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100" yWindow="1440" windowWidth="16380" windowHeight="9090" tabRatio="934"/>
  </bookViews>
  <sheets>
    <sheet name="PG_0" sheetId="34" r:id="rId1"/>
    <sheet name="TAB_MAT" sheetId="35" r:id="rId2"/>
    <sheet name="PG_1" sheetId="24" r:id="rId3"/>
    <sheet name="TAB_S_1" sheetId="33" r:id="rId4"/>
    <sheet name="TAB_S_2" sheetId="3" r:id="rId5"/>
    <sheet name="TAB_S_3" sheetId="32" r:id="rId6"/>
    <sheet name="TAB_S_4" sheetId="21" r:id="rId7"/>
    <sheet name="PG_2" sheetId="25" r:id="rId8"/>
    <sheet name="TAb_2_1" sheetId="12" r:id="rId9"/>
    <sheet name="TAB_2_2" sheetId="13" r:id="rId10"/>
    <sheet name="TAB_2_3" sheetId="14" r:id="rId11"/>
    <sheet name="TAB_2_4" sheetId="31" r:id="rId12"/>
    <sheet name="PG_3" sheetId="26" r:id="rId13"/>
    <sheet name="TAB_3_1" sheetId="1" r:id="rId14"/>
    <sheet name="TAB_3_2" sheetId="4" r:id="rId15"/>
    <sheet name="TAB_3_3" sheetId="5" r:id="rId16"/>
    <sheet name="TAB_3_6" sheetId="2" r:id="rId17"/>
    <sheet name="TAB_3_7" sheetId="6" r:id="rId18"/>
    <sheet name="TAB_3_8" sheetId="7" r:id="rId19"/>
    <sheet name="TAB_3_10" sheetId="23" r:id="rId20"/>
    <sheet name="PG_4" sheetId="27" r:id="rId21"/>
    <sheet name="TAB_4_1" sheetId="15" r:id="rId22"/>
    <sheet name="TAB_4_2" sheetId="16" r:id="rId23"/>
    <sheet name="TAB_4_3" sheetId="17" r:id="rId24"/>
    <sheet name="TAB_4_4" sheetId="18" r:id="rId25"/>
    <sheet name="TAB_4_5" sheetId="19" r:id="rId26"/>
    <sheet name="PG_5" sheetId="28" r:id="rId27"/>
    <sheet name="TAB_5_1" sheetId="8" r:id="rId28"/>
    <sheet name="TAB_5_2" sheetId="10" r:id="rId29"/>
    <sheet name="TAB_5_3" sheetId="11" r:id="rId30"/>
    <sheet name="TAB_5_4" sheetId="22" r:id="rId31"/>
    <sheet name="PG_6" sheetId="29" r:id="rId32"/>
    <sheet name="TAB_6_1" sheetId="20" r:id="rId33"/>
    <sheet name="TAB_CNU" sheetId="30" r:id="rId34"/>
  </sheets>
  <externalReferences>
    <externalReference r:id="rId35"/>
    <externalReference r:id="rId36"/>
  </externalReferences>
  <definedNames>
    <definedName name="_xlnm._FilterDatabase" localSheetId="11" hidden="1">TAB_2_4!$A$8:$J$8</definedName>
    <definedName name="_xlnm._FilterDatabase" localSheetId="13" hidden="1">TAB_3_1!$A$10:$M$83</definedName>
    <definedName name="_xlnm._FilterDatabase" localSheetId="30" hidden="1">TAB_5_4!$A$10:$H$84</definedName>
    <definedName name="_xlnm._FilterDatabase" localSheetId="6" hidden="1">TAB_S_4!$A$9:$AF$144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DC_GD">'[1]4_NON_PERMANENTS'!$E$19:$G$24</definedName>
    <definedName name="DC_GROUPE">'[1]4_NON_PERMANENTS'!$E$3:$G$17</definedName>
    <definedName name="DC_SECTION">'[1]4_NON_PERMANENTS'!$A$3:$C$60</definedName>
    <definedName name="EFF_PR_ETAB">'[1]5_EFFECTIF_PR'!$A$3:$EQ$61</definedName>
    <definedName name="EFFECTIF_MCF_ETAB">'[1]5_EFFECTIF_MCF'!$A$2:$EQ$61</definedName>
    <definedName name="etudiants_etab">[2]EFF_ETUDIANTS!$G$2:$H$145</definedName>
    <definedName name="etudiants_typo">[2]EFF_ETUDIANTS!$A$1:$B$11</definedName>
    <definedName name="groupe_2008">[2]REDEPLOIEMENT!$A$158:$O$302</definedName>
    <definedName name="groupe_2012">[2]REDEPLOIEMENT!$A$5:$O$151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_xlnm.Print_Titles" localSheetId="8">TAb_2_1!$8:$9</definedName>
    <definedName name="_xlnm.Print_Titles" localSheetId="9">TAB_2_2!$8:$9</definedName>
    <definedName name="_xlnm.Print_Titles" localSheetId="10">TAB_2_3!$8:$11</definedName>
    <definedName name="_xlnm.Print_Titles" localSheetId="11">TAB_2_4!$6:$8</definedName>
    <definedName name="_xlnm.Print_Titles" localSheetId="13">TAB_3_1!$8:$10</definedName>
    <definedName name="_xlnm.Print_Titles" localSheetId="14">TAB_3_2!$8:$10</definedName>
    <definedName name="_xlnm.Print_Titles" localSheetId="16">TAB_3_6!$8:$10</definedName>
    <definedName name="_xlnm.Print_Titles" localSheetId="17">TAB_3_7!$8:$10</definedName>
    <definedName name="_xlnm.Print_Titles" localSheetId="21">TAB_4_1!$8:$10</definedName>
    <definedName name="_xlnm.Print_Titles" localSheetId="22">TAB_4_2!$8:$9</definedName>
    <definedName name="_xlnm.Print_Titles" localSheetId="25">TAB_4_5!$8:$10</definedName>
    <definedName name="_xlnm.Print_Titles" localSheetId="27">TAB_5_1!$8:$10</definedName>
    <definedName name="_xlnm.Print_Titles" localSheetId="28">TAB_5_2!$8:$10</definedName>
    <definedName name="_xlnm.Print_Titles" localSheetId="29">TAB_5_3!$8:$10</definedName>
    <definedName name="_xlnm.Print_Titles" localSheetId="30">TAB_5_4!$7:$10</definedName>
    <definedName name="_xlnm.Print_Titles" localSheetId="6">TAB_S_4!$6:$9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YRAMIDE_MCF">'[1]2_1_PYRAMIDE'!$L$1:$U$59</definedName>
    <definedName name="PYRAMIDE_PR">'[1]2_1_PYRAMIDE'!$A$1:$J$59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redeploiement_typo">[2]REDEPLOIEMENT_TYPO!$A$2:$B$11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TRANCHE_MCF">'[1]2_2_TRANCHE'!$U$2:$AM$60</definedName>
    <definedName name="TRANCHE_PR">'[1]2_2_TRANCHE'!$A$1:$S$61</definedName>
    <definedName name="_xlnm.Print_Area" localSheetId="0">PG_0!$A$1:$I$52</definedName>
    <definedName name="_xlnm.Print_Area" localSheetId="2">PG_1!$A$1:$I$52</definedName>
    <definedName name="_xlnm.Print_Area" localSheetId="7">PG_2!$A$1:$I$52</definedName>
    <definedName name="_xlnm.Print_Area" localSheetId="12">PG_3!$A$1:$I$52</definedName>
    <definedName name="_xlnm.Print_Area" localSheetId="20">PG_4!$A$1:$I$52</definedName>
    <definedName name="_xlnm.Print_Area" localSheetId="26">PG_5!$A$1:$I$52</definedName>
    <definedName name="_xlnm.Print_Area" localSheetId="31">PG_6!$A$1:$I$52</definedName>
    <definedName name="_xlnm.Print_Area" localSheetId="8">TAb_2_1!$A$1:$I$87</definedName>
    <definedName name="_xlnm.Print_Area" localSheetId="9">TAB_2_2!$A$1:$I$87</definedName>
    <definedName name="_xlnm.Print_Area" localSheetId="10">TAB_2_3!$A$1:$I$90</definedName>
    <definedName name="_xlnm.Print_Area" localSheetId="11">TAB_2_4!$A$1:$H$118</definedName>
    <definedName name="_xlnm.Print_Area" localSheetId="13">TAB_3_1!$A$1:$J$88</definedName>
    <definedName name="_xlnm.Print_Area" localSheetId="14">TAB_3_2!$A$1:$J$88</definedName>
    <definedName name="_xlnm.Print_Area" localSheetId="15">TAB_3_3!$A$1:$J$66</definedName>
    <definedName name="_xlnm.Print_Area" localSheetId="16">TAB_3_6!$A$1:$J$88</definedName>
    <definedName name="_xlnm.Print_Area" localSheetId="17">TAB_3_7!$A$1:$J$88</definedName>
    <definedName name="_xlnm.Print_Area" localSheetId="18">TAB_3_8!$A$1:$J$53</definedName>
    <definedName name="_xlnm.Print_Area" localSheetId="21">TAB_4_1!$A$1:$AC$69</definedName>
    <definedName name="_xlnm.Print_Area" localSheetId="22">TAB_4_2!$A$1:$AB$54</definedName>
    <definedName name="_xlnm.Print_Area" localSheetId="23">TAB_4_3!$A$1:$AE$30</definedName>
    <definedName name="_xlnm.Print_Area" localSheetId="24">TAB_4_4!$A$1:$AG$42</definedName>
    <definedName name="_xlnm.Print_Area" localSheetId="25">TAB_4_5!$A$1:$AF$124</definedName>
    <definedName name="_xlnm.Print_Area" localSheetId="27">TAB_5_1!$A$1:$J$91</definedName>
    <definedName name="_xlnm.Print_Area" localSheetId="28">TAB_5_2!$A$1:$J$91</definedName>
    <definedName name="_xlnm.Print_Area" localSheetId="29">TAB_5_3!$A$1:$H$89</definedName>
    <definedName name="_xlnm.Print_Area" localSheetId="30">TAB_5_4!$A$1:$H$89</definedName>
    <definedName name="_xlnm.Print_Area" localSheetId="32">TAB_6_1!$A$1:$I$21</definedName>
    <definedName name="_xlnm.Print_Area" localSheetId="33">TAB_CNU!$A$1:$E$66</definedName>
    <definedName name="_xlnm.Print_Area" localSheetId="1">TAB_MAT!$A$1:$B$50</definedName>
    <definedName name="_xlnm.Print_Area" localSheetId="3">TAB_S_1!$A$1:$H$27</definedName>
    <definedName name="_xlnm.Print_Area" localSheetId="4">TAB_S_2!$A$1:$H$27</definedName>
    <definedName name="_xlnm.Print_Area" localSheetId="5">TAB_S_3!$A$1:$H$24</definedName>
    <definedName name="_xlnm.Print_Area" localSheetId="6">TAB_S_4!$A$1:$AF$148</definedName>
  </definedNames>
  <calcPr calcId="125725"/>
</workbook>
</file>

<file path=xl/calcChain.xml><?xml version="1.0" encoding="utf-8"?>
<calcChain xmlns="http://schemas.openxmlformats.org/spreadsheetml/2006/main">
  <c r="AJ65" i="19"/>
  <c r="C119" l="1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B119"/>
  <c r="AK19" l="1"/>
  <c r="AK15"/>
  <c r="F42" i="5"/>
  <c r="F40"/>
  <c r="F39"/>
  <c r="F38"/>
  <c r="H18" i="3" l="1"/>
  <c r="H24" i="33"/>
  <c r="H22"/>
  <c r="H20"/>
  <c r="H19"/>
  <c r="H18"/>
  <c r="H17"/>
  <c r="H16"/>
  <c r="H15"/>
  <c r="H14"/>
  <c r="H13"/>
  <c r="H12"/>
  <c r="H11"/>
  <c r="H21" i="32"/>
  <c r="G12"/>
  <c r="E21"/>
  <c r="D21"/>
  <c r="C21"/>
  <c r="B21"/>
  <c r="G19"/>
  <c r="F19"/>
  <c r="H19" s="1"/>
  <c r="H18"/>
  <c r="H16"/>
  <c r="H15"/>
  <c r="G15"/>
  <c r="F14"/>
  <c r="H14" s="1"/>
  <c r="F13"/>
  <c r="H13" s="1"/>
  <c r="F12"/>
  <c r="F11"/>
  <c r="F21" s="1"/>
  <c r="D116" i="3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9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7"/>
  <c r="D88"/>
  <c r="D89"/>
  <c r="D90"/>
  <c r="D92"/>
  <c r="D93"/>
  <c r="D94"/>
  <c r="D95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9"/>
  <c r="G14" i="23"/>
  <c r="F14"/>
  <c r="E14"/>
  <c r="D14"/>
  <c r="G16" i="32" l="1"/>
  <c r="H12"/>
  <c r="G11"/>
  <c r="G21" s="1"/>
  <c r="H11"/>
  <c r="G18"/>
  <c r="H82" i="13"/>
  <c r="H78"/>
  <c r="H75"/>
  <c r="H74"/>
  <c r="H71"/>
  <c r="H70"/>
  <c r="H67"/>
  <c r="H66"/>
  <c r="H63"/>
  <c r="H62"/>
  <c r="H59"/>
  <c r="H58"/>
  <c r="H55"/>
  <c r="H54"/>
  <c r="H51"/>
  <c r="H50"/>
  <c r="H47"/>
  <c r="H46"/>
  <c r="H43"/>
  <c r="H42"/>
  <c r="H39"/>
  <c r="H38"/>
  <c r="I37"/>
  <c r="H35"/>
  <c r="H34"/>
  <c r="I33"/>
  <c r="H31"/>
  <c r="H30"/>
  <c r="I29"/>
  <c r="H27"/>
  <c r="H26"/>
  <c r="I25"/>
  <c r="H23"/>
  <c r="H22"/>
  <c r="I21"/>
  <c r="H19"/>
  <c r="H18"/>
  <c r="I17"/>
  <c r="H15"/>
  <c r="H14"/>
  <c r="I13"/>
  <c r="H11"/>
  <c r="I10"/>
  <c r="I84"/>
  <c r="H84"/>
  <c r="G84"/>
  <c r="I82"/>
  <c r="G82"/>
  <c r="I81"/>
  <c r="H81"/>
  <c r="G81"/>
  <c r="I80"/>
  <c r="H80"/>
  <c r="G80"/>
  <c r="I79"/>
  <c r="H79"/>
  <c r="G79"/>
  <c r="I78"/>
  <c r="G78"/>
  <c r="I77"/>
  <c r="H77"/>
  <c r="G77"/>
  <c r="I76"/>
  <c r="H76"/>
  <c r="G76"/>
  <c r="I75"/>
  <c r="G75"/>
  <c r="I74"/>
  <c r="G74"/>
  <c r="I73"/>
  <c r="H73"/>
  <c r="G73"/>
  <c r="I72"/>
  <c r="H72"/>
  <c r="G72"/>
  <c r="I71"/>
  <c r="G71"/>
  <c r="I70"/>
  <c r="G70"/>
  <c r="I69"/>
  <c r="H69"/>
  <c r="G69"/>
  <c r="I68"/>
  <c r="H68"/>
  <c r="G68"/>
  <c r="I67"/>
  <c r="G67"/>
  <c r="I66"/>
  <c r="G66"/>
  <c r="I65"/>
  <c r="H65"/>
  <c r="G65"/>
  <c r="I64"/>
  <c r="H64"/>
  <c r="G64"/>
  <c r="I63"/>
  <c r="G63"/>
  <c r="I62"/>
  <c r="G62"/>
  <c r="I61"/>
  <c r="H61"/>
  <c r="G61"/>
  <c r="I60"/>
  <c r="H60"/>
  <c r="G60"/>
  <c r="I59"/>
  <c r="G59"/>
  <c r="I58"/>
  <c r="G58"/>
  <c r="I57"/>
  <c r="H57"/>
  <c r="G57"/>
  <c r="I56"/>
  <c r="H56"/>
  <c r="G56"/>
  <c r="I55"/>
  <c r="G55"/>
  <c r="I54"/>
  <c r="G54"/>
  <c r="I53"/>
  <c r="H53"/>
  <c r="G53"/>
  <c r="I52"/>
  <c r="H52"/>
  <c r="G52"/>
  <c r="I51"/>
  <c r="G51"/>
  <c r="I50"/>
  <c r="G50"/>
  <c r="I49"/>
  <c r="H49"/>
  <c r="G49"/>
  <c r="I48"/>
  <c r="H48"/>
  <c r="G48"/>
  <c r="I47"/>
  <c r="G47"/>
  <c r="I46"/>
  <c r="G46"/>
  <c r="I45"/>
  <c r="H45"/>
  <c r="G45"/>
  <c r="I44"/>
  <c r="H44"/>
  <c r="G44"/>
  <c r="I43"/>
  <c r="G43"/>
  <c r="I42"/>
  <c r="G42"/>
  <c r="I41"/>
  <c r="H41"/>
  <c r="G41"/>
  <c r="I40"/>
  <c r="H40"/>
  <c r="G40"/>
  <c r="I39"/>
  <c r="G39"/>
  <c r="I38"/>
  <c r="G38"/>
  <c r="H37"/>
  <c r="G37"/>
  <c r="I36"/>
  <c r="H36"/>
  <c r="G36"/>
  <c r="I35"/>
  <c r="G35"/>
  <c r="I34"/>
  <c r="G34"/>
  <c r="H33"/>
  <c r="G33"/>
  <c r="I32"/>
  <c r="H32"/>
  <c r="G32"/>
  <c r="I31"/>
  <c r="G31"/>
  <c r="I30"/>
  <c r="G30"/>
  <c r="H29"/>
  <c r="G29"/>
  <c r="I28"/>
  <c r="H28"/>
  <c r="G28"/>
  <c r="I27"/>
  <c r="G27"/>
  <c r="I26"/>
  <c r="G26"/>
  <c r="H25"/>
  <c r="G25"/>
  <c r="I24"/>
  <c r="H24"/>
  <c r="G24"/>
  <c r="I23"/>
  <c r="G23"/>
  <c r="I22"/>
  <c r="G22"/>
  <c r="H21"/>
  <c r="G21"/>
  <c r="I20"/>
  <c r="H20"/>
  <c r="G20"/>
  <c r="I19"/>
  <c r="G19"/>
  <c r="I18"/>
  <c r="G18"/>
  <c r="H17"/>
  <c r="G17"/>
  <c r="I16"/>
  <c r="H16"/>
  <c r="G16"/>
  <c r="I15"/>
  <c r="G15"/>
  <c r="I14"/>
  <c r="G14"/>
  <c r="H13"/>
  <c r="G13"/>
  <c r="I12"/>
  <c r="H12"/>
  <c r="G12"/>
  <c r="I11"/>
  <c r="G11"/>
  <c r="G10"/>
  <c r="I84" i="12"/>
  <c r="H84"/>
  <c r="G84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H10" i="13" l="1"/>
  <c r="H12" i="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6"/>
  <c r="H11"/>
  <c r="D86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J85" i="10" l="1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H87"/>
  <c r="G87"/>
  <c r="F87"/>
  <c r="E87"/>
  <c r="D87"/>
  <c r="C87"/>
  <c r="B87"/>
  <c r="H87" i="8"/>
  <c r="G87"/>
  <c r="F87"/>
  <c r="E87"/>
  <c r="D87"/>
  <c r="C87"/>
  <c r="B87"/>
  <c r="J51" i="7" l="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H51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F51"/>
  <c r="F49"/>
  <c r="F48"/>
  <c r="F47"/>
  <c r="F46"/>
  <c r="F43"/>
  <c r="F37"/>
  <c r="F36"/>
  <c r="F35"/>
  <c r="F34"/>
  <c r="F33"/>
  <c r="F32"/>
  <c r="F31"/>
  <c r="F30"/>
  <c r="F29"/>
  <c r="I20"/>
  <c r="I18"/>
  <c r="I17"/>
  <c r="I16"/>
  <c r="I15"/>
  <c r="I14"/>
  <c r="I13"/>
  <c r="I12"/>
  <c r="I11"/>
  <c r="H18"/>
  <c r="H17"/>
  <c r="H14"/>
  <c r="H13"/>
  <c r="H12"/>
  <c r="H11"/>
  <c r="F20"/>
  <c r="H20" s="1"/>
  <c r="F18"/>
  <c r="F17"/>
  <c r="F16"/>
  <c r="H16" s="1"/>
  <c r="F15"/>
  <c r="H15" s="1"/>
  <c r="F14"/>
  <c r="F13"/>
  <c r="F12"/>
  <c r="F11"/>
  <c r="J64" i="5"/>
  <c r="H64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H42"/>
  <c r="H40"/>
  <c r="H39"/>
  <c r="H38"/>
  <c r="I29"/>
  <c r="H29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E24" i="3"/>
  <c r="D24"/>
  <c r="C24"/>
  <c r="B24"/>
  <c r="H22"/>
  <c r="H20"/>
  <c r="F20"/>
  <c r="G20" s="1"/>
  <c r="H19"/>
  <c r="G19"/>
  <c r="F19"/>
  <c r="G17"/>
  <c r="F17"/>
  <c r="H17" s="1"/>
  <c r="H16"/>
  <c r="G16"/>
  <c r="H15"/>
  <c r="F15"/>
  <c r="F14"/>
  <c r="H14" s="1"/>
  <c r="H13"/>
  <c r="F13"/>
  <c r="F12"/>
  <c r="G12" s="1"/>
  <c r="H11"/>
  <c r="F11"/>
  <c r="F24" s="1"/>
  <c r="H24" s="1"/>
  <c r="G24" l="1"/>
  <c r="G11"/>
  <c r="H12"/>
</calcChain>
</file>

<file path=xl/sharedStrings.xml><?xml version="1.0" encoding="utf-8"?>
<sst xmlns="http://schemas.openxmlformats.org/spreadsheetml/2006/main" count="2154" uniqueCount="556">
  <si>
    <t>DROIT</t>
  </si>
  <si>
    <t>01</t>
  </si>
  <si>
    <t>02</t>
  </si>
  <si>
    <t>03</t>
  </si>
  <si>
    <t>04</t>
  </si>
  <si>
    <t>05</t>
  </si>
  <si>
    <t>06</t>
  </si>
  <si>
    <t>LETTRES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</si>
  <si>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</si>
  <si>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</si>
  <si>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</si>
  <si>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</si>
  <si>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</si>
  <si>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</si>
  <si>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</si>
  <si>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</si>
  <si>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</si>
  <si>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</si>
  <si>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</si>
  <si>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</si>
  <si>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</si>
  <si>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</si>
  <si>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</si>
  <si>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</si>
  <si>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</si>
  <si>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</si>
  <si>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</si>
  <si>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</si>
  <si>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</si>
  <si>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</si>
  <si>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</si>
  <si>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76</t>
  </si>
  <si>
    <t>PHARMACIE</t>
  </si>
  <si>
    <t>85</t>
  </si>
  <si>
    <t>86</t>
  </si>
  <si>
    <t>87</t>
  </si>
  <si>
    <t>SCIENCES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</si>
  <si>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</si>
  <si>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</si>
  <si>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</si>
  <si>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</si>
  <si>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</si>
  <si>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</si>
  <si>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</si>
  <si>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</si>
  <si>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</si>
  <si>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</si>
  <si>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</si>
  <si>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</si>
  <si>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</si>
  <si>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</si>
  <si>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</si>
  <si>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</si>
  <si>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</si>
  <si>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</si>
  <si>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</si>
  <si>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</si>
  <si>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</si>
  <si>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</si>
  <si>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</si>
  <si>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Total général</t>
  </si>
  <si>
    <t>Postes publiés</t>
  </si>
  <si>
    <t>Postes pourvus</t>
  </si>
  <si>
    <t>Total des postes pourvus</t>
  </si>
  <si>
    <t>Mutation</t>
  </si>
  <si>
    <t>Détachement</t>
  </si>
  <si>
    <t>Concours</t>
  </si>
  <si>
    <t>Groupe 01</t>
  </si>
  <si>
    <t>Groupe 02</t>
  </si>
  <si>
    <t>Groupe 03</t>
  </si>
  <si>
    <t>Groupe 04</t>
  </si>
  <si>
    <t>Groupe 12</t>
  </si>
  <si>
    <t>Groupe Théologie</t>
  </si>
  <si>
    <t>Groupe 05</t>
  </si>
  <si>
    <t>Groupe 06</t>
  </si>
  <si>
    <t>Groupe 07</t>
  </si>
  <si>
    <t>Groupe 08</t>
  </si>
  <si>
    <t>Groupe 09</t>
  </si>
  <si>
    <t>Groupe 10</t>
  </si>
  <si>
    <t>Groupe 11</t>
  </si>
  <si>
    <t>²</t>
  </si>
  <si>
    <t>% de postes pourvus
(Tous modes)</t>
  </si>
  <si>
    <t>% de postes pourvus
(Concours)</t>
  </si>
  <si>
    <t>% de postes pourvus
(Mutation et détachement)</t>
  </si>
  <si>
    <t>77</t>
  </si>
  <si>
    <t>Postes publiés
(A)</t>
  </si>
  <si>
    <t>Postes non pourvus</t>
  </si>
  <si>
    <t>Ratio
(B/A)</t>
  </si>
  <si>
    <t>Total
(B)</t>
  </si>
  <si>
    <t>Maîtres de conférences</t>
  </si>
  <si>
    <t>Article 26-I-1</t>
  </si>
  <si>
    <t>Article 26-I-2</t>
  </si>
  <si>
    <t>Article 26-I-3</t>
  </si>
  <si>
    <t>Article 33</t>
  </si>
  <si>
    <t>Professeurs des universités</t>
  </si>
  <si>
    <t>Article 46.1</t>
  </si>
  <si>
    <t>-</t>
  </si>
  <si>
    <t>Article 46.4</t>
  </si>
  <si>
    <t>Article 51</t>
  </si>
  <si>
    <t>Article 49-2</t>
  </si>
  <si>
    <t>Droit</t>
  </si>
  <si>
    <t>Lettres</t>
  </si>
  <si>
    <t>Pharmacie</t>
  </si>
  <si>
    <t>Sciences</t>
  </si>
  <si>
    <t>Année de qualification</t>
  </si>
  <si>
    <t>Total</t>
  </si>
  <si>
    <t>%</t>
  </si>
  <si>
    <t>% de qualifiés en 2015</t>
  </si>
  <si>
    <t>Candidatures</t>
  </si>
  <si>
    <t>Candidats</t>
  </si>
  <si>
    <t>Nombre de candidatures / poste</t>
  </si>
  <si>
    <t>Nombre de candidats /poste</t>
  </si>
  <si>
    <t>Taux de réussite
(nombre de recrutés / nombre de candidats</t>
  </si>
  <si>
    <t>Recrutés</t>
  </si>
  <si>
    <t>Nombre</t>
  </si>
  <si>
    <t>% de femmes</t>
  </si>
  <si>
    <t>Académie d'origine</t>
  </si>
  <si>
    <t>AIX-MARSEILLE</t>
  </si>
  <si>
    <t>AMIENS</t>
  </si>
  <si>
    <t>BESANCON</t>
  </si>
  <si>
    <t>BORDEAUX</t>
  </si>
  <si>
    <t>CAEN</t>
  </si>
  <si>
    <t>CLERMONT-FERRAND</t>
  </si>
  <si>
    <t>CRETEIL</t>
  </si>
  <si>
    <t>DIJON</t>
  </si>
  <si>
    <t>GRENOBLE</t>
  </si>
  <si>
    <t>GUADELOUPE</t>
  </si>
  <si>
    <t>LILLE</t>
  </si>
  <si>
    <t>LYON</t>
  </si>
  <si>
    <t>MONTPELLIER</t>
  </si>
  <si>
    <t>NANCY-METZ</t>
  </si>
  <si>
    <t>NANTES</t>
  </si>
  <si>
    <t>NICE</t>
  </si>
  <si>
    <t>ORLEANS-TOURS</t>
  </si>
  <si>
    <t>PACIFIQUE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</si>
  <si>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</si>
  <si>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</si>
  <si>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</si>
  <si>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</si>
  <si>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</si>
  <si>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</si>
  <si>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</si>
  <si>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</si>
  <si>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 de recrutement / grande discipline</t>
  </si>
  <si>
    <t>LIMOGES</t>
  </si>
  <si>
    <t>LA REUNION</t>
  </si>
  <si>
    <t>CORSE</t>
  </si>
  <si>
    <t>Aix-Marseille</t>
  </si>
  <si>
    <t>Amiens</t>
  </si>
  <si>
    <t>Antilles-Guyane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</si>
  <si>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</si>
  <si>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</si>
  <si>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</si>
  <si>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</si>
  <si>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</si>
  <si>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</si>
  <si>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</si>
  <si>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</si>
  <si>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Guadeloupe</t>
  </si>
  <si>
    <t>La Réunion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</si>
  <si>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</si>
  <si>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</si>
  <si>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</si>
  <si>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</si>
  <si>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</si>
  <si>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</si>
  <si>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</si>
  <si>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</si>
  <si>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Pacifique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</si>
  <si>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</si>
  <si>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</si>
  <si>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</si>
  <si>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</si>
  <si>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</si>
  <si>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</si>
  <si>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</si>
  <si>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</si>
  <si>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GUYANE</t>
  </si>
  <si>
    <t>HORS ACADEMIE</t>
  </si>
  <si>
    <t>MCF</t>
  </si>
  <si>
    <t>PR</t>
  </si>
  <si>
    <t>Absence de candidature</t>
  </si>
  <si>
    <t>Absence de lauréat</t>
  </si>
  <si>
    <t>Absence de lauréat proposé par le conseil académique</t>
  </si>
  <si>
    <t>Avis défavorable du président ou directeur</t>
  </si>
  <si>
    <t>Interruption de procédure</t>
  </si>
  <si>
    <t>Non pourvus par l'algorithme</t>
  </si>
  <si>
    <t>Refus du directeur (Art. L713-9)</t>
  </si>
  <si>
    <t>Motif de non pourvoiement</t>
  </si>
  <si>
    <t>AIX IEP</t>
  </si>
  <si>
    <t>AIX-MARSEILLE EC</t>
  </si>
  <si>
    <t>AVIGNON</t>
  </si>
  <si>
    <t>COMPIEGNE UTC</t>
  </si>
  <si>
    <t>BORDEAUX 3</t>
  </si>
  <si>
    <t>BORDEAUX IP</t>
  </si>
  <si>
    <t>PAU</t>
  </si>
  <si>
    <t>CLERMONT 1</t>
  </si>
  <si>
    <t>CORTE</t>
  </si>
  <si>
    <t>MARNE-LA-VALLEE</t>
  </si>
  <si>
    <t>PARIS 12</t>
  </si>
  <si>
    <t>PARIS 13</t>
  </si>
  <si>
    <t>PARIS 8</t>
  </si>
  <si>
    <t>PARIS ISM</t>
  </si>
  <si>
    <t>CHAMBERY</t>
  </si>
  <si>
    <t>GRENOBLE 1</t>
  </si>
  <si>
    <t>GRENOBLE 2</t>
  </si>
  <si>
    <t>GRENOBLE 3</t>
  </si>
  <si>
    <t>GRENOBLE IEP</t>
  </si>
  <si>
    <t>GRENOBLE IP</t>
  </si>
  <si>
    <t>ARTOIS</t>
  </si>
  <si>
    <t>LILLE 1</t>
  </si>
  <si>
    <t>LILLE 2</t>
  </si>
  <si>
    <t>LILLE 3</t>
  </si>
  <si>
    <t>LILLE EC</t>
  </si>
  <si>
    <t>LILLE ENSC</t>
  </si>
  <si>
    <t>LILLE IEP</t>
  </si>
  <si>
    <t>LITTORAL</t>
  </si>
  <si>
    <t>LYON 2</t>
  </si>
  <si>
    <t>LYON 3</t>
  </si>
  <si>
    <t>LYON EC</t>
  </si>
  <si>
    <t>LYON ENS</t>
  </si>
  <si>
    <t>LYON ENSATT</t>
  </si>
  <si>
    <t>LYON IEP</t>
  </si>
  <si>
    <t>LYON INSA</t>
  </si>
  <si>
    <t>ST ETIENNE</t>
  </si>
  <si>
    <t>ST ETIENNE ENI</t>
  </si>
  <si>
    <t>MONTPELLIER 3</t>
  </si>
  <si>
    <t>NIMES</t>
  </si>
  <si>
    <t>PERPIGNAN</t>
  </si>
  <si>
    <t>LORRAINE</t>
  </si>
  <si>
    <t>METZ ENI</t>
  </si>
  <si>
    <t>ANGERS</t>
  </si>
  <si>
    <t>LE MANS</t>
  </si>
  <si>
    <t>NANTES EC</t>
  </si>
  <si>
    <t>TOULON</t>
  </si>
  <si>
    <t>ORLEANS</t>
  </si>
  <si>
    <t>TOURS</t>
  </si>
  <si>
    <t>POLYNESIE</t>
  </si>
  <si>
    <t>PARIS 1</t>
  </si>
  <si>
    <t>PARIS 2</t>
  </si>
  <si>
    <t>PARIS 3</t>
  </si>
  <si>
    <t>PARIS 4</t>
  </si>
  <si>
    <t>PARIS 5</t>
  </si>
  <si>
    <t>PARIS 6</t>
  </si>
  <si>
    <t>PARIS 7</t>
  </si>
  <si>
    <t>PARIS CNAM</t>
  </si>
  <si>
    <t>PARIS DAUPHINE</t>
  </si>
  <si>
    <t>PARIS ENS</t>
  </si>
  <si>
    <t>PARIS ENSAM</t>
  </si>
  <si>
    <t>PARIS ENSC</t>
  </si>
  <si>
    <t>LA ROCHELLE</t>
  </si>
  <si>
    <t>POITIERS ENSMA</t>
  </si>
  <si>
    <t>BREST</t>
  </si>
  <si>
    <t>BREST ENI</t>
  </si>
  <si>
    <t>BRETAGNE SUD</t>
  </si>
  <si>
    <t>RENNES 1</t>
  </si>
  <si>
    <t>RENNES EHESP</t>
  </si>
  <si>
    <t>RENNES ENS</t>
  </si>
  <si>
    <t>RENNES IEP</t>
  </si>
  <si>
    <t>RENNES INSA</t>
  </si>
  <si>
    <t>LE HAVRE</t>
  </si>
  <si>
    <t>ROUEN INSA</t>
  </si>
  <si>
    <t>MULHOUSE</t>
  </si>
  <si>
    <t>STRASBOURG INSA</t>
  </si>
  <si>
    <t>ALBI CUFR</t>
  </si>
  <si>
    <t>TARBES ENI</t>
  </si>
  <si>
    <t>TOULOUSE 2</t>
  </si>
  <si>
    <t>TOULOUSE 3</t>
  </si>
  <si>
    <t>TOULOUSE IEP</t>
  </si>
  <si>
    <t>TOULOUSE INP</t>
  </si>
  <si>
    <t>TOULOUSE INSA</t>
  </si>
  <si>
    <t>CENTRALESUPELEC</t>
  </si>
  <si>
    <t>CERGY ENSEA</t>
  </si>
  <si>
    <t>CERGY-PONTOISE</t>
  </si>
  <si>
    <t>EVRY</t>
  </si>
  <si>
    <t>PARIS 10</t>
  </si>
  <si>
    <t>PARIS 11</t>
  </si>
  <si>
    <t>SURESNES INSHEA</t>
  </si>
  <si>
    <t>VERSAILLES ST QUENT.</t>
  </si>
  <si>
    <t>Publiés</t>
  </si>
  <si>
    <t>Pourvus</t>
  </si>
  <si>
    <t>Académie d'AIX-MARSEILLE</t>
  </si>
  <si>
    <t>Académie d'AMIENS</t>
  </si>
  <si>
    <t>Académie de BESANCON</t>
  </si>
  <si>
    <t>Académie de BORDEAUX</t>
  </si>
  <si>
    <t>Académie de CAEN</t>
  </si>
  <si>
    <t>Académie de CLERMONT-FERRAND</t>
  </si>
  <si>
    <t>Académie de CORSE</t>
  </si>
  <si>
    <t>Académie de CRETEIL</t>
  </si>
  <si>
    <t>Académie de DIJON</t>
  </si>
  <si>
    <t>Académie de GRENOBLE</t>
  </si>
  <si>
    <t>Académie de GUYANE</t>
  </si>
  <si>
    <t>Académie de LA REUNION</t>
  </si>
  <si>
    <t>Académie de LILLE</t>
  </si>
  <si>
    <t>Académie de LIMOGES</t>
  </si>
  <si>
    <t>Académie de LYON</t>
  </si>
  <si>
    <t>Académie de MONTPELLIER</t>
  </si>
  <si>
    <t>Académie de NANCY-METZ</t>
  </si>
  <si>
    <t>Académie de NANTES</t>
  </si>
  <si>
    <t>Académie de NICE</t>
  </si>
  <si>
    <t>Académie d'ORLEANS-TOURS</t>
  </si>
  <si>
    <t>Académie du PACIFIQUE</t>
  </si>
  <si>
    <t>Académie de PARIS</t>
  </si>
  <si>
    <t>Académie de POITIERS</t>
  </si>
  <si>
    <t>Académie de REIMS</t>
  </si>
  <si>
    <t>Académie de RENNES</t>
  </si>
  <si>
    <t>Académie de ROUEN</t>
  </si>
  <si>
    <t>Académie de STRASBOURG</t>
  </si>
  <si>
    <t>Académie de TOULOUSE</t>
  </si>
  <si>
    <t>Académie de VERSAILLES</t>
  </si>
  <si>
    <t>Qualifications 2015</t>
  </si>
  <si>
    <t>Ratio qualifications / postes offerts</t>
  </si>
  <si>
    <t>Total
(A)</t>
  </si>
  <si>
    <t>dont recrutés en 2015
(B)</t>
  </si>
  <si>
    <t>Postes</t>
  </si>
  <si>
    <t>Admissibles</t>
  </si>
  <si>
    <t>Admis</t>
  </si>
  <si>
    <t>Campagne 2015</t>
  </si>
  <si>
    <t>(données quantitatives disponibles au 31 décembre 2015)</t>
  </si>
  <si>
    <t>DIRECTION GENERALE DES RESSOURCES HUMAINES</t>
  </si>
  <si>
    <t xml:space="preserve">Service des personnels enseignants de l'enseignement supérieur et de la recherche </t>
  </si>
  <si>
    <t>Sous-direction des études de gestion prévisionnelle, statutaires et des affaires communes</t>
  </si>
  <si>
    <t xml:space="preserve">Département des études d'effectifs et d'analyse de ressources humaines </t>
  </si>
  <si>
    <t>© www.enseignementsup-recherche.gouv.fr</t>
  </si>
  <si>
    <t>décembre 2015</t>
  </si>
  <si>
    <t>Campagne 2015 de recrutement des enseignants-chercheurs
- Session synchronisée -</t>
  </si>
  <si>
    <t>Article 46.3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</si>
  <si>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</t>
    </r>
  </si>
  <si>
    <t>Campagne de recrutement et d'affectation des professeurs des universités et des maîtres de conférences
- Données générales -</t>
  </si>
  <si>
    <t>Campagne 2015 de recrutement des maîtres de conférences
- Session synchronisée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</si>
  <si>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2015 - Session synchronisée, tous articles de recrutement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</si>
  <si>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</t>
    </r>
  </si>
  <si>
    <t>Grande discipline / groupe disciplinaire / section du CNU</t>
  </si>
  <si>
    <t>Campagne 2015 de recrutement des professeurs des universités
- Session synchronisée -</t>
  </si>
  <si>
    <t>Campagne de recrutement et d'affectation des professeurs des universités et des maîtres de conférences
- Les candidatures -</t>
  </si>
  <si>
    <t>Campagne de recrutement et d'affectation des professeurs des universités et des maîtres de conférences
- Données détaillées -</t>
  </si>
  <si>
    <r>
      <rPr>
        <b/>
        <u/>
        <sz val="10"/>
        <color theme="0"/>
        <rFont val="Times New Roman"/>
        <family val="1"/>
      </rPr>
      <t>Tableau III-1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</si>
  <si>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</si>
  <si>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Campagne 2015 de recrutement des maîtres de conférences
- Session synchronisée, article 26-I-1 -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</si>
  <si>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synchronisée, article 26-I-1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</si>
  <si>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</si>
  <si>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synchronisée, article 26-I-2</t>
    </r>
  </si>
  <si>
    <r>
      <rPr>
        <b/>
        <u/>
        <sz val="10"/>
        <color theme="0"/>
        <rFont val="Times New Roman"/>
        <family val="1"/>
      </rPr>
      <t>Tableau III-4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</si>
  <si>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synchronisée, article 26-I-3</t>
    </r>
  </si>
  <si>
    <r>
      <rPr>
        <b/>
        <u/>
        <sz val="10"/>
        <color theme="0"/>
        <rFont val="Times New Roman"/>
        <family val="1"/>
      </rPr>
      <t>Tableau III-5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</si>
  <si>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synchronisée, article 33</t>
    </r>
  </si>
  <si>
    <t>Campagne 2015 de recrutement des maîtres de conférences
- Session synchronisée, articles 26-I-2, 26-I-3 et article 33 -</t>
  </si>
  <si>
    <t>Campagne 2015 de recrutement des professeurs des universités
- Session synchronisée, article 46.4 et article 51 -</t>
  </si>
  <si>
    <t>Campagne 2015 de recrutement des professeurs des universités
- Session synchronisée, article 46.1 -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</si>
  <si>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article 46.4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</si>
  <si>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article 46.1</t>
    </r>
  </si>
  <si>
    <r>
      <rPr>
        <b/>
        <u/>
        <sz val="10"/>
        <color theme="0"/>
        <rFont val="Times New Roman"/>
        <family val="1"/>
      </rPr>
      <t>Tableau III-6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</si>
  <si>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III-7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</si>
  <si>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III-8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</si>
  <si>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article 51</t>
    </r>
  </si>
  <si>
    <r>
      <rPr>
        <b/>
        <u/>
        <sz val="10"/>
        <color theme="0"/>
        <rFont val="Times New Roman"/>
        <family val="1"/>
      </rPr>
      <t>Tableau III-9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</si>
  <si>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Campagne de recrutement et d'affectation des professeurs des universités et des maîtres de conférences
- Les mutations -</t>
  </si>
  <si>
    <r>
      <rPr>
        <b/>
        <u/>
        <sz val="10"/>
        <color theme="0"/>
        <rFont val="Times New Roman"/>
        <family val="1"/>
      </rPr>
      <t>Tableau IV-1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maîtres de conférences recrutés par mutation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</si>
  <si>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</si>
  <si>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mutations uniquement</t>
    </r>
  </si>
  <si>
    <r>
      <rPr>
        <b/>
        <u/>
        <sz val="10"/>
        <color theme="0"/>
        <rFont val="Times New Roman"/>
        <family val="1"/>
      </rPr>
      <t>Tableau IV-2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professeurs des universités recrutés par mutation</t>
    </r>
  </si>
  <si>
    <r>
      <rPr>
        <b/>
        <u/>
        <sz val="10"/>
        <color theme="0"/>
        <rFont val="Times New Roman"/>
        <family val="1"/>
      </rPr>
      <t>Tableau IV-3</t>
    </r>
    <r>
      <rPr>
        <b/>
        <sz val="10"/>
        <color theme="0"/>
        <rFont val="Times New Roman"/>
        <family val="1"/>
      </rPr>
      <t xml:space="preserve"> : Solde académique des mutations par grande discipline </t>
    </r>
    <r>
      <rPr>
        <b/>
        <vertAlign val="superscript"/>
        <sz val="10"/>
        <color theme="0"/>
        <rFont val="Times New Roman"/>
        <family val="1"/>
      </rPr>
      <t>1)</t>
    </r>
  </si>
  <si>
    <r>
      <rPr>
        <i/>
        <vertAlign val="superscript"/>
        <sz val="8"/>
        <rFont val="Times New Roman"/>
        <family val="1"/>
      </rPr>
      <t xml:space="preserve">1) </t>
    </r>
    <r>
      <rPr>
        <i/>
        <sz val="8"/>
        <rFont val="Times New Roman"/>
        <family val="1"/>
      </rPr>
      <t>Solde académique = mutations entrantes - mutations sortantes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</si>
  <si>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2015 - Session synchronisée, mutations uniquement</t>
    </r>
  </si>
  <si>
    <r>
      <rPr>
        <b/>
        <u/>
        <sz val="10"/>
        <color theme="0"/>
        <rFont val="Times New Roman"/>
        <family val="1"/>
      </rPr>
      <t xml:space="preserve">Tableau IV-4 </t>
    </r>
    <r>
      <rPr>
        <b/>
        <sz val="10"/>
        <color theme="0"/>
        <rFont val="Times New Roman"/>
        <family val="1"/>
      </rPr>
      <t>: Soldes migratoires des mutations depuis 10 ans</t>
    </r>
  </si>
  <si>
    <t>Campagne de recrutement et d'affectation des professeurs des universités et des maîtres de conférences
- Rapprochement avec la campagne de qualification 2015 -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</si>
  <si>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synchronisée, recrutement par concours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</si>
  <si>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recrutement par concours uniquement, hors articles 46.3 et l'agrégation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</si>
  <si>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ANTEE, ANTARES - DGRH A1-1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</si>
  <si>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2015 - Session synchronisée, hors article 46.3 et l'agrégation</t>
    </r>
  </si>
  <si>
    <t>Campagne de recrutement et d'affectation des professeurs des universités et des maîtres de conférences
- Postes non pourvus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</si>
  <si>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2015 - Session synchronisée, hors article 46.3 et l'agrégation</t>
    </r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</si>
  <si>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</si>
  <si>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</si>
  <si>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</si>
  <si>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</si>
  <si>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</si>
  <si>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</si>
  <si>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</si>
  <si>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Droit privé et sciences criminelles</t>
  </si>
  <si>
    <t>Droit public</t>
  </si>
  <si>
    <t>Histoire du droit et des institutions</t>
  </si>
  <si>
    <t>Science politique</t>
  </si>
  <si>
    <t>Sciences économiques
et de gestion</t>
  </si>
  <si>
    <t xml:space="preserve">Sciences économiques </t>
  </si>
  <si>
    <t>Sciences de gestion</t>
  </si>
  <si>
    <t>Langues et littératures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</si>
  <si>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</si>
  <si>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</si>
  <si>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</si>
  <si>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</si>
  <si>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</si>
  <si>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</si>
  <si>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</si>
  <si>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
portugais, autres langues romanes </t>
  </si>
  <si>
    <t>Langues et littératures arabes, chinoises, japonaises, hébraïques, d'autres domaines linguistiques</t>
  </si>
  <si>
    <t>Sciences humaines</t>
  </si>
  <si>
    <t>Psychologie, psychologie clinique, psychologie sociale</t>
  </si>
  <si>
    <t>Philosophie</t>
  </si>
  <si>
    <t>Architecture (ses théories et ses pratiques) arts appliqués, arts plastiques, arts du spectacle, épistémologie des enseignements artistiques, esthétique, musicologie, musique, sciences de l'art</t>
  </si>
  <si>
    <t>Sociologie, démographie</t>
  </si>
  <si>
    <t>Anthropologie biologique, ethnologie, préhistoire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</si>
  <si>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</si>
  <si>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</si>
  <si>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Géographie physique, humaine, économique et régionale</t>
  </si>
  <si>
    <t>Aménagement de l'espace, urbanisme</t>
  </si>
  <si>
    <t>Groupe interdisciplinaire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</si>
  <si>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</si>
  <si>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</si>
  <si>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</si>
  <si>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</si>
  <si>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</si>
  <si>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</t>
  </si>
  <si>
    <t>Théologie catholique</t>
  </si>
  <si>
    <t>Théologie protestante</t>
  </si>
  <si>
    <t>Mathématiques et informatique</t>
  </si>
  <si>
    <t>Mathématiques</t>
  </si>
  <si>
    <t>Mathématiques appliquées et applications des mathématiques</t>
  </si>
  <si>
    <t>Informatique</t>
  </si>
  <si>
    <t>Physique</t>
  </si>
  <si>
    <t>Milieux denses et matériaux</t>
  </si>
  <si>
    <t>Constituants élémentaires</t>
  </si>
  <si>
    <t>Milieux dilués et optique</t>
  </si>
  <si>
    <t>Chimie</t>
  </si>
  <si>
    <t>Chimie théorique, physique, analytique</t>
  </si>
  <si>
    <t>Chimie organique, minérale, industrielle</t>
  </si>
  <si>
    <t>Chimie des matériaux</t>
  </si>
  <si>
    <t>Sciences de la terre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</si>
  <si>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</si>
  <si>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</si>
  <si>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</si>
  <si>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</si>
  <si>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
génie informatique, énergétique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</si>
  <si>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</si>
  <si>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</si>
  <si>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</si>
  <si>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</si>
  <si>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Biologie et biochimie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</si>
  <si>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</si>
  <si>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</si>
  <si>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</si>
  <si>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</si>
  <si>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</si>
  <si>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</si>
  <si>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</si>
  <si>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</si>
  <si>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Sciences biologiques, fondamentales et clinique</t>
  </si>
  <si>
    <r>
      <rPr>
        <b/>
        <u/>
        <sz val="10"/>
        <color theme="0"/>
        <rFont val="Times New Roman"/>
        <family val="1"/>
      </rPr>
      <t>Tableau S2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</si>
  <si>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A1-1, DGRH A2-1, DGRH A2-2</t>
    </r>
  </si>
  <si>
    <r>
      <rPr>
        <b/>
        <u/>
        <sz val="10"/>
        <color theme="0"/>
        <rFont val="Times New Roman"/>
        <family val="1"/>
      </rPr>
      <t>Tableau S4</t>
    </r>
    <r>
      <rPr>
        <b/>
        <sz val="10"/>
        <color theme="0"/>
        <rFont val="Times New Roman"/>
        <family val="1"/>
      </rPr>
      <t xml:space="preserve"> : Répartition par académie, établissement, grande discipline et corps des postes publiés et pourvus</t>
    </r>
  </si>
  <si>
    <r>
      <rPr>
        <b/>
        <u/>
        <sz val="10"/>
        <color theme="0"/>
        <rFont val="Times New Roman"/>
        <family val="1"/>
      </rPr>
      <t>Tableau II-1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</si>
  <si>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II-2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</si>
  <si>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hors article 46.3 et l'agrégation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</si>
  <si>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candidats et recrutés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</si>
  <si>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agrégation (article 49-2)</t>
    </r>
  </si>
  <si>
    <t>Académie</t>
  </si>
  <si>
    <r>
      <rPr>
        <b/>
        <u/>
        <sz val="10"/>
        <color theme="0"/>
        <rFont val="Times New Roman"/>
        <family val="1"/>
      </rPr>
      <t>Tableau IV-5</t>
    </r>
    <r>
      <rPr>
        <b/>
        <sz val="10"/>
        <color theme="0"/>
        <rFont val="Times New Roman"/>
        <family val="1"/>
      </rPr>
      <t xml:space="preserve"> : Répartition par grande discipline, académie d'accueil / d'origine des anciens maîtres de conférences nommés professeurs des universités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</si>
  <si>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2015 - Session synchronisée, ex-maîtres de conférences, hors article 46.3 et l'agrégation</t>
    </r>
  </si>
  <si>
    <r>
      <rPr>
        <b/>
        <u/>
        <sz val="10"/>
        <color theme="0"/>
        <rFont val="Times New Roman"/>
        <family val="1"/>
      </rPr>
      <t>Tableau V-1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maîtres de conférences recrutés par concours</t>
    </r>
  </si>
  <si>
    <r>
      <t xml:space="preserve">xx </t>
    </r>
    <r>
      <rPr>
        <b/>
        <vertAlign val="superscript"/>
        <sz val="10"/>
        <color theme="1"/>
        <rFont val="Times New Roman"/>
        <family val="1"/>
      </rPr>
      <t>1)</t>
    </r>
  </si>
  <si>
    <r>
      <rPr>
        <i/>
        <vertAlign val="superscript"/>
        <sz val="9"/>
        <color theme="1"/>
        <rFont val="Times New Roman"/>
        <family val="1"/>
      </rPr>
      <t>1)</t>
    </r>
    <r>
      <rPr>
        <i/>
        <sz val="9"/>
        <color theme="1"/>
        <rFont val="Times New Roman"/>
        <family val="1"/>
      </rPr>
      <t xml:space="preserve"> Enseignants dispensés de qualification (fonctions équivalentes à l'étrangers)</t>
    </r>
  </si>
  <si>
    <r>
      <rPr>
        <b/>
        <u/>
        <sz val="10"/>
        <color theme="0"/>
        <rFont val="Times New Roman"/>
        <family val="1"/>
      </rPr>
      <t>Tableau V-2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professeurs des universités recrutés par concours</t>
    </r>
  </si>
  <si>
    <r>
      <rPr>
        <b/>
        <u/>
        <sz val="10"/>
        <color theme="0"/>
        <rFont val="Times New Roman"/>
        <family val="1"/>
      </rPr>
      <t>Tableau V-3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qualifications délivrées en 2015</t>
    </r>
  </si>
  <si>
    <t>Postes offerts 2015</t>
  </si>
  <si>
    <r>
      <rPr>
        <b/>
        <u/>
        <sz val="10"/>
        <color theme="0"/>
        <rFont val="Times New Roman"/>
        <family val="1"/>
      </rPr>
      <t>Tableau V-4</t>
    </r>
    <r>
      <rPr>
        <b/>
        <sz val="10"/>
        <color theme="0"/>
        <rFont val="Times New Roman"/>
        <family val="1"/>
      </rPr>
      <t xml:space="preserve"> : Part des qualifiés en 2015 et recrutés la même année par grande dicipline, groupe disciplinaire, section du CNU et nature</t>
    </r>
  </si>
  <si>
    <r>
      <rPr>
        <b/>
        <u/>
        <sz val="10"/>
        <color theme="0"/>
        <rFont val="Times New Roman"/>
        <family val="1"/>
      </rPr>
      <t>Tableau VI-1</t>
    </r>
    <r>
      <rPr>
        <b/>
        <sz val="10"/>
        <color theme="0"/>
        <rFont val="Times New Roman"/>
        <family val="1"/>
      </rPr>
      <t xml:space="preserve"> : Répartition par corps, article et mode de non pourvoiement des postes non pourvus</t>
    </r>
  </si>
  <si>
    <t>Ratio</t>
  </si>
  <si>
    <t>Etablissement</t>
  </si>
  <si>
    <r>
      <rPr>
        <b/>
        <u/>
        <sz val="10"/>
        <color theme="0"/>
        <rFont val="Times New Roman"/>
        <family val="1"/>
      </rPr>
      <t>Tableau S3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</si>
  <si>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t>Campagne 2015 de recrutement des enseignants-chercheurs
- Session "au fil de l'eau" -</t>
  </si>
  <si>
    <t>Campagne 2015 de recrutement des enseignants-chercheurs
- Session synchronisée et "au fil de l'eau" -</t>
  </si>
  <si>
    <r>
      <rPr>
        <b/>
        <u/>
        <sz val="10"/>
        <color theme="0"/>
        <rFont val="Times New Roman"/>
        <family val="1"/>
      </rPr>
      <t>Tableau S1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</si>
  <si>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2015 - Session synchronisée et "au fil de l'eau", tous articles de recrutement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</si>
  <si>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ANTEE, FIDIS - DGRH A1-1, DGRH A2-1, DGRH A2-2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</si>
  <si>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FIDIS - DGRH A1-1, DGRH A2-1, DGRH A2-2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</si>
  <si>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2015 - Session "au fil de l'eau", tous articles de recrutement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</si>
  <si>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A1-1 - DGRH A2-1</t>
    </r>
  </si>
  <si>
    <t xml:space="preserve">Campagne 2015 de recrutement des professeurs des universités
- Agrégation -
</t>
  </si>
  <si>
    <t>Grande discipline / académie de recrutement</t>
  </si>
  <si>
    <t>Académie d'accueil</t>
  </si>
  <si>
    <t>Solde des mouvements</t>
  </si>
  <si>
    <t>Recrutement de PR ex-MCF</t>
  </si>
  <si>
    <t>Recrutement de PR hors de l'enseignement supérieur</t>
  </si>
  <si>
    <t>(voir la note de la DGRH n°5 de juin 2016 pour un commentaire de ces données)</t>
  </si>
  <si>
    <t>Disciplines juridiques, politique, économiques et de gestion</t>
  </si>
  <si>
    <r>
      <rPr>
        <b/>
        <u/>
        <sz val="10"/>
        <color theme="0"/>
        <rFont val="Times New Roman"/>
        <family val="1"/>
      </rPr>
      <t xml:space="preserve">Tableau II-4 </t>
    </r>
    <r>
      <rPr>
        <b/>
        <sz val="10"/>
        <color theme="0"/>
        <rFont val="Times New Roman"/>
        <family val="1"/>
      </rPr>
      <t>: Répartition par établissement et par corps des postes publiés et du nombre de candidats</t>
    </r>
  </si>
  <si>
    <t>Art 26-I-2</t>
  </si>
  <si>
    <t>Art 26-I-3</t>
  </si>
  <si>
    <t>Art 33</t>
  </si>
  <si>
    <t>Art 46.4</t>
  </si>
  <si>
    <t>Art 51</t>
  </si>
  <si>
    <t>Qualifiés en 2015</t>
  </si>
  <si>
    <t>Campagne de recrutement et d'affectation des professeurs des universités et des maîtres de conférences</t>
  </si>
  <si>
    <t>I / Données générales</t>
  </si>
  <si>
    <t>II / Les candidatures</t>
  </si>
  <si>
    <t>III / Données détaillées</t>
  </si>
  <si>
    <r>
      <rPr>
        <b/>
        <u/>
        <sz val="10"/>
        <color theme="0"/>
        <rFont val="Times New Roman"/>
        <family val="1"/>
      </rPr>
      <t>Tableau III-10</t>
    </r>
    <r>
      <rPr>
        <b/>
        <sz val="10"/>
        <color theme="0"/>
        <rFont val="Times New Roman"/>
        <family val="1"/>
      </rPr>
      <t xml:space="preserve"> : Répartition par section du CNU des postes offerts et pourvus</t>
    </r>
  </si>
  <si>
    <t>IV / Les mutations</t>
  </si>
  <si>
    <t>V / Rapprochement avec la campagne de qualification 2015</t>
  </si>
  <si>
    <t>VI / Postes non pourvus</t>
  </si>
  <si>
    <t xml:space="preserve"> Répartition par corps, article et mode de pourvoiement des postes publiés et pourvus (Ensemble de la campagne)</t>
  </si>
  <si>
    <t xml:space="preserve"> Répartition par corps, article et mode de pourvoiement des postes publiés et pourvus (Session synchronisée)</t>
  </si>
  <si>
    <t xml:space="preserve"> Répartition par corps, article et mode de pourvoiement des postes publiés et pourvus (Session "au fil de l'eau")</t>
  </si>
  <si>
    <t xml:space="preserve"> Répartition par académie, établissement, grande discipline et corps des postes publiés et pourvus</t>
  </si>
  <si>
    <t xml:space="preserve"> Répartition par grande discipline, groupe disciplinaire et section du CNU des postes publiés, pourvus, des candidatures et des candidats (Maîtres de conférences)</t>
  </si>
  <si>
    <t xml:space="preserve"> Répartition par grande discipline, groupe disciplinaire et section du CNU des postes publiés, pourvus, des candidatures et des candidats (Professeurs des universités)</t>
  </si>
  <si>
    <t xml:space="preserve"> Répartition par grande discipline, groupe disciplinaire, section du CNU et corps des candidats et recrutés</t>
  </si>
  <si>
    <t xml:space="preserve"> Répartition par établissement et par corps des postes publiés et du nombre de candidats</t>
  </si>
  <si>
    <t xml:space="preserve"> Répartition par grande discipline, groupe disciplinaire, section du CNU et mode de pourvoiement des postes offerts et pourvus (Maîtres de conférences, tous articles confondus)</t>
  </si>
  <si>
    <t xml:space="preserve"> Répartition par grande discipline, groupe disciplinaire, section du CNU et mode de pourvoiement des postes offerts et pourvus (Maîtres de conférences, article 26-I-1)</t>
  </si>
  <si>
    <t xml:space="preserve"> Répartition par grande discipline, groupe disciplinaire, section du CNU et mode de pourvoiement des postes offerts et pourvus (Maîtres de conférences, article 26-I-2)</t>
  </si>
  <si>
    <t xml:space="preserve"> Répartition par grande discipline, groupe disciplinaire, section du CNU et mode de pourvoiement des postes offerts et pourvus (Maîtres de conférences, article 26-I-3)</t>
  </si>
  <si>
    <t xml:space="preserve"> Répartition par grande discipline, groupe disciplinaire, section du CNU et mode de pourvoiement des postes offerts et pourvus (Maîtres de conférences, article 33)</t>
  </si>
  <si>
    <t xml:space="preserve"> Répartition par grande discipline, groupe disciplinaire, section du CNU et mode de pourvoiement des postes offerts et pourvus (Professeurs des universités, hors article 46.3 et l'agrégation)</t>
  </si>
  <si>
    <t xml:space="preserve"> Répartition par grande discipline, groupe disciplinaire, section du CNU et mode de pourvoiement des postes offerts et pourvus (Professeurs des universités, article 46.1)</t>
  </si>
  <si>
    <t xml:space="preserve"> Répartition par grande discipline, groupe disciplinaire, section du CNU et mode de pourvoiement des postes offerts et pourvus (Professeurs des universités, article 46.4)</t>
  </si>
  <si>
    <t xml:space="preserve"> Répartition par grande discipline, groupe disciplinaire, section du CNU et mode de pourvoiement des postes offerts et pourvus (Professeurs des universités, article 51)</t>
  </si>
  <si>
    <t xml:space="preserve"> Répartition par section du CNU des postes offerts et pourvus (Professeurs des universités, agrégation)</t>
  </si>
  <si>
    <t xml:space="preserve"> Répartition par grande discipline, académie de recrutement / d'origine des maîtres de conférences recrutés par mutation</t>
  </si>
  <si>
    <t xml:space="preserve"> Répartition par grande discipline, académie de recrutement / d'origine des professeurs des universités recrutés par mutation</t>
  </si>
  <si>
    <t xml:space="preserve"> Solde académique des mutations par grande discipline</t>
  </si>
  <si>
    <t xml:space="preserve"> Soldes migratoires des mutations depuis 10 ans</t>
  </si>
  <si>
    <t xml:space="preserve"> Répartition par grande discipline, académie d'accueil / d'origine des anciens maîtres de conférences nommés professeurs des universités</t>
  </si>
  <si>
    <t xml:space="preserve"> Répartition par grande discipline, groupe disciplinaire, section du CNU et année de qualification des maîtres de conférences recrutés par concours</t>
  </si>
  <si>
    <t xml:space="preserve"> Répartition par grande discipline, groupe disciplinaire, section du CNU et année de qualification des professeurs des universités recrutés par concours</t>
  </si>
  <si>
    <t xml:space="preserve"> Répartition par grande discipline, groupe disciplinaire, section du CNU et corps des qualifications délivrées en 2015</t>
  </si>
  <si>
    <t xml:space="preserve"> Part des qualifiés en 2015 et recrutés la même année par grande dicipline, groupe disciplinaire, section du CNU et nature</t>
  </si>
  <si>
    <t xml:space="preserve"> Répartition par corps, article et mode de non pourvoiement des postes non pourvus</t>
  </si>
  <si>
    <t>Tableau S1 :</t>
  </si>
  <si>
    <t>Tableau S2 :</t>
  </si>
  <si>
    <t>Tableau S3 :</t>
  </si>
  <si>
    <t>Tableau S4 :</t>
  </si>
  <si>
    <t>Tableau II-1 :</t>
  </si>
  <si>
    <t>Tableau II-2 :</t>
  </si>
  <si>
    <t>Tableau III-3 :</t>
  </si>
  <si>
    <t>Tableau II-4 :</t>
  </si>
  <si>
    <t>Tableau III-1 :</t>
  </si>
  <si>
    <t>Tableau III-2 :</t>
  </si>
  <si>
    <t>Tableau III-4 :</t>
  </si>
  <si>
    <t>Tableau III-5 :</t>
  </si>
  <si>
    <t>Tableau III-6 :</t>
  </si>
  <si>
    <t>Tableau III-7 :</t>
  </si>
  <si>
    <t>Tableau III-8 :</t>
  </si>
  <si>
    <t>Tableau III-10 :</t>
  </si>
  <si>
    <t>Tableau IV-1 :</t>
  </si>
  <si>
    <t>Tableau IV-2 :</t>
  </si>
  <si>
    <t>Tableau IV-3 :</t>
  </si>
  <si>
    <t>Tableau IV-4 :</t>
  </si>
  <si>
    <t>Tableau IV-5 :</t>
  </si>
  <si>
    <t>Tableau V-1 :</t>
  </si>
  <si>
    <t>Tableau V-2 :</t>
  </si>
  <si>
    <t>Tableau V-3 :</t>
  </si>
  <si>
    <t>Tableau V-4 :</t>
  </si>
  <si>
    <t>Tableau VI-1 :</t>
  </si>
  <si>
    <t>Tableau III-9 :</t>
  </si>
  <si>
    <t>Tables des matières</t>
  </si>
</sst>
</file>

<file path=xl/styles.xml><?xml version="1.0" encoding="utf-8"?>
<styleSheet xmlns="http://schemas.openxmlformats.org/spreadsheetml/2006/main">
  <numFmts count="12">
    <numFmt numFmtId="43" formatCode="_-* #,##0.00\ _€_-;\-* #,##0.00\ _€_-;_-* &quot;-&quot;??\ _€_-;_-@_-"/>
    <numFmt numFmtId="164" formatCode="0.0%"/>
    <numFmt numFmtId="165" formatCode="0.00&quot;   &quot;"/>
    <numFmt numFmtId="166" formatCode="#,##0&quot;   &quot;"/>
    <numFmt numFmtId="167" formatCode="0.00%&quot;   &quot;"/>
    <numFmt numFmtId="168" formatCode="_-* #,##0.00\ [$€-1]_-;\-* #,##0.00\ [$€-1]_-;_-* &quot;-&quot;??\ [$€-1]_-"/>
    <numFmt numFmtId="169" formatCode="0&quot;        &quot;"/>
    <numFmt numFmtId="170" formatCode="0&quot;    &quot;"/>
    <numFmt numFmtId="171" formatCode="0.0"/>
    <numFmt numFmtId="172" formatCode="#,##0.0"/>
    <numFmt numFmtId="173" formatCode="0&quot;  &quot;"/>
    <numFmt numFmtId="174" formatCode="_-* #,##0.00\ _F_-;\-* #,##0.00\ _F_-;_-* &quot;-&quot;??\ _F_-;_-@_-"/>
  </numFmts>
  <fonts count="65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1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color theme="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vertAlign val="superscript"/>
      <sz val="10"/>
      <color theme="0"/>
      <name val="Times New Roman"/>
      <family val="1"/>
    </font>
    <font>
      <i/>
      <vertAlign val="superscript"/>
      <sz val="8"/>
      <name val="Times New Roman"/>
      <family val="1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8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/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4506668294322"/>
      </right>
      <top/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0" tint="-0.499984740745262"/>
      </right>
      <top/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/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/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/>
      <diagonal/>
    </border>
    <border>
      <left/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/>
      <bottom style="dashed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0" tint="-0.499984740745262"/>
      </right>
      <top/>
      <bottom/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3" tint="0.39994506668294322"/>
      </right>
      <top/>
      <bottom style="dashed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 style="thin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/>
      <diagonal/>
    </border>
    <border>
      <left/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dashed">
        <color theme="0" tint="-0.499984740745262"/>
      </bottom>
      <diagonal/>
    </border>
  </borders>
  <cellStyleXfs count="156">
    <xf numFmtId="0" fontId="0" fillId="0" borderId="0"/>
    <xf numFmtId="0" fontId="4" fillId="0" borderId="0"/>
    <xf numFmtId="0" fontId="4" fillId="0" borderId="0"/>
    <xf numFmtId="168" fontId="7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3" fillId="0" borderId="0"/>
    <xf numFmtId="169" fontId="7" fillId="0" borderId="0">
      <alignment horizontal="centerContinuous" vertical="center"/>
    </xf>
    <xf numFmtId="9" fontId="4" fillId="0" borderId="0" applyFont="0" applyFill="0" applyBorder="0" applyAlignment="0" applyProtection="0"/>
    <xf numFmtId="170" fontId="9" fillId="0" borderId="76">
      <alignment horizontal="center" vertical="center"/>
    </xf>
    <xf numFmtId="1" fontId="10" fillId="0" borderId="77" applyNumberFormat="0" applyFont="0"/>
    <xf numFmtId="0" fontId="7" fillId="0" borderId="0"/>
    <xf numFmtId="0" fontId="8" fillId="15" borderId="0" applyNumberFormat="0" applyBorder="0" applyAlignment="0" applyProtection="0"/>
    <xf numFmtId="0" fontId="23" fillId="15" borderId="0" applyNumberFormat="0" applyBorder="0" applyAlignment="0" applyProtection="0"/>
    <xf numFmtId="0" fontId="8" fillId="19" borderId="0" applyNumberFormat="0" applyBorder="0" applyAlignment="0" applyProtection="0"/>
    <xf numFmtId="0" fontId="23" fillId="19" borderId="0" applyNumberFormat="0" applyBorder="0" applyAlignment="0" applyProtection="0"/>
    <xf numFmtId="0" fontId="8" fillId="23" borderId="0" applyNumberFormat="0" applyBorder="0" applyAlignment="0" applyProtection="0"/>
    <xf numFmtId="0" fontId="23" fillId="23" borderId="0" applyNumberFormat="0" applyBorder="0" applyAlignment="0" applyProtection="0"/>
    <xf numFmtId="0" fontId="8" fillId="27" borderId="0" applyNumberFormat="0" applyBorder="0" applyAlignment="0" applyProtection="0"/>
    <xf numFmtId="0" fontId="23" fillId="27" borderId="0" applyNumberFormat="0" applyBorder="0" applyAlignment="0" applyProtection="0"/>
    <xf numFmtId="0" fontId="8" fillId="31" borderId="0" applyNumberFormat="0" applyBorder="0" applyAlignment="0" applyProtection="0"/>
    <xf numFmtId="0" fontId="23" fillId="31" borderId="0" applyNumberFormat="0" applyBorder="0" applyAlignment="0" applyProtection="0"/>
    <xf numFmtId="0" fontId="8" fillId="35" borderId="0" applyNumberFormat="0" applyBorder="0" applyAlignment="0" applyProtection="0"/>
    <xf numFmtId="0" fontId="23" fillId="35" borderId="0" applyNumberFormat="0" applyBorder="0" applyAlignment="0" applyProtection="0"/>
    <xf numFmtId="0" fontId="8" fillId="16" borderId="0" applyNumberFormat="0" applyBorder="0" applyAlignment="0" applyProtection="0"/>
    <xf numFmtId="0" fontId="23" fillId="16" borderId="0" applyNumberFormat="0" applyBorder="0" applyAlignment="0" applyProtection="0"/>
    <xf numFmtId="0" fontId="8" fillId="20" borderId="0" applyNumberFormat="0" applyBorder="0" applyAlignment="0" applyProtection="0"/>
    <xf numFmtId="0" fontId="23" fillId="20" borderId="0" applyNumberFormat="0" applyBorder="0" applyAlignment="0" applyProtection="0"/>
    <xf numFmtId="0" fontId="8" fillId="24" borderId="0" applyNumberFormat="0" applyBorder="0" applyAlignment="0" applyProtection="0"/>
    <xf numFmtId="0" fontId="23" fillId="24" borderId="0" applyNumberFormat="0" applyBorder="0" applyAlignment="0" applyProtection="0"/>
    <xf numFmtId="0" fontId="8" fillId="28" borderId="0" applyNumberFormat="0" applyBorder="0" applyAlignment="0" applyProtection="0"/>
    <xf numFmtId="0" fontId="23" fillId="28" borderId="0" applyNumberFormat="0" applyBorder="0" applyAlignment="0" applyProtection="0"/>
    <xf numFmtId="0" fontId="8" fillId="32" borderId="0" applyNumberFormat="0" applyBorder="0" applyAlignment="0" applyProtection="0"/>
    <xf numFmtId="0" fontId="23" fillId="32" borderId="0" applyNumberFormat="0" applyBorder="0" applyAlignment="0" applyProtection="0"/>
    <xf numFmtId="0" fontId="8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1" borderId="132" applyNumberFormat="0" applyAlignment="0" applyProtection="0"/>
    <xf numFmtId="0" fontId="29" fillId="11" borderId="132" applyNumberFormat="0" applyAlignment="0" applyProtection="0"/>
    <xf numFmtId="0" fontId="30" fillId="0" borderId="134" applyNumberFormat="0" applyFill="0" applyAlignment="0" applyProtection="0"/>
    <xf numFmtId="0" fontId="31" fillId="0" borderId="134" applyNumberFormat="0" applyFill="0" applyAlignment="0" applyProtection="0"/>
    <xf numFmtId="0" fontId="8" fillId="13" borderId="136" applyNumberFormat="0" applyFont="0" applyAlignment="0" applyProtection="0"/>
    <xf numFmtId="0" fontId="23" fillId="13" borderId="136" applyNumberFormat="0" applyFont="0" applyAlignment="0" applyProtection="0"/>
    <xf numFmtId="0" fontId="32" fillId="10" borderId="132" applyNumberFormat="0" applyAlignment="0" applyProtection="0"/>
    <xf numFmtId="0" fontId="33" fillId="10" borderId="132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34" fillId="8" borderId="0" applyNumberFormat="0" applyBorder="0" applyAlignment="0" applyProtection="0"/>
    <xf numFmtId="0" fontId="35" fillId="8" borderId="0" applyNumberFormat="0" applyBorder="0" applyAlignment="0" applyProtection="0"/>
    <xf numFmtId="43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6" fillId="9" borderId="0" applyNumberFormat="0" applyBorder="0" applyAlignment="0" applyProtection="0"/>
    <xf numFmtId="0" fontId="3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23" fillId="0" borderId="0"/>
    <xf numFmtId="0" fontId="4" fillId="0" borderId="0"/>
    <xf numFmtId="0" fontId="4" fillId="0" borderId="0"/>
    <xf numFmtId="0" fontId="38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3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3" fillId="0" borderId="0"/>
    <xf numFmtId="169" fontId="7" fillId="0" borderId="0">
      <alignment horizontal="centerContinuous" vertical="center"/>
    </xf>
    <xf numFmtId="169" fontId="7" fillId="0" borderId="0">
      <alignment horizontal="centerContinuous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11" borderId="133" applyNumberFormat="0" applyAlignment="0" applyProtection="0"/>
    <xf numFmtId="0" fontId="45" fillId="11" borderId="133" applyNumberFormat="0" applyAlignment="0" applyProtection="0"/>
    <xf numFmtId="170" fontId="9" fillId="0" borderId="76">
      <alignment horizontal="center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9" applyNumberFormat="0" applyFill="0" applyAlignment="0" applyProtection="0"/>
    <xf numFmtId="0" fontId="49" fillId="0" borderId="129" applyNumberFormat="0" applyFill="0" applyAlignment="0" applyProtection="0"/>
    <xf numFmtId="0" fontId="50" fillId="0" borderId="130" applyNumberFormat="0" applyFill="0" applyAlignment="0" applyProtection="0"/>
    <xf numFmtId="0" fontId="51" fillId="0" borderId="130" applyNumberFormat="0" applyFill="0" applyAlignment="0" applyProtection="0"/>
    <xf numFmtId="0" fontId="52" fillId="0" borderId="131" applyNumberFormat="0" applyFill="0" applyAlignment="0" applyProtection="0"/>
    <xf numFmtId="0" fontId="53" fillId="0" borderId="131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37" applyNumberFormat="0" applyFill="0" applyAlignment="0" applyProtection="0"/>
    <xf numFmtId="0" fontId="55" fillId="0" borderId="137" applyNumberFormat="0" applyFill="0" applyAlignment="0" applyProtection="0"/>
    <xf numFmtId="1" fontId="10" fillId="0" borderId="77" applyNumberFormat="0" applyFont="0"/>
    <xf numFmtId="0" fontId="56" fillId="12" borderId="135" applyNumberFormat="0" applyAlignment="0" applyProtection="0"/>
    <xf numFmtId="0" fontId="57" fillId="12" borderId="135" applyNumberFormat="0" applyAlignment="0" applyProtection="0"/>
    <xf numFmtId="9" fontId="3" fillId="0" borderId="0" applyFont="0" applyFill="0" applyBorder="0" applyAlignment="0" applyProtection="0"/>
  </cellStyleXfs>
  <cellXfs count="648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4" borderId="1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2" borderId="11" xfId="0" applyNumberFormat="1" applyFont="1" applyFill="1" applyBorder="1"/>
    <xf numFmtId="3" fontId="2" fillId="4" borderId="1" xfId="0" applyNumberFormat="1" applyFont="1" applyFill="1" applyBorder="1"/>
    <xf numFmtId="3" fontId="2" fillId="2" borderId="2" xfId="0" applyNumberFormat="1" applyFont="1" applyFill="1" applyBorder="1"/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1" fillId="0" borderId="16" xfId="0" applyFont="1" applyBorder="1" applyAlignment="1">
      <alignment horizontal="center" vertical="center"/>
    </xf>
    <xf numFmtId="0" fontId="0" fillId="0" borderId="17" xfId="0" applyBorder="1"/>
    <xf numFmtId="0" fontId="1" fillId="0" borderId="18" xfId="0" applyFont="1" applyBorder="1" applyAlignment="1">
      <alignment horizontal="center" vertical="center"/>
    </xf>
    <xf numFmtId="0" fontId="0" fillId="0" borderId="19" xfId="0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4" fontId="0" fillId="0" borderId="26" xfId="0" applyNumberFormat="1" applyBorder="1"/>
    <xf numFmtId="164" fontId="0" fillId="0" borderId="15" xfId="0" applyNumberFormat="1" applyBorder="1"/>
    <xf numFmtId="164" fontId="0" fillId="0" borderId="27" xfId="0" applyNumberFormat="1" applyBorder="1"/>
    <xf numFmtId="164" fontId="0" fillId="0" borderId="17" xfId="0" applyNumberFormat="1" applyBorder="1"/>
    <xf numFmtId="164" fontId="0" fillId="0" borderId="28" xfId="0" applyNumberFormat="1" applyBorder="1"/>
    <xf numFmtId="164" fontId="0" fillId="0" borderId="19" xfId="0" applyNumberFormat="1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164" fontId="1" fillId="0" borderId="32" xfId="0" applyNumberFormat="1" applyFont="1" applyBorder="1"/>
    <xf numFmtId="164" fontId="0" fillId="0" borderId="37" xfId="0" applyNumberFormat="1" applyBorder="1"/>
    <xf numFmtId="164" fontId="0" fillId="0" borderId="30" xfId="0" applyNumberFormat="1" applyBorder="1"/>
    <xf numFmtId="164" fontId="1" fillId="0" borderId="36" xfId="0" applyNumberFormat="1" applyFont="1" applyBorder="1"/>
    <xf numFmtId="164" fontId="0" fillId="0" borderId="38" xfId="0" applyNumberFormat="1" applyBorder="1"/>
    <xf numFmtId="164" fontId="0" fillId="0" borderId="34" xfId="0" applyNumberFormat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5" borderId="41" xfId="0" applyNumberFormat="1" applyFont="1" applyFill="1" applyBorder="1"/>
    <xf numFmtId="0" fontId="2" fillId="2" borderId="39" xfId="0" applyFont="1" applyFill="1" applyBorder="1"/>
    <xf numFmtId="164" fontId="2" fillId="2" borderId="40" xfId="0" applyNumberFormat="1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164" fontId="2" fillId="2" borderId="44" xfId="0" applyNumberFormat="1" applyFont="1" applyFill="1" applyBorder="1"/>
    <xf numFmtId="164" fontId="2" fillId="2" borderId="45" xfId="0" applyNumberFormat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5" borderId="47" xfId="0" applyFont="1" applyFill="1" applyBorder="1" applyAlignment="1">
      <alignment horizontal="center" vertical="center"/>
    </xf>
    <xf numFmtId="0" fontId="2" fillId="5" borderId="3" xfId="0" applyFont="1" applyFill="1" applyBorder="1"/>
    <xf numFmtId="164" fontId="2" fillId="3" borderId="4" xfId="0" applyNumberFormat="1" applyFont="1" applyFill="1" applyBorder="1"/>
    <xf numFmtId="164" fontId="2" fillId="3" borderId="48" xfId="0" applyNumberFormat="1" applyFont="1" applyFill="1" applyBorder="1"/>
    <xf numFmtId="164" fontId="2" fillId="5" borderId="3" xfId="0" applyNumberFormat="1" applyFont="1" applyFill="1" applyBorder="1"/>
    <xf numFmtId="164" fontId="2" fillId="5" borderId="49" xfId="0" applyNumberFormat="1" applyFont="1" applyFill="1" applyBorder="1"/>
    <xf numFmtId="0" fontId="2" fillId="3" borderId="0" xfId="2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vertical="center"/>
    </xf>
    <xf numFmtId="164" fontId="2" fillId="2" borderId="39" xfId="2" applyNumberFormat="1" applyFont="1" applyFill="1" applyBorder="1" applyAlignment="1">
      <alignment vertical="center"/>
    </xf>
    <xf numFmtId="0" fontId="5" fillId="0" borderId="12" xfId="2" applyFont="1" applyBorder="1" applyAlignment="1">
      <alignment vertical="center"/>
    </xf>
    <xf numFmtId="3" fontId="5" fillId="0" borderId="14" xfId="2" applyNumberFormat="1" applyFont="1" applyBorder="1" applyAlignment="1">
      <alignment vertical="center"/>
    </xf>
    <xf numFmtId="3" fontId="6" fillId="0" borderId="52" xfId="2" applyNumberFormat="1" applyFont="1" applyBorder="1" applyAlignment="1">
      <alignment vertical="center"/>
    </xf>
    <xf numFmtId="3" fontId="6" fillId="0" borderId="53" xfId="2" applyNumberFormat="1" applyFont="1" applyBorder="1" applyAlignment="1">
      <alignment vertical="center"/>
    </xf>
    <xf numFmtId="3" fontId="6" fillId="0" borderId="54" xfId="2" applyNumberFormat="1" applyFont="1" applyBorder="1" applyAlignment="1">
      <alignment vertical="center"/>
    </xf>
    <xf numFmtId="3" fontId="5" fillId="0" borderId="20" xfId="2" applyNumberFormat="1" applyFont="1" applyBorder="1" applyAlignment="1">
      <alignment vertical="center"/>
    </xf>
    <xf numFmtId="3" fontId="5" fillId="0" borderId="55" xfId="2" applyNumberFormat="1" applyFont="1" applyBorder="1" applyAlignment="1">
      <alignment vertical="center"/>
    </xf>
    <xf numFmtId="164" fontId="5" fillId="0" borderId="56" xfId="2" applyNumberFormat="1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3" fontId="5" fillId="0" borderId="16" xfId="2" applyNumberFormat="1" applyFont="1" applyBorder="1" applyAlignment="1">
      <alignment vertical="center"/>
    </xf>
    <xf numFmtId="3" fontId="6" fillId="0" borderId="57" xfId="2" applyNumberFormat="1" applyFont="1" applyBorder="1" applyAlignment="1">
      <alignment vertical="center"/>
    </xf>
    <xf numFmtId="3" fontId="6" fillId="0" borderId="58" xfId="2" applyNumberFormat="1" applyFont="1" applyBorder="1" applyAlignment="1">
      <alignment vertical="center"/>
    </xf>
    <xf numFmtId="3" fontId="6" fillId="0" borderId="59" xfId="2" applyNumberFormat="1" applyFont="1" applyBorder="1" applyAlignment="1">
      <alignment vertical="center"/>
    </xf>
    <xf numFmtId="3" fontId="5" fillId="0" borderId="21" xfId="2" applyNumberFormat="1" applyFont="1" applyBorder="1" applyAlignment="1">
      <alignment vertical="center"/>
    </xf>
    <xf numFmtId="3" fontId="5" fillId="0" borderId="60" xfId="2" applyNumberFormat="1" applyFont="1" applyBorder="1" applyAlignment="1">
      <alignment vertical="center"/>
    </xf>
    <xf numFmtId="164" fontId="5" fillId="0" borderId="61" xfId="2" applyNumberFormat="1" applyFont="1" applyBorder="1" applyAlignment="1">
      <alignment vertical="center"/>
    </xf>
    <xf numFmtId="0" fontId="5" fillId="0" borderId="62" xfId="2" applyFont="1" applyBorder="1" applyAlignment="1">
      <alignment vertical="center"/>
    </xf>
    <xf numFmtId="3" fontId="5" fillId="0" borderId="33" xfId="2" applyNumberFormat="1" applyFont="1" applyBorder="1" applyAlignment="1">
      <alignment vertical="center"/>
    </xf>
    <xf numFmtId="3" fontId="6" fillId="0" borderId="63" xfId="2" applyNumberFormat="1" applyFont="1" applyBorder="1" applyAlignment="1">
      <alignment vertical="center"/>
    </xf>
    <xf numFmtId="3" fontId="6" fillId="0" borderId="64" xfId="2" applyNumberFormat="1" applyFont="1" applyBorder="1" applyAlignment="1">
      <alignment vertical="center"/>
    </xf>
    <xf numFmtId="3" fontId="6" fillId="0" borderId="65" xfId="2" applyNumberFormat="1" applyFont="1" applyBorder="1" applyAlignment="1">
      <alignment vertical="center"/>
    </xf>
    <xf numFmtId="3" fontId="5" fillId="0" borderId="36" xfId="2" applyNumberFormat="1" applyFont="1" applyBorder="1" applyAlignment="1">
      <alignment vertical="center"/>
    </xf>
    <xf numFmtId="3" fontId="5" fillId="0" borderId="66" xfId="2" applyNumberFormat="1" applyFont="1" applyBorder="1" applyAlignment="1">
      <alignment vertical="center"/>
    </xf>
    <xf numFmtId="164" fontId="5" fillId="0" borderId="67" xfId="2" applyNumberFormat="1" applyFont="1" applyBorder="1" applyAlignment="1">
      <alignment vertical="center"/>
    </xf>
    <xf numFmtId="3" fontId="5" fillId="0" borderId="60" xfId="2" applyNumberFormat="1" applyFont="1" applyBorder="1" applyAlignment="1">
      <alignment horizontal="right" vertical="center"/>
    </xf>
    <xf numFmtId="0" fontId="6" fillId="0" borderId="62" xfId="2" applyFont="1" applyBorder="1" applyAlignment="1">
      <alignment horizontal="center" vertical="center" wrapText="1"/>
    </xf>
    <xf numFmtId="0" fontId="1" fillId="0" borderId="33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0" fontId="5" fillId="0" borderId="69" xfId="2" applyFont="1" applyBorder="1" applyAlignment="1">
      <alignment vertical="center"/>
    </xf>
    <xf numFmtId="0" fontId="6" fillId="0" borderId="72" xfId="2" applyFont="1" applyBorder="1" applyAlignment="1">
      <alignment vertical="center"/>
    </xf>
    <xf numFmtId="0" fontId="5" fillId="0" borderId="73" xfId="2" applyFont="1" applyBorder="1" applyAlignment="1">
      <alignment vertical="center"/>
    </xf>
    <xf numFmtId="0" fontId="5" fillId="0" borderId="74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2" fillId="6" borderId="0" xfId="2" applyFont="1" applyFill="1" applyBorder="1" applyAlignment="1">
      <alignment horizontal="center" vertical="center" wrapText="1"/>
    </xf>
    <xf numFmtId="3" fontId="2" fillId="6" borderId="1" xfId="2" applyNumberFormat="1" applyFont="1" applyFill="1" applyBorder="1" applyAlignment="1">
      <alignment vertical="center"/>
    </xf>
    <xf numFmtId="164" fontId="2" fillId="2" borderId="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 applyBorder="1"/>
    <xf numFmtId="164" fontId="0" fillId="0" borderId="0" xfId="0" applyNumberFormat="1" applyBorder="1"/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/>
    <xf numFmtId="0" fontId="0" fillId="0" borderId="79" xfId="0" applyBorder="1"/>
    <xf numFmtId="0" fontId="0" fillId="0" borderId="80" xfId="0" applyBorder="1"/>
    <xf numFmtId="0" fontId="1" fillId="0" borderId="81" xfId="0" applyFont="1" applyBorder="1"/>
    <xf numFmtId="164" fontId="1" fillId="0" borderId="81" xfId="0" applyNumberFormat="1" applyFont="1" applyBorder="1"/>
    <xf numFmtId="164" fontId="0" fillId="0" borderId="82" xfId="0" applyNumberFormat="1" applyBorder="1"/>
    <xf numFmtId="164" fontId="0" fillId="0" borderId="79" xfId="0" applyNumberFormat="1" applyBorder="1"/>
    <xf numFmtId="3" fontId="2" fillId="0" borderId="0" xfId="0" applyNumberFormat="1" applyFont="1" applyFill="1" applyBorder="1"/>
    <xf numFmtId="0" fontId="1" fillId="0" borderId="0" xfId="0" applyFont="1" applyFill="1"/>
    <xf numFmtId="164" fontId="2" fillId="0" borderId="0" xfId="0" applyNumberFormat="1" applyFont="1" applyFill="1" applyBorder="1"/>
    <xf numFmtId="0" fontId="0" fillId="0" borderId="0" xfId="0" applyFill="1"/>
    <xf numFmtId="0" fontId="1" fillId="0" borderId="83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84" xfId="0" applyFont="1" applyFill="1" applyBorder="1" applyAlignment="1">
      <alignment horizontal="right" vertical="center"/>
    </xf>
    <xf numFmtId="0" fontId="2" fillId="2" borderId="87" xfId="0" applyFont="1" applyFill="1" applyBorder="1" applyAlignment="1">
      <alignment horizontal="right" vertical="center"/>
    </xf>
    <xf numFmtId="0" fontId="2" fillId="5" borderId="47" xfId="0" applyFont="1" applyFill="1" applyBorder="1" applyAlignment="1">
      <alignment horizontal="right" vertical="center"/>
    </xf>
    <xf numFmtId="0" fontId="2" fillId="5" borderId="85" xfId="0" applyFont="1" applyFill="1" applyBorder="1" applyAlignment="1">
      <alignment horizontal="right" vertical="center"/>
    </xf>
    <xf numFmtId="0" fontId="2" fillId="2" borderId="88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62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87" xfId="0" applyNumberFormat="1" applyFont="1" applyFill="1" applyBorder="1" applyAlignment="1">
      <alignment horizontal="right" vertical="center"/>
    </xf>
    <xf numFmtId="164" fontId="2" fillId="2" borderId="88" xfId="0" applyNumberFormat="1" applyFont="1" applyFill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164" fontId="1" fillId="0" borderId="36" xfId="0" applyNumberFormat="1" applyFont="1" applyBorder="1" applyAlignment="1">
      <alignment horizontal="right" vertical="center"/>
    </xf>
    <xf numFmtId="164" fontId="2" fillId="2" borderId="32" xfId="0" applyNumberFormat="1" applyFont="1" applyFill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2" fillId="2" borderId="2" xfId="0" applyNumberFormat="1" applyFont="1" applyFill="1" applyBorder="1" applyAlignment="1">
      <alignment horizontal="right" vertical="center"/>
    </xf>
    <xf numFmtId="171" fontId="1" fillId="0" borderId="14" xfId="0" applyNumberFormat="1" applyFont="1" applyBorder="1" applyAlignment="1">
      <alignment horizontal="right" vertical="center"/>
    </xf>
    <xf numFmtId="171" fontId="1" fillId="0" borderId="16" xfId="0" applyNumberFormat="1" applyFont="1" applyBorder="1" applyAlignment="1">
      <alignment horizontal="right" vertical="center"/>
    </xf>
    <xf numFmtId="171" fontId="1" fillId="0" borderId="33" xfId="0" applyNumberFormat="1" applyFont="1" applyBorder="1" applyAlignment="1">
      <alignment horizontal="right" vertical="center"/>
    </xf>
    <xf numFmtId="171" fontId="1" fillId="0" borderId="18" xfId="0" applyNumberFormat="1" applyFont="1" applyBorder="1" applyAlignment="1">
      <alignment horizontal="right" vertical="center"/>
    </xf>
    <xf numFmtId="171" fontId="0" fillId="0" borderId="0" xfId="0" applyNumberFormat="1" applyAlignment="1">
      <alignment horizontal="right"/>
    </xf>
    <xf numFmtId="171" fontId="2" fillId="2" borderId="1" xfId="0" applyNumberFormat="1" applyFont="1" applyFill="1" applyBorder="1" applyAlignment="1">
      <alignment horizontal="right"/>
    </xf>
    <xf numFmtId="171" fontId="2" fillId="2" borderId="46" xfId="0" applyNumberFormat="1" applyFont="1" applyFill="1" applyBorder="1" applyAlignment="1">
      <alignment horizontal="right" vertical="center"/>
    </xf>
    <xf numFmtId="171" fontId="2" fillId="2" borderId="47" xfId="0" applyNumberFormat="1" applyFont="1" applyFill="1" applyBorder="1" applyAlignment="1">
      <alignment horizontal="right" vertical="center"/>
    </xf>
    <xf numFmtId="171" fontId="2" fillId="2" borderId="11" xfId="0" applyNumberFormat="1" applyFont="1" applyFill="1" applyBorder="1" applyAlignment="1">
      <alignment horizontal="right" vertical="center"/>
    </xf>
    <xf numFmtId="3" fontId="2" fillId="3" borderId="46" xfId="0" applyNumberFormat="1" applyFont="1" applyFill="1" applyBorder="1" applyAlignment="1">
      <alignment horizontal="right" vertical="center"/>
    </xf>
    <xf numFmtId="3" fontId="2" fillId="5" borderId="47" xfId="0" applyNumberFormat="1" applyFont="1" applyFill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33" xfId="0" applyNumberFormat="1" applyFont="1" applyBorder="1" applyAlignment="1">
      <alignment horizontal="right" vertical="center"/>
    </xf>
    <xf numFmtId="3" fontId="2" fillId="5" borderId="11" xfId="0" applyNumberFormat="1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0" borderId="2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2" fontId="2" fillId="2" borderId="44" xfId="0" applyNumberFormat="1" applyFont="1" applyFill="1" applyBorder="1" applyAlignment="1">
      <alignment horizontal="right" vertical="center"/>
    </xf>
    <xf numFmtId="172" fontId="2" fillId="2" borderId="4" xfId="0" applyNumberFormat="1" applyFont="1" applyFill="1" applyBorder="1" applyAlignment="1">
      <alignment horizontal="right" vertical="center"/>
    </xf>
    <xf numFmtId="172" fontId="2" fillId="2" borderId="45" xfId="0" applyNumberFormat="1" applyFont="1" applyFill="1" applyBorder="1" applyAlignment="1">
      <alignment horizontal="right" vertical="center"/>
    </xf>
    <xf numFmtId="172" fontId="2" fillId="2" borderId="3" xfId="0" applyNumberFormat="1" applyFont="1" applyFill="1" applyBorder="1" applyAlignment="1">
      <alignment horizontal="right" vertical="center"/>
    </xf>
    <xf numFmtId="172" fontId="1" fillId="0" borderId="20" xfId="0" applyNumberFormat="1" applyFont="1" applyBorder="1" applyAlignment="1">
      <alignment horizontal="right" vertical="center"/>
    </xf>
    <xf numFmtId="172" fontId="1" fillId="0" borderId="21" xfId="0" applyNumberFormat="1" applyFont="1" applyBorder="1" applyAlignment="1">
      <alignment horizontal="right" vertical="center"/>
    </xf>
    <xf numFmtId="172" fontId="1" fillId="0" borderId="36" xfId="0" applyNumberFormat="1" applyFont="1" applyBorder="1" applyAlignment="1">
      <alignment horizontal="right" vertical="center"/>
    </xf>
    <xf numFmtId="172" fontId="2" fillId="2" borderId="40" xfId="0" applyNumberFormat="1" applyFont="1" applyFill="1" applyBorder="1" applyAlignment="1">
      <alignment horizontal="right" vertical="center"/>
    </xf>
    <xf numFmtId="172" fontId="2" fillId="2" borderId="1" xfId="0" applyNumberFormat="1" applyFont="1" applyFill="1" applyBorder="1" applyAlignment="1">
      <alignment horizontal="right" vertical="center"/>
    </xf>
    <xf numFmtId="172" fontId="1" fillId="0" borderId="32" xfId="0" applyNumberFormat="1" applyFont="1" applyBorder="1" applyAlignment="1">
      <alignment horizontal="right" vertical="center"/>
    </xf>
    <xf numFmtId="172" fontId="1" fillId="0" borderId="22" xfId="0" applyNumberFormat="1" applyFont="1" applyBorder="1" applyAlignment="1">
      <alignment horizontal="right" vertical="center"/>
    </xf>
    <xf numFmtId="164" fontId="2" fillId="2" borderId="42" xfId="0" applyNumberFormat="1" applyFont="1" applyFill="1" applyBorder="1" applyAlignment="1">
      <alignment horizontal="right" vertical="center"/>
    </xf>
    <xf numFmtId="164" fontId="2" fillId="2" borderId="43" xfId="0" applyNumberFormat="1" applyFont="1" applyFill="1" applyBorder="1" applyAlignment="1">
      <alignment horizontal="right" vertical="center"/>
    </xf>
    <xf numFmtId="164" fontId="2" fillId="2" borderId="39" xfId="0" applyNumberFormat="1" applyFont="1" applyFill="1" applyBorder="1" applyAlignment="1">
      <alignment horizontal="right" vertical="center"/>
    </xf>
    <xf numFmtId="0" fontId="2" fillId="4" borderId="11" xfId="0" applyFont="1" applyFill="1" applyBorder="1"/>
    <xf numFmtId="3" fontId="2" fillId="4" borderId="2" xfId="0" applyNumberFormat="1" applyFont="1" applyFill="1" applyBorder="1"/>
    <xf numFmtId="172" fontId="2" fillId="2" borderId="11" xfId="0" applyNumberFormat="1" applyFont="1" applyFill="1" applyBorder="1"/>
    <xf numFmtId="172" fontId="2" fillId="2" borderId="1" xfId="0" applyNumberFormat="1" applyFont="1" applyFill="1" applyBorder="1"/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2" fillId="2" borderId="46" xfId="0" applyNumberFormat="1" applyFont="1" applyFill="1" applyBorder="1" applyAlignment="1">
      <alignment horizontal="right" vertical="center"/>
    </xf>
    <xf numFmtId="164" fontId="2" fillId="2" borderId="47" xfId="0" applyNumberFormat="1" applyFont="1" applyFill="1" applyBorder="1" applyAlignment="1">
      <alignment horizontal="right" vertical="center"/>
    </xf>
    <xf numFmtId="164" fontId="2" fillId="2" borderId="11" xfId="0" applyNumberFormat="1" applyFont="1" applyFill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0" fontId="10" fillId="0" borderId="0" xfId="2" applyFont="1"/>
    <xf numFmtId="0" fontId="10" fillId="0" borderId="91" xfId="2" applyFont="1" applyBorder="1" applyAlignment="1">
      <alignment textRotation="90"/>
    </xf>
    <xf numFmtId="0" fontId="10" fillId="0" borderId="0" xfId="2" applyFont="1" applyAlignment="1">
      <alignment textRotation="90"/>
    </xf>
    <xf numFmtId="0" fontId="2" fillId="2" borderId="0" xfId="2" applyFont="1" applyFill="1" applyAlignment="1">
      <alignment textRotation="90"/>
    </xf>
    <xf numFmtId="0" fontId="2" fillId="3" borderId="11" xfId="2" applyFont="1" applyFill="1" applyBorder="1"/>
    <xf numFmtId="0" fontId="2" fillId="3" borderId="1" xfId="2" applyFont="1" applyFill="1" applyBorder="1"/>
    <xf numFmtId="0" fontId="2" fillId="3" borderId="2" xfId="2" applyFont="1" applyFill="1" applyBorder="1"/>
    <xf numFmtId="0" fontId="2" fillId="2" borderId="0" xfId="2" applyFont="1" applyFill="1"/>
    <xf numFmtId="0" fontId="10" fillId="0" borderId="14" xfId="2" applyFont="1" applyBorder="1"/>
    <xf numFmtId="0" fontId="7" fillId="0" borderId="15" xfId="2" applyFont="1" applyBorder="1"/>
    <xf numFmtId="0" fontId="10" fillId="0" borderId="16" xfId="2" applyFont="1" applyBorder="1"/>
    <xf numFmtId="0" fontId="7" fillId="0" borderId="17" xfId="2" applyFont="1" applyBorder="1"/>
    <xf numFmtId="0" fontId="10" fillId="0" borderId="33" xfId="2" applyFont="1" applyBorder="1"/>
    <xf numFmtId="0" fontId="7" fillId="0" borderId="34" xfId="2" applyFont="1" applyBorder="1"/>
    <xf numFmtId="0" fontId="10" fillId="0" borderId="98" xfId="2" applyFont="1" applyBorder="1"/>
    <xf numFmtId="0" fontId="7" fillId="0" borderId="99" xfId="2" applyFont="1" applyBorder="1"/>
    <xf numFmtId="0" fontId="2" fillId="4" borderId="11" xfId="2" applyFont="1" applyFill="1" applyBorder="1"/>
    <xf numFmtId="0" fontId="2" fillId="4" borderId="1" xfId="2" applyFont="1" applyFill="1" applyBorder="1"/>
    <xf numFmtId="0" fontId="2" fillId="4" borderId="2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/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173" fontId="7" fillId="0" borderId="15" xfId="2" applyNumberFormat="1" applyFont="1" applyFill="1" applyBorder="1" applyAlignment="1">
      <alignment vertical="center"/>
    </xf>
    <xf numFmtId="173" fontId="7" fillId="0" borderId="0" xfId="2" applyNumberFormat="1" applyFont="1" applyFill="1" applyBorder="1" applyAlignment="1">
      <alignment vertical="center"/>
    </xf>
    <xf numFmtId="173" fontId="7" fillId="0" borderId="14" xfId="2" applyNumberFormat="1" applyFont="1" applyFill="1" applyBorder="1" applyAlignment="1">
      <alignment vertical="center"/>
    </xf>
    <xf numFmtId="173" fontId="7" fillId="0" borderId="20" xfId="2" applyNumberFormat="1" applyFont="1" applyFill="1" applyBorder="1" applyAlignment="1">
      <alignment vertical="center"/>
    </xf>
    <xf numFmtId="0" fontId="7" fillId="0" borderId="20" xfId="2" applyFont="1" applyFill="1" applyBorder="1"/>
    <xf numFmtId="0" fontId="10" fillId="0" borderId="0" xfId="2" applyFont="1" applyBorder="1" applyAlignment="1"/>
    <xf numFmtId="0" fontId="10" fillId="0" borderId="16" xfId="2" applyFont="1" applyFill="1" applyBorder="1" applyAlignment="1">
      <alignment vertical="center"/>
    </xf>
    <xf numFmtId="173" fontId="7" fillId="0" borderId="17" xfId="2" applyNumberFormat="1" applyFont="1" applyFill="1" applyBorder="1" applyAlignment="1">
      <alignment vertical="center"/>
    </xf>
    <xf numFmtId="173" fontId="7" fillId="0" borderId="16" xfId="2" applyNumberFormat="1" applyFont="1" applyFill="1" applyBorder="1" applyAlignment="1">
      <alignment vertical="center"/>
    </xf>
    <xf numFmtId="173" fontId="7" fillId="0" borderId="21" xfId="2" applyNumberFormat="1" applyFont="1" applyFill="1" applyBorder="1" applyAlignment="1">
      <alignment vertical="center"/>
    </xf>
    <xf numFmtId="0" fontId="7" fillId="0" borderId="21" xfId="2" applyFont="1" applyFill="1" applyBorder="1"/>
    <xf numFmtId="0" fontId="10" fillId="0" borderId="98" xfId="2" applyFont="1" applyFill="1" applyBorder="1" applyAlignment="1">
      <alignment vertical="center"/>
    </xf>
    <xf numFmtId="173" fontId="7" fillId="0" borderId="99" xfId="2" applyNumberFormat="1" applyFont="1" applyFill="1" applyBorder="1" applyAlignment="1">
      <alignment vertical="center"/>
    </xf>
    <xf numFmtId="173" fontId="7" fillId="0" borderId="98" xfId="2" applyNumberFormat="1" applyFont="1" applyFill="1" applyBorder="1" applyAlignment="1">
      <alignment vertical="center"/>
    </xf>
    <xf numFmtId="173" fontId="7" fillId="0" borderId="22" xfId="2" applyNumberFormat="1" applyFont="1" applyFill="1" applyBorder="1" applyAlignment="1">
      <alignment vertical="center"/>
    </xf>
    <xf numFmtId="0" fontId="7" fillId="0" borderId="22" xfId="2" applyFont="1" applyFill="1" applyBorder="1"/>
    <xf numFmtId="166" fontId="7" fillId="0" borderId="0" xfId="2" applyNumberFormat="1" applyFont="1" applyFill="1" applyBorder="1"/>
    <xf numFmtId="173" fontId="7" fillId="0" borderId="0" xfId="2" applyNumberFormat="1" applyFont="1" applyFill="1" applyBorder="1"/>
    <xf numFmtId="0" fontId="1" fillId="0" borderId="0" xfId="0" applyFont="1" applyAlignment="1">
      <alignment textRotation="90"/>
    </xf>
    <xf numFmtId="0" fontId="0" fillId="0" borderId="99" xfId="0" applyBorder="1"/>
    <xf numFmtId="0" fontId="1" fillId="0" borderId="91" xfId="0" applyFont="1" applyBorder="1" applyAlignment="1">
      <alignment textRotation="90"/>
    </xf>
    <xf numFmtId="0" fontId="1" fillId="0" borderId="0" xfId="0" applyFont="1" applyBorder="1" applyAlignment="1">
      <alignment textRotation="90"/>
    </xf>
    <xf numFmtId="0" fontId="2" fillId="3" borderId="11" xfId="0" applyFont="1" applyFill="1" applyBorder="1"/>
    <xf numFmtId="0" fontId="2" fillId="3" borderId="1" xfId="0" applyFont="1" applyFill="1" applyBorder="1"/>
    <xf numFmtId="0" fontId="1" fillId="0" borderId="14" xfId="0" applyFont="1" applyBorder="1"/>
    <xf numFmtId="0" fontId="1" fillId="0" borderId="16" xfId="0" applyFont="1" applyBorder="1"/>
    <xf numFmtId="0" fontId="1" fillId="0" borderId="33" xfId="0" applyFont="1" applyBorder="1"/>
    <xf numFmtId="0" fontId="1" fillId="0" borderId="98" xfId="0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2" borderId="0" xfId="0" applyFont="1" applyFill="1"/>
    <xf numFmtId="0" fontId="2" fillId="4" borderId="84" xfId="2" applyFont="1" applyFill="1" applyBorder="1"/>
    <xf numFmtId="0" fontId="2" fillId="4" borderId="6" xfId="2" applyFont="1" applyFill="1" applyBorder="1"/>
    <xf numFmtId="0" fontId="2" fillId="4" borderId="85" xfId="2" applyFont="1" applyFill="1" applyBorder="1"/>
    <xf numFmtId="0" fontId="2" fillId="2" borderId="84" xfId="0" applyFont="1" applyFill="1" applyBorder="1"/>
    <xf numFmtId="0" fontId="2" fillId="4" borderId="87" xfId="0" applyFont="1" applyFill="1" applyBorder="1"/>
    <xf numFmtId="0" fontId="2" fillId="4" borderId="121" xfId="0" applyFont="1" applyFill="1" applyBorder="1"/>
    <xf numFmtId="0" fontId="2" fillId="2" borderId="0" xfId="0" applyFont="1" applyFill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" fillId="0" borderId="123" xfId="0" applyFont="1" applyBorder="1"/>
    <xf numFmtId="0" fontId="1" fillId="0" borderId="124" xfId="0" applyFont="1" applyBorder="1"/>
    <xf numFmtId="0" fontId="1" fillId="0" borderId="125" xfId="0" applyFont="1" applyBorder="1"/>
    <xf numFmtId="0" fontId="1" fillId="0" borderId="126" xfId="0" applyFont="1" applyBorder="1"/>
    <xf numFmtId="0" fontId="0" fillId="0" borderId="29" xfId="0" applyBorder="1"/>
    <xf numFmtId="0" fontId="0" fillId="0" borderId="127" xfId="0" applyBorder="1"/>
    <xf numFmtId="0" fontId="0" fillId="0" borderId="55" xfId="0" applyBorder="1"/>
    <xf numFmtId="0" fontId="0" fillId="0" borderId="53" xfId="0" applyBorder="1"/>
    <xf numFmtId="0" fontId="0" fillId="0" borderId="54" xfId="0" applyBorder="1"/>
    <xf numFmtId="0" fontId="0" fillId="0" borderId="60" xfId="0" applyBorder="1"/>
    <xf numFmtId="0" fontId="0" fillId="0" borderId="58" xfId="0" applyBorder="1"/>
    <xf numFmtId="0" fontId="0" fillId="0" borderId="59" xfId="0" applyBorder="1"/>
    <xf numFmtId="0" fontId="0" fillId="0" borderId="96" xfId="0" applyBorder="1"/>
    <xf numFmtId="0" fontId="0" fillId="0" borderId="97" xfId="0" applyBorder="1"/>
    <xf numFmtId="0" fontId="0" fillId="0" borderId="128" xfId="0" applyBorder="1"/>
    <xf numFmtId="0" fontId="0" fillId="0" borderId="0" xfId="0" applyAlignment="1"/>
    <xf numFmtId="3" fontId="0" fillId="0" borderId="15" xfId="0" applyNumberFormat="1" applyBorder="1"/>
    <xf numFmtId="3" fontId="1" fillId="0" borderId="15" xfId="0" applyNumberFormat="1" applyFont="1" applyBorder="1"/>
    <xf numFmtId="3" fontId="0" fillId="0" borderId="0" xfId="0" applyNumberFormat="1"/>
    <xf numFmtId="3" fontId="0" fillId="0" borderId="20" xfId="0" applyNumberFormat="1" applyBorder="1"/>
    <xf numFmtId="3" fontId="1" fillId="0" borderId="20" xfId="0" applyNumberFormat="1" applyFont="1" applyBorder="1"/>
    <xf numFmtId="3" fontId="0" fillId="0" borderId="17" xfId="0" applyNumberFormat="1" applyBorder="1"/>
    <xf numFmtId="3" fontId="1" fillId="0" borderId="17" xfId="0" applyNumberFormat="1" applyFont="1" applyBorder="1"/>
    <xf numFmtId="3" fontId="0" fillId="0" borderId="21" xfId="0" applyNumberFormat="1" applyBorder="1"/>
    <xf numFmtId="3" fontId="1" fillId="0" borderId="21" xfId="0" applyNumberFormat="1" applyFont="1" applyBorder="1"/>
    <xf numFmtId="3" fontId="0" fillId="0" borderId="99" xfId="0" applyNumberFormat="1" applyBorder="1"/>
    <xf numFmtId="3" fontId="1" fillId="0" borderId="99" xfId="0" applyNumberFormat="1" applyFont="1" applyBorder="1"/>
    <xf numFmtId="3" fontId="0" fillId="0" borderId="22" xfId="0" applyNumberFormat="1" applyBorder="1"/>
    <xf numFmtId="3" fontId="1" fillId="0" borderId="22" xfId="0" applyNumberFormat="1" applyFont="1" applyBorder="1"/>
    <xf numFmtId="3" fontId="0" fillId="0" borderId="0" xfId="0" applyNumberFormat="1" applyBorder="1"/>
    <xf numFmtId="3" fontId="1" fillId="0" borderId="0" xfId="0" applyNumberFormat="1" applyFont="1" applyBorder="1"/>
    <xf numFmtId="3" fontId="2" fillId="4" borderId="11" xfId="0" applyNumberFormat="1" applyFont="1" applyFill="1" applyBorder="1"/>
    <xf numFmtId="3" fontId="2" fillId="2" borderId="1" xfId="0" applyNumberFormat="1" applyFont="1" applyFill="1" applyBorder="1"/>
    <xf numFmtId="3" fontId="0" fillId="0" borderId="34" xfId="0" applyNumberFormat="1" applyBorder="1"/>
    <xf numFmtId="3" fontId="1" fillId="0" borderId="34" xfId="0" applyNumberFormat="1" applyFont="1" applyBorder="1"/>
    <xf numFmtId="3" fontId="0" fillId="0" borderId="36" xfId="0" applyNumberFormat="1" applyBorder="1"/>
    <xf numFmtId="3" fontId="1" fillId="0" borderId="36" xfId="0" applyNumberFormat="1" applyFont="1" applyBorder="1"/>
    <xf numFmtId="3" fontId="0" fillId="0" borderId="30" xfId="0" applyNumberFormat="1" applyBorder="1"/>
    <xf numFmtId="3" fontId="1" fillId="0" borderId="30" xfId="0" applyNumberFormat="1" applyFont="1" applyBorder="1"/>
    <xf numFmtId="3" fontId="0" fillId="0" borderId="32" xfId="0" applyNumberFormat="1" applyBorder="1"/>
    <xf numFmtId="3" fontId="1" fillId="0" borderId="32" xfId="0" applyNumberFormat="1" applyFont="1" applyBorder="1"/>
    <xf numFmtId="3" fontId="2" fillId="3" borderId="1" xfId="0" applyNumberFormat="1" applyFont="1" applyFill="1" applyBorder="1"/>
    <xf numFmtId="3" fontId="2" fillId="3" borderId="11" xfId="0" applyNumberFormat="1" applyFont="1" applyFill="1" applyBorder="1"/>
    <xf numFmtId="0" fontId="1" fillId="0" borderId="29" xfId="0" applyFont="1" applyBorder="1"/>
    <xf numFmtId="0" fontId="1" fillId="0" borderId="8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3" fontId="0" fillId="0" borderId="138" xfId="0" applyNumberFormat="1" applyBorder="1"/>
    <xf numFmtId="3" fontId="0" fillId="0" borderId="139" xfId="0" applyNumberFormat="1" applyBorder="1"/>
    <xf numFmtId="3" fontId="0" fillId="0" borderId="140" xfId="0" applyNumberFormat="1" applyBorder="1"/>
    <xf numFmtId="3" fontId="0" fillId="0" borderId="141" xfId="0" applyNumberFormat="1" applyBorder="1"/>
    <xf numFmtId="3" fontId="0" fillId="0" borderId="142" xfId="0" applyNumberFormat="1" applyBorder="1"/>
    <xf numFmtId="3" fontId="0" fillId="0" borderId="143" xfId="0" applyNumberFormat="1" applyBorder="1"/>
    <xf numFmtId="164" fontId="1" fillId="0" borderId="139" xfId="0" applyNumberFormat="1" applyFont="1" applyBorder="1"/>
    <xf numFmtId="164" fontId="1" fillId="0" borderId="141" xfId="0" applyNumberFormat="1" applyFont="1" applyBorder="1"/>
    <xf numFmtId="164" fontId="1" fillId="0" borderId="143" xfId="0" applyNumberFormat="1" applyFont="1" applyBorder="1"/>
    <xf numFmtId="3" fontId="0" fillId="0" borderId="144" xfId="0" applyNumberFormat="1" applyBorder="1"/>
    <xf numFmtId="3" fontId="0" fillId="0" borderId="145" xfId="0" applyNumberFormat="1" applyBorder="1"/>
    <xf numFmtId="164" fontId="1" fillId="0" borderId="145" xfId="0" applyNumberFormat="1" applyFont="1" applyBorder="1"/>
    <xf numFmtId="3" fontId="2" fillId="38" borderId="11" xfId="0" applyNumberFormat="1" applyFont="1" applyFill="1" applyBorder="1"/>
    <xf numFmtId="3" fontId="2" fillId="38" borderId="1" xfId="0" applyNumberFormat="1" applyFont="1" applyFill="1" applyBorder="1"/>
    <xf numFmtId="3" fontId="2" fillId="3" borderId="46" xfId="0" applyNumberFormat="1" applyFont="1" applyFill="1" applyBorder="1"/>
    <xf numFmtId="3" fontId="2" fillId="3" borderId="4" xfId="0" applyNumberFormat="1" applyFont="1" applyFill="1" applyBorder="1"/>
    <xf numFmtId="164" fontId="2" fillId="2" borderId="146" xfId="0" applyNumberFormat="1" applyFont="1" applyFill="1" applyBorder="1"/>
    <xf numFmtId="3" fontId="2" fillId="38" borderId="47" xfId="0" applyNumberFormat="1" applyFont="1" applyFill="1" applyBorder="1"/>
    <xf numFmtId="3" fontId="2" fillId="38" borderId="3" xfId="0" applyNumberFormat="1" applyFont="1" applyFill="1" applyBorder="1"/>
    <xf numFmtId="164" fontId="2" fillId="2" borderId="147" xfId="0" applyNumberFormat="1" applyFont="1" applyFill="1" applyBorder="1"/>
    <xf numFmtId="0" fontId="0" fillId="0" borderId="0" xfId="0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/>
    </xf>
    <xf numFmtId="0" fontId="1" fillId="0" borderId="16" xfId="0" quotePrefix="1" applyFont="1" applyBorder="1" applyAlignment="1">
      <alignment horizontal="center" vertical="center"/>
    </xf>
    <xf numFmtId="0" fontId="1" fillId="0" borderId="98" xfId="0" quotePrefix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2" xfId="0" applyFont="1" applyFill="1" applyBorder="1"/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Continuous" vertic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2" fontId="7" fillId="0" borderId="0" xfId="1" applyNumberFormat="1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left"/>
    </xf>
    <xf numFmtId="0" fontId="7" fillId="0" borderId="0" xfId="1" applyFont="1" applyFill="1" applyBorder="1"/>
    <xf numFmtId="1" fontId="10" fillId="0" borderId="0" xfId="1" applyNumberFormat="1" applyFont="1" applyFill="1" applyBorder="1"/>
    <xf numFmtId="2" fontId="10" fillId="0" borderId="0" xfId="1" applyNumberFormat="1" applyFont="1" applyFill="1" applyBorder="1"/>
    <xf numFmtId="2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vertical="center"/>
    </xf>
    <xf numFmtId="1" fontId="10" fillId="0" borderId="8" xfId="1" applyNumberFormat="1" applyFont="1" applyFill="1" applyBorder="1" applyAlignment="1">
      <alignment horizontal="center" vertical="center" wrapText="1"/>
    </xf>
    <xf numFmtId="1" fontId="10" fillId="0" borderId="9" xfId="1" applyNumberFormat="1" applyFont="1" applyFill="1" applyBorder="1" applyAlignment="1">
      <alignment horizontal="center" vertical="center" wrapText="1"/>
    </xf>
    <xf numFmtId="1" fontId="10" fillId="0" borderId="50" xfId="1" applyNumberFormat="1" applyFont="1" applyFill="1" applyBorder="1" applyAlignment="1">
      <alignment horizontal="center" vertical="center" wrapText="1"/>
    </xf>
    <xf numFmtId="1" fontId="2" fillId="2" borderId="51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/>
    <xf numFmtId="0" fontId="7" fillId="0" borderId="63" xfId="2" applyFont="1" applyBorder="1" applyAlignment="1">
      <alignment vertical="center"/>
    </xf>
    <xf numFmtId="0" fontId="7" fillId="0" borderId="64" xfId="2" applyFont="1" applyBorder="1" applyAlignment="1">
      <alignment vertical="center"/>
    </xf>
    <xf numFmtId="0" fontId="7" fillId="0" borderId="65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66" xfId="2" applyFont="1" applyBorder="1" applyAlignment="1">
      <alignment vertical="center"/>
    </xf>
    <xf numFmtId="0" fontId="7" fillId="0" borderId="67" xfId="2" applyFont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17" fontId="7" fillId="0" borderId="0" xfId="12" applyNumberFormat="1" applyFont="1" applyAlignment="1">
      <alignment wrapText="1"/>
    </xf>
    <xf numFmtId="0" fontId="7" fillId="0" borderId="0" xfId="12"/>
    <xf numFmtId="0" fontId="7" fillId="0" borderId="0" xfId="12" applyFont="1" applyAlignment="1">
      <alignment wrapText="1"/>
    </xf>
    <xf numFmtId="0" fontId="7" fillId="0" borderId="0" xfId="12" applyFont="1"/>
    <xf numFmtId="0" fontId="14" fillId="0" borderId="0" xfId="12" applyFont="1" applyAlignment="1">
      <alignment horizontal="center" vertical="center" wrapText="1"/>
    </xf>
    <xf numFmtId="0" fontId="7" fillId="0" borderId="0" xfId="12" applyFont="1" applyAlignment="1">
      <alignment horizontal="center" vertical="center" wrapText="1"/>
    </xf>
    <xf numFmtId="0" fontId="7" fillId="0" borderId="0" xfId="12" applyFont="1" applyBorder="1" applyAlignment="1">
      <alignment wrapText="1"/>
    </xf>
    <xf numFmtId="0" fontId="7" fillId="0" borderId="0" xfId="12" applyFont="1" applyBorder="1" applyAlignment="1">
      <alignment horizontal="left"/>
    </xf>
    <xf numFmtId="49" fontId="7" fillId="0" borderId="0" xfId="12" applyNumberFormat="1" applyFont="1" applyAlignment="1">
      <alignment horizontal="right"/>
    </xf>
    <xf numFmtId="0" fontId="7" fillId="0" borderId="0" xfId="12" applyFont="1" applyAlignment="1">
      <alignment horizontal="center" vertical="center"/>
    </xf>
    <xf numFmtId="0" fontId="7" fillId="0" borderId="0" xfId="12" applyFont="1" applyAlignment="1"/>
    <xf numFmtId="0" fontId="7" fillId="0" borderId="0" xfId="12" applyFont="1" applyBorder="1"/>
    <xf numFmtId="0" fontId="17" fillId="0" borderId="0" xfId="12" applyFont="1"/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/>
    <xf numFmtId="0" fontId="14" fillId="0" borderId="0" xfId="1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2" applyFont="1" applyBorder="1"/>
    <xf numFmtId="0" fontId="2" fillId="2" borderId="0" xfId="2" applyFont="1" applyFill="1" applyBorder="1" applyAlignment="1">
      <alignment textRotation="90"/>
    </xf>
    <xf numFmtId="0" fontId="10" fillId="0" borderId="0" xfId="2" applyFont="1" applyAlignment="1">
      <alignment horizontal="left" vertical="center" wrapText="1"/>
    </xf>
    <xf numFmtId="0" fontId="10" fillId="0" borderId="0" xfId="2" applyFont="1" applyBorder="1" applyAlignment="1">
      <alignment textRotation="90"/>
    </xf>
    <xf numFmtId="0" fontId="2" fillId="3" borderId="93" xfId="2" applyFont="1" applyFill="1" applyBorder="1"/>
    <xf numFmtId="0" fontId="2" fillId="3" borderId="94" xfId="2" applyFont="1" applyFill="1" applyBorder="1"/>
    <xf numFmtId="0" fontId="2" fillId="3" borderId="95" xfId="2" applyFont="1" applyFill="1" applyBorder="1"/>
    <xf numFmtId="0" fontId="2" fillId="2" borderId="84" xfId="2" applyFont="1" applyFill="1" applyBorder="1"/>
    <xf numFmtId="0" fontId="10" fillId="0" borderId="55" xfId="2" applyFont="1" applyBorder="1"/>
    <xf numFmtId="0" fontId="7" fillId="0" borderId="53" xfId="2" applyFont="1" applyBorder="1"/>
    <xf numFmtId="0" fontId="10" fillId="0" borderId="60" xfId="2" applyFont="1" applyBorder="1"/>
    <xf numFmtId="0" fontId="7" fillId="0" borderId="58" xfId="2" applyFont="1" applyBorder="1"/>
    <xf numFmtId="0" fontId="10" fillId="0" borderId="66" xfId="2" applyFont="1" applyBorder="1"/>
    <xf numFmtId="0" fontId="7" fillId="0" borderId="64" xfId="2" applyFont="1" applyBorder="1"/>
    <xf numFmtId="0" fontId="2" fillId="2" borderId="6" xfId="2" applyFont="1" applyFill="1" applyBorder="1"/>
    <xf numFmtId="0" fontId="10" fillId="0" borderId="60" xfId="2" applyFont="1" applyFill="1" applyBorder="1"/>
    <xf numFmtId="0" fontId="7" fillId="0" borderId="58" xfId="2" applyFont="1" applyFill="1" applyBorder="1"/>
    <xf numFmtId="0" fontId="10" fillId="0" borderId="0" xfId="2" applyFont="1" applyFill="1"/>
    <xf numFmtId="0" fontId="10" fillId="0" borderId="53" xfId="2" applyFont="1" applyBorder="1"/>
    <xf numFmtId="0" fontId="10" fillId="0" borderId="96" xfId="2" applyFont="1" applyBorder="1"/>
    <xf numFmtId="0" fontId="10" fillId="0" borderId="97" xfId="2" applyFont="1" applyBorder="1"/>
    <xf numFmtId="0" fontId="2" fillId="2" borderId="0" xfId="2" applyFont="1" applyFill="1" applyBorder="1"/>
    <xf numFmtId="0" fontId="10" fillId="0" borderId="0" xfId="2" applyFont="1" applyAlignment="1">
      <alignment horizontal="left" wrapText="1"/>
    </xf>
    <xf numFmtId="0" fontId="2" fillId="0" borderId="0" xfId="2" applyFont="1" applyFill="1" applyAlignment="1">
      <alignment vertical="center"/>
    </xf>
    <xf numFmtId="0" fontId="12" fillId="0" borderId="158" xfId="7" applyFont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textRotation="90"/>
    </xf>
    <xf numFmtId="0" fontId="2" fillId="3" borderId="100" xfId="2" applyFont="1" applyFill="1" applyBorder="1"/>
    <xf numFmtId="0" fontId="10" fillId="0" borderId="101" xfId="2" applyFont="1" applyFill="1" applyBorder="1"/>
    <xf numFmtId="0" fontId="10" fillId="0" borderId="102" xfId="2" applyFont="1" applyBorder="1"/>
    <xf numFmtId="0" fontId="10" fillId="0" borderId="103" xfId="2" applyFont="1" applyBorder="1"/>
    <xf numFmtId="0" fontId="10" fillId="0" borderId="104" xfId="2" applyFont="1" applyBorder="1"/>
    <xf numFmtId="0" fontId="10" fillId="0" borderId="105" xfId="2" applyFont="1" applyBorder="1"/>
    <xf numFmtId="0" fontId="10" fillId="0" borderId="106" xfId="2" applyFont="1" applyBorder="1"/>
    <xf numFmtId="0" fontId="10" fillId="0" borderId="107" xfId="2" applyFont="1" applyBorder="1"/>
    <xf numFmtId="0" fontId="10" fillId="0" borderId="108" xfId="2" applyFont="1" applyBorder="1"/>
    <xf numFmtId="0" fontId="2" fillId="3" borderId="109" xfId="2" applyFont="1" applyFill="1" applyBorder="1"/>
    <xf numFmtId="0" fontId="10" fillId="0" borderId="110" xfId="2" applyFont="1" applyBorder="1"/>
    <xf numFmtId="0" fontId="10" fillId="0" borderId="111" xfId="2" applyFont="1" applyBorder="1"/>
    <xf numFmtId="0" fontId="10" fillId="0" borderId="112" xfId="2" applyFont="1" applyBorder="1"/>
    <xf numFmtId="0" fontId="2" fillId="4" borderId="113" xfId="2" applyFont="1" applyFill="1" applyBorder="1"/>
    <xf numFmtId="0" fontId="10" fillId="0" borderId="114" xfId="2" applyFont="1" applyBorder="1"/>
    <xf numFmtId="0" fontId="10" fillId="0" borderId="115" xfId="2" applyFont="1" applyBorder="1"/>
    <xf numFmtId="0" fontId="10" fillId="0" borderId="116" xfId="2" applyFont="1" applyBorder="1"/>
    <xf numFmtId="0" fontId="10" fillId="0" borderId="117" xfId="2" applyFont="1" applyBorder="1"/>
    <xf numFmtId="0" fontId="10" fillId="0" borderId="118" xfId="2" applyFont="1" applyBorder="1"/>
    <xf numFmtId="0" fontId="10" fillId="0" borderId="119" xfId="2" applyFont="1" applyBorder="1"/>
    <xf numFmtId="0" fontId="10" fillId="0" borderId="120" xfId="2" applyFont="1" applyBorder="1"/>
    <xf numFmtId="0" fontId="15" fillId="0" borderId="0" xfId="2" applyFont="1"/>
    <xf numFmtId="0" fontId="12" fillId="0" borderId="0" xfId="7" applyFont="1" applyBorder="1" applyAlignment="1">
      <alignment vertical="center" wrapText="1"/>
    </xf>
    <xf numFmtId="0" fontId="11" fillId="0" borderId="0" xfId="0" applyFont="1"/>
    <xf numFmtId="0" fontId="10" fillId="0" borderId="0" xfId="12" applyFont="1" applyAlignment="1">
      <alignment horizontal="center" vertical="center" wrapText="1"/>
    </xf>
    <xf numFmtId="0" fontId="10" fillId="0" borderId="161" xfId="12" quotePrefix="1" applyFont="1" applyBorder="1" applyAlignment="1">
      <alignment horizontal="center" vertical="center"/>
    </xf>
    <xf numFmtId="0" fontId="7" fillId="0" borderId="160" xfId="12" applyBorder="1" applyAlignment="1">
      <alignment horizontal="left" vertical="center" wrapText="1"/>
    </xf>
    <xf numFmtId="0" fontId="10" fillId="0" borderId="17" xfId="12" quotePrefix="1" applyFont="1" applyBorder="1" applyAlignment="1">
      <alignment horizontal="center" vertical="center"/>
    </xf>
    <xf numFmtId="0" fontId="7" fillId="0" borderId="17" xfId="12" applyBorder="1" applyAlignment="1">
      <alignment horizontal="left" vertical="center" wrapText="1"/>
    </xf>
    <xf numFmtId="0" fontId="10" fillId="0" borderId="17" xfId="12" applyFont="1" applyBorder="1" applyAlignment="1">
      <alignment horizontal="center" vertical="center"/>
    </xf>
    <xf numFmtId="0" fontId="10" fillId="0" borderId="167" xfId="12" applyFont="1" applyBorder="1" applyAlignment="1">
      <alignment horizontal="center" vertical="center"/>
    </xf>
    <xf numFmtId="0" fontId="10" fillId="0" borderId="99" xfId="12" applyFont="1" applyBorder="1" applyAlignment="1">
      <alignment horizontal="center" vertical="center"/>
    </xf>
    <xf numFmtId="0" fontId="7" fillId="0" borderId="99" xfId="12" applyBorder="1" applyAlignment="1">
      <alignment horizontal="left" vertical="center" wrapText="1"/>
    </xf>
    <xf numFmtId="0" fontId="2" fillId="2" borderId="51" xfId="1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vertical="center"/>
    </xf>
    <xf numFmtId="3" fontId="6" fillId="2" borderId="57" xfId="2" applyNumberFormat="1" applyFont="1" applyFill="1" applyBorder="1" applyAlignment="1">
      <alignment vertical="center"/>
    </xf>
    <xf numFmtId="3" fontId="6" fillId="2" borderId="58" xfId="2" applyNumberFormat="1" applyFont="1" applyFill="1" applyBorder="1" applyAlignment="1">
      <alignment vertical="center"/>
    </xf>
    <xf numFmtId="3" fontId="6" fillId="2" borderId="59" xfId="2" applyNumberFormat="1" applyFont="1" applyFill="1" applyBorder="1" applyAlignment="1">
      <alignment vertical="center"/>
    </xf>
    <xf numFmtId="0" fontId="6" fillId="2" borderId="70" xfId="2" applyFont="1" applyFill="1" applyBorder="1" applyAlignment="1">
      <alignment vertical="center"/>
    </xf>
    <xf numFmtId="0" fontId="7" fillId="2" borderId="71" xfId="2" applyFont="1" applyFill="1" applyBorder="1" applyAlignment="1">
      <alignment vertical="center"/>
    </xf>
    <xf numFmtId="0" fontId="2" fillId="4" borderId="0" xfId="0" applyFont="1" applyFill="1" applyAlignment="1">
      <alignment textRotation="90"/>
    </xf>
    <xf numFmtId="0" fontId="60" fillId="0" borderId="0" xfId="0" applyFont="1"/>
    <xf numFmtId="0" fontId="1" fillId="0" borderId="50" xfId="0" applyFont="1" applyBorder="1" applyAlignment="1">
      <alignment horizontal="center" vertical="center" wrapText="1"/>
    </xf>
    <xf numFmtId="0" fontId="62" fillId="0" borderId="14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3" xfId="0" applyNumberFormat="1" applyBorder="1"/>
    <xf numFmtId="3" fontId="0" fillId="0" borderId="24" xfId="0" applyNumberFormat="1" applyBorder="1"/>
    <xf numFmtId="3" fontId="0" fillId="0" borderId="172" xfId="0" applyNumberFormat="1" applyBorder="1"/>
    <xf numFmtId="171" fontId="2" fillId="2" borderId="2" xfId="0" applyNumberFormat="1" applyFont="1" applyFill="1" applyBorder="1"/>
    <xf numFmtId="171" fontId="1" fillId="0" borderId="20" xfId="0" applyNumberFormat="1" applyFont="1" applyBorder="1"/>
    <xf numFmtId="171" fontId="1" fillId="0" borderId="21" xfId="0" applyNumberFormat="1" applyFont="1" applyBorder="1"/>
    <xf numFmtId="171" fontId="1" fillId="0" borderId="173" xfId="0" applyNumberFormat="1" applyFont="1" applyBorder="1"/>
    <xf numFmtId="0" fontId="2" fillId="2" borderId="0" xfId="0" applyFont="1" applyFill="1" applyAlignment="1">
      <alignment horizontal="center" vertical="center"/>
    </xf>
    <xf numFmtId="0" fontId="63" fillId="0" borderId="14" xfId="0" applyFont="1" applyBorder="1"/>
    <xf numFmtId="0" fontId="63" fillId="0" borderId="16" xfId="0" applyFont="1" applyBorder="1"/>
    <xf numFmtId="0" fontId="63" fillId="0" borderId="98" xfId="0" applyFont="1" applyBorder="1"/>
    <xf numFmtId="3" fontId="5" fillId="0" borderId="98" xfId="2" applyNumberFormat="1" applyFont="1" applyBorder="1" applyAlignment="1">
      <alignment vertical="center"/>
    </xf>
    <xf numFmtId="3" fontId="6" fillId="0" borderId="175" xfId="2" applyNumberFormat="1" applyFont="1" applyBorder="1" applyAlignment="1">
      <alignment vertical="center"/>
    </xf>
    <xf numFmtId="3" fontId="6" fillId="0" borderId="97" xfId="2" applyNumberFormat="1" applyFont="1" applyBorder="1" applyAlignment="1">
      <alignment vertical="center"/>
    </xf>
    <xf numFmtId="3" fontId="6" fillId="2" borderId="128" xfId="2" applyNumberFormat="1" applyFont="1" applyFill="1" applyBorder="1" applyAlignment="1">
      <alignment vertical="center"/>
    </xf>
    <xf numFmtId="3" fontId="5" fillId="0" borderId="173" xfId="2" applyNumberFormat="1" applyFont="1" applyBorder="1" applyAlignment="1">
      <alignment vertical="center"/>
    </xf>
    <xf numFmtId="3" fontId="5" fillId="0" borderId="96" xfId="2" applyNumberFormat="1" applyFont="1" applyBorder="1" applyAlignment="1">
      <alignment vertical="center"/>
    </xf>
    <xf numFmtId="164" fontId="5" fillId="0" borderId="174" xfId="2" applyNumberFormat="1" applyFont="1" applyBorder="1" applyAlignment="1">
      <alignment vertical="center"/>
    </xf>
    <xf numFmtId="3" fontId="5" fillId="0" borderId="16" xfId="2" applyNumberFormat="1" applyFont="1" applyFill="1" applyBorder="1" applyAlignment="1">
      <alignment vertical="center"/>
    </xf>
    <xf numFmtId="3" fontId="6" fillId="0" borderId="59" xfId="2" applyNumberFormat="1" applyFont="1" applyFill="1" applyBorder="1" applyAlignment="1">
      <alignment vertical="center"/>
    </xf>
    <xf numFmtId="164" fontId="5" fillId="0" borderId="61" xfId="2" applyNumberFormat="1" applyFont="1" applyBorder="1" applyAlignment="1">
      <alignment horizontal="right" vertical="center"/>
    </xf>
    <xf numFmtId="164" fontId="5" fillId="0" borderId="75" xfId="2" applyNumberFormat="1" applyFont="1" applyBorder="1" applyAlignment="1">
      <alignment horizontal="right" vertical="center"/>
    </xf>
    <xf numFmtId="164" fontId="11" fillId="0" borderId="81" xfId="0" applyNumberFormat="1" applyFont="1" applyBorder="1"/>
    <xf numFmtId="164" fontId="11" fillId="0" borderId="0" xfId="155" applyNumberFormat="1" applyFont="1"/>
    <xf numFmtId="0" fontId="11" fillId="0" borderId="0" xfId="0" applyFont="1" applyBorder="1"/>
    <xf numFmtId="0" fontId="1" fillId="0" borderId="176" xfId="0" applyFont="1" applyBorder="1" applyAlignment="1">
      <alignment horizontal="left" textRotation="90"/>
    </xf>
    <xf numFmtId="0" fontId="11" fillId="0" borderId="177" xfId="0" applyFont="1" applyBorder="1"/>
    <xf numFmtId="0" fontId="11" fillId="0" borderId="178" xfId="0" applyFont="1" applyBorder="1"/>
    <xf numFmtId="0" fontId="1" fillId="0" borderId="177" xfId="0" applyFont="1" applyBorder="1"/>
    <xf numFmtId="0" fontId="1" fillId="0" borderId="178" xfId="0" applyFont="1" applyBorder="1"/>
    <xf numFmtId="0" fontId="1" fillId="0" borderId="179" xfId="0" applyFont="1" applyBorder="1"/>
    <xf numFmtId="0" fontId="11" fillId="0" borderId="179" xfId="0" applyFont="1" applyBorder="1"/>
    <xf numFmtId="0" fontId="2" fillId="2" borderId="11" xfId="0" applyFont="1" applyFill="1" applyBorder="1"/>
    <xf numFmtId="0" fontId="2" fillId="2" borderId="1" xfId="0" applyFont="1" applyFill="1" applyBorder="1"/>
    <xf numFmtId="0" fontId="1" fillId="0" borderId="180" xfId="0" applyFont="1" applyFill="1" applyBorder="1" applyAlignment="1">
      <alignment wrapText="1"/>
    </xf>
    <xf numFmtId="0" fontId="11" fillId="0" borderId="181" xfId="0" applyFont="1" applyBorder="1" applyAlignment="1">
      <alignment vertical="center"/>
    </xf>
    <xf numFmtId="0" fontId="11" fillId="0" borderId="15" xfId="0" applyFont="1" applyFill="1" applyBorder="1"/>
    <xf numFmtId="0" fontId="11" fillId="0" borderId="17" xfId="0" applyFont="1" applyFill="1" applyBorder="1"/>
    <xf numFmtId="0" fontId="11" fillId="0" borderId="34" xfId="0" applyFont="1" applyFill="1" applyBorder="1"/>
    <xf numFmtId="0" fontId="11" fillId="0" borderId="99" xfId="0" applyFont="1" applyFill="1" applyBorder="1"/>
    <xf numFmtId="0" fontId="11" fillId="0" borderId="0" xfId="0" applyFont="1" applyFill="1"/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 vertical="center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 vertical="center"/>
    </xf>
    <xf numFmtId="0" fontId="16" fillId="0" borderId="0" xfId="12" applyFont="1" applyBorder="1" applyAlignment="1">
      <alignment horizontal="center" vertical="center" wrapText="1"/>
    </xf>
    <xf numFmtId="0" fontId="16" fillId="0" borderId="0" xfId="12" applyFont="1" applyBorder="1" applyAlignment="1">
      <alignment vertical="center" wrapText="1"/>
    </xf>
    <xf numFmtId="0" fontId="16" fillId="0" borderId="0" xfId="12" applyFont="1" applyBorder="1" applyAlignment="1">
      <alignment horizontal="center" vertical="top"/>
    </xf>
    <xf numFmtId="0" fontId="16" fillId="0" borderId="0" xfId="12" applyFont="1" applyBorder="1" applyAlignment="1"/>
    <xf numFmtId="0" fontId="16" fillId="0" borderId="149" xfId="12" applyFont="1" applyBorder="1" applyAlignment="1">
      <alignment horizontal="center" vertical="center" wrapText="1"/>
    </xf>
    <xf numFmtId="0" fontId="16" fillId="0" borderId="150" xfId="12" applyFont="1" applyBorder="1" applyAlignment="1">
      <alignment horizontal="center" vertical="center" wrapText="1"/>
    </xf>
    <xf numFmtId="0" fontId="16" fillId="0" borderId="151" xfId="12" applyFont="1" applyBorder="1" applyAlignment="1">
      <alignment horizontal="center" vertical="center" wrapText="1"/>
    </xf>
    <xf numFmtId="0" fontId="16" fillId="0" borderId="152" xfId="12" applyFont="1" applyBorder="1" applyAlignment="1">
      <alignment horizontal="center" vertical="center" wrapText="1"/>
    </xf>
    <xf numFmtId="0" fontId="16" fillId="0" borderId="153" xfId="12" applyFont="1" applyBorder="1" applyAlignment="1">
      <alignment horizontal="center" vertical="center" wrapText="1"/>
    </xf>
    <xf numFmtId="0" fontId="16" fillId="0" borderId="154" xfId="12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7" fillId="0" borderId="0" xfId="12" applyFont="1" applyAlignment="1">
      <alignment horizontal="right" vertical="top" wrapText="1"/>
    </xf>
    <xf numFmtId="0" fontId="7" fillId="0" borderId="0" xfId="12" applyFont="1" applyAlignment="1">
      <alignment horizontal="center" wrapText="1"/>
    </xf>
    <xf numFmtId="0" fontId="14" fillId="0" borderId="155" xfId="1" applyFont="1" applyFill="1" applyBorder="1" applyAlignment="1">
      <alignment horizontal="center" vertical="center" wrapText="1"/>
    </xf>
    <xf numFmtId="0" fontId="14" fillId="0" borderId="156" xfId="1" applyFont="1" applyFill="1" applyBorder="1" applyAlignment="1">
      <alignment horizontal="center" vertical="center"/>
    </xf>
    <xf numFmtId="0" fontId="14" fillId="0" borderId="15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1" fontId="2" fillId="3" borderId="5" xfId="1" applyNumberFormat="1" applyFont="1" applyFill="1" applyBorder="1" applyAlignment="1">
      <alignment horizontal="center" vertical="center" wrapText="1"/>
    </xf>
    <xf numFmtId="1" fontId="2" fillId="3" borderId="6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4" fillId="0" borderId="156" xfId="1" applyFont="1" applyFill="1" applyBorder="1" applyAlignment="1">
      <alignment horizontal="center" vertical="center" wrapText="1"/>
    </xf>
    <xf numFmtId="0" fontId="14" fillId="0" borderId="157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51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left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2" fillId="0" borderId="155" xfId="7" applyFont="1" applyBorder="1" applyAlignment="1">
      <alignment horizontal="center" vertical="center" wrapText="1"/>
    </xf>
    <xf numFmtId="0" fontId="12" fillId="0" borderId="156" xfId="7" applyFont="1" applyBorder="1" applyAlignment="1">
      <alignment horizontal="center" vertical="center" wrapText="1"/>
    </xf>
    <xf numFmtId="0" fontId="12" fillId="0" borderId="157" xfId="7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/>
    </xf>
    <xf numFmtId="0" fontId="10" fillId="0" borderId="166" xfId="12" applyFont="1" applyBorder="1" applyAlignment="1">
      <alignment horizontal="left" vertical="center" wrapText="1"/>
    </xf>
    <xf numFmtId="0" fontId="10" fillId="0" borderId="33" xfId="12" applyFont="1" applyBorder="1" applyAlignment="1">
      <alignment horizontal="left" vertical="center" wrapText="1"/>
    </xf>
    <xf numFmtId="0" fontId="10" fillId="0" borderId="168" xfId="12" applyFont="1" applyBorder="1" applyAlignment="1">
      <alignment horizontal="left" vertical="center" wrapText="1"/>
    </xf>
    <xf numFmtId="0" fontId="10" fillId="0" borderId="14" xfId="12" applyFont="1" applyBorder="1" applyAlignment="1">
      <alignment horizontal="left" vertical="center" wrapText="1"/>
    </xf>
    <xf numFmtId="0" fontId="10" fillId="0" borderId="159" xfId="12" applyFont="1" applyBorder="1" applyAlignment="1">
      <alignment horizontal="center" vertical="center"/>
    </xf>
    <xf numFmtId="0" fontId="10" fillId="0" borderId="100" xfId="12" quotePrefix="1" applyFont="1" applyBorder="1" applyAlignment="1">
      <alignment horizontal="center" vertical="center" wrapText="1"/>
    </xf>
    <xf numFmtId="0" fontId="10" fillId="0" borderId="29" xfId="12" applyFont="1" applyBorder="1" applyAlignment="1">
      <alignment horizontal="center" vertical="center" wrapText="1"/>
    </xf>
    <xf numFmtId="0" fontId="10" fillId="0" borderId="14" xfId="12" applyFont="1" applyBorder="1" applyAlignment="1">
      <alignment horizontal="center" vertical="center" wrapText="1"/>
    </xf>
    <xf numFmtId="0" fontId="10" fillId="0" borderId="160" xfId="12" applyFont="1" applyBorder="1" applyAlignment="1">
      <alignment horizontal="left" vertical="center" wrapText="1"/>
    </xf>
    <xf numFmtId="0" fontId="10" fillId="0" borderId="17" xfId="12" applyFont="1" applyBorder="1" applyAlignment="1">
      <alignment horizontal="left" vertical="center" wrapText="1"/>
    </xf>
    <xf numFmtId="0" fontId="10" fillId="0" borderId="16" xfId="12" quotePrefix="1" applyFont="1" applyBorder="1" applyAlignment="1">
      <alignment horizontal="center" vertical="center" wrapText="1"/>
    </xf>
    <xf numFmtId="0" fontId="10" fillId="0" borderId="16" xfId="12" applyFont="1" applyBorder="1" applyAlignment="1">
      <alignment horizontal="center" vertical="center" wrapText="1"/>
    </xf>
    <xf numFmtId="0" fontId="10" fillId="0" borderId="165" xfId="12" applyFont="1" applyBorder="1" applyAlignment="1">
      <alignment horizontal="center" vertical="center"/>
    </xf>
    <xf numFmtId="0" fontId="10" fillId="0" borderId="162" xfId="12" quotePrefix="1" applyFont="1" applyBorder="1" applyAlignment="1">
      <alignment horizontal="center" vertical="center" wrapText="1"/>
    </xf>
    <xf numFmtId="0" fontId="10" fillId="0" borderId="163" xfId="12" quotePrefix="1" applyFont="1" applyBorder="1" applyAlignment="1">
      <alignment horizontal="center" vertical="center" wrapText="1"/>
    </xf>
    <xf numFmtId="0" fontId="10" fillId="0" borderId="164" xfId="12" quotePrefix="1" applyFont="1" applyBorder="1" applyAlignment="1">
      <alignment horizontal="center" vertical="center" wrapText="1"/>
    </xf>
    <xf numFmtId="0" fontId="10" fillId="0" borderId="34" xfId="12" applyFont="1" applyBorder="1" applyAlignment="1">
      <alignment horizontal="left" vertical="center" wrapText="1"/>
    </xf>
    <xf numFmtId="0" fontId="10" fillId="0" borderId="30" xfId="12" applyFont="1" applyBorder="1" applyAlignment="1">
      <alignment horizontal="left" vertical="center" wrapText="1"/>
    </xf>
    <xf numFmtId="0" fontId="10" fillId="0" borderId="15" xfId="12" applyFont="1" applyBorder="1" applyAlignment="1">
      <alignment horizontal="left" vertical="center" wrapText="1"/>
    </xf>
    <xf numFmtId="0" fontId="10" fillId="0" borderId="163" xfId="12" applyFont="1" applyBorder="1" applyAlignment="1">
      <alignment horizontal="center" vertical="center" wrapText="1"/>
    </xf>
    <xf numFmtId="0" fontId="10" fillId="0" borderId="164" xfId="12" applyFont="1" applyBorder="1" applyAlignment="1">
      <alignment horizontal="center" vertical="center" wrapText="1"/>
    </xf>
    <xf numFmtId="0" fontId="10" fillId="0" borderId="162" xfId="12" applyFont="1" applyBorder="1" applyAlignment="1">
      <alignment horizontal="center" vertical="center" wrapText="1"/>
    </xf>
    <xf numFmtId="0" fontId="10" fillId="0" borderId="33" xfId="12" applyFont="1" applyBorder="1" applyAlignment="1">
      <alignment horizontal="center" vertical="center" wrapText="1"/>
    </xf>
    <xf numFmtId="0" fontId="10" fillId="0" borderId="169" xfId="12" applyFont="1" applyBorder="1" applyAlignment="1">
      <alignment horizontal="center" vertical="center"/>
    </xf>
    <xf numFmtId="0" fontId="10" fillId="0" borderId="167" xfId="12" applyFont="1" applyBorder="1" applyAlignment="1">
      <alignment horizontal="center" vertical="center"/>
    </xf>
    <xf numFmtId="0" fontId="10" fillId="0" borderId="170" xfId="12" applyFont="1" applyBorder="1" applyAlignment="1">
      <alignment horizontal="center" vertical="center" wrapText="1"/>
    </xf>
    <xf numFmtId="0" fontId="10" fillId="0" borderId="34" xfId="12" applyFont="1" applyBorder="1" applyAlignment="1">
      <alignment horizontal="center" vertical="center" wrapText="1"/>
    </xf>
    <xf numFmtId="0" fontId="10" fillId="0" borderId="30" xfId="12" applyFont="1" applyBorder="1" applyAlignment="1">
      <alignment horizontal="center" vertical="center" wrapText="1"/>
    </xf>
    <xf numFmtId="0" fontId="10" fillId="0" borderId="171" xfId="12" applyFont="1" applyBorder="1" applyAlignment="1">
      <alignment horizontal="center" vertical="center" wrapText="1"/>
    </xf>
    <xf numFmtId="0" fontId="10" fillId="0" borderId="33" xfId="12" quotePrefix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155" xfId="0" applyFont="1" applyBorder="1" applyAlignment="1">
      <alignment horizontal="center" vertical="center"/>
    </xf>
    <xf numFmtId="0" fontId="12" fillId="0" borderId="157" xfId="0" applyFont="1" applyBorder="1" applyAlignment="1">
      <alignment horizontal="center" vertical="center"/>
    </xf>
    <xf numFmtId="0" fontId="64" fillId="0" borderId="77" xfId="0" applyFont="1" applyBorder="1" applyAlignment="1">
      <alignment vertical="center"/>
    </xf>
    <xf numFmtId="0" fontId="0" fillId="0" borderId="77" xfId="0" applyBorder="1" applyAlignment="1">
      <alignment horizontal="left" vertical="center" wrapText="1"/>
    </xf>
  </cellXfs>
  <cellStyles count="156">
    <cellStyle name="20 % - Accent1 2" xfId="13"/>
    <cellStyle name="20 % - Accent1 3" xfId="14"/>
    <cellStyle name="20 % - Accent2 2" xfId="15"/>
    <cellStyle name="20 % - Accent2 3" xfId="16"/>
    <cellStyle name="20 % - Accent3 2" xfId="17"/>
    <cellStyle name="20 % - Accent3 3" xfId="18"/>
    <cellStyle name="20 % - Accent4 2" xfId="19"/>
    <cellStyle name="20 % - Accent4 3" xfId="20"/>
    <cellStyle name="20 % - Accent5 2" xfId="21"/>
    <cellStyle name="20 % - Accent5 3" xfId="22"/>
    <cellStyle name="20 % - Accent6 2" xfId="23"/>
    <cellStyle name="20 % - Accent6 3" xfId="24"/>
    <cellStyle name="40 % - Accent1 2" xfId="25"/>
    <cellStyle name="40 % - Accent1 3" xfId="26"/>
    <cellStyle name="40 % - Accent2 2" xfId="27"/>
    <cellStyle name="40 % - Accent2 3" xfId="28"/>
    <cellStyle name="40 % - Accent3 2" xfId="29"/>
    <cellStyle name="40 % - Accent3 3" xfId="30"/>
    <cellStyle name="40 % - Accent4 2" xfId="31"/>
    <cellStyle name="40 % - Accent4 3" xfId="32"/>
    <cellStyle name="40 % - Accent5 2" xfId="33"/>
    <cellStyle name="40 % - Accent5 3" xfId="34"/>
    <cellStyle name="40 % - Accent6 2" xfId="35"/>
    <cellStyle name="40 % - Accent6 3" xfId="36"/>
    <cellStyle name="60 % - Accent1 2" xfId="37"/>
    <cellStyle name="60 % - Accent1 3" xfId="38"/>
    <cellStyle name="60 % - Accent2 2" xfId="39"/>
    <cellStyle name="60 % - Accent2 3" xfId="40"/>
    <cellStyle name="60 % - Accent3 2" xfId="41"/>
    <cellStyle name="60 % - Accent3 3" xfId="42"/>
    <cellStyle name="60 % - Accent4 2" xfId="43"/>
    <cellStyle name="60 % - Accent4 3" xfId="44"/>
    <cellStyle name="60 % - Accent5 2" xfId="45"/>
    <cellStyle name="60 % - Accent5 3" xfId="46"/>
    <cellStyle name="60 % - Accent6 2" xfId="47"/>
    <cellStyle name="60 % - Accent6 3" xfId="48"/>
    <cellStyle name="Accent1 2" xfId="49"/>
    <cellStyle name="Accent1 3" xfId="50"/>
    <cellStyle name="Accent2 2" xfId="51"/>
    <cellStyle name="Accent2 3" xfId="52"/>
    <cellStyle name="Accent3 2" xfId="53"/>
    <cellStyle name="Accent3 3" xfId="54"/>
    <cellStyle name="Accent4 2" xfId="55"/>
    <cellStyle name="Accent4 3" xfId="56"/>
    <cellStyle name="Accent5 2" xfId="57"/>
    <cellStyle name="Accent5 3" xfId="58"/>
    <cellStyle name="Accent6 2" xfId="59"/>
    <cellStyle name="Accent6 3" xfId="60"/>
    <cellStyle name="Avertissement 2" xfId="61"/>
    <cellStyle name="Avertissement 3" xfId="62"/>
    <cellStyle name="Calcul 2" xfId="63"/>
    <cellStyle name="Calcul 3" xfId="64"/>
    <cellStyle name="Cellule liée 2" xfId="65"/>
    <cellStyle name="Cellule liée 3" xfId="66"/>
    <cellStyle name="Commentaire 2" xfId="67"/>
    <cellStyle name="Commentaire 3" xfId="68"/>
    <cellStyle name="Entrée 2" xfId="69"/>
    <cellStyle name="Entrée 3" xfId="70"/>
    <cellStyle name="Euro" xfId="3"/>
    <cellStyle name="Euro 2" xfId="71"/>
    <cellStyle name="Euro 3" xfId="72"/>
    <cellStyle name="Euro 4" xfId="73"/>
    <cellStyle name="Insatisfaisant 2" xfId="74"/>
    <cellStyle name="Insatisfaisant 3" xfId="75"/>
    <cellStyle name="Milliers 2" xfId="76"/>
    <cellStyle name="Milliers 3" xfId="77"/>
    <cellStyle name="Neutre 2" xfId="78"/>
    <cellStyle name="Neutre 3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2" xfId="4"/>
    <cellStyle name="Normal 2 10" xfId="89"/>
    <cellStyle name="Normal 2 11" xfId="90"/>
    <cellStyle name="Normal 2 12" xfId="91"/>
    <cellStyle name="Normal 2 12 2" xfId="92"/>
    <cellStyle name="Normal 2 13" xfId="93"/>
    <cellStyle name="Normal 2 14" xfId="94"/>
    <cellStyle name="Normal 2 15" xfId="95"/>
    <cellStyle name="Normal 2 16" xfId="96"/>
    <cellStyle name="Normal 2 2" xfId="97"/>
    <cellStyle name="Normal 2 2 10" xfId="98"/>
    <cellStyle name="Normal 2 2 11" xfId="99"/>
    <cellStyle name="Normal 2 2 2" xfId="100"/>
    <cellStyle name="Normal 2 2 3" xfId="101"/>
    <cellStyle name="Normal 2 2 4" xfId="102"/>
    <cellStyle name="Normal 2 2 5" xfId="103"/>
    <cellStyle name="Normal 2 2 6" xfId="104"/>
    <cellStyle name="Normal 2 2 7" xfId="105"/>
    <cellStyle name="Normal 2 2 8" xfId="106"/>
    <cellStyle name="Normal 2 2 9" xfId="107"/>
    <cellStyle name="Normal 2 3" xfId="108"/>
    <cellStyle name="Normal 2 4" xfId="109"/>
    <cellStyle name="Normal 2 5" xfId="110"/>
    <cellStyle name="Normal 2 6" xfId="111"/>
    <cellStyle name="Normal 2 7" xfId="112"/>
    <cellStyle name="Normal 2 8" xfId="113"/>
    <cellStyle name="Normal 2 9" xfId="114"/>
    <cellStyle name="Normal 2_Allocations 2010" xfId="115"/>
    <cellStyle name="Normal 3" xfId="5"/>
    <cellStyle name="Normal 3 2" xfId="116"/>
    <cellStyle name="Normal 4" xfId="2"/>
    <cellStyle name="Normal 4 2" xfId="117"/>
    <cellStyle name="Normal 4 3" xfId="118"/>
    <cellStyle name="Normal 4 4" xfId="119"/>
    <cellStyle name="Normal 4 5" xfId="120"/>
    <cellStyle name="Normal 5" xfId="6"/>
    <cellStyle name="Normal 5 2" xfId="7"/>
    <cellStyle name="Normal 6" xfId="121"/>
    <cellStyle name="Normal 7" xfId="122"/>
    <cellStyle name="Normal 7 2" xfId="123"/>
    <cellStyle name="Normal 8" xfId="124"/>
    <cellStyle name="Normal 8 2" xfId="125"/>
    <cellStyle name="Normal 9" xfId="126"/>
    <cellStyle name="Normal_memento07fic01_tot+droit" xfId="12"/>
    <cellStyle name="Normal_RESULT1+2session" xfId="1"/>
    <cellStyle name="pge" xfId="8"/>
    <cellStyle name="pge 2" xfId="127"/>
    <cellStyle name="pge 3" xfId="128"/>
    <cellStyle name="Pourcentage" xfId="155" builtinId="5"/>
    <cellStyle name="Pourcentage 2" xfId="9"/>
    <cellStyle name="Pourcentage 2 2" xfId="129"/>
    <cellStyle name="Pourcentage 2 3" xfId="130"/>
    <cellStyle name="Pourcentage 3" xfId="131"/>
    <cellStyle name="Pourcentage 3 2" xfId="132"/>
    <cellStyle name="Pourcentage 3 3" xfId="133"/>
    <cellStyle name="Pourcentage 4" xfId="134"/>
    <cellStyle name="Satisfaisant 2" xfId="135"/>
    <cellStyle name="Satisfaisant 3" xfId="136"/>
    <cellStyle name="Sortie 2" xfId="137"/>
    <cellStyle name="Sortie 3" xfId="138"/>
    <cellStyle name="tab4" xfId="10"/>
    <cellStyle name="tab4 2" xfId="139"/>
    <cellStyle name="Texte explicatif 2" xfId="140"/>
    <cellStyle name="Texte explicatif 3" xfId="141"/>
    <cellStyle name="Titre 1 2" xfId="142"/>
    <cellStyle name="Titre 1 3" xfId="143"/>
    <cellStyle name="Titre 2 2" xfId="144"/>
    <cellStyle name="Titre 2 3" xfId="145"/>
    <cellStyle name="Titre 3 2" xfId="146"/>
    <cellStyle name="Titre 3 3" xfId="147"/>
    <cellStyle name="Titre 4 2" xfId="148"/>
    <cellStyle name="Titre 4 3" xfId="149"/>
    <cellStyle name="Total 2" xfId="150"/>
    <cellStyle name="Total 3" xfId="151"/>
    <cellStyle name="toto" xfId="11"/>
    <cellStyle name="toto 2" xfId="152"/>
    <cellStyle name="Vérification 2" xfId="153"/>
    <cellStyle name="Vérification 3" xfId="15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200025</xdr:rowOff>
    </xdr:from>
    <xdr:to>
      <xdr:col>5</xdr:col>
      <xdr:colOff>295275</xdr:colOff>
      <xdr:row>11</xdr:row>
      <xdr:rowOff>76200</xdr:rowOff>
    </xdr:to>
    <xdr:pic>
      <xdr:nvPicPr>
        <xdr:cNvPr id="2" name="Image 1" descr="J:\@MURIEL\DIVERS\logo MES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00025"/>
          <a:ext cx="12573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200025</xdr:rowOff>
    </xdr:from>
    <xdr:to>
      <xdr:col>5</xdr:col>
      <xdr:colOff>295275</xdr:colOff>
      <xdr:row>11</xdr:row>
      <xdr:rowOff>76200</xdr:rowOff>
    </xdr:to>
    <xdr:pic>
      <xdr:nvPicPr>
        <xdr:cNvPr id="2" name="Image 1" descr="J:\@MURIEL\DIVERS\logo MES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00025"/>
          <a:ext cx="12573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241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200025</xdr:rowOff>
    </xdr:from>
    <xdr:to>
      <xdr:col>5</xdr:col>
      <xdr:colOff>295275</xdr:colOff>
      <xdr:row>11</xdr:row>
      <xdr:rowOff>76200</xdr:rowOff>
    </xdr:to>
    <xdr:pic>
      <xdr:nvPicPr>
        <xdr:cNvPr id="2" name="Image 1" descr="J:\@MURIEL\DIVERS\logo MES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00025"/>
          <a:ext cx="12573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200025</xdr:rowOff>
    </xdr:from>
    <xdr:to>
      <xdr:col>5</xdr:col>
      <xdr:colOff>295275</xdr:colOff>
      <xdr:row>11</xdr:row>
      <xdr:rowOff>76200</xdr:rowOff>
    </xdr:to>
    <xdr:pic>
      <xdr:nvPicPr>
        <xdr:cNvPr id="2" name="Image 1" descr="J:\@MURIEL\DIVERS\logo MES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00025"/>
          <a:ext cx="12573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200025</xdr:rowOff>
    </xdr:from>
    <xdr:to>
      <xdr:col>5</xdr:col>
      <xdr:colOff>295275</xdr:colOff>
      <xdr:row>11</xdr:row>
      <xdr:rowOff>76200</xdr:rowOff>
    </xdr:to>
    <xdr:pic>
      <xdr:nvPicPr>
        <xdr:cNvPr id="2" name="Image 1" descr="J:\@MURIEL\DIVERS\logo MES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00025"/>
          <a:ext cx="12573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200025</xdr:rowOff>
    </xdr:from>
    <xdr:to>
      <xdr:col>5</xdr:col>
      <xdr:colOff>295275</xdr:colOff>
      <xdr:row>11</xdr:row>
      <xdr:rowOff>76200</xdr:rowOff>
    </xdr:to>
    <xdr:pic>
      <xdr:nvPicPr>
        <xdr:cNvPr id="2" name="Image 1" descr="J:\@MURIEL\DIVERS\logo MES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00025"/>
          <a:ext cx="12573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200025</xdr:rowOff>
    </xdr:from>
    <xdr:to>
      <xdr:col>5</xdr:col>
      <xdr:colOff>295275</xdr:colOff>
      <xdr:row>11</xdr:row>
      <xdr:rowOff>76200</xdr:rowOff>
    </xdr:to>
    <xdr:pic>
      <xdr:nvPicPr>
        <xdr:cNvPr id="2" name="Image 1" descr="J:\@MURIEL\DIVERS\logo MES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00025"/>
          <a:ext cx="12573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V795"/>
  <sheetViews>
    <sheetView showGridLines="0" tabSelected="1" workbookViewId="0"/>
  </sheetViews>
  <sheetFormatPr baseColWidth="10" defaultColWidth="12" defaultRowHeight="12.75"/>
  <cols>
    <col min="1" max="16384" width="12" style="412"/>
  </cols>
  <sheetData>
    <row r="1" spans="2:22" ht="18" customHeight="1">
      <c r="B1" s="409"/>
      <c r="C1" s="409"/>
      <c r="D1" s="409"/>
    </row>
    <row r="2" spans="2:22">
      <c r="B2" s="411"/>
      <c r="C2" s="411"/>
      <c r="D2" s="411"/>
    </row>
    <row r="3" spans="2:22">
      <c r="B3" s="411"/>
      <c r="C3" s="411"/>
      <c r="D3" s="411"/>
    </row>
    <row r="4" spans="2:22">
      <c r="B4" s="411"/>
      <c r="C4" s="411"/>
      <c r="D4" s="411"/>
    </row>
    <row r="5" spans="2:22">
      <c r="B5" s="411"/>
      <c r="C5" s="411"/>
      <c r="D5" s="411"/>
      <c r="G5" s="411"/>
      <c r="H5" s="411"/>
    </row>
    <row r="6" spans="2:22">
      <c r="B6" s="411"/>
      <c r="C6" s="411"/>
      <c r="D6" s="411"/>
    </row>
    <row r="7" spans="2:22">
      <c r="B7" s="411"/>
      <c r="C7" s="411"/>
      <c r="D7" s="411"/>
    </row>
    <row r="8" spans="2:22">
      <c r="B8" s="411"/>
      <c r="C8" s="411"/>
      <c r="D8" s="411"/>
    </row>
    <row r="9" spans="2:22">
      <c r="B9" s="411"/>
      <c r="C9" s="411"/>
      <c r="D9" s="411"/>
    </row>
    <row r="10" spans="2:22">
      <c r="B10" s="411"/>
      <c r="C10" s="411"/>
      <c r="D10" s="411"/>
    </row>
    <row r="11" spans="2:22">
      <c r="B11" s="411"/>
      <c r="C11" s="411"/>
      <c r="D11" s="411"/>
    </row>
    <row r="12" spans="2:22">
      <c r="B12" s="411"/>
      <c r="C12" s="411"/>
      <c r="D12" s="411"/>
    </row>
    <row r="13" spans="2:22">
      <c r="B13" s="411"/>
      <c r="C13" s="411"/>
      <c r="D13" s="411"/>
    </row>
    <row r="14" spans="2:22">
      <c r="B14" s="411"/>
      <c r="C14" s="411"/>
      <c r="D14" s="411"/>
    </row>
    <row r="15" spans="2:22" ht="18.75">
      <c r="B15" s="411"/>
      <c r="C15" s="411"/>
      <c r="D15" s="411"/>
      <c r="O15" s="544"/>
      <c r="P15" s="544"/>
      <c r="Q15" s="544"/>
      <c r="R15" s="545"/>
      <c r="S15" s="545"/>
      <c r="T15" s="545"/>
      <c r="U15" s="545"/>
      <c r="V15" s="545"/>
    </row>
    <row r="16" spans="2:22" ht="18.75">
      <c r="B16" s="411"/>
      <c r="C16" s="411"/>
      <c r="D16" s="411"/>
      <c r="O16" s="546"/>
      <c r="P16" s="546"/>
      <c r="Q16" s="546"/>
      <c r="R16" s="547"/>
      <c r="S16" s="547"/>
      <c r="T16" s="547"/>
      <c r="U16" s="547"/>
      <c r="V16" s="547"/>
    </row>
    <row r="17" spans="1:9">
      <c r="B17" s="411"/>
      <c r="C17" s="411"/>
      <c r="D17" s="411"/>
    </row>
    <row r="18" spans="1:9">
      <c r="B18" s="411"/>
      <c r="C18" s="411"/>
      <c r="D18" s="411"/>
    </row>
    <row r="19" spans="1:9">
      <c r="B19" s="411"/>
      <c r="C19" s="411"/>
      <c r="D19" s="411"/>
    </row>
    <row r="20" spans="1:9">
      <c r="B20" s="411"/>
      <c r="C20" s="411"/>
      <c r="D20" s="411"/>
    </row>
    <row r="21" spans="1:9">
      <c r="B21" s="411"/>
      <c r="C21" s="411"/>
      <c r="D21" s="411"/>
    </row>
    <row r="22" spans="1:9">
      <c r="B22" s="411"/>
      <c r="C22" s="411"/>
      <c r="D22" s="411"/>
    </row>
    <row r="23" spans="1:9" ht="13.5" thickBot="1">
      <c r="B23" s="411"/>
      <c r="C23" s="411"/>
      <c r="D23" s="411"/>
    </row>
    <row r="24" spans="1:9" ht="29.25" customHeight="1" thickTop="1">
      <c r="A24" s="548" t="s">
        <v>492</v>
      </c>
      <c r="B24" s="549"/>
      <c r="C24" s="549"/>
      <c r="D24" s="549"/>
      <c r="E24" s="549"/>
      <c r="F24" s="549"/>
      <c r="G24" s="549"/>
      <c r="H24" s="549"/>
      <c r="I24" s="550"/>
    </row>
    <row r="25" spans="1:9" ht="29.25" customHeight="1" thickBot="1">
      <c r="A25" s="551"/>
      <c r="B25" s="552"/>
      <c r="C25" s="552"/>
      <c r="D25" s="552"/>
      <c r="E25" s="552"/>
      <c r="F25" s="552"/>
      <c r="G25" s="552"/>
      <c r="H25" s="552"/>
      <c r="I25" s="553"/>
    </row>
    <row r="26" spans="1:9" ht="13.5" thickTop="1">
      <c r="B26" s="411"/>
      <c r="C26" s="411"/>
      <c r="D26" s="411"/>
    </row>
    <row r="27" spans="1:9" ht="14.25" customHeight="1">
      <c r="B27" s="411"/>
      <c r="C27" s="411"/>
      <c r="D27" s="411"/>
    </row>
    <row r="28" spans="1:9" ht="21" customHeight="1">
      <c r="A28" s="554" t="s">
        <v>317</v>
      </c>
      <c r="B28" s="554"/>
      <c r="C28" s="554"/>
      <c r="D28" s="554"/>
      <c r="E28" s="554"/>
      <c r="F28" s="554"/>
      <c r="G28" s="554"/>
      <c r="H28" s="554"/>
      <c r="I28" s="554"/>
    </row>
    <row r="29" spans="1:9" ht="19.5" customHeight="1">
      <c r="B29" s="413"/>
      <c r="C29" s="414"/>
      <c r="D29" s="414"/>
      <c r="G29" s="541"/>
      <c r="H29" s="541"/>
      <c r="I29" s="541"/>
    </row>
    <row r="30" spans="1:9">
      <c r="B30" s="411"/>
      <c r="C30" s="411"/>
      <c r="D30" s="411"/>
    </row>
    <row r="31" spans="1:9">
      <c r="B31" s="411"/>
      <c r="C31" s="411"/>
      <c r="D31" s="411"/>
    </row>
    <row r="32" spans="1:9" s="419" customFormat="1" ht="15.75" customHeight="1">
      <c r="A32" s="543" t="s">
        <v>318</v>
      </c>
      <c r="B32" s="543"/>
      <c r="C32" s="543"/>
      <c r="D32" s="543"/>
      <c r="E32" s="543"/>
      <c r="F32" s="543"/>
      <c r="G32" s="543"/>
      <c r="H32" s="543"/>
      <c r="I32" s="543"/>
    </row>
    <row r="33" spans="1:9">
      <c r="B33" s="415"/>
      <c r="C33" s="416"/>
      <c r="D33" s="415"/>
      <c r="E33" s="420"/>
      <c r="F33" s="420"/>
      <c r="G33" s="420"/>
      <c r="H33" s="420"/>
      <c r="I33" s="420"/>
    </row>
    <row r="34" spans="1:9">
      <c r="B34" s="415"/>
      <c r="C34" s="416"/>
      <c r="D34" s="415"/>
      <c r="E34" s="420"/>
      <c r="F34" s="420"/>
      <c r="G34" s="420"/>
      <c r="H34" s="420"/>
      <c r="I34" s="420"/>
    </row>
    <row r="35" spans="1:9" ht="14.25" customHeight="1">
      <c r="B35" s="411"/>
      <c r="C35" s="411"/>
      <c r="D35" s="411"/>
    </row>
    <row r="36" spans="1:9" ht="12" customHeight="1">
      <c r="B36" s="556" t="s">
        <v>483</v>
      </c>
      <c r="C36" s="556"/>
      <c r="D36" s="556"/>
      <c r="E36" s="556"/>
      <c r="F36" s="556"/>
      <c r="G36" s="556"/>
      <c r="H36" s="556"/>
      <c r="I36" s="542"/>
    </row>
    <row r="37" spans="1:9">
      <c r="B37" s="411"/>
      <c r="C37" s="411"/>
      <c r="D37" s="411"/>
    </row>
    <row r="38" spans="1:9">
      <c r="B38" s="411"/>
      <c r="C38" s="411"/>
      <c r="D38" s="411"/>
    </row>
    <row r="39" spans="1:9">
      <c r="B39" s="411"/>
      <c r="C39" s="411"/>
      <c r="D39" s="411"/>
    </row>
    <row r="40" spans="1:9">
      <c r="B40" s="411"/>
      <c r="C40" s="411"/>
      <c r="D40" s="411"/>
    </row>
    <row r="41" spans="1:9">
      <c r="B41" s="411"/>
      <c r="C41" s="411"/>
      <c r="D41" s="411"/>
    </row>
    <row r="42" spans="1:9">
      <c r="B42" s="411"/>
      <c r="C42" s="411"/>
      <c r="D42" s="411"/>
    </row>
    <row r="43" spans="1:9">
      <c r="B43" s="411"/>
      <c r="C43" s="411"/>
      <c r="D43" s="411"/>
    </row>
    <row r="44" spans="1:9">
      <c r="B44" s="411"/>
      <c r="C44" s="411"/>
      <c r="D44" s="411"/>
      <c r="F44" s="555"/>
      <c r="G44" s="555"/>
      <c r="H44" s="555"/>
    </row>
    <row r="45" spans="1:9" ht="19.5" customHeight="1">
      <c r="A45" s="543" t="s">
        <v>319</v>
      </c>
      <c r="B45" s="543"/>
      <c r="C45" s="543"/>
      <c r="D45" s="543"/>
      <c r="E45" s="543"/>
      <c r="F45" s="543"/>
      <c r="G45" s="543"/>
      <c r="H45" s="543"/>
      <c r="I45" s="543"/>
    </row>
    <row r="46" spans="1:9" ht="19.5" customHeight="1">
      <c r="A46" s="543" t="s">
        <v>320</v>
      </c>
      <c r="B46" s="543"/>
      <c r="C46" s="543"/>
      <c r="D46" s="543"/>
      <c r="E46" s="543"/>
      <c r="F46" s="543"/>
      <c r="G46" s="543"/>
      <c r="H46" s="543"/>
      <c r="I46" s="543"/>
    </row>
    <row r="47" spans="1:9" ht="19.5" customHeight="1">
      <c r="A47" s="543" t="s">
        <v>321</v>
      </c>
      <c r="B47" s="543"/>
      <c r="C47" s="543"/>
      <c r="D47" s="543"/>
      <c r="E47" s="543"/>
      <c r="F47" s="543"/>
      <c r="G47" s="543"/>
      <c r="H47" s="543"/>
      <c r="I47" s="543"/>
    </row>
    <row r="48" spans="1:9" ht="19.5" customHeight="1">
      <c r="A48" s="543" t="s">
        <v>322</v>
      </c>
      <c r="B48" s="543"/>
      <c r="C48" s="543"/>
      <c r="D48" s="543"/>
      <c r="E48" s="543"/>
      <c r="F48" s="543"/>
      <c r="G48" s="543"/>
      <c r="H48" s="543"/>
      <c r="I48" s="543"/>
    </row>
    <row r="49" spans="1:9">
      <c r="B49" s="411"/>
      <c r="C49" s="411"/>
      <c r="D49" s="411"/>
    </row>
    <row r="50" spans="1:9">
      <c r="B50" s="411"/>
      <c r="C50" s="411"/>
      <c r="D50" s="411"/>
    </row>
    <row r="51" spans="1:9">
      <c r="B51" s="411"/>
      <c r="C51" s="411"/>
      <c r="D51" s="411"/>
    </row>
    <row r="52" spans="1:9">
      <c r="A52" s="421" t="s">
        <v>323</v>
      </c>
      <c r="C52" s="411"/>
      <c r="D52" s="411"/>
      <c r="I52" s="417" t="s">
        <v>324</v>
      </c>
    </row>
    <row r="53" spans="1:9">
      <c r="B53" s="411"/>
      <c r="C53" s="411"/>
      <c r="D53" s="411"/>
    </row>
    <row r="54" spans="1:9">
      <c r="B54" s="411"/>
      <c r="C54" s="411"/>
      <c r="D54" s="411"/>
    </row>
    <row r="55" spans="1:9">
      <c r="B55" s="411"/>
      <c r="C55" s="411"/>
      <c r="D55" s="411"/>
    </row>
    <row r="56" spans="1:9">
      <c r="B56" s="411"/>
      <c r="C56" s="411"/>
      <c r="D56" s="411"/>
    </row>
    <row r="57" spans="1:9">
      <c r="B57" s="411"/>
      <c r="C57" s="411"/>
      <c r="D57" s="411"/>
    </row>
    <row r="58" spans="1:9">
      <c r="B58" s="411"/>
      <c r="C58" s="411"/>
      <c r="D58" s="411"/>
    </row>
    <row r="59" spans="1:9">
      <c r="B59" s="411"/>
      <c r="C59" s="411"/>
      <c r="D59" s="411"/>
    </row>
    <row r="60" spans="1:9">
      <c r="B60" s="411"/>
      <c r="C60" s="411"/>
      <c r="D60" s="411"/>
    </row>
    <row r="61" spans="1:9">
      <c r="B61" s="411"/>
      <c r="C61" s="411"/>
      <c r="D61" s="411"/>
    </row>
    <row r="62" spans="1:9">
      <c r="B62" s="411"/>
      <c r="C62" s="411"/>
      <c r="D62" s="411"/>
    </row>
    <row r="63" spans="1:9">
      <c r="B63" s="411"/>
      <c r="C63" s="411"/>
      <c r="D63" s="411"/>
    </row>
    <row r="64" spans="1:9">
      <c r="B64" s="411"/>
      <c r="C64" s="411"/>
      <c r="D64" s="411"/>
    </row>
    <row r="65" spans="2:4">
      <c r="B65" s="411"/>
      <c r="C65" s="411"/>
      <c r="D65" s="411"/>
    </row>
    <row r="66" spans="2:4">
      <c r="B66" s="411"/>
      <c r="C66" s="411"/>
      <c r="D66" s="411"/>
    </row>
    <row r="67" spans="2:4">
      <c r="B67" s="411"/>
      <c r="C67" s="411"/>
      <c r="D67" s="411"/>
    </row>
    <row r="68" spans="2:4">
      <c r="B68" s="411"/>
      <c r="C68" s="411"/>
      <c r="D68" s="411"/>
    </row>
    <row r="69" spans="2:4">
      <c r="B69" s="411"/>
      <c r="C69" s="411"/>
      <c r="D69" s="411"/>
    </row>
    <row r="70" spans="2:4">
      <c r="B70" s="411"/>
      <c r="C70" s="411"/>
      <c r="D70" s="411"/>
    </row>
    <row r="71" spans="2:4">
      <c r="B71" s="411"/>
      <c r="C71" s="411"/>
      <c r="D71" s="411"/>
    </row>
    <row r="72" spans="2:4">
      <c r="B72" s="411"/>
      <c r="C72" s="411"/>
      <c r="D72" s="411"/>
    </row>
    <row r="73" spans="2:4">
      <c r="B73" s="411"/>
      <c r="C73" s="411"/>
      <c r="D73" s="411"/>
    </row>
    <row r="74" spans="2:4">
      <c r="B74" s="411"/>
      <c r="C74" s="411"/>
      <c r="D74" s="411"/>
    </row>
    <row r="75" spans="2:4">
      <c r="B75" s="411"/>
      <c r="C75" s="411"/>
      <c r="D75" s="411"/>
    </row>
    <row r="76" spans="2:4">
      <c r="B76" s="411"/>
      <c r="C76" s="411"/>
      <c r="D76" s="411"/>
    </row>
    <row r="77" spans="2:4">
      <c r="B77" s="411"/>
      <c r="C77" s="411"/>
      <c r="D77" s="411"/>
    </row>
    <row r="78" spans="2:4">
      <c r="B78" s="411"/>
      <c r="C78" s="411"/>
      <c r="D78" s="411"/>
    </row>
    <row r="79" spans="2:4">
      <c r="B79" s="411"/>
      <c r="C79" s="411"/>
      <c r="D79" s="411"/>
    </row>
    <row r="80" spans="2:4">
      <c r="B80" s="411"/>
      <c r="C80" s="411"/>
      <c r="D80" s="411"/>
    </row>
    <row r="81" spans="2:4">
      <c r="B81" s="411"/>
      <c r="C81" s="411"/>
      <c r="D81" s="411"/>
    </row>
    <row r="82" spans="2:4">
      <c r="B82" s="411"/>
      <c r="C82" s="411"/>
      <c r="D82" s="411"/>
    </row>
    <row r="83" spans="2:4">
      <c r="B83" s="411"/>
      <c r="C83" s="411"/>
      <c r="D83" s="411"/>
    </row>
    <row r="84" spans="2:4">
      <c r="B84" s="411"/>
      <c r="C84" s="411"/>
      <c r="D84" s="411"/>
    </row>
    <row r="85" spans="2:4">
      <c r="B85" s="411"/>
      <c r="C85" s="411"/>
      <c r="D85" s="411"/>
    </row>
    <row r="86" spans="2:4">
      <c r="B86" s="411"/>
      <c r="C86" s="411"/>
      <c r="D86" s="411"/>
    </row>
    <row r="87" spans="2:4">
      <c r="B87" s="411"/>
      <c r="C87" s="411"/>
      <c r="D87" s="411"/>
    </row>
    <row r="88" spans="2:4">
      <c r="B88" s="411"/>
      <c r="C88" s="411"/>
      <c r="D88" s="411"/>
    </row>
    <row r="89" spans="2:4">
      <c r="B89" s="411"/>
      <c r="C89" s="411"/>
      <c r="D89" s="411"/>
    </row>
    <row r="90" spans="2:4">
      <c r="B90" s="411"/>
      <c r="C90" s="411"/>
      <c r="D90" s="411"/>
    </row>
    <row r="91" spans="2:4">
      <c r="B91" s="411"/>
      <c r="C91" s="411"/>
      <c r="D91" s="411"/>
    </row>
    <row r="92" spans="2:4">
      <c r="B92" s="411"/>
      <c r="C92" s="411"/>
      <c r="D92" s="411"/>
    </row>
    <row r="93" spans="2:4">
      <c r="B93" s="411"/>
      <c r="C93" s="411"/>
      <c r="D93" s="411"/>
    </row>
    <row r="94" spans="2:4">
      <c r="B94" s="411"/>
      <c r="C94" s="411"/>
      <c r="D94" s="411"/>
    </row>
    <row r="95" spans="2:4">
      <c r="B95" s="411"/>
      <c r="C95" s="411"/>
      <c r="D95" s="411"/>
    </row>
    <row r="96" spans="2:4">
      <c r="B96" s="411"/>
      <c r="C96" s="411"/>
      <c r="D96" s="411"/>
    </row>
    <row r="97" spans="2:4">
      <c r="B97" s="411"/>
      <c r="C97" s="411"/>
      <c r="D97" s="411"/>
    </row>
    <row r="98" spans="2:4">
      <c r="B98" s="411"/>
      <c r="C98" s="411"/>
      <c r="D98" s="411"/>
    </row>
    <row r="99" spans="2:4">
      <c r="B99" s="411"/>
      <c r="C99" s="411"/>
      <c r="D99" s="411"/>
    </row>
    <row r="100" spans="2:4">
      <c r="B100" s="411"/>
      <c r="C100" s="411"/>
      <c r="D100" s="411"/>
    </row>
    <row r="101" spans="2:4">
      <c r="B101" s="411"/>
      <c r="C101" s="411"/>
      <c r="D101" s="411"/>
    </row>
    <row r="102" spans="2:4">
      <c r="B102" s="411"/>
      <c r="C102" s="411"/>
      <c r="D102" s="411"/>
    </row>
    <row r="103" spans="2:4">
      <c r="B103" s="411"/>
      <c r="C103" s="411"/>
      <c r="D103" s="411"/>
    </row>
    <row r="104" spans="2:4">
      <c r="B104" s="411"/>
      <c r="C104" s="411"/>
      <c r="D104" s="411"/>
    </row>
    <row r="105" spans="2:4">
      <c r="B105" s="411"/>
      <c r="C105" s="411"/>
      <c r="D105" s="411"/>
    </row>
    <row r="106" spans="2:4">
      <c r="B106" s="411"/>
      <c r="C106" s="411"/>
      <c r="D106" s="411"/>
    </row>
    <row r="107" spans="2:4">
      <c r="B107" s="411"/>
      <c r="C107" s="411"/>
      <c r="D107" s="411"/>
    </row>
    <row r="108" spans="2:4">
      <c r="B108" s="411"/>
      <c r="C108" s="411"/>
      <c r="D108" s="411"/>
    </row>
    <row r="109" spans="2:4">
      <c r="B109" s="411"/>
      <c r="C109" s="411"/>
      <c r="D109" s="411"/>
    </row>
    <row r="110" spans="2:4">
      <c r="B110" s="411"/>
      <c r="C110" s="411"/>
      <c r="D110" s="411"/>
    </row>
    <row r="111" spans="2:4">
      <c r="B111" s="411"/>
      <c r="C111" s="411"/>
      <c r="D111" s="411"/>
    </row>
    <row r="112" spans="2:4">
      <c r="B112" s="411"/>
      <c r="C112" s="411"/>
      <c r="D112" s="411"/>
    </row>
    <row r="113" spans="2:4">
      <c r="B113" s="411"/>
      <c r="C113" s="411"/>
      <c r="D113" s="411"/>
    </row>
    <row r="114" spans="2:4">
      <c r="B114" s="411"/>
      <c r="C114" s="411"/>
      <c r="D114" s="411"/>
    </row>
    <row r="115" spans="2:4">
      <c r="B115" s="411"/>
      <c r="C115" s="411"/>
      <c r="D115" s="411"/>
    </row>
    <row r="116" spans="2:4">
      <c r="B116" s="411"/>
      <c r="C116" s="411"/>
      <c r="D116" s="411"/>
    </row>
    <row r="117" spans="2:4">
      <c r="B117" s="411"/>
      <c r="C117" s="411"/>
      <c r="D117" s="411"/>
    </row>
    <row r="118" spans="2:4">
      <c r="B118" s="411"/>
      <c r="C118" s="411"/>
      <c r="D118" s="411"/>
    </row>
    <row r="119" spans="2:4">
      <c r="B119" s="411"/>
      <c r="C119" s="411"/>
      <c r="D119" s="411"/>
    </row>
    <row r="120" spans="2:4">
      <c r="B120" s="411"/>
      <c r="C120" s="411"/>
      <c r="D120" s="411"/>
    </row>
    <row r="121" spans="2:4">
      <c r="B121" s="411"/>
      <c r="C121" s="411"/>
      <c r="D121" s="411"/>
    </row>
    <row r="122" spans="2:4">
      <c r="B122" s="411"/>
      <c r="C122" s="411"/>
      <c r="D122" s="411"/>
    </row>
    <row r="123" spans="2:4">
      <c r="B123" s="411"/>
      <c r="C123" s="411"/>
      <c r="D123" s="411"/>
    </row>
    <row r="124" spans="2:4">
      <c r="B124" s="411"/>
      <c r="C124" s="411"/>
      <c r="D124" s="411"/>
    </row>
    <row r="125" spans="2:4">
      <c r="B125" s="411"/>
      <c r="C125" s="411"/>
      <c r="D125" s="411"/>
    </row>
    <row r="126" spans="2:4">
      <c r="B126" s="411"/>
      <c r="C126" s="411"/>
      <c r="D126" s="411"/>
    </row>
    <row r="127" spans="2:4">
      <c r="B127" s="411"/>
      <c r="C127" s="411"/>
      <c r="D127" s="411"/>
    </row>
    <row r="128" spans="2:4">
      <c r="B128" s="411"/>
      <c r="C128" s="411"/>
      <c r="D128" s="411"/>
    </row>
    <row r="129" spans="2:4">
      <c r="B129" s="411"/>
      <c r="C129" s="411"/>
      <c r="D129" s="411"/>
    </row>
    <row r="130" spans="2:4">
      <c r="B130" s="411"/>
      <c r="C130" s="411"/>
      <c r="D130" s="411"/>
    </row>
    <row r="131" spans="2:4">
      <c r="B131" s="411"/>
      <c r="C131" s="411"/>
      <c r="D131" s="411"/>
    </row>
    <row r="132" spans="2:4">
      <c r="B132" s="411"/>
      <c r="C132" s="411"/>
      <c r="D132" s="411"/>
    </row>
    <row r="133" spans="2:4">
      <c r="B133" s="411"/>
      <c r="C133" s="411"/>
      <c r="D133" s="411"/>
    </row>
    <row r="134" spans="2:4">
      <c r="B134" s="411"/>
      <c r="C134" s="411"/>
      <c r="D134" s="411"/>
    </row>
    <row r="135" spans="2:4">
      <c r="B135" s="411"/>
      <c r="C135" s="411"/>
      <c r="D135" s="411"/>
    </row>
    <row r="136" spans="2:4">
      <c r="B136" s="411"/>
      <c r="C136" s="411"/>
      <c r="D136" s="411"/>
    </row>
    <row r="137" spans="2:4">
      <c r="B137" s="411"/>
      <c r="C137" s="411"/>
      <c r="D137" s="411"/>
    </row>
    <row r="138" spans="2:4">
      <c r="B138" s="411"/>
      <c r="C138" s="411"/>
      <c r="D138" s="411"/>
    </row>
    <row r="139" spans="2:4">
      <c r="B139" s="411"/>
      <c r="C139" s="411"/>
      <c r="D139" s="411"/>
    </row>
    <row r="140" spans="2:4">
      <c r="B140" s="411"/>
      <c r="C140" s="411"/>
      <c r="D140" s="411"/>
    </row>
    <row r="141" spans="2:4">
      <c r="B141" s="411"/>
      <c r="C141" s="411"/>
      <c r="D141" s="411"/>
    </row>
    <row r="142" spans="2:4">
      <c r="B142" s="411"/>
      <c r="C142" s="411"/>
      <c r="D142" s="411"/>
    </row>
    <row r="143" spans="2:4">
      <c r="B143" s="411"/>
      <c r="C143" s="411"/>
      <c r="D143" s="411"/>
    </row>
    <row r="144" spans="2:4">
      <c r="B144" s="411"/>
      <c r="C144" s="411"/>
      <c r="D144" s="411"/>
    </row>
    <row r="145" spans="2:4">
      <c r="B145" s="411"/>
      <c r="C145" s="411"/>
      <c r="D145" s="411"/>
    </row>
    <row r="146" spans="2:4">
      <c r="B146" s="411"/>
      <c r="C146" s="411"/>
      <c r="D146" s="411"/>
    </row>
    <row r="147" spans="2:4">
      <c r="B147" s="411"/>
      <c r="C147" s="411"/>
      <c r="D147" s="411"/>
    </row>
    <row r="148" spans="2:4">
      <c r="B148" s="411"/>
      <c r="C148" s="411"/>
      <c r="D148" s="411"/>
    </row>
    <row r="149" spans="2:4">
      <c r="B149" s="411"/>
      <c r="C149" s="411"/>
      <c r="D149" s="411"/>
    </row>
    <row r="150" spans="2:4">
      <c r="B150" s="411"/>
      <c r="C150" s="411"/>
      <c r="D150" s="411"/>
    </row>
    <row r="151" spans="2:4">
      <c r="B151" s="411"/>
      <c r="C151" s="411"/>
      <c r="D151" s="411"/>
    </row>
    <row r="152" spans="2:4">
      <c r="B152" s="411"/>
      <c r="C152" s="411"/>
      <c r="D152" s="411"/>
    </row>
    <row r="153" spans="2:4">
      <c r="B153" s="411"/>
      <c r="C153" s="411"/>
      <c r="D153" s="411"/>
    </row>
    <row r="154" spans="2:4">
      <c r="B154" s="411"/>
      <c r="C154" s="411"/>
      <c r="D154" s="411"/>
    </row>
    <row r="155" spans="2:4">
      <c r="B155" s="411"/>
      <c r="C155" s="411"/>
      <c r="D155" s="411"/>
    </row>
    <row r="156" spans="2:4">
      <c r="B156" s="411"/>
      <c r="C156" s="411"/>
      <c r="D156" s="411"/>
    </row>
    <row r="157" spans="2:4">
      <c r="B157" s="411"/>
      <c r="C157" s="411"/>
      <c r="D157" s="411"/>
    </row>
    <row r="158" spans="2:4">
      <c r="B158" s="411"/>
      <c r="C158" s="411"/>
      <c r="D158" s="411"/>
    </row>
    <row r="159" spans="2:4">
      <c r="B159" s="411"/>
      <c r="C159" s="411"/>
      <c r="D159" s="411"/>
    </row>
    <row r="160" spans="2:4">
      <c r="B160" s="411"/>
      <c r="C160" s="411"/>
      <c r="D160" s="411"/>
    </row>
    <row r="161" spans="2:4">
      <c r="B161" s="411"/>
      <c r="C161" s="411"/>
      <c r="D161" s="411"/>
    </row>
    <row r="162" spans="2:4">
      <c r="B162" s="411"/>
      <c r="C162" s="411"/>
      <c r="D162" s="411"/>
    </row>
    <row r="163" spans="2:4">
      <c r="B163" s="411"/>
      <c r="C163" s="411"/>
      <c r="D163" s="411"/>
    </row>
    <row r="164" spans="2:4">
      <c r="B164" s="411"/>
      <c r="C164" s="411"/>
      <c r="D164" s="411"/>
    </row>
    <row r="165" spans="2:4">
      <c r="B165" s="411"/>
      <c r="C165" s="411"/>
      <c r="D165" s="411"/>
    </row>
    <row r="166" spans="2:4">
      <c r="B166" s="411"/>
      <c r="C166" s="411"/>
      <c r="D166" s="411"/>
    </row>
    <row r="167" spans="2:4">
      <c r="B167" s="411"/>
      <c r="C167" s="411"/>
      <c r="D167" s="411"/>
    </row>
    <row r="168" spans="2:4">
      <c r="B168" s="411"/>
      <c r="C168" s="411"/>
      <c r="D168" s="411"/>
    </row>
    <row r="169" spans="2:4">
      <c r="B169" s="411"/>
      <c r="C169" s="411"/>
      <c r="D169" s="411"/>
    </row>
    <row r="170" spans="2:4">
      <c r="B170" s="411"/>
      <c r="C170" s="411"/>
      <c r="D170" s="411"/>
    </row>
    <row r="171" spans="2:4">
      <c r="B171" s="411"/>
      <c r="C171" s="411"/>
      <c r="D171" s="411"/>
    </row>
    <row r="172" spans="2:4">
      <c r="B172" s="411"/>
      <c r="C172" s="411"/>
      <c r="D172" s="411"/>
    </row>
    <row r="173" spans="2:4">
      <c r="B173" s="411"/>
      <c r="C173" s="411"/>
      <c r="D173" s="411"/>
    </row>
    <row r="174" spans="2:4">
      <c r="B174" s="411"/>
      <c r="C174" s="411"/>
      <c r="D174" s="411"/>
    </row>
    <row r="175" spans="2:4">
      <c r="B175" s="411"/>
      <c r="C175" s="411"/>
      <c r="D175" s="411"/>
    </row>
    <row r="176" spans="2:4">
      <c r="B176" s="411"/>
      <c r="C176" s="411"/>
      <c r="D176" s="411"/>
    </row>
    <row r="177" spans="2:4">
      <c r="B177" s="411"/>
      <c r="C177" s="411"/>
      <c r="D177" s="411"/>
    </row>
    <row r="178" spans="2:4">
      <c r="B178" s="411"/>
      <c r="C178" s="411"/>
      <c r="D178" s="411"/>
    </row>
    <row r="179" spans="2:4">
      <c r="B179" s="411"/>
      <c r="C179" s="411"/>
      <c r="D179" s="411"/>
    </row>
    <row r="180" spans="2:4">
      <c r="B180" s="411"/>
      <c r="C180" s="411"/>
      <c r="D180" s="411"/>
    </row>
    <row r="181" spans="2:4">
      <c r="B181" s="411"/>
      <c r="C181" s="411"/>
      <c r="D181" s="411"/>
    </row>
    <row r="182" spans="2:4">
      <c r="B182" s="411"/>
      <c r="C182" s="411"/>
      <c r="D182" s="411"/>
    </row>
    <row r="183" spans="2:4">
      <c r="B183" s="411"/>
      <c r="C183" s="411"/>
      <c r="D183" s="411"/>
    </row>
    <row r="184" spans="2:4">
      <c r="B184" s="411"/>
      <c r="C184" s="411"/>
      <c r="D184" s="411"/>
    </row>
    <row r="185" spans="2:4">
      <c r="B185" s="411"/>
      <c r="C185" s="411"/>
      <c r="D185" s="411"/>
    </row>
    <row r="186" spans="2:4">
      <c r="B186" s="411"/>
      <c r="C186" s="411"/>
      <c r="D186" s="411"/>
    </row>
    <row r="187" spans="2:4">
      <c r="B187" s="411"/>
      <c r="C187" s="411"/>
      <c r="D187" s="411"/>
    </row>
    <row r="188" spans="2:4">
      <c r="B188" s="411"/>
      <c r="C188" s="411"/>
      <c r="D188" s="411"/>
    </row>
    <row r="189" spans="2:4">
      <c r="B189" s="411"/>
      <c r="C189" s="411"/>
      <c r="D189" s="411"/>
    </row>
    <row r="190" spans="2:4">
      <c r="B190" s="411"/>
      <c r="C190" s="411"/>
      <c r="D190" s="411"/>
    </row>
    <row r="191" spans="2:4">
      <c r="B191" s="411"/>
      <c r="C191" s="411"/>
      <c r="D191" s="411"/>
    </row>
    <row r="192" spans="2:4">
      <c r="B192" s="411"/>
      <c r="C192" s="411"/>
      <c r="D192" s="411"/>
    </row>
    <row r="193" spans="2:4">
      <c r="B193" s="411"/>
      <c r="C193" s="411"/>
      <c r="D193" s="411"/>
    </row>
    <row r="194" spans="2:4">
      <c r="B194" s="411"/>
      <c r="C194" s="411"/>
      <c r="D194" s="411"/>
    </row>
    <row r="195" spans="2:4">
      <c r="B195" s="411"/>
      <c r="C195" s="411"/>
      <c r="D195" s="411"/>
    </row>
    <row r="196" spans="2:4">
      <c r="B196" s="411"/>
      <c r="C196" s="411"/>
      <c r="D196" s="411"/>
    </row>
    <row r="197" spans="2:4">
      <c r="B197" s="411"/>
      <c r="C197" s="411"/>
      <c r="D197" s="411"/>
    </row>
    <row r="198" spans="2:4">
      <c r="B198" s="411"/>
      <c r="C198" s="411"/>
      <c r="D198" s="411"/>
    </row>
    <row r="199" spans="2:4">
      <c r="B199" s="411"/>
      <c r="C199" s="411"/>
      <c r="D199" s="411"/>
    </row>
    <row r="200" spans="2:4">
      <c r="B200" s="411"/>
      <c r="C200" s="411"/>
      <c r="D200" s="411"/>
    </row>
    <row r="201" spans="2:4">
      <c r="B201" s="411"/>
      <c r="C201" s="411"/>
      <c r="D201" s="411"/>
    </row>
    <row r="202" spans="2:4">
      <c r="B202" s="411"/>
      <c r="C202" s="411"/>
      <c r="D202" s="411"/>
    </row>
    <row r="203" spans="2:4">
      <c r="B203" s="411"/>
      <c r="C203" s="411"/>
      <c r="D203" s="411"/>
    </row>
    <row r="204" spans="2:4">
      <c r="B204" s="411"/>
      <c r="C204" s="411"/>
      <c r="D204" s="411"/>
    </row>
    <row r="205" spans="2:4">
      <c r="B205" s="411"/>
      <c r="C205" s="411"/>
      <c r="D205" s="411"/>
    </row>
    <row r="206" spans="2:4">
      <c r="B206" s="411"/>
      <c r="C206" s="411"/>
      <c r="D206" s="411"/>
    </row>
    <row r="207" spans="2:4">
      <c r="B207" s="411"/>
      <c r="C207" s="411"/>
      <c r="D207" s="411"/>
    </row>
    <row r="208" spans="2:4">
      <c r="B208" s="411"/>
      <c r="C208" s="411"/>
      <c r="D208" s="411"/>
    </row>
    <row r="209" spans="2:4">
      <c r="B209" s="411"/>
      <c r="C209" s="411"/>
      <c r="D209" s="411"/>
    </row>
    <row r="210" spans="2:4">
      <c r="B210" s="411"/>
      <c r="C210" s="411"/>
      <c r="D210" s="411"/>
    </row>
    <row r="211" spans="2:4">
      <c r="B211" s="411"/>
      <c r="C211" s="411"/>
      <c r="D211" s="411"/>
    </row>
    <row r="212" spans="2:4">
      <c r="B212" s="411"/>
      <c r="C212" s="411"/>
      <c r="D212" s="411"/>
    </row>
    <row r="213" spans="2:4">
      <c r="B213" s="411"/>
      <c r="C213" s="411"/>
      <c r="D213" s="411"/>
    </row>
    <row r="214" spans="2:4">
      <c r="B214" s="411"/>
      <c r="C214" s="411"/>
      <c r="D214" s="411"/>
    </row>
    <row r="215" spans="2:4">
      <c r="B215" s="411"/>
      <c r="C215" s="411"/>
      <c r="D215" s="411"/>
    </row>
    <row r="216" spans="2:4">
      <c r="B216" s="411"/>
      <c r="C216" s="411"/>
      <c r="D216" s="411"/>
    </row>
    <row r="217" spans="2:4">
      <c r="B217" s="411"/>
      <c r="C217" s="411"/>
      <c r="D217" s="411"/>
    </row>
    <row r="218" spans="2:4">
      <c r="B218" s="411"/>
      <c r="C218" s="411"/>
      <c r="D218" s="411"/>
    </row>
    <row r="219" spans="2:4">
      <c r="B219" s="411"/>
      <c r="C219" s="411"/>
      <c r="D219" s="411"/>
    </row>
    <row r="220" spans="2:4">
      <c r="B220" s="411"/>
      <c r="C220" s="411"/>
      <c r="D220" s="411"/>
    </row>
    <row r="221" spans="2:4">
      <c r="B221" s="411"/>
      <c r="C221" s="411"/>
      <c r="D221" s="411"/>
    </row>
    <row r="222" spans="2:4">
      <c r="B222" s="411"/>
      <c r="C222" s="411"/>
      <c r="D222" s="411"/>
    </row>
    <row r="223" spans="2:4">
      <c r="B223" s="411"/>
      <c r="C223" s="411"/>
      <c r="D223" s="411"/>
    </row>
    <row r="224" spans="2:4">
      <c r="B224" s="411"/>
      <c r="C224" s="411"/>
      <c r="D224" s="411"/>
    </row>
    <row r="225" spans="2:4">
      <c r="B225" s="411"/>
      <c r="C225" s="411"/>
      <c r="D225" s="411"/>
    </row>
    <row r="226" spans="2:4">
      <c r="B226" s="411"/>
      <c r="C226" s="411"/>
      <c r="D226" s="411"/>
    </row>
    <row r="227" spans="2:4">
      <c r="B227" s="411"/>
      <c r="C227" s="411"/>
      <c r="D227" s="411"/>
    </row>
    <row r="228" spans="2:4">
      <c r="B228" s="411"/>
      <c r="C228" s="411"/>
      <c r="D228" s="411"/>
    </row>
    <row r="229" spans="2:4">
      <c r="B229" s="411"/>
      <c r="C229" s="411"/>
      <c r="D229" s="411"/>
    </row>
    <row r="230" spans="2:4">
      <c r="B230" s="411"/>
      <c r="C230" s="411"/>
      <c r="D230" s="411"/>
    </row>
    <row r="231" spans="2:4">
      <c r="B231" s="411"/>
      <c r="C231" s="411"/>
      <c r="D231" s="411"/>
    </row>
    <row r="232" spans="2:4">
      <c r="B232" s="411"/>
      <c r="C232" s="411"/>
      <c r="D232" s="411"/>
    </row>
    <row r="233" spans="2:4">
      <c r="B233" s="411"/>
      <c r="C233" s="411"/>
      <c r="D233" s="411"/>
    </row>
    <row r="234" spans="2:4">
      <c r="B234" s="411"/>
      <c r="C234" s="411"/>
      <c r="D234" s="411"/>
    </row>
    <row r="235" spans="2:4">
      <c r="B235" s="411"/>
      <c r="C235" s="411"/>
      <c r="D235" s="411"/>
    </row>
    <row r="236" spans="2:4">
      <c r="B236" s="411"/>
      <c r="C236" s="411"/>
      <c r="D236" s="411"/>
    </row>
    <row r="237" spans="2:4">
      <c r="B237" s="411"/>
      <c r="C237" s="411"/>
      <c r="D237" s="411"/>
    </row>
    <row r="238" spans="2:4">
      <c r="B238" s="411"/>
      <c r="C238" s="411"/>
      <c r="D238" s="411"/>
    </row>
    <row r="239" spans="2:4">
      <c r="B239" s="411"/>
      <c r="C239" s="411"/>
      <c r="D239" s="411"/>
    </row>
    <row r="240" spans="2:4">
      <c r="B240" s="411"/>
      <c r="C240" s="411"/>
      <c r="D240" s="411"/>
    </row>
    <row r="241" spans="2:4">
      <c r="B241" s="411"/>
      <c r="C241" s="411"/>
      <c r="D241" s="411"/>
    </row>
    <row r="242" spans="2:4">
      <c r="B242" s="411"/>
      <c r="C242" s="411"/>
      <c r="D242" s="411"/>
    </row>
    <row r="243" spans="2:4">
      <c r="B243" s="411"/>
      <c r="C243" s="411"/>
      <c r="D243" s="411"/>
    </row>
    <row r="244" spans="2:4">
      <c r="B244" s="411"/>
      <c r="C244" s="411"/>
      <c r="D244" s="411"/>
    </row>
    <row r="245" spans="2:4">
      <c r="B245" s="411"/>
      <c r="C245" s="411"/>
      <c r="D245" s="411"/>
    </row>
    <row r="246" spans="2:4">
      <c r="B246" s="411"/>
      <c r="C246" s="411"/>
      <c r="D246" s="411"/>
    </row>
    <row r="247" spans="2:4">
      <c r="B247" s="411"/>
      <c r="C247" s="411"/>
      <c r="D247" s="411"/>
    </row>
    <row r="248" spans="2:4">
      <c r="B248" s="411"/>
      <c r="C248" s="411"/>
      <c r="D248" s="411"/>
    </row>
    <row r="249" spans="2:4">
      <c r="B249" s="411"/>
      <c r="C249" s="411"/>
      <c r="D249" s="411"/>
    </row>
    <row r="250" spans="2:4">
      <c r="B250" s="411"/>
      <c r="C250" s="411"/>
      <c r="D250" s="411"/>
    </row>
    <row r="251" spans="2:4">
      <c r="B251" s="411"/>
      <c r="C251" s="411"/>
      <c r="D251" s="411"/>
    </row>
    <row r="252" spans="2:4">
      <c r="B252" s="411"/>
      <c r="C252" s="411"/>
      <c r="D252" s="411"/>
    </row>
    <row r="253" spans="2:4">
      <c r="B253" s="411"/>
      <c r="C253" s="411"/>
      <c r="D253" s="411"/>
    </row>
    <row r="254" spans="2:4">
      <c r="B254" s="411"/>
      <c r="C254" s="411"/>
      <c r="D254" s="411"/>
    </row>
    <row r="255" spans="2:4">
      <c r="B255" s="411"/>
      <c r="C255" s="411"/>
      <c r="D255" s="411"/>
    </row>
    <row r="256" spans="2:4">
      <c r="B256" s="411"/>
      <c r="C256" s="411"/>
      <c r="D256" s="411"/>
    </row>
    <row r="257" spans="2:4">
      <c r="B257" s="411"/>
      <c r="C257" s="411"/>
      <c r="D257" s="411"/>
    </row>
    <row r="258" spans="2:4">
      <c r="B258" s="411"/>
      <c r="C258" s="411"/>
      <c r="D258" s="411"/>
    </row>
    <row r="259" spans="2:4">
      <c r="B259" s="411"/>
      <c r="C259" s="411"/>
      <c r="D259" s="411"/>
    </row>
    <row r="260" spans="2:4">
      <c r="B260" s="411"/>
      <c r="C260" s="411"/>
      <c r="D260" s="411"/>
    </row>
    <row r="261" spans="2:4">
      <c r="B261" s="411"/>
      <c r="C261" s="411"/>
      <c r="D261" s="411"/>
    </row>
    <row r="262" spans="2:4">
      <c r="B262" s="411"/>
      <c r="C262" s="411"/>
      <c r="D262" s="411"/>
    </row>
    <row r="263" spans="2:4">
      <c r="B263" s="411"/>
      <c r="C263" s="411"/>
      <c r="D263" s="411"/>
    </row>
    <row r="264" spans="2:4">
      <c r="B264" s="411"/>
      <c r="C264" s="411"/>
      <c r="D264" s="411"/>
    </row>
    <row r="265" spans="2:4">
      <c r="B265" s="411"/>
      <c r="C265" s="411"/>
      <c r="D265" s="411"/>
    </row>
    <row r="266" spans="2:4">
      <c r="B266" s="411"/>
      <c r="C266" s="411"/>
      <c r="D266" s="411"/>
    </row>
    <row r="267" spans="2:4">
      <c r="B267" s="411"/>
      <c r="C267" s="411"/>
      <c r="D267" s="411"/>
    </row>
    <row r="268" spans="2:4">
      <c r="B268" s="411"/>
      <c r="C268" s="411"/>
      <c r="D268" s="411"/>
    </row>
    <row r="269" spans="2:4">
      <c r="B269" s="411"/>
      <c r="C269" s="411"/>
      <c r="D269" s="411"/>
    </row>
    <row r="270" spans="2:4">
      <c r="B270" s="411"/>
      <c r="C270" s="411"/>
      <c r="D270" s="411"/>
    </row>
    <row r="271" spans="2:4">
      <c r="B271" s="411"/>
      <c r="C271" s="411"/>
      <c r="D271" s="411"/>
    </row>
    <row r="272" spans="2:4">
      <c r="B272" s="411"/>
      <c r="C272" s="411"/>
      <c r="D272" s="411"/>
    </row>
    <row r="273" spans="2:4">
      <c r="B273" s="411"/>
      <c r="C273" s="411"/>
      <c r="D273" s="411"/>
    </row>
    <row r="274" spans="2:4">
      <c r="B274" s="411"/>
      <c r="C274" s="411"/>
      <c r="D274" s="411"/>
    </row>
    <row r="275" spans="2:4">
      <c r="B275" s="411"/>
      <c r="C275" s="411"/>
      <c r="D275" s="411"/>
    </row>
    <row r="276" spans="2:4">
      <c r="B276" s="411"/>
      <c r="C276" s="411"/>
      <c r="D276" s="411"/>
    </row>
    <row r="277" spans="2:4">
      <c r="B277" s="411"/>
      <c r="C277" s="411"/>
      <c r="D277" s="411"/>
    </row>
    <row r="278" spans="2:4">
      <c r="B278" s="411"/>
      <c r="C278" s="411"/>
      <c r="D278" s="411"/>
    </row>
    <row r="279" spans="2:4">
      <c r="B279" s="411"/>
      <c r="C279" s="411"/>
      <c r="D279" s="411"/>
    </row>
    <row r="280" spans="2:4">
      <c r="B280" s="411"/>
      <c r="C280" s="411"/>
      <c r="D280" s="411"/>
    </row>
    <row r="281" spans="2:4">
      <c r="B281" s="411"/>
      <c r="C281" s="411"/>
      <c r="D281" s="411"/>
    </row>
    <row r="282" spans="2:4">
      <c r="B282" s="411"/>
      <c r="C282" s="411"/>
      <c r="D282" s="411"/>
    </row>
    <row r="283" spans="2:4">
      <c r="B283" s="411"/>
      <c r="C283" s="411"/>
      <c r="D283" s="411"/>
    </row>
    <row r="284" spans="2:4">
      <c r="B284" s="411"/>
      <c r="C284" s="411"/>
      <c r="D284" s="411"/>
    </row>
    <row r="285" spans="2:4">
      <c r="B285" s="411"/>
      <c r="C285" s="411"/>
      <c r="D285" s="411"/>
    </row>
    <row r="286" spans="2:4">
      <c r="B286" s="411"/>
      <c r="C286" s="411"/>
      <c r="D286" s="411"/>
    </row>
    <row r="287" spans="2:4">
      <c r="B287" s="411"/>
      <c r="C287" s="411"/>
      <c r="D287" s="411"/>
    </row>
    <row r="288" spans="2:4">
      <c r="B288" s="411"/>
      <c r="C288" s="411"/>
      <c r="D288" s="411"/>
    </row>
    <row r="289" spans="2:4">
      <c r="B289" s="411"/>
      <c r="C289" s="411"/>
      <c r="D289" s="411"/>
    </row>
    <row r="290" spans="2:4">
      <c r="B290" s="411"/>
      <c r="C290" s="411"/>
      <c r="D290" s="411"/>
    </row>
    <row r="291" spans="2:4">
      <c r="B291" s="411"/>
      <c r="C291" s="411"/>
      <c r="D291" s="411"/>
    </row>
    <row r="292" spans="2:4">
      <c r="B292" s="411"/>
      <c r="C292" s="411"/>
      <c r="D292" s="411"/>
    </row>
    <row r="293" spans="2:4">
      <c r="B293" s="411"/>
      <c r="C293" s="411"/>
      <c r="D293" s="411"/>
    </row>
    <row r="294" spans="2:4">
      <c r="B294" s="411"/>
      <c r="C294" s="411"/>
      <c r="D294" s="411"/>
    </row>
    <row r="295" spans="2:4">
      <c r="B295" s="411"/>
      <c r="C295" s="411"/>
      <c r="D295" s="411"/>
    </row>
    <row r="296" spans="2:4">
      <c r="B296" s="411"/>
      <c r="C296" s="411"/>
      <c r="D296" s="411"/>
    </row>
    <row r="297" spans="2:4">
      <c r="B297" s="411"/>
      <c r="C297" s="411"/>
      <c r="D297" s="411"/>
    </row>
    <row r="298" spans="2:4">
      <c r="B298" s="411"/>
      <c r="C298" s="411"/>
      <c r="D298" s="411"/>
    </row>
    <row r="299" spans="2:4">
      <c r="B299" s="411"/>
      <c r="C299" s="411"/>
      <c r="D299" s="411"/>
    </row>
    <row r="300" spans="2:4">
      <c r="B300" s="411"/>
      <c r="C300" s="411"/>
      <c r="D300" s="411"/>
    </row>
    <row r="301" spans="2:4">
      <c r="B301" s="411"/>
      <c r="C301" s="411"/>
      <c r="D301" s="411"/>
    </row>
    <row r="302" spans="2:4">
      <c r="B302" s="411"/>
      <c r="C302" s="411"/>
      <c r="D302" s="411"/>
    </row>
    <row r="303" spans="2:4">
      <c r="B303" s="411"/>
      <c r="C303" s="411"/>
      <c r="D303" s="411"/>
    </row>
    <row r="304" spans="2:4">
      <c r="B304" s="411"/>
      <c r="C304" s="411"/>
      <c r="D304" s="411"/>
    </row>
    <row r="305" spans="2:4">
      <c r="B305" s="411"/>
      <c r="C305" s="411"/>
      <c r="D305" s="411"/>
    </row>
    <row r="306" spans="2:4">
      <c r="B306" s="411"/>
      <c r="C306" s="411"/>
      <c r="D306" s="411"/>
    </row>
    <row r="307" spans="2:4">
      <c r="B307" s="411"/>
      <c r="C307" s="411"/>
      <c r="D307" s="411"/>
    </row>
    <row r="308" spans="2:4">
      <c r="B308" s="411"/>
      <c r="C308" s="411"/>
      <c r="D308" s="411"/>
    </row>
    <row r="309" spans="2:4">
      <c r="B309" s="411"/>
      <c r="C309" s="411"/>
      <c r="D309" s="411"/>
    </row>
    <row r="310" spans="2:4">
      <c r="B310" s="411"/>
      <c r="C310" s="411"/>
      <c r="D310" s="411"/>
    </row>
    <row r="311" spans="2:4">
      <c r="B311" s="411"/>
      <c r="C311" s="411"/>
      <c r="D311" s="411"/>
    </row>
    <row r="312" spans="2:4">
      <c r="B312" s="411"/>
      <c r="C312" s="411"/>
      <c r="D312" s="411"/>
    </row>
    <row r="313" spans="2:4">
      <c r="B313" s="411"/>
      <c r="C313" s="411"/>
      <c r="D313" s="411"/>
    </row>
    <row r="314" spans="2:4">
      <c r="B314" s="411"/>
      <c r="C314" s="411"/>
      <c r="D314" s="411"/>
    </row>
    <row r="315" spans="2:4">
      <c r="B315" s="411"/>
      <c r="C315" s="411"/>
      <c r="D315" s="411"/>
    </row>
    <row r="316" spans="2:4">
      <c r="B316" s="411"/>
      <c r="C316" s="411"/>
      <c r="D316" s="411"/>
    </row>
    <row r="317" spans="2:4">
      <c r="B317" s="411"/>
      <c r="C317" s="411"/>
      <c r="D317" s="411"/>
    </row>
    <row r="318" spans="2:4">
      <c r="B318" s="411"/>
      <c r="C318" s="411"/>
      <c r="D318" s="411"/>
    </row>
    <row r="319" spans="2:4">
      <c r="B319" s="411"/>
      <c r="C319" s="411"/>
      <c r="D319" s="411"/>
    </row>
    <row r="320" spans="2:4">
      <c r="B320" s="411"/>
      <c r="C320" s="411"/>
      <c r="D320" s="411"/>
    </row>
    <row r="321" spans="2:4">
      <c r="B321" s="411"/>
      <c r="C321" s="411"/>
      <c r="D321" s="411"/>
    </row>
    <row r="322" spans="2:4">
      <c r="B322" s="411"/>
      <c r="C322" s="411"/>
      <c r="D322" s="411"/>
    </row>
    <row r="323" spans="2:4">
      <c r="B323" s="411"/>
      <c r="C323" s="411"/>
      <c r="D323" s="411"/>
    </row>
    <row r="324" spans="2:4">
      <c r="B324" s="411"/>
      <c r="C324" s="411"/>
      <c r="D324" s="411"/>
    </row>
    <row r="325" spans="2:4">
      <c r="B325" s="411"/>
      <c r="C325" s="411"/>
      <c r="D325" s="411"/>
    </row>
    <row r="326" spans="2:4">
      <c r="B326" s="411"/>
      <c r="C326" s="411"/>
      <c r="D326" s="411"/>
    </row>
    <row r="327" spans="2:4">
      <c r="B327" s="411"/>
      <c r="C327" s="411"/>
      <c r="D327" s="411"/>
    </row>
    <row r="328" spans="2:4">
      <c r="B328" s="411"/>
      <c r="C328" s="411"/>
      <c r="D328" s="411"/>
    </row>
    <row r="329" spans="2:4">
      <c r="B329" s="411"/>
      <c r="C329" s="411"/>
      <c r="D329" s="411"/>
    </row>
    <row r="330" spans="2:4">
      <c r="B330" s="411"/>
      <c r="C330" s="411"/>
      <c r="D330" s="411"/>
    </row>
    <row r="331" spans="2:4">
      <c r="B331" s="411"/>
      <c r="C331" s="411"/>
      <c r="D331" s="411"/>
    </row>
    <row r="332" spans="2:4">
      <c r="B332" s="411"/>
      <c r="C332" s="411"/>
      <c r="D332" s="411"/>
    </row>
    <row r="333" spans="2:4">
      <c r="B333" s="411"/>
      <c r="C333" s="411"/>
      <c r="D333" s="411"/>
    </row>
    <row r="334" spans="2:4">
      <c r="B334" s="411"/>
      <c r="C334" s="411"/>
      <c r="D334" s="411"/>
    </row>
    <row r="335" spans="2:4">
      <c r="B335" s="411"/>
      <c r="C335" s="411"/>
      <c r="D335" s="411"/>
    </row>
    <row r="336" spans="2:4">
      <c r="B336" s="411"/>
      <c r="C336" s="411"/>
      <c r="D336" s="411"/>
    </row>
    <row r="337" spans="2:4">
      <c r="B337" s="411"/>
      <c r="C337" s="411"/>
      <c r="D337" s="411"/>
    </row>
    <row r="338" spans="2:4">
      <c r="B338" s="411"/>
      <c r="C338" s="411"/>
      <c r="D338" s="411"/>
    </row>
    <row r="339" spans="2:4">
      <c r="B339" s="411"/>
      <c r="C339" s="411"/>
      <c r="D339" s="411"/>
    </row>
    <row r="340" spans="2:4">
      <c r="B340" s="411"/>
      <c r="C340" s="411"/>
      <c r="D340" s="411"/>
    </row>
    <row r="341" spans="2:4">
      <c r="B341" s="411"/>
      <c r="C341" s="411"/>
      <c r="D341" s="411"/>
    </row>
    <row r="342" spans="2:4">
      <c r="B342" s="411"/>
      <c r="C342" s="411"/>
      <c r="D342" s="411"/>
    </row>
    <row r="343" spans="2:4">
      <c r="B343" s="411"/>
      <c r="C343" s="411"/>
      <c r="D343" s="411"/>
    </row>
    <row r="344" spans="2:4">
      <c r="B344" s="411"/>
      <c r="C344" s="411"/>
      <c r="D344" s="411"/>
    </row>
    <row r="345" spans="2:4">
      <c r="B345" s="411"/>
      <c r="C345" s="411"/>
      <c r="D345" s="411"/>
    </row>
    <row r="346" spans="2:4">
      <c r="B346" s="411"/>
      <c r="C346" s="411"/>
      <c r="D346" s="411"/>
    </row>
    <row r="347" spans="2:4">
      <c r="B347" s="411"/>
      <c r="C347" s="411"/>
      <c r="D347" s="411"/>
    </row>
    <row r="348" spans="2:4">
      <c r="B348" s="411"/>
      <c r="C348" s="411"/>
      <c r="D348" s="411"/>
    </row>
    <row r="349" spans="2:4">
      <c r="B349" s="411"/>
      <c r="C349" s="411"/>
      <c r="D349" s="411"/>
    </row>
    <row r="350" spans="2:4">
      <c r="B350" s="411"/>
      <c r="C350" s="411"/>
      <c r="D350" s="411"/>
    </row>
    <row r="351" spans="2:4">
      <c r="B351" s="411"/>
      <c r="C351" s="411"/>
      <c r="D351" s="411"/>
    </row>
    <row r="352" spans="2:4">
      <c r="B352" s="411"/>
      <c r="C352" s="411"/>
      <c r="D352" s="411"/>
    </row>
    <row r="353" spans="2:4">
      <c r="B353" s="411"/>
      <c r="C353" s="411"/>
      <c r="D353" s="411"/>
    </row>
    <row r="354" spans="2:4">
      <c r="B354" s="411"/>
      <c r="C354" s="411"/>
      <c r="D354" s="411"/>
    </row>
    <row r="355" spans="2:4">
      <c r="B355" s="411"/>
      <c r="C355" s="411"/>
      <c r="D355" s="411"/>
    </row>
    <row r="356" spans="2:4">
      <c r="B356" s="411"/>
      <c r="C356" s="411"/>
      <c r="D356" s="411"/>
    </row>
    <row r="357" spans="2:4">
      <c r="B357" s="411"/>
      <c r="C357" s="411"/>
      <c r="D357" s="411"/>
    </row>
    <row r="358" spans="2:4">
      <c r="B358" s="411"/>
      <c r="C358" s="411"/>
      <c r="D358" s="411"/>
    </row>
    <row r="359" spans="2:4">
      <c r="B359" s="411"/>
      <c r="C359" s="411"/>
      <c r="D359" s="411"/>
    </row>
    <row r="360" spans="2:4">
      <c r="B360" s="411"/>
      <c r="C360" s="411"/>
      <c r="D360" s="411"/>
    </row>
    <row r="361" spans="2:4">
      <c r="B361" s="411"/>
      <c r="C361" s="411"/>
      <c r="D361" s="411"/>
    </row>
    <row r="362" spans="2:4">
      <c r="B362" s="411"/>
      <c r="C362" s="411"/>
      <c r="D362" s="411"/>
    </row>
    <row r="363" spans="2:4">
      <c r="B363" s="411"/>
      <c r="C363" s="411"/>
      <c r="D363" s="411"/>
    </row>
    <row r="364" spans="2:4">
      <c r="B364" s="411"/>
      <c r="C364" s="411"/>
      <c r="D364" s="411"/>
    </row>
    <row r="365" spans="2:4">
      <c r="B365" s="411"/>
      <c r="C365" s="411"/>
      <c r="D365" s="411"/>
    </row>
    <row r="366" spans="2:4">
      <c r="B366" s="411"/>
      <c r="C366" s="411"/>
      <c r="D366" s="411"/>
    </row>
    <row r="367" spans="2:4">
      <c r="B367" s="411"/>
      <c r="C367" s="411"/>
      <c r="D367" s="411"/>
    </row>
    <row r="368" spans="2:4">
      <c r="B368" s="411"/>
      <c r="C368" s="411"/>
      <c r="D368" s="411"/>
    </row>
    <row r="369" spans="2:4">
      <c r="B369" s="411"/>
      <c r="C369" s="411"/>
      <c r="D369" s="411"/>
    </row>
    <row r="370" spans="2:4">
      <c r="B370" s="411"/>
      <c r="C370" s="411"/>
      <c r="D370" s="411"/>
    </row>
    <row r="371" spans="2:4">
      <c r="B371" s="411"/>
      <c r="C371" s="411"/>
      <c r="D371" s="411"/>
    </row>
    <row r="372" spans="2:4">
      <c r="B372" s="411"/>
      <c r="C372" s="411"/>
      <c r="D372" s="411"/>
    </row>
    <row r="373" spans="2:4">
      <c r="B373" s="411"/>
      <c r="C373" s="411"/>
      <c r="D373" s="411"/>
    </row>
    <row r="374" spans="2:4">
      <c r="B374" s="411"/>
      <c r="C374" s="411"/>
      <c r="D374" s="411"/>
    </row>
    <row r="375" spans="2:4">
      <c r="B375" s="411"/>
      <c r="C375" s="411"/>
      <c r="D375" s="411"/>
    </row>
    <row r="376" spans="2:4">
      <c r="B376" s="411"/>
      <c r="C376" s="411"/>
      <c r="D376" s="411"/>
    </row>
    <row r="377" spans="2:4">
      <c r="B377" s="411"/>
      <c r="C377" s="411"/>
      <c r="D377" s="411"/>
    </row>
    <row r="378" spans="2:4">
      <c r="B378" s="411"/>
      <c r="C378" s="411"/>
      <c r="D378" s="411"/>
    </row>
    <row r="379" spans="2:4">
      <c r="B379" s="411"/>
      <c r="C379" s="411"/>
      <c r="D379" s="411"/>
    </row>
    <row r="380" spans="2:4">
      <c r="B380" s="411"/>
      <c r="C380" s="411"/>
      <c r="D380" s="411"/>
    </row>
    <row r="381" spans="2:4">
      <c r="B381" s="411"/>
      <c r="C381" s="411"/>
      <c r="D381" s="411"/>
    </row>
    <row r="382" spans="2:4">
      <c r="B382" s="411"/>
      <c r="C382" s="411"/>
      <c r="D382" s="411"/>
    </row>
    <row r="383" spans="2:4">
      <c r="B383" s="411"/>
      <c r="C383" s="411"/>
      <c r="D383" s="411"/>
    </row>
    <row r="384" spans="2:4">
      <c r="B384" s="411"/>
      <c r="C384" s="411"/>
      <c r="D384" s="411"/>
    </row>
    <row r="385" spans="2:4">
      <c r="B385" s="411"/>
      <c r="C385" s="411"/>
      <c r="D385" s="411"/>
    </row>
    <row r="386" spans="2:4">
      <c r="B386" s="411"/>
      <c r="C386" s="411"/>
      <c r="D386" s="411"/>
    </row>
    <row r="387" spans="2:4">
      <c r="B387" s="411"/>
      <c r="C387" s="411"/>
      <c r="D387" s="411"/>
    </row>
    <row r="388" spans="2:4">
      <c r="B388" s="411"/>
      <c r="C388" s="411"/>
      <c r="D388" s="411"/>
    </row>
    <row r="389" spans="2:4">
      <c r="B389" s="411"/>
      <c r="C389" s="411"/>
      <c r="D389" s="411"/>
    </row>
    <row r="390" spans="2:4">
      <c r="B390" s="411"/>
      <c r="C390" s="411"/>
      <c r="D390" s="411"/>
    </row>
    <row r="391" spans="2:4">
      <c r="B391" s="411"/>
      <c r="C391" s="411"/>
      <c r="D391" s="411"/>
    </row>
    <row r="392" spans="2:4">
      <c r="B392" s="411"/>
      <c r="C392" s="411"/>
      <c r="D392" s="411"/>
    </row>
    <row r="393" spans="2:4">
      <c r="B393" s="411"/>
      <c r="C393" s="411"/>
      <c r="D393" s="411"/>
    </row>
    <row r="394" spans="2:4">
      <c r="B394" s="411"/>
      <c r="C394" s="411"/>
      <c r="D394" s="411"/>
    </row>
    <row r="395" spans="2:4">
      <c r="B395" s="411"/>
      <c r="C395" s="411"/>
      <c r="D395" s="411"/>
    </row>
    <row r="396" spans="2:4">
      <c r="B396" s="411"/>
      <c r="C396" s="411"/>
      <c r="D396" s="411"/>
    </row>
    <row r="397" spans="2:4">
      <c r="B397" s="411"/>
      <c r="C397" s="411"/>
      <c r="D397" s="411"/>
    </row>
    <row r="398" spans="2:4">
      <c r="B398" s="411"/>
      <c r="C398" s="411"/>
      <c r="D398" s="411"/>
    </row>
    <row r="399" spans="2:4">
      <c r="B399" s="411"/>
      <c r="C399" s="411"/>
      <c r="D399" s="411"/>
    </row>
    <row r="400" spans="2:4">
      <c r="B400" s="411"/>
      <c r="C400" s="411"/>
      <c r="D400" s="411"/>
    </row>
    <row r="401" spans="2:4">
      <c r="B401" s="411"/>
      <c r="C401" s="411"/>
      <c r="D401" s="411"/>
    </row>
    <row r="402" spans="2:4">
      <c r="B402" s="411"/>
      <c r="C402" s="411"/>
      <c r="D402" s="411"/>
    </row>
    <row r="403" spans="2:4">
      <c r="B403" s="411"/>
      <c r="C403" s="411"/>
      <c r="D403" s="411"/>
    </row>
    <row r="404" spans="2:4">
      <c r="B404" s="411"/>
      <c r="C404" s="411"/>
      <c r="D404" s="411"/>
    </row>
    <row r="405" spans="2:4">
      <c r="B405" s="411"/>
      <c r="C405" s="411"/>
      <c r="D405" s="411"/>
    </row>
    <row r="406" spans="2:4">
      <c r="B406" s="411"/>
      <c r="C406" s="411"/>
      <c r="D406" s="411"/>
    </row>
    <row r="407" spans="2:4">
      <c r="B407" s="411"/>
      <c r="C407" s="411"/>
      <c r="D407" s="411"/>
    </row>
    <row r="408" spans="2:4">
      <c r="B408" s="411"/>
      <c r="C408" s="411"/>
      <c r="D408" s="411"/>
    </row>
    <row r="409" spans="2:4">
      <c r="B409" s="411"/>
      <c r="C409" s="411"/>
      <c r="D409" s="411"/>
    </row>
    <row r="410" spans="2:4">
      <c r="B410" s="411"/>
      <c r="C410" s="411"/>
      <c r="D410" s="411"/>
    </row>
    <row r="411" spans="2:4">
      <c r="B411" s="411"/>
      <c r="C411" s="411"/>
      <c r="D411" s="411"/>
    </row>
    <row r="412" spans="2:4">
      <c r="B412" s="411"/>
      <c r="C412" s="411"/>
      <c r="D412" s="411"/>
    </row>
    <row r="413" spans="2:4">
      <c r="B413" s="411"/>
      <c r="C413" s="411"/>
      <c r="D413" s="411"/>
    </row>
    <row r="414" spans="2:4">
      <c r="B414" s="411"/>
      <c r="C414" s="411"/>
      <c r="D414" s="411"/>
    </row>
    <row r="415" spans="2:4">
      <c r="B415" s="411"/>
      <c r="C415" s="411"/>
      <c r="D415" s="411"/>
    </row>
    <row r="416" spans="2:4">
      <c r="B416" s="411"/>
      <c r="C416" s="411"/>
      <c r="D416" s="411"/>
    </row>
    <row r="417" spans="2:4">
      <c r="B417" s="411"/>
      <c r="C417" s="411"/>
      <c r="D417" s="411"/>
    </row>
    <row r="418" spans="2:4">
      <c r="B418" s="411"/>
      <c r="C418" s="411"/>
      <c r="D418" s="411"/>
    </row>
    <row r="419" spans="2:4">
      <c r="B419" s="411"/>
      <c r="C419" s="411"/>
      <c r="D419" s="411"/>
    </row>
    <row r="420" spans="2:4">
      <c r="B420" s="411"/>
      <c r="C420" s="411"/>
      <c r="D420" s="411"/>
    </row>
    <row r="421" spans="2:4">
      <c r="B421" s="411"/>
      <c r="C421" s="411"/>
      <c r="D421" s="411"/>
    </row>
    <row r="422" spans="2:4">
      <c r="B422" s="411"/>
      <c r="C422" s="411"/>
      <c r="D422" s="411"/>
    </row>
    <row r="423" spans="2:4">
      <c r="B423" s="411"/>
      <c r="C423" s="411"/>
      <c r="D423" s="411"/>
    </row>
    <row r="424" spans="2:4">
      <c r="B424" s="411"/>
      <c r="C424" s="411"/>
      <c r="D424" s="411"/>
    </row>
    <row r="425" spans="2:4">
      <c r="B425" s="411"/>
      <c r="C425" s="411"/>
      <c r="D425" s="411"/>
    </row>
    <row r="426" spans="2:4">
      <c r="B426" s="411"/>
      <c r="C426" s="411"/>
      <c r="D426" s="411"/>
    </row>
    <row r="427" spans="2:4">
      <c r="B427" s="411"/>
      <c r="C427" s="411"/>
      <c r="D427" s="411"/>
    </row>
    <row r="428" spans="2:4">
      <c r="B428" s="411"/>
      <c r="C428" s="411"/>
      <c r="D428" s="411"/>
    </row>
    <row r="429" spans="2:4">
      <c r="B429" s="411"/>
      <c r="C429" s="411"/>
      <c r="D429" s="411"/>
    </row>
    <row r="430" spans="2:4">
      <c r="B430" s="411"/>
      <c r="C430" s="411"/>
      <c r="D430" s="411"/>
    </row>
    <row r="431" spans="2:4">
      <c r="B431" s="411"/>
      <c r="C431" s="411"/>
      <c r="D431" s="411"/>
    </row>
    <row r="432" spans="2:4">
      <c r="B432" s="411"/>
      <c r="C432" s="411"/>
      <c r="D432" s="411"/>
    </row>
    <row r="433" spans="2:4">
      <c r="B433" s="411"/>
      <c r="C433" s="411"/>
      <c r="D433" s="411"/>
    </row>
    <row r="434" spans="2:4">
      <c r="B434" s="411"/>
      <c r="C434" s="411"/>
      <c r="D434" s="411"/>
    </row>
    <row r="435" spans="2:4">
      <c r="B435" s="411"/>
      <c r="C435" s="411"/>
      <c r="D435" s="411"/>
    </row>
    <row r="436" spans="2:4">
      <c r="B436" s="411"/>
      <c r="C436" s="411"/>
      <c r="D436" s="411"/>
    </row>
    <row r="437" spans="2:4">
      <c r="B437" s="411"/>
      <c r="C437" s="411"/>
      <c r="D437" s="411"/>
    </row>
    <row r="438" spans="2:4">
      <c r="B438" s="411"/>
      <c r="C438" s="411"/>
      <c r="D438" s="411"/>
    </row>
    <row r="439" spans="2:4">
      <c r="B439" s="411"/>
      <c r="C439" s="411"/>
      <c r="D439" s="411"/>
    </row>
    <row r="440" spans="2:4">
      <c r="B440" s="411"/>
      <c r="C440" s="411"/>
      <c r="D440" s="411"/>
    </row>
    <row r="441" spans="2:4">
      <c r="B441" s="411"/>
      <c r="C441" s="411"/>
      <c r="D441" s="411"/>
    </row>
    <row r="442" spans="2:4">
      <c r="B442" s="411"/>
      <c r="C442" s="411"/>
      <c r="D442" s="411"/>
    </row>
    <row r="443" spans="2:4">
      <c r="B443" s="411"/>
      <c r="C443" s="411"/>
      <c r="D443" s="411"/>
    </row>
    <row r="444" spans="2:4">
      <c r="B444" s="411"/>
      <c r="C444" s="411"/>
      <c r="D444" s="411"/>
    </row>
    <row r="445" spans="2:4">
      <c r="B445" s="411"/>
      <c r="C445" s="411"/>
      <c r="D445" s="411"/>
    </row>
    <row r="446" spans="2:4">
      <c r="B446" s="411"/>
      <c r="C446" s="411"/>
      <c r="D446" s="411"/>
    </row>
    <row r="447" spans="2:4">
      <c r="B447" s="411"/>
      <c r="C447" s="411"/>
      <c r="D447" s="411"/>
    </row>
    <row r="448" spans="2:4">
      <c r="B448" s="411"/>
      <c r="C448" s="411"/>
      <c r="D448" s="411"/>
    </row>
    <row r="449" spans="2:4">
      <c r="B449" s="411"/>
      <c r="C449" s="411"/>
      <c r="D449" s="411"/>
    </row>
    <row r="450" spans="2:4">
      <c r="B450" s="411"/>
      <c r="C450" s="411"/>
      <c r="D450" s="411"/>
    </row>
    <row r="451" spans="2:4">
      <c r="B451" s="411"/>
      <c r="C451" s="411"/>
      <c r="D451" s="411"/>
    </row>
    <row r="452" spans="2:4">
      <c r="B452" s="411"/>
      <c r="C452" s="411"/>
      <c r="D452" s="411"/>
    </row>
    <row r="453" spans="2:4">
      <c r="B453" s="411"/>
      <c r="C453" s="411"/>
      <c r="D453" s="411"/>
    </row>
    <row r="454" spans="2:4">
      <c r="B454" s="411"/>
      <c r="C454" s="411"/>
      <c r="D454" s="411"/>
    </row>
    <row r="455" spans="2:4">
      <c r="B455" s="411"/>
      <c r="C455" s="411"/>
      <c r="D455" s="411"/>
    </row>
    <row r="456" spans="2:4">
      <c r="B456" s="411"/>
      <c r="C456" s="411"/>
      <c r="D456" s="411"/>
    </row>
    <row r="457" spans="2:4">
      <c r="B457" s="411"/>
      <c r="C457" s="411"/>
      <c r="D457" s="411"/>
    </row>
    <row r="458" spans="2:4">
      <c r="B458" s="411"/>
      <c r="C458" s="411"/>
      <c r="D458" s="411"/>
    </row>
    <row r="459" spans="2:4">
      <c r="B459" s="411"/>
      <c r="C459" s="411"/>
      <c r="D459" s="411"/>
    </row>
    <row r="460" spans="2:4">
      <c r="B460" s="411"/>
      <c r="C460" s="411"/>
      <c r="D460" s="411"/>
    </row>
    <row r="461" spans="2:4">
      <c r="B461" s="411"/>
      <c r="C461" s="411"/>
      <c r="D461" s="411"/>
    </row>
    <row r="462" spans="2:4">
      <c r="B462" s="411"/>
      <c r="C462" s="411"/>
      <c r="D462" s="411"/>
    </row>
    <row r="463" spans="2:4">
      <c r="B463" s="411"/>
      <c r="C463" s="411"/>
      <c r="D463" s="411"/>
    </row>
    <row r="464" spans="2:4">
      <c r="B464" s="411"/>
      <c r="C464" s="411"/>
      <c r="D464" s="411"/>
    </row>
    <row r="465" spans="2:4">
      <c r="B465" s="411"/>
      <c r="C465" s="411"/>
      <c r="D465" s="411"/>
    </row>
    <row r="466" spans="2:4">
      <c r="B466" s="411"/>
      <c r="C466" s="411"/>
      <c r="D466" s="411"/>
    </row>
    <row r="467" spans="2:4">
      <c r="B467" s="411"/>
      <c r="C467" s="411"/>
      <c r="D467" s="411"/>
    </row>
    <row r="468" spans="2:4">
      <c r="B468" s="411"/>
      <c r="C468" s="411"/>
      <c r="D468" s="411"/>
    </row>
    <row r="469" spans="2:4">
      <c r="B469" s="411"/>
      <c r="C469" s="411"/>
      <c r="D469" s="411"/>
    </row>
    <row r="470" spans="2:4">
      <c r="B470" s="411"/>
      <c r="C470" s="411"/>
      <c r="D470" s="411"/>
    </row>
    <row r="471" spans="2:4">
      <c r="B471" s="411"/>
      <c r="C471" s="411"/>
      <c r="D471" s="411"/>
    </row>
    <row r="472" spans="2:4">
      <c r="B472" s="411"/>
      <c r="C472" s="411"/>
      <c r="D472" s="411"/>
    </row>
    <row r="473" spans="2:4">
      <c r="B473" s="411"/>
      <c r="C473" s="411"/>
      <c r="D473" s="411"/>
    </row>
    <row r="474" spans="2:4">
      <c r="B474" s="411"/>
      <c r="C474" s="411"/>
      <c r="D474" s="411"/>
    </row>
    <row r="475" spans="2:4">
      <c r="B475" s="411"/>
      <c r="C475" s="411"/>
      <c r="D475" s="411"/>
    </row>
    <row r="476" spans="2:4">
      <c r="B476" s="411"/>
      <c r="C476" s="411"/>
      <c r="D476" s="411"/>
    </row>
    <row r="477" spans="2:4">
      <c r="B477" s="411"/>
      <c r="C477" s="411"/>
      <c r="D477" s="411"/>
    </row>
    <row r="478" spans="2:4">
      <c r="B478" s="411"/>
      <c r="C478" s="411"/>
      <c r="D478" s="411"/>
    </row>
    <row r="479" spans="2:4">
      <c r="B479" s="411"/>
      <c r="C479" s="411"/>
      <c r="D479" s="411"/>
    </row>
    <row r="480" spans="2:4">
      <c r="B480" s="411"/>
      <c r="C480" s="411"/>
      <c r="D480" s="411"/>
    </row>
    <row r="481" spans="2:4">
      <c r="B481" s="411"/>
      <c r="C481" s="411"/>
      <c r="D481" s="411"/>
    </row>
    <row r="482" spans="2:4">
      <c r="B482" s="411"/>
      <c r="C482" s="411"/>
      <c r="D482" s="411"/>
    </row>
    <row r="483" spans="2:4">
      <c r="B483" s="411"/>
      <c r="C483" s="411"/>
      <c r="D483" s="411"/>
    </row>
    <row r="484" spans="2:4">
      <c r="B484" s="411"/>
      <c r="C484" s="411"/>
      <c r="D484" s="411"/>
    </row>
    <row r="485" spans="2:4">
      <c r="B485" s="411"/>
      <c r="C485" s="411"/>
      <c r="D485" s="411"/>
    </row>
    <row r="486" spans="2:4">
      <c r="B486" s="411"/>
      <c r="C486" s="411"/>
      <c r="D486" s="411"/>
    </row>
    <row r="487" spans="2:4">
      <c r="B487" s="411"/>
      <c r="C487" s="411"/>
      <c r="D487" s="411"/>
    </row>
    <row r="488" spans="2:4">
      <c r="B488" s="411"/>
      <c r="C488" s="411"/>
      <c r="D488" s="411"/>
    </row>
    <row r="489" spans="2:4">
      <c r="B489" s="411"/>
      <c r="C489" s="411"/>
      <c r="D489" s="411"/>
    </row>
    <row r="490" spans="2:4">
      <c r="B490" s="411"/>
      <c r="C490" s="411"/>
      <c r="D490" s="411"/>
    </row>
    <row r="491" spans="2:4">
      <c r="B491" s="411"/>
      <c r="C491" s="411"/>
      <c r="D491" s="411"/>
    </row>
    <row r="492" spans="2:4">
      <c r="B492" s="411"/>
      <c r="C492" s="411"/>
      <c r="D492" s="411"/>
    </row>
    <row r="493" spans="2:4">
      <c r="B493" s="411"/>
      <c r="C493" s="411"/>
      <c r="D493" s="411"/>
    </row>
    <row r="494" spans="2:4">
      <c r="B494" s="411"/>
      <c r="C494" s="411"/>
      <c r="D494" s="411"/>
    </row>
    <row r="495" spans="2:4">
      <c r="B495" s="411"/>
      <c r="C495" s="411"/>
      <c r="D495" s="411"/>
    </row>
    <row r="496" spans="2:4">
      <c r="B496" s="411"/>
      <c r="C496" s="411"/>
      <c r="D496" s="411"/>
    </row>
    <row r="497" spans="2:4">
      <c r="B497" s="411"/>
      <c r="C497" s="411"/>
      <c r="D497" s="411"/>
    </row>
    <row r="498" spans="2:4">
      <c r="B498" s="411"/>
      <c r="C498" s="411"/>
      <c r="D498" s="411"/>
    </row>
    <row r="499" spans="2:4">
      <c r="B499" s="411"/>
      <c r="C499" s="411"/>
      <c r="D499" s="411"/>
    </row>
    <row r="500" spans="2:4">
      <c r="B500" s="411"/>
      <c r="C500" s="411"/>
      <c r="D500" s="411"/>
    </row>
    <row r="501" spans="2:4">
      <c r="B501" s="411"/>
      <c r="C501" s="411"/>
      <c r="D501" s="411"/>
    </row>
    <row r="502" spans="2:4">
      <c r="B502" s="411"/>
      <c r="C502" s="411"/>
      <c r="D502" s="411"/>
    </row>
    <row r="503" spans="2:4">
      <c r="B503" s="411"/>
      <c r="C503" s="411"/>
      <c r="D503" s="411"/>
    </row>
    <row r="504" spans="2:4">
      <c r="B504" s="411"/>
      <c r="C504" s="411"/>
      <c r="D504" s="411"/>
    </row>
    <row r="505" spans="2:4">
      <c r="B505" s="411"/>
      <c r="C505" s="411"/>
      <c r="D505" s="411"/>
    </row>
    <row r="506" spans="2:4">
      <c r="B506" s="411"/>
      <c r="C506" s="411"/>
      <c r="D506" s="411"/>
    </row>
    <row r="507" spans="2:4">
      <c r="B507" s="411"/>
      <c r="C507" s="411"/>
      <c r="D507" s="411"/>
    </row>
    <row r="508" spans="2:4">
      <c r="B508" s="411"/>
      <c r="C508" s="411"/>
      <c r="D508" s="411"/>
    </row>
    <row r="509" spans="2:4">
      <c r="B509" s="411"/>
      <c r="C509" s="411"/>
      <c r="D509" s="411"/>
    </row>
    <row r="510" spans="2:4">
      <c r="B510" s="411"/>
      <c r="C510" s="411"/>
      <c r="D510" s="411"/>
    </row>
    <row r="511" spans="2:4">
      <c r="B511" s="411"/>
      <c r="C511" s="411"/>
      <c r="D511" s="411"/>
    </row>
    <row r="512" spans="2:4">
      <c r="B512" s="411"/>
      <c r="C512" s="411"/>
      <c r="D512" s="411"/>
    </row>
    <row r="513" spans="2:4">
      <c r="B513" s="411"/>
      <c r="C513" s="411"/>
      <c r="D513" s="411"/>
    </row>
    <row r="514" spans="2:4">
      <c r="B514" s="411"/>
      <c r="C514" s="411"/>
      <c r="D514" s="411"/>
    </row>
    <row r="515" spans="2:4">
      <c r="B515" s="411"/>
      <c r="C515" s="411"/>
      <c r="D515" s="411"/>
    </row>
    <row r="516" spans="2:4">
      <c r="B516" s="411"/>
      <c r="C516" s="411"/>
      <c r="D516" s="411"/>
    </row>
    <row r="517" spans="2:4">
      <c r="B517" s="411"/>
      <c r="C517" s="411"/>
      <c r="D517" s="411"/>
    </row>
    <row r="518" spans="2:4">
      <c r="B518" s="411"/>
      <c r="C518" s="411"/>
      <c r="D518" s="411"/>
    </row>
    <row r="519" spans="2:4">
      <c r="B519" s="411"/>
      <c r="C519" s="411"/>
      <c r="D519" s="411"/>
    </row>
    <row r="520" spans="2:4">
      <c r="B520" s="411"/>
      <c r="C520" s="411"/>
      <c r="D520" s="411"/>
    </row>
    <row r="521" spans="2:4">
      <c r="B521" s="411"/>
      <c r="C521" s="411"/>
      <c r="D521" s="411"/>
    </row>
    <row r="522" spans="2:4">
      <c r="B522" s="411"/>
      <c r="C522" s="411"/>
      <c r="D522" s="411"/>
    </row>
    <row r="523" spans="2:4">
      <c r="B523" s="411"/>
      <c r="C523" s="411"/>
      <c r="D523" s="411"/>
    </row>
    <row r="524" spans="2:4">
      <c r="B524" s="411"/>
      <c r="C524" s="411"/>
      <c r="D524" s="411"/>
    </row>
    <row r="525" spans="2:4">
      <c r="B525" s="411"/>
      <c r="C525" s="411"/>
      <c r="D525" s="411"/>
    </row>
    <row r="526" spans="2:4">
      <c r="B526" s="411"/>
      <c r="C526" s="411"/>
      <c r="D526" s="411"/>
    </row>
    <row r="527" spans="2:4">
      <c r="B527" s="411"/>
      <c r="C527" s="411"/>
      <c r="D527" s="411"/>
    </row>
    <row r="528" spans="2:4">
      <c r="B528" s="411"/>
      <c r="C528" s="411"/>
      <c r="D528" s="411"/>
    </row>
    <row r="529" spans="2:4">
      <c r="B529" s="411"/>
      <c r="C529" s="411"/>
      <c r="D529" s="411"/>
    </row>
    <row r="530" spans="2:4">
      <c r="B530" s="411"/>
      <c r="C530" s="411"/>
      <c r="D530" s="411"/>
    </row>
    <row r="531" spans="2:4">
      <c r="B531" s="411"/>
      <c r="C531" s="411"/>
      <c r="D531" s="411"/>
    </row>
    <row r="532" spans="2:4">
      <c r="B532" s="411"/>
      <c r="C532" s="411"/>
      <c r="D532" s="411"/>
    </row>
    <row r="533" spans="2:4">
      <c r="B533" s="411"/>
      <c r="C533" s="411"/>
      <c r="D533" s="411"/>
    </row>
    <row r="534" spans="2:4">
      <c r="B534" s="411"/>
      <c r="C534" s="411"/>
      <c r="D534" s="411"/>
    </row>
    <row r="535" spans="2:4">
      <c r="B535" s="411"/>
      <c r="C535" s="411"/>
      <c r="D535" s="411"/>
    </row>
    <row r="536" spans="2:4">
      <c r="B536" s="411"/>
      <c r="C536" s="411"/>
      <c r="D536" s="411"/>
    </row>
    <row r="537" spans="2:4">
      <c r="B537" s="411"/>
      <c r="C537" s="411"/>
      <c r="D537" s="411"/>
    </row>
    <row r="538" spans="2:4">
      <c r="B538" s="411"/>
      <c r="C538" s="411"/>
      <c r="D538" s="411"/>
    </row>
    <row r="539" spans="2:4">
      <c r="B539" s="411"/>
      <c r="C539" s="411"/>
      <c r="D539" s="411"/>
    </row>
    <row r="540" spans="2:4">
      <c r="B540" s="411"/>
      <c r="C540" s="411"/>
      <c r="D540" s="411"/>
    </row>
    <row r="541" spans="2:4">
      <c r="B541" s="411"/>
      <c r="C541" s="411"/>
      <c r="D541" s="411"/>
    </row>
    <row r="542" spans="2:4">
      <c r="B542" s="411"/>
      <c r="C542" s="411"/>
      <c r="D542" s="411"/>
    </row>
    <row r="543" spans="2:4">
      <c r="B543" s="411"/>
      <c r="C543" s="411"/>
      <c r="D543" s="411"/>
    </row>
    <row r="544" spans="2:4">
      <c r="B544" s="411"/>
      <c r="C544" s="411"/>
      <c r="D544" s="411"/>
    </row>
    <row r="545" spans="2:4">
      <c r="B545" s="411"/>
      <c r="C545" s="411"/>
      <c r="D545" s="411"/>
    </row>
    <row r="546" spans="2:4">
      <c r="B546" s="411"/>
      <c r="C546" s="411"/>
      <c r="D546" s="411"/>
    </row>
    <row r="547" spans="2:4">
      <c r="B547" s="411"/>
      <c r="C547" s="411"/>
      <c r="D547" s="411"/>
    </row>
    <row r="548" spans="2:4">
      <c r="B548" s="411"/>
      <c r="C548" s="411"/>
      <c r="D548" s="411"/>
    </row>
    <row r="549" spans="2:4">
      <c r="B549" s="411"/>
      <c r="C549" s="411"/>
      <c r="D549" s="411"/>
    </row>
    <row r="550" spans="2:4">
      <c r="B550" s="411"/>
      <c r="C550" s="411"/>
      <c r="D550" s="411"/>
    </row>
    <row r="551" spans="2:4">
      <c r="B551" s="411"/>
      <c r="C551" s="411"/>
      <c r="D551" s="411"/>
    </row>
    <row r="552" spans="2:4">
      <c r="B552" s="411"/>
      <c r="C552" s="411"/>
      <c r="D552" s="411"/>
    </row>
    <row r="553" spans="2:4">
      <c r="B553" s="411"/>
      <c r="C553" s="411"/>
      <c r="D553" s="411"/>
    </row>
    <row r="554" spans="2:4">
      <c r="B554" s="411"/>
      <c r="C554" s="411"/>
      <c r="D554" s="411"/>
    </row>
    <row r="555" spans="2:4">
      <c r="B555" s="411"/>
      <c r="C555" s="411"/>
      <c r="D555" s="411"/>
    </row>
    <row r="556" spans="2:4">
      <c r="B556" s="411"/>
      <c r="C556" s="411"/>
      <c r="D556" s="411"/>
    </row>
    <row r="557" spans="2:4">
      <c r="B557" s="411"/>
      <c r="C557" s="411"/>
      <c r="D557" s="411"/>
    </row>
    <row r="558" spans="2:4">
      <c r="B558" s="411"/>
      <c r="C558" s="411"/>
      <c r="D558" s="411"/>
    </row>
    <row r="559" spans="2:4">
      <c r="B559" s="411"/>
      <c r="C559" s="411"/>
      <c r="D559" s="411"/>
    </row>
    <row r="560" spans="2:4">
      <c r="B560" s="411"/>
      <c r="C560" s="411"/>
      <c r="D560" s="411"/>
    </row>
    <row r="561" spans="2:4">
      <c r="B561" s="411"/>
      <c r="C561" s="411"/>
      <c r="D561" s="411"/>
    </row>
    <row r="562" spans="2:4">
      <c r="B562" s="411"/>
      <c r="C562" s="411"/>
      <c r="D562" s="411"/>
    </row>
    <row r="563" spans="2:4">
      <c r="B563" s="411"/>
      <c r="C563" s="411"/>
      <c r="D563" s="411"/>
    </row>
    <row r="564" spans="2:4">
      <c r="B564" s="411"/>
      <c r="C564" s="411"/>
      <c r="D564" s="411"/>
    </row>
    <row r="565" spans="2:4">
      <c r="B565" s="411"/>
      <c r="C565" s="411"/>
      <c r="D565" s="411"/>
    </row>
    <row r="566" spans="2:4">
      <c r="B566" s="411"/>
      <c r="C566" s="411"/>
      <c r="D566" s="411"/>
    </row>
    <row r="567" spans="2:4">
      <c r="B567" s="411"/>
      <c r="C567" s="411"/>
      <c r="D567" s="411"/>
    </row>
    <row r="568" spans="2:4">
      <c r="B568" s="411"/>
      <c r="C568" s="411"/>
      <c r="D568" s="411"/>
    </row>
    <row r="569" spans="2:4">
      <c r="B569" s="411"/>
      <c r="C569" s="411"/>
      <c r="D569" s="411"/>
    </row>
    <row r="570" spans="2:4">
      <c r="B570" s="411"/>
      <c r="C570" s="411"/>
      <c r="D570" s="411"/>
    </row>
    <row r="571" spans="2:4">
      <c r="B571" s="411"/>
      <c r="C571" s="411"/>
      <c r="D571" s="411"/>
    </row>
    <row r="572" spans="2:4">
      <c r="B572" s="411"/>
      <c r="C572" s="411"/>
      <c r="D572" s="411"/>
    </row>
    <row r="573" spans="2:4">
      <c r="B573" s="411"/>
      <c r="C573" s="411"/>
      <c r="D573" s="411"/>
    </row>
    <row r="574" spans="2:4">
      <c r="B574" s="411"/>
      <c r="C574" s="411"/>
      <c r="D574" s="411"/>
    </row>
    <row r="575" spans="2:4">
      <c r="B575" s="411"/>
      <c r="C575" s="411"/>
      <c r="D575" s="411"/>
    </row>
    <row r="576" spans="2:4">
      <c r="B576" s="411"/>
      <c r="C576" s="411"/>
      <c r="D576" s="411"/>
    </row>
    <row r="577" spans="2:4">
      <c r="B577" s="411"/>
      <c r="C577" s="411"/>
      <c r="D577" s="411"/>
    </row>
    <row r="578" spans="2:4">
      <c r="B578" s="411"/>
      <c r="C578" s="411"/>
      <c r="D578" s="411"/>
    </row>
    <row r="579" spans="2:4">
      <c r="B579" s="411"/>
      <c r="C579" s="411"/>
      <c r="D579" s="411"/>
    </row>
    <row r="580" spans="2:4">
      <c r="B580" s="411"/>
      <c r="C580" s="411"/>
      <c r="D580" s="411"/>
    </row>
    <row r="581" spans="2:4">
      <c r="B581" s="411"/>
      <c r="C581" s="411"/>
      <c r="D581" s="411"/>
    </row>
    <row r="582" spans="2:4">
      <c r="B582" s="411"/>
      <c r="C582" s="411"/>
      <c r="D582" s="411"/>
    </row>
    <row r="583" spans="2:4">
      <c r="B583" s="411"/>
      <c r="C583" s="411"/>
      <c r="D583" s="411"/>
    </row>
    <row r="584" spans="2:4">
      <c r="B584" s="411"/>
      <c r="C584" s="411"/>
      <c r="D584" s="411"/>
    </row>
    <row r="585" spans="2:4">
      <c r="B585" s="411"/>
      <c r="C585" s="411"/>
      <c r="D585" s="411"/>
    </row>
    <row r="586" spans="2:4">
      <c r="B586" s="411"/>
      <c r="C586" s="411"/>
      <c r="D586" s="411"/>
    </row>
    <row r="587" spans="2:4">
      <c r="B587" s="411"/>
      <c r="C587" s="411"/>
      <c r="D587" s="411"/>
    </row>
    <row r="588" spans="2:4">
      <c r="B588" s="411"/>
      <c r="C588" s="411"/>
      <c r="D588" s="411"/>
    </row>
    <row r="589" spans="2:4">
      <c r="B589" s="411"/>
      <c r="C589" s="411"/>
      <c r="D589" s="411"/>
    </row>
    <row r="590" spans="2:4">
      <c r="B590" s="411"/>
      <c r="C590" s="411"/>
      <c r="D590" s="411"/>
    </row>
    <row r="591" spans="2:4">
      <c r="B591" s="411"/>
      <c r="C591" s="411"/>
      <c r="D591" s="411"/>
    </row>
    <row r="592" spans="2:4">
      <c r="B592" s="411"/>
      <c r="C592" s="411"/>
      <c r="D592" s="411"/>
    </row>
    <row r="593" spans="2:4">
      <c r="B593" s="411"/>
      <c r="C593" s="411"/>
      <c r="D593" s="411"/>
    </row>
    <row r="594" spans="2:4">
      <c r="B594" s="411"/>
      <c r="C594" s="411"/>
      <c r="D594" s="411"/>
    </row>
    <row r="595" spans="2:4">
      <c r="B595" s="411"/>
      <c r="C595" s="411"/>
      <c r="D595" s="411"/>
    </row>
    <row r="596" spans="2:4">
      <c r="B596" s="411"/>
      <c r="C596" s="411"/>
      <c r="D596" s="411"/>
    </row>
    <row r="597" spans="2:4">
      <c r="B597" s="411"/>
      <c r="C597" s="411"/>
      <c r="D597" s="411"/>
    </row>
    <row r="598" spans="2:4">
      <c r="B598" s="411"/>
      <c r="C598" s="411"/>
      <c r="D598" s="411"/>
    </row>
    <row r="599" spans="2:4">
      <c r="B599" s="411"/>
      <c r="C599" s="411"/>
      <c r="D599" s="411"/>
    </row>
    <row r="600" spans="2:4">
      <c r="B600" s="411"/>
      <c r="C600" s="411"/>
      <c r="D600" s="411"/>
    </row>
    <row r="601" spans="2:4">
      <c r="B601" s="411"/>
      <c r="C601" s="411"/>
      <c r="D601" s="411"/>
    </row>
    <row r="602" spans="2:4">
      <c r="B602" s="411"/>
      <c r="C602" s="411"/>
      <c r="D602" s="411"/>
    </row>
    <row r="603" spans="2:4">
      <c r="B603" s="411"/>
      <c r="C603" s="411"/>
      <c r="D603" s="411"/>
    </row>
    <row r="604" spans="2:4">
      <c r="B604" s="411"/>
      <c r="C604" s="411"/>
      <c r="D604" s="411"/>
    </row>
    <row r="605" spans="2:4">
      <c r="B605" s="411"/>
      <c r="C605" s="411"/>
      <c r="D605" s="411"/>
    </row>
    <row r="606" spans="2:4">
      <c r="B606" s="411"/>
      <c r="C606" s="411"/>
      <c r="D606" s="411"/>
    </row>
    <row r="607" spans="2:4">
      <c r="B607" s="411"/>
      <c r="C607" s="411"/>
      <c r="D607" s="411"/>
    </row>
    <row r="608" spans="2:4">
      <c r="B608" s="411"/>
      <c r="C608" s="411"/>
      <c r="D608" s="411"/>
    </row>
    <row r="609" spans="2:4">
      <c r="B609" s="411"/>
      <c r="C609" s="411"/>
      <c r="D609" s="411"/>
    </row>
    <row r="610" spans="2:4">
      <c r="B610" s="411"/>
      <c r="C610" s="411"/>
      <c r="D610" s="411"/>
    </row>
    <row r="611" spans="2:4">
      <c r="B611" s="411"/>
      <c r="C611" s="411"/>
      <c r="D611" s="411"/>
    </row>
    <row r="612" spans="2:4">
      <c r="B612" s="411"/>
      <c r="C612" s="411"/>
      <c r="D612" s="411"/>
    </row>
    <row r="613" spans="2:4">
      <c r="B613" s="411"/>
      <c r="C613" s="411"/>
      <c r="D613" s="411"/>
    </row>
    <row r="614" spans="2:4">
      <c r="B614" s="411"/>
      <c r="C614" s="411"/>
      <c r="D614" s="411"/>
    </row>
    <row r="615" spans="2:4">
      <c r="B615" s="411"/>
      <c r="C615" s="411"/>
      <c r="D615" s="411"/>
    </row>
    <row r="616" spans="2:4">
      <c r="B616" s="411"/>
      <c r="C616" s="411"/>
      <c r="D616" s="411"/>
    </row>
    <row r="617" spans="2:4">
      <c r="B617" s="411"/>
      <c r="C617" s="411"/>
      <c r="D617" s="411"/>
    </row>
    <row r="618" spans="2:4">
      <c r="B618" s="411"/>
      <c r="C618" s="411"/>
      <c r="D618" s="411"/>
    </row>
    <row r="619" spans="2:4">
      <c r="B619" s="411"/>
      <c r="C619" s="411"/>
      <c r="D619" s="411"/>
    </row>
    <row r="620" spans="2:4">
      <c r="B620" s="411"/>
      <c r="C620" s="411"/>
      <c r="D620" s="411"/>
    </row>
    <row r="621" spans="2:4">
      <c r="B621" s="411"/>
      <c r="C621" s="411"/>
      <c r="D621" s="411"/>
    </row>
    <row r="622" spans="2:4">
      <c r="B622" s="411"/>
      <c r="C622" s="411"/>
      <c r="D622" s="411"/>
    </row>
    <row r="623" spans="2:4">
      <c r="B623" s="411"/>
      <c r="C623" s="411"/>
      <c r="D623" s="411"/>
    </row>
    <row r="624" spans="2:4">
      <c r="B624" s="411"/>
      <c r="C624" s="411"/>
      <c r="D624" s="411"/>
    </row>
    <row r="625" spans="2:4">
      <c r="B625" s="411"/>
      <c r="C625" s="411"/>
      <c r="D625" s="411"/>
    </row>
    <row r="626" spans="2:4">
      <c r="B626" s="411"/>
      <c r="C626" s="411"/>
      <c r="D626" s="411"/>
    </row>
    <row r="627" spans="2:4">
      <c r="B627" s="411"/>
      <c r="C627" s="411"/>
      <c r="D627" s="411"/>
    </row>
    <row r="628" spans="2:4">
      <c r="B628" s="411"/>
      <c r="C628" s="411"/>
      <c r="D628" s="411"/>
    </row>
    <row r="629" spans="2:4">
      <c r="B629" s="411"/>
      <c r="C629" s="411"/>
      <c r="D629" s="411"/>
    </row>
    <row r="630" spans="2:4">
      <c r="B630" s="411"/>
      <c r="C630" s="411"/>
      <c r="D630" s="411"/>
    </row>
    <row r="631" spans="2:4">
      <c r="B631" s="411"/>
      <c r="C631" s="411"/>
      <c r="D631" s="411"/>
    </row>
    <row r="632" spans="2:4">
      <c r="B632" s="411"/>
      <c r="C632" s="411"/>
      <c r="D632" s="411"/>
    </row>
    <row r="633" spans="2:4">
      <c r="B633" s="411"/>
      <c r="C633" s="411"/>
      <c r="D633" s="411"/>
    </row>
    <row r="634" spans="2:4">
      <c r="B634" s="411"/>
      <c r="C634" s="411"/>
      <c r="D634" s="411"/>
    </row>
    <row r="635" spans="2:4">
      <c r="B635" s="411"/>
      <c r="C635" s="411"/>
      <c r="D635" s="411"/>
    </row>
    <row r="636" spans="2:4">
      <c r="B636" s="411"/>
      <c r="C636" s="411"/>
      <c r="D636" s="411"/>
    </row>
    <row r="637" spans="2:4">
      <c r="B637" s="411"/>
      <c r="C637" s="411"/>
      <c r="D637" s="411"/>
    </row>
    <row r="638" spans="2:4">
      <c r="B638" s="411"/>
      <c r="C638" s="411"/>
      <c r="D638" s="411"/>
    </row>
    <row r="639" spans="2:4">
      <c r="B639" s="411"/>
      <c r="C639" s="411"/>
      <c r="D639" s="411"/>
    </row>
    <row r="640" spans="2:4">
      <c r="B640" s="411"/>
      <c r="C640" s="411"/>
      <c r="D640" s="411"/>
    </row>
    <row r="641" spans="2:4">
      <c r="B641" s="411"/>
      <c r="C641" s="411"/>
      <c r="D641" s="411"/>
    </row>
    <row r="642" spans="2:4">
      <c r="B642" s="411"/>
      <c r="C642" s="411"/>
      <c r="D642" s="411"/>
    </row>
    <row r="643" spans="2:4">
      <c r="B643" s="411"/>
      <c r="C643" s="411"/>
      <c r="D643" s="411"/>
    </row>
    <row r="644" spans="2:4">
      <c r="B644" s="411"/>
      <c r="C644" s="411"/>
      <c r="D644" s="411"/>
    </row>
    <row r="645" spans="2:4">
      <c r="B645" s="411"/>
      <c r="C645" s="411"/>
      <c r="D645" s="411"/>
    </row>
    <row r="646" spans="2:4">
      <c r="B646" s="411"/>
      <c r="C646" s="411"/>
      <c r="D646" s="411"/>
    </row>
    <row r="647" spans="2:4">
      <c r="B647" s="411"/>
      <c r="C647" s="411"/>
      <c r="D647" s="411"/>
    </row>
    <row r="648" spans="2:4">
      <c r="B648" s="411"/>
      <c r="C648" s="411"/>
      <c r="D648" s="411"/>
    </row>
    <row r="649" spans="2:4">
      <c r="B649" s="411"/>
      <c r="C649" s="411"/>
      <c r="D649" s="411"/>
    </row>
    <row r="650" spans="2:4">
      <c r="B650" s="411"/>
      <c r="C650" s="411"/>
      <c r="D650" s="411"/>
    </row>
    <row r="651" spans="2:4">
      <c r="B651" s="411"/>
      <c r="C651" s="411"/>
      <c r="D651" s="411"/>
    </row>
    <row r="652" spans="2:4">
      <c r="B652" s="411"/>
      <c r="C652" s="411"/>
      <c r="D652" s="411"/>
    </row>
    <row r="653" spans="2:4">
      <c r="B653" s="411"/>
      <c r="C653" s="411"/>
      <c r="D653" s="411"/>
    </row>
    <row r="654" spans="2:4">
      <c r="B654" s="411"/>
      <c r="C654" s="411"/>
      <c r="D654" s="411"/>
    </row>
    <row r="655" spans="2:4">
      <c r="B655" s="411"/>
      <c r="C655" s="411"/>
      <c r="D655" s="411"/>
    </row>
    <row r="656" spans="2:4">
      <c r="B656" s="411"/>
      <c r="C656" s="411"/>
      <c r="D656" s="411"/>
    </row>
    <row r="657" spans="2:4">
      <c r="B657" s="411"/>
      <c r="C657" s="411"/>
      <c r="D657" s="411"/>
    </row>
    <row r="658" spans="2:4">
      <c r="B658" s="411"/>
      <c r="C658" s="411"/>
      <c r="D658" s="411"/>
    </row>
    <row r="659" spans="2:4">
      <c r="B659" s="411"/>
      <c r="C659" s="411"/>
      <c r="D659" s="411"/>
    </row>
    <row r="660" spans="2:4">
      <c r="B660" s="411"/>
      <c r="C660" s="411"/>
      <c r="D660" s="411"/>
    </row>
    <row r="661" spans="2:4">
      <c r="B661" s="411"/>
      <c r="C661" s="411"/>
      <c r="D661" s="411"/>
    </row>
    <row r="662" spans="2:4">
      <c r="B662" s="411"/>
      <c r="C662" s="411"/>
      <c r="D662" s="411"/>
    </row>
    <row r="663" spans="2:4">
      <c r="B663" s="411"/>
      <c r="C663" s="411"/>
      <c r="D663" s="411"/>
    </row>
    <row r="664" spans="2:4">
      <c r="B664" s="411"/>
      <c r="C664" s="411"/>
      <c r="D664" s="411"/>
    </row>
    <row r="665" spans="2:4">
      <c r="B665" s="411"/>
      <c r="C665" s="411"/>
      <c r="D665" s="411"/>
    </row>
    <row r="666" spans="2:4">
      <c r="B666" s="411"/>
      <c r="C666" s="411"/>
      <c r="D666" s="411"/>
    </row>
    <row r="667" spans="2:4">
      <c r="B667" s="411"/>
      <c r="C667" s="411"/>
      <c r="D667" s="411"/>
    </row>
    <row r="668" spans="2:4">
      <c r="B668" s="411"/>
      <c r="C668" s="411"/>
      <c r="D668" s="411"/>
    </row>
    <row r="669" spans="2:4">
      <c r="B669" s="411"/>
      <c r="C669" s="411"/>
      <c r="D669" s="411"/>
    </row>
    <row r="670" spans="2:4">
      <c r="B670" s="411"/>
      <c r="C670" s="411"/>
      <c r="D670" s="411"/>
    </row>
    <row r="671" spans="2:4">
      <c r="B671" s="411"/>
      <c r="C671" s="411"/>
      <c r="D671" s="411"/>
    </row>
    <row r="672" spans="2:4">
      <c r="B672" s="411"/>
      <c r="C672" s="411"/>
      <c r="D672" s="411"/>
    </row>
    <row r="673" spans="2:4">
      <c r="B673" s="411"/>
      <c r="C673" s="411"/>
      <c r="D673" s="411"/>
    </row>
    <row r="674" spans="2:4">
      <c r="B674" s="411"/>
      <c r="C674" s="411"/>
      <c r="D674" s="411"/>
    </row>
    <row r="675" spans="2:4">
      <c r="B675" s="411"/>
      <c r="C675" s="411"/>
      <c r="D675" s="411"/>
    </row>
    <row r="676" spans="2:4">
      <c r="B676" s="411"/>
      <c r="C676" s="411"/>
      <c r="D676" s="411"/>
    </row>
    <row r="677" spans="2:4">
      <c r="B677" s="411"/>
      <c r="C677" s="411"/>
      <c r="D677" s="411"/>
    </row>
    <row r="678" spans="2:4">
      <c r="B678" s="411"/>
      <c r="C678" s="411"/>
      <c r="D678" s="411"/>
    </row>
    <row r="679" spans="2:4">
      <c r="B679" s="411"/>
      <c r="C679" s="411"/>
      <c r="D679" s="411"/>
    </row>
    <row r="680" spans="2:4">
      <c r="B680" s="411"/>
      <c r="C680" s="411"/>
      <c r="D680" s="411"/>
    </row>
    <row r="681" spans="2:4">
      <c r="B681" s="411"/>
      <c r="C681" s="411"/>
      <c r="D681" s="411"/>
    </row>
    <row r="682" spans="2:4">
      <c r="B682" s="411"/>
      <c r="C682" s="411"/>
      <c r="D682" s="411"/>
    </row>
    <row r="683" spans="2:4">
      <c r="B683" s="411"/>
      <c r="C683" s="411"/>
      <c r="D683" s="411"/>
    </row>
    <row r="684" spans="2:4">
      <c r="B684" s="411"/>
      <c r="C684" s="411"/>
      <c r="D684" s="411"/>
    </row>
    <row r="685" spans="2:4">
      <c r="B685" s="411"/>
      <c r="C685" s="411"/>
      <c r="D685" s="411"/>
    </row>
    <row r="686" spans="2:4">
      <c r="B686" s="411"/>
      <c r="C686" s="411"/>
      <c r="D686" s="411"/>
    </row>
    <row r="687" spans="2:4">
      <c r="B687" s="411"/>
      <c r="C687" s="411"/>
      <c r="D687" s="411"/>
    </row>
    <row r="688" spans="2:4">
      <c r="B688" s="411"/>
      <c r="C688" s="411"/>
      <c r="D688" s="411"/>
    </row>
    <row r="689" spans="2:4">
      <c r="B689" s="411"/>
      <c r="C689" s="411"/>
      <c r="D689" s="411"/>
    </row>
    <row r="690" spans="2:4">
      <c r="B690" s="411"/>
      <c r="C690" s="411"/>
      <c r="D690" s="411"/>
    </row>
    <row r="691" spans="2:4">
      <c r="B691" s="411"/>
      <c r="C691" s="411"/>
      <c r="D691" s="411"/>
    </row>
    <row r="692" spans="2:4">
      <c r="B692" s="411"/>
      <c r="C692" s="411"/>
      <c r="D692" s="411"/>
    </row>
    <row r="693" spans="2:4">
      <c r="B693" s="411"/>
      <c r="C693" s="411"/>
      <c r="D693" s="411"/>
    </row>
    <row r="694" spans="2:4">
      <c r="B694" s="411"/>
      <c r="C694" s="411"/>
      <c r="D694" s="411"/>
    </row>
    <row r="695" spans="2:4">
      <c r="B695" s="411"/>
      <c r="C695" s="411"/>
      <c r="D695" s="411"/>
    </row>
    <row r="696" spans="2:4">
      <c r="B696" s="411"/>
      <c r="C696" s="411"/>
      <c r="D696" s="411"/>
    </row>
    <row r="697" spans="2:4">
      <c r="B697" s="411"/>
      <c r="C697" s="411"/>
      <c r="D697" s="411"/>
    </row>
    <row r="698" spans="2:4">
      <c r="B698" s="411"/>
      <c r="C698" s="411"/>
      <c r="D698" s="411"/>
    </row>
    <row r="699" spans="2:4">
      <c r="B699" s="411"/>
      <c r="C699" s="411"/>
      <c r="D699" s="411"/>
    </row>
    <row r="700" spans="2:4">
      <c r="B700" s="411"/>
      <c r="C700" s="411"/>
      <c r="D700" s="411"/>
    </row>
    <row r="701" spans="2:4">
      <c r="B701" s="411"/>
      <c r="C701" s="411"/>
      <c r="D701" s="411"/>
    </row>
    <row r="702" spans="2:4">
      <c r="B702" s="411"/>
      <c r="C702" s="411"/>
      <c r="D702" s="411"/>
    </row>
    <row r="703" spans="2:4">
      <c r="B703" s="411"/>
      <c r="C703" s="411"/>
      <c r="D703" s="411"/>
    </row>
    <row r="704" spans="2:4">
      <c r="B704" s="411"/>
      <c r="C704" s="411"/>
      <c r="D704" s="411"/>
    </row>
    <row r="705" spans="2:4">
      <c r="B705" s="411"/>
      <c r="C705" s="411"/>
      <c r="D705" s="411"/>
    </row>
    <row r="706" spans="2:4">
      <c r="B706" s="411"/>
      <c r="C706" s="411"/>
      <c r="D706" s="411"/>
    </row>
    <row r="707" spans="2:4">
      <c r="B707" s="411"/>
      <c r="C707" s="411"/>
      <c r="D707" s="411"/>
    </row>
    <row r="708" spans="2:4">
      <c r="B708" s="411"/>
      <c r="C708" s="411"/>
      <c r="D708" s="411"/>
    </row>
    <row r="709" spans="2:4">
      <c r="B709" s="411"/>
      <c r="C709" s="411"/>
      <c r="D709" s="411"/>
    </row>
    <row r="710" spans="2:4">
      <c r="B710" s="411"/>
      <c r="C710" s="411"/>
      <c r="D710" s="411"/>
    </row>
    <row r="711" spans="2:4">
      <c r="B711" s="411"/>
      <c r="C711" s="411"/>
      <c r="D711" s="411"/>
    </row>
    <row r="712" spans="2:4">
      <c r="B712" s="411"/>
      <c r="C712" s="411"/>
      <c r="D712" s="411"/>
    </row>
    <row r="713" spans="2:4">
      <c r="B713" s="411"/>
      <c r="C713" s="411"/>
      <c r="D713" s="411"/>
    </row>
    <row r="714" spans="2:4">
      <c r="B714" s="411"/>
      <c r="C714" s="411"/>
      <c r="D714" s="411"/>
    </row>
    <row r="715" spans="2:4">
      <c r="B715" s="411"/>
      <c r="C715" s="411"/>
      <c r="D715" s="411"/>
    </row>
    <row r="716" spans="2:4">
      <c r="B716" s="411"/>
      <c r="C716" s="411"/>
      <c r="D716" s="411"/>
    </row>
    <row r="717" spans="2:4">
      <c r="B717" s="411"/>
      <c r="C717" s="411"/>
      <c r="D717" s="411"/>
    </row>
    <row r="718" spans="2:4">
      <c r="B718" s="411"/>
      <c r="C718" s="411"/>
      <c r="D718" s="411"/>
    </row>
    <row r="719" spans="2:4">
      <c r="B719" s="411"/>
      <c r="C719" s="411"/>
      <c r="D719" s="411"/>
    </row>
    <row r="720" spans="2:4">
      <c r="B720" s="411"/>
      <c r="C720" s="411"/>
      <c r="D720" s="411"/>
    </row>
    <row r="721" spans="2:4">
      <c r="B721" s="411"/>
      <c r="C721" s="411"/>
      <c r="D721" s="411"/>
    </row>
    <row r="722" spans="2:4">
      <c r="B722" s="411"/>
      <c r="C722" s="411"/>
      <c r="D722" s="411"/>
    </row>
    <row r="723" spans="2:4">
      <c r="B723" s="411"/>
      <c r="C723" s="411"/>
      <c r="D723" s="411"/>
    </row>
    <row r="724" spans="2:4">
      <c r="B724" s="411"/>
      <c r="C724" s="411"/>
      <c r="D724" s="411"/>
    </row>
    <row r="725" spans="2:4">
      <c r="B725" s="411"/>
      <c r="C725" s="411"/>
      <c r="D725" s="411"/>
    </row>
    <row r="726" spans="2:4">
      <c r="B726" s="411"/>
      <c r="C726" s="411"/>
      <c r="D726" s="411"/>
    </row>
    <row r="727" spans="2:4">
      <c r="B727" s="411"/>
      <c r="C727" s="411"/>
      <c r="D727" s="411"/>
    </row>
    <row r="728" spans="2:4">
      <c r="B728" s="411"/>
      <c r="C728" s="411"/>
      <c r="D728" s="411"/>
    </row>
    <row r="729" spans="2:4">
      <c r="B729" s="411"/>
      <c r="C729" s="411"/>
      <c r="D729" s="411"/>
    </row>
    <row r="730" spans="2:4">
      <c r="B730" s="411"/>
      <c r="C730" s="411"/>
      <c r="D730" s="411"/>
    </row>
    <row r="731" spans="2:4">
      <c r="B731" s="411"/>
      <c r="C731" s="411"/>
      <c r="D731" s="411"/>
    </row>
    <row r="732" spans="2:4">
      <c r="B732" s="411"/>
      <c r="C732" s="411"/>
      <c r="D732" s="411"/>
    </row>
    <row r="733" spans="2:4">
      <c r="B733" s="411"/>
      <c r="C733" s="411"/>
      <c r="D733" s="411"/>
    </row>
    <row r="734" spans="2:4">
      <c r="B734" s="411"/>
      <c r="C734" s="411"/>
      <c r="D734" s="411"/>
    </row>
    <row r="735" spans="2:4">
      <c r="B735" s="411"/>
      <c r="C735" s="411"/>
      <c r="D735" s="411"/>
    </row>
    <row r="736" spans="2:4">
      <c r="B736" s="411"/>
      <c r="C736" s="411"/>
      <c r="D736" s="411"/>
    </row>
    <row r="737" spans="2:4">
      <c r="B737" s="411"/>
      <c r="C737" s="411"/>
      <c r="D737" s="411"/>
    </row>
    <row r="738" spans="2:4">
      <c r="B738" s="411"/>
      <c r="C738" s="411"/>
      <c r="D738" s="411"/>
    </row>
    <row r="739" spans="2:4">
      <c r="B739" s="411"/>
      <c r="C739" s="411"/>
      <c r="D739" s="411"/>
    </row>
    <row r="740" spans="2:4">
      <c r="B740" s="411"/>
      <c r="C740" s="411"/>
      <c r="D740" s="411"/>
    </row>
    <row r="741" spans="2:4">
      <c r="B741" s="411"/>
      <c r="C741" s="411"/>
      <c r="D741" s="411"/>
    </row>
    <row r="742" spans="2:4">
      <c r="B742" s="411"/>
      <c r="C742" s="411"/>
      <c r="D742" s="411"/>
    </row>
    <row r="743" spans="2:4">
      <c r="B743" s="411"/>
      <c r="C743" s="411"/>
      <c r="D743" s="411"/>
    </row>
    <row r="744" spans="2:4">
      <c r="B744" s="411"/>
      <c r="C744" s="411"/>
      <c r="D744" s="411"/>
    </row>
    <row r="745" spans="2:4">
      <c r="B745" s="411"/>
      <c r="C745" s="411"/>
      <c r="D745" s="411"/>
    </row>
    <row r="746" spans="2:4">
      <c r="B746" s="411"/>
      <c r="C746" s="411"/>
      <c r="D746" s="411"/>
    </row>
    <row r="747" spans="2:4">
      <c r="B747" s="411"/>
      <c r="C747" s="411"/>
      <c r="D747" s="411"/>
    </row>
    <row r="748" spans="2:4">
      <c r="B748" s="411"/>
      <c r="C748" s="411"/>
      <c r="D748" s="411"/>
    </row>
    <row r="749" spans="2:4">
      <c r="B749" s="411"/>
      <c r="C749" s="411"/>
      <c r="D749" s="411"/>
    </row>
    <row r="750" spans="2:4">
      <c r="B750" s="411"/>
      <c r="C750" s="411"/>
      <c r="D750" s="411"/>
    </row>
    <row r="751" spans="2:4">
      <c r="B751" s="411"/>
      <c r="C751" s="411"/>
      <c r="D751" s="411"/>
    </row>
    <row r="752" spans="2:4">
      <c r="B752" s="411"/>
      <c r="C752" s="411"/>
      <c r="D752" s="411"/>
    </row>
    <row r="753" spans="2:4">
      <c r="B753" s="411"/>
      <c r="C753" s="411"/>
      <c r="D753" s="411"/>
    </row>
    <row r="754" spans="2:4">
      <c r="B754" s="411"/>
      <c r="C754" s="411"/>
      <c r="D754" s="411"/>
    </row>
    <row r="755" spans="2:4">
      <c r="B755" s="411"/>
      <c r="C755" s="411"/>
      <c r="D755" s="411"/>
    </row>
    <row r="756" spans="2:4">
      <c r="B756" s="411"/>
      <c r="C756" s="411"/>
      <c r="D756" s="411"/>
    </row>
    <row r="757" spans="2:4">
      <c r="B757" s="411"/>
      <c r="C757" s="411"/>
      <c r="D757" s="411"/>
    </row>
    <row r="758" spans="2:4">
      <c r="B758" s="411"/>
      <c r="C758" s="411"/>
      <c r="D758" s="411"/>
    </row>
    <row r="759" spans="2:4">
      <c r="B759" s="411"/>
      <c r="C759" s="411"/>
      <c r="D759" s="411"/>
    </row>
    <row r="760" spans="2:4">
      <c r="B760" s="411"/>
      <c r="C760" s="411"/>
      <c r="D760" s="411"/>
    </row>
    <row r="761" spans="2:4">
      <c r="B761" s="411"/>
      <c r="C761" s="411"/>
      <c r="D761" s="411"/>
    </row>
    <row r="762" spans="2:4">
      <c r="B762" s="411"/>
      <c r="C762" s="411"/>
      <c r="D762" s="411"/>
    </row>
    <row r="763" spans="2:4">
      <c r="B763" s="411"/>
      <c r="C763" s="411"/>
      <c r="D763" s="411"/>
    </row>
    <row r="764" spans="2:4">
      <c r="B764" s="411"/>
      <c r="C764" s="411"/>
      <c r="D764" s="411"/>
    </row>
    <row r="765" spans="2:4">
      <c r="B765" s="411"/>
      <c r="C765" s="411"/>
      <c r="D765" s="411"/>
    </row>
    <row r="766" spans="2:4">
      <c r="B766" s="411"/>
      <c r="C766" s="411"/>
      <c r="D766" s="411"/>
    </row>
    <row r="767" spans="2:4">
      <c r="B767" s="411"/>
      <c r="C767" s="411"/>
      <c r="D767" s="411"/>
    </row>
    <row r="768" spans="2:4">
      <c r="B768" s="411"/>
      <c r="C768" s="411"/>
      <c r="D768" s="411"/>
    </row>
    <row r="769" spans="2:4">
      <c r="B769" s="411"/>
      <c r="C769" s="411"/>
      <c r="D769" s="411"/>
    </row>
    <row r="770" spans="2:4">
      <c r="B770" s="411"/>
      <c r="C770" s="411"/>
      <c r="D770" s="411"/>
    </row>
    <row r="771" spans="2:4">
      <c r="B771" s="411"/>
      <c r="C771" s="411"/>
      <c r="D771" s="411"/>
    </row>
    <row r="772" spans="2:4">
      <c r="B772" s="411"/>
      <c r="C772" s="411"/>
      <c r="D772" s="411"/>
    </row>
    <row r="773" spans="2:4">
      <c r="B773" s="411"/>
      <c r="C773" s="411"/>
      <c r="D773" s="411"/>
    </row>
    <row r="774" spans="2:4">
      <c r="B774" s="411"/>
      <c r="C774" s="411"/>
      <c r="D774" s="411"/>
    </row>
    <row r="775" spans="2:4">
      <c r="B775" s="411"/>
      <c r="C775" s="411"/>
      <c r="D775" s="411"/>
    </row>
    <row r="776" spans="2:4">
      <c r="B776" s="411"/>
      <c r="C776" s="411"/>
      <c r="D776" s="411"/>
    </row>
    <row r="777" spans="2:4">
      <c r="B777" s="411"/>
      <c r="C777" s="411"/>
      <c r="D777" s="411"/>
    </row>
    <row r="778" spans="2:4">
      <c r="B778" s="411"/>
      <c r="C778" s="411"/>
      <c r="D778" s="411"/>
    </row>
    <row r="779" spans="2:4">
      <c r="B779" s="411"/>
      <c r="C779" s="411"/>
      <c r="D779" s="411"/>
    </row>
    <row r="780" spans="2:4">
      <c r="B780" s="411"/>
      <c r="C780" s="411"/>
      <c r="D780" s="411"/>
    </row>
    <row r="781" spans="2:4">
      <c r="B781" s="411"/>
      <c r="C781" s="411"/>
      <c r="D781" s="411"/>
    </row>
    <row r="782" spans="2:4">
      <c r="B782" s="411"/>
      <c r="C782" s="411"/>
      <c r="D782" s="411"/>
    </row>
    <row r="783" spans="2:4">
      <c r="B783" s="411"/>
      <c r="C783" s="411"/>
      <c r="D783" s="411"/>
    </row>
    <row r="784" spans="2:4">
      <c r="B784" s="411"/>
      <c r="C784" s="411"/>
      <c r="D784" s="411"/>
    </row>
    <row r="785" spans="2:4">
      <c r="B785" s="411"/>
      <c r="C785" s="411"/>
      <c r="D785" s="411"/>
    </row>
    <row r="786" spans="2:4">
      <c r="B786" s="411"/>
      <c r="C786" s="411"/>
      <c r="D786" s="411"/>
    </row>
    <row r="787" spans="2:4">
      <c r="B787" s="411"/>
      <c r="C787" s="411"/>
      <c r="D787" s="411"/>
    </row>
    <row r="788" spans="2:4">
      <c r="B788" s="411"/>
      <c r="C788" s="411"/>
      <c r="D788" s="411"/>
    </row>
    <row r="789" spans="2:4">
      <c r="B789" s="411"/>
      <c r="C789" s="411"/>
      <c r="D789" s="411"/>
    </row>
    <row r="790" spans="2:4">
      <c r="B790" s="411"/>
      <c r="C790" s="411"/>
      <c r="D790" s="411"/>
    </row>
    <row r="791" spans="2:4">
      <c r="B791" s="411"/>
      <c r="C791" s="411"/>
      <c r="D791" s="411"/>
    </row>
    <row r="792" spans="2:4">
      <c r="B792" s="411"/>
      <c r="C792" s="411"/>
      <c r="D792" s="411"/>
    </row>
    <row r="793" spans="2:4">
      <c r="B793" s="411"/>
      <c r="C793" s="411"/>
      <c r="D793" s="411"/>
    </row>
    <row r="794" spans="2:4">
      <c r="B794" s="411"/>
      <c r="C794" s="411"/>
      <c r="D794" s="411"/>
    </row>
    <row r="795" spans="2:4">
      <c r="B795" s="411"/>
      <c r="C795" s="411"/>
      <c r="D795" s="411"/>
    </row>
  </sheetData>
  <mergeCells count="11">
    <mergeCell ref="F44:H44"/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B36:H36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0"/>
  <sheetViews>
    <sheetView showGridLines="0" workbookViewId="0">
      <selection activeCell="B6" sqref="B6"/>
    </sheetView>
  </sheetViews>
  <sheetFormatPr baseColWidth="10" defaultRowHeight="12.75"/>
  <cols>
    <col min="1" max="1" width="13.6640625" style="498" customWidth="1"/>
    <col min="2" max="2" width="101.6640625" style="642" customWidth="1"/>
  </cols>
  <sheetData>
    <row r="1" spans="1:2" ht="13.5" thickBot="1"/>
    <row r="2" spans="1:2" ht="17.25" thickTop="1" thickBot="1">
      <c r="A2" s="644" t="s">
        <v>555</v>
      </c>
      <c r="B2" s="645"/>
    </row>
    <row r="3" spans="1:2" ht="13.5" thickTop="1"/>
    <row r="4" spans="1:2" ht="15.75">
      <c r="A4" s="643" t="s">
        <v>493</v>
      </c>
    </row>
    <row r="6" spans="1:2">
      <c r="A6" s="646" t="s">
        <v>528</v>
      </c>
      <c r="B6" s="647" t="s">
        <v>500</v>
      </c>
    </row>
    <row r="7" spans="1:2">
      <c r="A7" s="646" t="s">
        <v>529</v>
      </c>
      <c r="B7" s="647" t="s">
        <v>501</v>
      </c>
    </row>
    <row r="8" spans="1:2">
      <c r="A8" s="646" t="s">
        <v>530</v>
      </c>
      <c r="B8" s="647" t="s">
        <v>502</v>
      </c>
    </row>
    <row r="9" spans="1:2">
      <c r="A9" s="646" t="s">
        <v>531</v>
      </c>
      <c r="B9" s="647" t="s">
        <v>503</v>
      </c>
    </row>
    <row r="11" spans="1:2" ht="15.75">
      <c r="A11" s="643" t="s">
        <v>494</v>
      </c>
    </row>
    <row r="13" spans="1:2" ht="25.5">
      <c r="A13" s="646" t="s">
        <v>532</v>
      </c>
      <c r="B13" s="647" t="s">
        <v>504</v>
      </c>
    </row>
    <row r="14" spans="1:2" ht="25.5">
      <c r="A14" s="646" t="s">
        <v>533</v>
      </c>
      <c r="B14" s="647" t="s">
        <v>505</v>
      </c>
    </row>
    <row r="15" spans="1:2">
      <c r="A15" s="646" t="s">
        <v>534</v>
      </c>
      <c r="B15" s="647" t="s">
        <v>506</v>
      </c>
    </row>
    <row r="16" spans="1:2">
      <c r="A16" s="646" t="s">
        <v>535</v>
      </c>
      <c r="B16" s="647" t="s">
        <v>507</v>
      </c>
    </row>
    <row r="18" spans="1:2" ht="15.75">
      <c r="A18" s="643" t="s">
        <v>495</v>
      </c>
    </row>
    <row r="20" spans="1:2" ht="25.5">
      <c r="A20" s="646" t="s">
        <v>536</v>
      </c>
      <c r="B20" s="647" t="s">
        <v>508</v>
      </c>
    </row>
    <row r="21" spans="1:2" ht="25.5">
      <c r="A21" s="646" t="s">
        <v>537</v>
      </c>
      <c r="B21" s="647" t="s">
        <v>509</v>
      </c>
    </row>
    <row r="22" spans="1:2" ht="25.5">
      <c r="A22" s="646" t="s">
        <v>534</v>
      </c>
      <c r="B22" s="647" t="s">
        <v>510</v>
      </c>
    </row>
    <row r="23" spans="1:2" ht="25.5">
      <c r="A23" s="646" t="s">
        <v>538</v>
      </c>
      <c r="B23" s="647" t="s">
        <v>511</v>
      </c>
    </row>
    <row r="24" spans="1:2" ht="25.5">
      <c r="A24" s="646" t="s">
        <v>539</v>
      </c>
      <c r="B24" s="647" t="s">
        <v>512</v>
      </c>
    </row>
    <row r="25" spans="1:2" ht="25.5">
      <c r="A25" s="646" t="s">
        <v>540</v>
      </c>
      <c r="B25" s="647" t="s">
        <v>513</v>
      </c>
    </row>
    <row r="26" spans="1:2" ht="25.5">
      <c r="A26" s="646" t="s">
        <v>541</v>
      </c>
      <c r="B26" s="647" t="s">
        <v>514</v>
      </c>
    </row>
    <row r="27" spans="1:2" ht="25.5">
      <c r="A27" s="646" t="s">
        <v>542</v>
      </c>
      <c r="B27" s="647" t="s">
        <v>515</v>
      </c>
    </row>
    <row r="28" spans="1:2" ht="25.5">
      <c r="A28" s="646" t="s">
        <v>554</v>
      </c>
      <c r="B28" s="647" t="s">
        <v>516</v>
      </c>
    </row>
    <row r="29" spans="1:2">
      <c r="A29" s="646" t="s">
        <v>543</v>
      </c>
      <c r="B29" s="647" t="s">
        <v>517</v>
      </c>
    </row>
    <row r="31" spans="1:2" ht="15.75">
      <c r="A31" s="643" t="s">
        <v>497</v>
      </c>
    </row>
    <row r="33" spans="1:2">
      <c r="A33" s="646" t="s">
        <v>544</v>
      </c>
      <c r="B33" s="647" t="s">
        <v>518</v>
      </c>
    </row>
    <row r="34" spans="1:2" ht="25.5">
      <c r="A34" s="646" t="s">
        <v>545</v>
      </c>
      <c r="B34" s="647" t="s">
        <v>519</v>
      </c>
    </row>
    <row r="35" spans="1:2">
      <c r="A35" s="646" t="s">
        <v>546</v>
      </c>
      <c r="B35" s="647" t="s">
        <v>520</v>
      </c>
    </row>
    <row r="36" spans="1:2">
      <c r="A36" s="646" t="s">
        <v>547</v>
      </c>
      <c r="B36" s="647" t="s">
        <v>521</v>
      </c>
    </row>
    <row r="37" spans="1:2" ht="25.5">
      <c r="A37" s="646" t="s">
        <v>548</v>
      </c>
      <c r="B37" s="647" t="s">
        <v>522</v>
      </c>
    </row>
    <row r="39" spans="1:2" ht="15.75">
      <c r="A39" s="643" t="s">
        <v>498</v>
      </c>
    </row>
    <row r="41" spans="1:2" ht="25.5">
      <c r="A41" s="646" t="s">
        <v>549</v>
      </c>
      <c r="B41" s="647" t="s">
        <v>523</v>
      </c>
    </row>
    <row r="42" spans="1:2" ht="25.5">
      <c r="A42" s="646" t="s">
        <v>550</v>
      </c>
      <c r="B42" s="647" t="s">
        <v>524</v>
      </c>
    </row>
    <row r="43" spans="1:2">
      <c r="A43" s="646" t="s">
        <v>551</v>
      </c>
      <c r="B43" s="647" t="s">
        <v>525</v>
      </c>
    </row>
    <row r="44" spans="1:2">
      <c r="A44" s="646" t="s">
        <v>552</v>
      </c>
      <c r="B44" s="647" t="s">
        <v>526</v>
      </c>
    </row>
    <row r="46" spans="1:2" ht="15.75">
      <c r="A46" s="643" t="s">
        <v>499</v>
      </c>
    </row>
    <row r="48" spans="1:2">
      <c r="A48" s="646" t="s">
        <v>553</v>
      </c>
      <c r="B48" s="647" t="s">
        <v>527</v>
      </c>
    </row>
    <row r="50" spans="1:1" ht="15.75">
      <c r="A50" s="643" t="s">
        <v>372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&amp;L&amp;"Times New Roman,Gras"&amp;9DGRH A1-1&amp;R&amp;"Times New Roman,Gras"&amp;9Septembre 2015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V795"/>
  <sheetViews>
    <sheetView showGridLines="0" workbookViewId="0">
      <selection activeCell="B30" sqref="B30"/>
    </sheetView>
  </sheetViews>
  <sheetFormatPr baseColWidth="10" defaultColWidth="12" defaultRowHeight="12.75"/>
  <cols>
    <col min="1" max="16384" width="12" style="412"/>
  </cols>
  <sheetData>
    <row r="1" spans="2:22" ht="18" customHeight="1">
      <c r="B1" s="409"/>
      <c r="C1" s="409"/>
      <c r="D1" s="409"/>
    </row>
    <row r="2" spans="2:22">
      <c r="B2" s="411"/>
      <c r="C2" s="411"/>
      <c r="D2" s="411"/>
    </row>
    <row r="3" spans="2:22">
      <c r="B3" s="411"/>
      <c r="C3" s="411"/>
      <c r="D3" s="411"/>
    </row>
    <row r="4" spans="2:22">
      <c r="B4" s="411"/>
      <c r="C4" s="411"/>
      <c r="D4" s="411"/>
    </row>
    <row r="5" spans="2:22">
      <c r="B5" s="411"/>
      <c r="C5" s="411"/>
      <c r="D5" s="411"/>
      <c r="G5" s="411"/>
      <c r="H5" s="411"/>
    </row>
    <row r="6" spans="2:22">
      <c r="B6" s="411"/>
      <c r="C6" s="411"/>
      <c r="D6" s="411"/>
    </row>
    <row r="7" spans="2:22">
      <c r="B7" s="411"/>
      <c r="C7" s="411"/>
      <c r="D7" s="411"/>
    </row>
    <row r="8" spans="2:22">
      <c r="B8" s="411"/>
      <c r="C8" s="411"/>
      <c r="D8" s="411"/>
    </row>
    <row r="9" spans="2:22">
      <c r="B9" s="411"/>
      <c r="C9" s="411"/>
      <c r="D9" s="411"/>
    </row>
    <row r="10" spans="2:22">
      <c r="B10" s="411"/>
      <c r="C10" s="411"/>
      <c r="D10" s="411"/>
    </row>
    <row r="11" spans="2:22">
      <c r="B11" s="411"/>
      <c r="C11" s="411"/>
      <c r="D11" s="411"/>
    </row>
    <row r="12" spans="2:22">
      <c r="B12" s="411"/>
      <c r="C12" s="411"/>
      <c r="D12" s="411"/>
    </row>
    <row r="13" spans="2:22">
      <c r="B13" s="411"/>
      <c r="C13" s="411"/>
      <c r="D13" s="411"/>
    </row>
    <row r="14" spans="2:22">
      <c r="B14" s="411"/>
      <c r="C14" s="411"/>
      <c r="D14" s="411"/>
    </row>
    <row r="15" spans="2:22" ht="18.75">
      <c r="B15" s="411"/>
      <c r="C15" s="411"/>
      <c r="D15" s="411"/>
      <c r="O15" s="544"/>
      <c r="P15" s="544"/>
      <c r="Q15" s="544"/>
      <c r="R15" s="545"/>
      <c r="S15" s="545"/>
      <c r="T15" s="545"/>
      <c r="U15" s="545"/>
      <c r="V15" s="545"/>
    </row>
    <row r="16" spans="2:22" ht="18.75">
      <c r="B16" s="411"/>
      <c r="C16" s="411"/>
      <c r="D16" s="411"/>
      <c r="O16" s="546"/>
      <c r="P16" s="546"/>
      <c r="Q16" s="546"/>
      <c r="R16" s="547"/>
      <c r="S16" s="547"/>
      <c r="T16" s="547"/>
      <c r="U16" s="547"/>
      <c r="V16" s="547"/>
    </row>
    <row r="17" spans="1:9">
      <c r="B17" s="411"/>
      <c r="C17" s="411"/>
      <c r="D17" s="411"/>
    </row>
    <row r="18" spans="1:9">
      <c r="B18" s="411"/>
      <c r="C18" s="411"/>
      <c r="D18" s="411"/>
    </row>
    <row r="19" spans="1:9">
      <c r="B19" s="411"/>
      <c r="C19" s="411"/>
      <c r="D19" s="411"/>
    </row>
    <row r="20" spans="1:9">
      <c r="B20" s="411"/>
      <c r="C20" s="411"/>
      <c r="D20" s="411"/>
    </row>
    <row r="21" spans="1:9">
      <c r="B21" s="411"/>
      <c r="C21" s="411"/>
      <c r="D21" s="411"/>
    </row>
    <row r="22" spans="1:9">
      <c r="B22" s="411"/>
      <c r="C22" s="411"/>
      <c r="D22" s="411"/>
    </row>
    <row r="23" spans="1:9" ht="13.5" thickBot="1">
      <c r="B23" s="411"/>
      <c r="C23" s="411"/>
      <c r="D23" s="411"/>
    </row>
    <row r="24" spans="1:9" ht="29.25" customHeight="1" thickTop="1">
      <c r="A24" s="548" t="s">
        <v>328</v>
      </c>
      <c r="B24" s="549"/>
      <c r="C24" s="549"/>
      <c r="D24" s="549"/>
      <c r="E24" s="549"/>
      <c r="F24" s="549"/>
      <c r="G24" s="549"/>
      <c r="H24" s="549"/>
      <c r="I24" s="550"/>
    </row>
    <row r="25" spans="1:9" ht="29.25" customHeight="1" thickBot="1">
      <c r="A25" s="551"/>
      <c r="B25" s="552"/>
      <c r="C25" s="552"/>
      <c r="D25" s="552"/>
      <c r="E25" s="552"/>
      <c r="F25" s="552"/>
      <c r="G25" s="552"/>
      <c r="H25" s="552"/>
      <c r="I25" s="553"/>
    </row>
    <row r="26" spans="1:9" ht="13.5" thickTop="1">
      <c r="B26" s="411"/>
      <c r="C26" s="411"/>
      <c r="D26" s="411"/>
    </row>
    <row r="27" spans="1:9" ht="14.25" customHeight="1">
      <c r="B27" s="411"/>
      <c r="C27" s="411"/>
      <c r="D27" s="411"/>
    </row>
    <row r="28" spans="1:9" ht="21" customHeight="1">
      <c r="A28" s="554" t="s">
        <v>317</v>
      </c>
      <c r="B28" s="554"/>
      <c r="C28" s="554"/>
      <c r="D28" s="554"/>
      <c r="E28" s="554"/>
      <c r="F28" s="554"/>
      <c r="G28" s="554"/>
      <c r="H28" s="554"/>
      <c r="I28" s="554"/>
    </row>
    <row r="29" spans="1:9" ht="19.5" customHeight="1">
      <c r="B29" s="413"/>
      <c r="C29" s="414"/>
      <c r="D29" s="414"/>
      <c r="G29" s="418"/>
      <c r="H29" s="418"/>
      <c r="I29" s="418"/>
    </row>
    <row r="30" spans="1:9">
      <c r="B30" s="411"/>
      <c r="C30" s="411"/>
      <c r="D30" s="411"/>
    </row>
    <row r="31" spans="1:9">
      <c r="B31" s="411"/>
      <c r="C31" s="411"/>
      <c r="D31" s="411"/>
    </row>
    <row r="32" spans="1:9" s="419" customFormat="1" ht="15.75" customHeight="1">
      <c r="A32" s="543" t="s">
        <v>318</v>
      </c>
      <c r="B32" s="543"/>
      <c r="C32" s="543"/>
      <c r="D32" s="543"/>
      <c r="E32" s="543"/>
      <c r="F32" s="543"/>
      <c r="G32" s="543"/>
      <c r="H32" s="543"/>
      <c r="I32" s="543"/>
    </row>
    <row r="33" spans="1:9">
      <c r="B33" s="415"/>
      <c r="C33" s="416"/>
      <c r="D33" s="415"/>
      <c r="E33" s="420"/>
      <c r="F33" s="420"/>
      <c r="G33" s="420"/>
      <c r="H33" s="420"/>
      <c r="I33" s="420"/>
    </row>
    <row r="34" spans="1:9">
      <c r="B34" s="415"/>
      <c r="C34" s="416"/>
      <c r="D34" s="415"/>
      <c r="E34" s="420"/>
      <c r="F34" s="420"/>
      <c r="G34" s="420"/>
      <c r="H34" s="420"/>
      <c r="I34" s="420"/>
    </row>
    <row r="35" spans="1:9" ht="14.25" customHeight="1">
      <c r="B35" s="411"/>
      <c r="C35" s="411"/>
      <c r="D35" s="411"/>
    </row>
    <row r="36" spans="1:9" ht="12" customHeight="1">
      <c r="B36" s="556"/>
      <c r="C36" s="556"/>
      <c r="D36" s="556"/>
      <c r="E36" s="556"/>
      <c r="F36" s="556"/>
      <c r="G36" s="556"/>
      <c r="H36" s="556"/>
      <c r="I36" s="540"/>
    </row>
    <row r="37" spans="1:9">
      <c r="B37" s="411"/>
      <c r="C37" s="411"/>
      <c r="D37" s="411"/>
    </row>
    <row r="38" spans="1:9">
      <c r="B38" s="411"/>
      <c r="C38" s="411"/>
      <c r="D38" s="411"/>
    </row>
    <row r="39" spans="1:9">
      <c r="B39" s="411"/>
      <c r="C39" s="411"/>
      <c r="D39" s="411"/>
    </row>
    <row r="40" spans="1:9">
      <c r="B40" s="411"/>
      <c r="C40" s="411"/>
      <c r="D40" s="411"/>
    </row>
    <row r="41" spans="1:9">
      <c r="B41" s="411"/>
      <c r="C41" s="411"/>
      <c r="D41" s="411"/>
    </row>
    <row r="42" spans="1:9">
      <c r="B42" s="411"/>
      <c r="C42" s="411"/>
      <c r="D42" s="411"/>
    </row>
    <row r="43" spans="1:9">
      <c r="B43" s="411"/>
      <c r="C43" s="411"/>
      <c r="D43" s="411"/>
    </row>
    <row r="44" spans="1:9">
      <c r="B44" s="411"/>
      <c r="C44" s="411"/>
      <c r="D44" s="411"/>
      <c r="F44" s="555"/>
      <c r="G44" s="555"/>
      <c r="H44" s="555"/>
    </row>
    <row r="45" spans="1:9" ht="19.5" customHeight="1">
      <c r="A45" s="543" t="s">
        <v>319</v>
      </c>
      <c r="B45" s="543"/>
      <c r="C45" s="543"/>
      <c r="D45" s="543"/>
      <c r="E45" s="543"/>
      <c r="F45" s="543"/>
      <c r="G45" s="543"/>
      <c r="H45" s="543"/>
      <c r="I45" s="543"/>
    </row>
    <row r="46" spans="1:9" ht="19.5" customHeight="1">
      <c r="A46" s="543" t="s">
        <v>320</v>
      </c>
      <c r="B46" s="543"/>
      <c r="C46" s="543"/>
      <c r="D46" s="543"/>
      <c r="E46" s="543"/>
      <c r="F46" s="543"/>
      <c r="G46" s="543"/>
      <c r="H46" s="543"/>
      <c r="I46" s="543"/>
    </row>
    <row r="47" spans="1:9" ht="19.5" customHeight="1">
      <c r="A47" s="543" t="s">
        <v>321</v>
      </c>
      <c r="B47" s="543"/>
      <c r="C47" s="543"/>
      <c r="D47" s="543"/>
      <c r="E47" s="543"/>
      <c r="F47" s="543"/>
      <c r="G47" s="543"/>
      <c r="H47" s="543"/>
      <c r="I47" s="543"/>
    </row>
    <row r="48" spans="1:9" ht="19.5" customHeight="1">
      <c r="A48" s="543" t="s">
        <v>322</v>
      </c>
      <c r="B48" s="543"/>
      <c r="C48" s="543"/>
      <c r="D48" s="543"/>
      <c r="E48" s="543"/>
      <c r="F48" s="543"/>
      <c r="G48" s="543"/>
      <c r="H48" s="543"/>
      <c r="I48" s="543"/>
    </row>
    <row r="49" spans="1:9">
      <c r="B49" s="411"/>
      <c r="C49" s="411"/>
      <c r="D49" s="411"/>
    </row>
    <row r="50" spans="1:9">
      <c r="B50" s="411"/>
      <c r="C50" s="411"/>
      <c r="D50" s="411"/>
    </row>
    <row r="51" spans="1:9">
      <c r="B51" s="411"/>
      <c r="C51" s="411"/>
      <c r="D51" s="411"/>
    </row>
    <row r="52" spans="1:9">
      <c r="A52" s="421" t="s">
        <v>323</v>
      </c>
      <c r="C52" s="411"/>
      <c r="D52" s="411"/>
      <c r="I52" s="417" t="s">
        <v>324</v>
      </c>
    </row>
    <row r="53" spans="1:9">
      <c r="B53" s="411"/>
      <c r="C53" s="411"/>
      <c r="D53" s="411"/>
    </row>
    <row r="54" spans="1:9">
      <c r="B54" s="411"/>
      <c r="C54" s="411"/>
      <c r="D54" s="411"/>
    </row>
    <row r="55" spans="1:9">
      <c r="B55" s="411"/>
      <c r="C55" s="411"/>
      <c r="D55" s="411"/>
    </row>
    <row r="56" spans="1:9">
      <c r="B56" s="411"/>
      <c r="C56" s="411"/>
      <c r="D56" s="411"/>
    </row>
    <row r="57" spans="1:9">
      <c r="B57" s="411"/>
      <c r="C57" s="411"/>
      <c r="D57" s="411"/>
    </row>
    <row r="58" spans="1:9">
      <c r="B58" s="411"/>
      <c r="C58" s="411"/>
      <c r="D58" s="411"/>
    </row>
    <row r="59" spans="1:9">
      <c r="B59" s="411"/>
      <c r="C59" s="411"/>
      <c r="D59" s="411"/>
    </row>
    <row r="60" spans="1:9">
      <c r="B60" s="411"/>
      <c r="C60" s="411"/>
      <c r="D60" s="411"/>
    </row>
    <row r="61" spans="1:9">
      <c r="B61" s="411"/>
      <c r="C61" s="411"/>
      <c r="D61" s="411"/>
    </row>
    <row r="62" spans="1:9">
      <c r="B62" s="411"/>
      <c r="C62" s="411"/>
      <c r="D62" s="411"/>
    </row>
    <row r="63" spans="1:9">
      <c r="B63" s="411"/>
      <c r="C63" s="411"/>
      <c r="D63" s="411"/>
    </row>
    <row r="64" spans="1:9">
      <c r="B64" s="411"/>
      <c r="C64" s="411"/>
      <c r="D64" s="411"/>
    </row>
    <row r="65" spans="2:4">
      <c r="B65" s="411"/>
      <c r="C65" s="411"/>
      <c r="D65" s="411"/>
    </row>
    <row r="66" spans="2:4">
      <c r="B66" s="411"/>
      <c r="C66" s="411"/>
      <c r="D66" s="411"/>
    </row>
    <row r="67" spans="2:4">
      <c r="B67" s="411"/>
      <c r="C67" s="411"/>
      <c r="D67" s="411"/>
    </row>
    <row r="68" spans="2:4">
      <c r="B68" s="411"/>
      <c r="C68" s="411"/>
      <c r="D68" s="411"/>
    </row>
    <row r="69" spans="2:4">
      <c r="B69" s="411"/>
      <c r="C69" s="411"/>
      <c r="D69" s="411"/>
    </row>
    <row r="70" spans="2:4">
      <c r="B70" s="411"/>
      <c r="C70" s="411"/>
      <c r="D70" s="411"/>
    </row>
    <row r="71" spans="2:4">
      <c r="B71" s="411"/>
      <c r="C71" s="411"/>
      <c r="D71" s="411"/>
    </row>
    <row r="72" spans="2:4">
      <c r="B72" s="411"/>
      <c r="C72" s="411"/>
      <c r="D72" s="411"/>
    </row>
    <row r="73" spans="2:4">
      <c r="B73" s="411"/>
      <c r="C73" s="411"/>
      <c r="D73" s="411"/>
    </row>
    <row r="74" spans="2:4">
      <c r="B74" s="411"/>
      <c r="C74" s="411"/>
      <c r="D74" s="411"/>
    </row>
    <row r="75" spans="2:4">
      <c r="B75" s="411"/>
      <c r="C75" s="411"/>
      <c r="D75" s="411"/>
    </row>
    <row r="76" spans="2:4">
      <c r="B76" s="411"/>
      <c r="C76" s="411"/>
      <c r="D76" s="411"/>
    </row>
    <row r="77" spans="2:4">
      <c r="B77" s="411"/>
      <c r="C77" s="411"/>
      <c r="D77" s="411"/>
    </row>
    <row r="78" spans="2:4">
      <c r="B78" s="411"/>
      <c r="C78" s="411"/>
      <c r="D78" s="411"/>
    </row>
    <row r="79" spans="2:4">
      <c r="B79" s="411"/>
      <c r="C79" s="411"/>
      <c r="D79" s="411"/>
    </row>
    <row r="80" spans="2:4">
      <c r="B80" s="411"/>
      <c r="C80" s="411"/>
      <c r="D80" s="411"/>
    </row>
    <row r="81" spans="2:4">
      <c r="B81" s="411"/>
      <c r="C81" s="411"/>
      <c r="D81" s="411"/>
    </row>
    <row r="82" spans="2:4">
      <c r="B82" s="411"/>
      <c r="C82" s="411"/>
      <c r="D82" s="411"/>
    </row>
    <row r="83" spans="2:4">
      <c r="B83" s="411"/>
      <c r="C83" s="411"/>
      <c r="D83" s="411"/>
    </row>
    <row r="84" spans="2:4">
      <c r="B84" s="411"/>
      <c r="C84" s="411"/>
      <c r="D84" s="411"/>
    </row>
    <row r="85" spans="2:4">
      <c r="B85" s="411"/>
      <c r="C85" s="411"/>
      <c r="D85" s="411"/>
    </row>
    <row r="86" spans="2:4">
      <c r="B86" s="411"/>
      <c r="C86" s="411"/>
      <c r="D86" s="411"/>
    </row>
    <row r="87" spans="2:4">
      <c r="B87" s="411"/>
      <c r="C87" s="411"/>
      <c r="D87" s="411"/>
    </row>
    <row r="88" spans="2:4">
      <c r="B88" s="411"/>
      <c r="C88" s="411"/>
      <c r="D88" s="411"/>
    </row>
    <row r="89" spans="2:4">
      <c r="B89" s="411"/>
      <c r="C89" s="411"/>
      <c r="D89" s="411"/>
    </row>
    <row r="90" spans="2:4">
      <c r="B90" s="411"/>
      <c r="C90" s="411"/>
      <c r="D90" s="411"/>
    </row>
    <row r="91" spans="2:4">
      <c r="B91" s="411"/>
      <c r="C91" s="411"/>
      <c r="D91" s="411"/>
    </row>
    <row r="92" spans="2:4">
      <c r="B92" s="411"/>
      <c r="C92" s="411"/>
      <c r="D92" s="411"/>
    </row>
    <row r="93" spans="2:4">
      <c r="B93" s="411"/>
      <c r="C93" s="411"/>
      <c r="D93" s="411"/>
    </row>
    <row r="94" spans="2:4">
      <c r="B94" s="411"/>
      <c r="C94" s="411"/>
      <c r="D94" s="411"/>
    </row>
    <row r="95" spans="2:4">
      <c r="B95" s="411"/>
      <c r="C95" s="411"/>
      <c r="D95" s="411"/>
    </row>
    <row r="96" spans="2:4">
      <c r="B96" s="411"/>
      <c r="C96" s="411"/>
      <c r="D96" s="411"/>
    </row>
    <row r="97" spans="2:4">
      <c r="B97" s="411"/>
      <c r="C97" s="411"/>
      <c r="D97" s="411"/>
    </row>
    <row r="98" spans="2:4">
      <c r="B98" s="411"/>
      <c r="C98" s="411"/>
      <c r="D98" s="411"/>
    </row>
    <row r="99" spans="2:4">
      <c r="B99" s="411"/>
      <c r="C99" s="411"/>
      <c r="D99" s="411"/>
    </row>
    <row r="100" spans="2:4">
      <c r="B100" s="411"/>
      <c r="C100" s="411"/>
      <c r="D100" s="411"/>
    </row>
    <row r="101" spans="2:4">
      <c r="B101" s="411"/>
      <c r="C101" s="411"/>
      <c r="D101" s="411"/>
    </row>
    <row r="102" spans="2:4">
      <c r="B102" s="411"/>
      <c r="C102" s="411"/>
      <c r="D102" s="411"/>
    </row>
    <row r="103" spans="2:4">
      <c r="B103" s="411"/>
      <c r="C103" s="411"/>
      <c r="D103" s="411"/>
    </row>
    <row r="104" spans="2:4">
      <c r="B104" s="411"/>
      <c r="C104" s="411"/>
      <c r="D104" s="411"/>
    </row>
    <row r="105" spans="2:4">
      <c r="B105" s="411"/>
      <c r="C105" s="411"/>
      <c r="D105" s="411"/>
    </row>
    <row r="106" spans="2:4">
      <c r="B106" s="411"/>
      <c r="C106" s="411"/>
      <c r="D106" s="411"/>
    </row>
    <row r="107" spans="2:4">
      <c r="B107" s="411"/>
      <c r="C107" s="411"/>
      <c r="D107" s="411"/>
    </row>
    <row r="108" spans="2:4">
      <c r="B108" s="411"/>
      <c r="C108" s="411"/>
      <c r="D108" s="411"/>
    </row>
    <row r="109" spans="2:4">
      <c r="B109" s="411"/>
      <c r="C109" s="411"/>
      <c r="D109" s="411"/>
    </row>
    <row r="110" spans="2:4">
      <c r="B110" s="411"/>
      <c r="C110" s="411"/>
      <c r="D110" s="411"/>
    </row>
    <row r="111" spans="2:4">
      <c r="B111" s="411"/>
      <c r="C111" s="411"/>
      <c r="D111" s="411"/>
    </row>
    <row r="112" spans="2:4">
      <c r="B112" s="411"/>
      <c r="C112" s="411"/>
      <c r="D112" s="411"/>
    </row>
    <row r="113" spans="2:4">
      <c r="B113" s="411"/>
      <c r="C113" s="411"/>
      <c r="D113" s="411"/>
    </row>
    <row r="114" spans="2:4">
      <c r="B114" s="411"/>
      <c r="C114" s="411"/>
      <c r="D114" s="411"/>
    </row>
    <row r="115" spans="2:4">
      <c r="B115" s="411"/>
      <c r="C115" s="411"/>
      <c r="D115" s="411"/>
    </row>
    <row r="116" spans="2:4">
      <c r="B116" s="411"/>
      <c r="C116" s="411"/>
      <c r="D116" s="411"/>
    </row>
    <row r="117" spans="2:4">
      <c r="B117" s="411"/>
      <c r="C117" s="411"/>
      <c r="D117" s="411"/>
    </row>
    <row r="118" spans="2:4">
      <c r="B118" s="411"/>
      <c r="C118" s="411"/>
      <c r="D118" s="411"/>
    </row>
    <row r="119" spans="2:4">
      <c r="B119" s="411"/>
      <c r="C119" s="411"/>
      <c r="D119" s="411"/>
    </row>
    <row r="120" spans="2:4">
      <c r="B120" s="411"/>
      <c r="C120" s="411"/>
      <c r="D120" s="411"/>
    </row>
    <row r="121" spans="2:4">
      <c r="B121" s="411"/>
      <c r="C121" s="411"/>
      <c r="D121" s="411"/>
    </row>
    <row r="122" spans="2:4">
      <c r="B122" s="411"/>
      <c r="C122" s="411"/>
      <c r="D122" s="411"/>
    </row>
    <row r="123" spans="2:4">
      <c r="B123" s="411"/>
      <c r="C123" s="411"/>
      <c r="D123" s="411"/>
    </row>
    <row r="124" spans="2:4">
      <c r="B124" s="411"/>
      <c r="C124" s="411"/>
      <c r="D124" s="411"/>
    </row>
    <row r="125" spans="2:4">
      <c r="B125" s="411"/>
      <c r="C125" s="411"/>
      <c r="D125" s="411"/>
    </row>
    <row r="126" spans="2:4">
      <c r="B126" s="411"/>
      <c r="C126" s="411"/>
      <c r="D126" s="411"/>
    </row>
    <row r="127" spans="2:4">
      <c r="B127" s="411"/>
      <c r="C127" s="411"/>
      <c r="D127" s="411"/>
    </row>
    <row r="128" spans="2:4">
      <c r="B128" s="411"/>
      <c r="C128" s="411"/>
      <c r="D128" s="411"/>
    </row>
    <row r="129" spans="2:4">
      <c r="B129" s="411"/>
      <c r="C129" s="411"/>
      <c r="D129" s="411"/>
    </row>
    <row r="130" spans="2:4">
      <c r="B130" s="411"/>
      <c r="C130" s="411"/>
      <c r="D130" s="411"/>
    </row>
    <row r="131" spans="2:4">
      <c r="B131" s="411"/>
      <c r="C131" s="411"/>
      <c r="D131" s="411"/>
    </row>
    <row r="132" spans="2:4">
      <c r="B132" s="411"/>
      <c r="C132" s="411"/>
      <c r="D132" s="411"/>
    </row>
    <row r="133" spans="2:4">
      <c r="B133" s="411"/>
      <c r="C133" s="411"/>
      <c r="D133" s="411"/>
    </row>
    <row r="134" spans="2:4">
      <c r="B134" s="411"/>
      <c r="C134" s="411"/>
      <c r="D134" s="411"/>
    </row>
    <row r="135" spans="2:4">
      <c r="B135" s="411"/>
      <c r="C135" s="411"/>
      <c r="D135" s="411"/>
    </row>
    <row r="136" spans="2:4">
      <c r="B136" s="411"/>
      <c r="C136" s="411"/>
      <c r="D136" s="411"/>
    </row>
    <row r="137" spans="2:4">
      <c r="B137" s="411"/>
      <c r="C137" s="411"/>
      <c r="D137" s="411"/>
    </row>
    <row r="138" spans="2:4">
      <c r="B138" s="411"/>
      <c r="C138" s="411"/>
      <c r="D138" s="411"/>
    </row>
    <row r="139" spans="2:4">
      <c r="B139" s="411"/>
      <c r="C139" s="411"/>
      <c r="D139" s="411"/>
    </row>
    <row r="140" spans="2:4">
      <c r="B140" s="411"/>
      <c r="C140" s="411"/>
      <c r="D140" s="411"/>
    </row>
    <row r="141" spans="2:4">
      <c r="B141" s="411"/>
      <c r="C141" s="411"/>
      <c r="D141" s="411"/>
    </row>
    <row r="142" spans="2:4">
      <c r="B142" s="411"/>
      <c r="C142" s="411"/>
      <c r="D142" s="411"/>
    </row>
    <row r="143" spans="2:4">
      <c r="B143" s="411"/>
      <c r="C143" s="411"/>
      <c r="D143" s="411"/>
    </row>
    <row r="144" spans="2:4">
      <c r="B144" s="411"/>
      <c r="C144" s="411"/>
      <c r="D144" s="411"/>
    </row>
    <row r="145" spans="2:4">
      <c r="B145" s="411"/>
      <c r="C145" s="411"/>
      <c r="D145" s="411"/>
    </row>
    <row r="146" spans="2:4">
      <c r="B146" s="411"/>
      <c r="C146" s="411"/>
      <c r="D146" s="411"/>
    </row>
    <row r="147" spans="2:4">
      <c r="B147" s="411"/>
      <c r="C147" s="411"/>
      <c r="D147" s="411"/>
    </row>
    <row r="148" spans="2:4">
      <c r="B148" s="411"/>
      <c r="C148" s="411"/>
      <c r="D148" s="411"/>
    </row>
    <row r="149" spans="2:4">
      <c r="B149" s="411"/>
      <c r="C149" s="411"/>
      <c r="D149" s="411"/>
    </row>
    <row r="150" spans="2:4">
      <c r="B150" s="411"/>
      <c r="C150" s="411"/>
      <c r="D150" s="411"/>
    </row>
    <row r="151" spans="2:4">
      <c r="B151" s="411"/>
      <c r="C151" s="411"/>
      <c r="D151" s="411"/>
    </row>
    <row r="152" spans="2:4">
      <c r="B152" s="411"/>
      <c r="C152" s="411"/>
      <c r="D152" s="411"/>
    </row>
    <row r="153" spans="2:4">
      <c r="B153" s="411"/>
      <c r="C153" s="411"/>
      <c r="D153" s="411"/>
    </row>
    <row r="154" spans="2:4">
      <c r="B154" s="411"/>
      <c r="C154" s="411"/>
      <c r="D154" s="411"/>
    </row>
    <row r="155" spans="2:4">
      <c r="B155" s="411"/>
      <c r="C155" s="411"/>
      <c r="D155" s="411"/>
    </row>
    <row r="156" spans="2:4">
      <c r="B156" s="411"/>
      <c r="C156" s="411"/>
      <c r="D156" s="411"/>
    </row>
    <row r="157" spans="2:4">
      <c r="B157" s="411"/>
      <c r="C157" s="411"/>
      <c r="D157" s="411"/>
    </row>
    <row r="158" spans="2:4">
      <c r="B158" s="411"/>
      <c r="C158" s="411"/>
      <c r="D158" s="411"/>
    </row>
    <row r="159" spans="2:4">
      <c r="B159" s="411"/>
      <c r="C159" s="411"/>
      <c r="D159" s="411"/>
    </row>
    <row r="160" spans="2:4">
      <c r="B160" s="411"/>
      <c r="C160" s="411"/>
      <c r="D160" s="411"/>
    </row>
    <row r="161" spans="2:4">
      <c r="B161" s="411"/>
      <c r="C161" s="411"/>
      <c r="D161" s="411"/>
    </row>
    <row r="162" spans="2:4">
      <c r="B162" s="411"/>
      <c r="C162" s="411"/>
      <c r="D162" s="411"/>
    </row>
    <row r="163" spans="2:4">
      <c r="B163" s="411"/>
      <c r="C163" s="411"/>
      <c r="D163" s="411"/>
    </row>
    <row r="164" spans="2:4">
      <c r="B164" s="411"/>
      <c r="C164" s="411"/>
      <c r="D164" s="411"/>
    </row>
    <row r="165" spans="2:4">
      <c r="B165" s="411"/>
      <c r="C165" s="411"/>
      <c r="D165" s="411"/>
    </row>
    <row r="166" spans="2:4">
      <c r="B166" s="411"/>
      <c r="C166" s="411"/>
      <c r="D166" s="411"/>
    </row>
    <row r="167" spans="2:4">
      <c r="B167" s="411"/>
      <c r="C167" s="411"/>
      <c r="D167" s="411"/>
    </row>
    <row r="168" spans="2:4">
      <c r="B168" s="411"/>
      <c r="C168" s="411"/>
      <c r="D168" s="411"/>
    </row>
    <row r="169" spans="2:4">
      <c r="B169" s="411"/>
      <c r="C169" s="411"/>
      <c r="D169" s="411"/>
    </row>
    <row r="170" spans="2:4">
      <c r="B170" s="411"/>
      <c r="C170" s="411"/>
      <c r="D170" s="411"/>
    </row>
    <row r="171" spans="2:4">
      <c r="B171" s="411"/>
      <c r="C171" s="411"/>
      <c r="D171" s="411"/>
    </row>
    <row r="172" spans="2:4">
      <c r="B172" s="411"/>
      <c r="C172" s="411"/>
      <c r="D172" s="411"/>
    </row>
    <row r="173" spans="2:4">
      <c r="B173" s="411"/>
      <c r="C173" s="411"/>
      <c r="D173" s="411"/>
    </row>
    <row r="174" spans="2:4">
      <c r="B174" s="411"/>
      <c r="C174" s="411"/>
      <c r="D174" s="411"/>
    </row>
    <row r="175" spans="2:4">
      <c r="B175" s="411"/>
      <c r="C175" s="411"/>
      <c r="D175" s="411"/>
    </row>
    <row r="176" spans="2:4">
      <c r="B176" s="411"/>
      <c r="C176" s="411"/>
      <c r="D176" s="411"/>
    </row>
    <row r="177" spans="2:4">
      <c r="B177" s="411"/>
      <c r="C177" s="411"/>
      <c r="D177" s="411"/>
    </row>
    <row r="178" spans="2:4">
      <c r="B178" s="411"/>
      <c r="C178" s="411"/>
      <c r="D178" s="411"/>
    </row>
    <row r="179" spans="2:4">
      <c r="B179" s="411"/>
      <c r="C179" s="411"/>
      <c r="D179" s="411"/>
    </row>
    <row r="180" spans="2:4">
      <c r="B180" s="411"/>
      <c r="C180" s="411"/>
      <c r="D180" s="411"/>
    </row>
    <row r="181" spans="2:4">
      <c r="B181" s="411"/>
      <c r="C181" s="411"/>
      <c r="D181" s="411"/>
    </row>
    <row r="182" spans="2:4">
      <c r="B182" s="411"/>
      <c r="C182" s="411"/>
      <c r="D182" s="411"/>
    </row>
    <row r="183" spans="2:4">
      <c r="B183" s="411"/>
      <c r="C183" s="411"/>
      <c r="D183" s="411"/>
    </row>
    <row r="184" spans="2:4">
      <c r="B184" s="411"/>
      <c r="C184" s="411"/>
      <c r="D184" s="411"/>
    </row>
    <row r="185" spans="2:4">
      <c r="B185" s="411"/>
      <c r="C185" s="411"/>
      <c r="D185" s="411"/>
    </row>
    <row r="186" spans="2:4">
      <c r="B186" s="411"/>
      <c r="C186" s="411"/>
      <c r="D186" s="411"/>
    </row>
    <row r="187" spans="2:4">
      <c r="B187" s="411"/>
      <c r="C187" s="411"/>
      <c r="D187" s="411"/>
    </row>
    <row r="188" spans="2:4">
      <c r="B188" s="411"/>
      <c r="C188" s="411"/>
      <c r="D188" s="411"/>
    </row>
    <row r="189" spans="2:4">
      <c r="B189" s="411"/>
      <c r="C189" s="411"/>
      <c r="D189" s="411"/>
    </row>
    <row r="190" spans="2:4">
      <c r="B190" s="411"/>
      <c r="C190" s="411"/>
      <c r="D190" s="411"/>
    </row>
    <row r="191" spans="2:4">
      <c r="B191" s="411"/>
      <c r="C191" s="411"/>
      <c r="D191" s="411"/>
    </row>
    <row r="192" spans="2:4">
      <c r="B192" s="411"/>
      <c r="C192" s="411"/>
      <c r="D192" s="411"/>
    </row>
    <row r="193" spans="2:4">
      <c r="B193" s="411"/>
      <c r="C193" s="411"/>
      <c r="D193" s="411"/>
    </row>
    <row r="194" spans="2:4">
      <c r="B194" s="411"/>
      <c r="C194" s="411"/>
      <c r="D194" s="411"/>
    </row>
    <row r="195" spans="2:4">
      <c r="B195" s="411"/>
      <c r="C195" s="411"/>
      <c r="D195" s="411"/>
    </row>
    <row r="196" spans="2:4">
      <c r="B196" s="411"/>
      <c r="C196" s="411"/>
      <c r="D196" s="411"/>
    </row>
    <row r="197" spans="2:4">
      <c r="B197" s="411"/>
      <c r="C197" s="411"/>
      <c r="D197" s="411"/>
    </row>
    <row r="198" spans="2:4">
      <c r="B198" s="411"/>
      <c r="C198" s="411"/>
      <c r="D198" s="411"/>
    </row>
    <row r="199" spans="2:4">
      <c r="B199" s="411"/>
      <c r="C199" s="411"/>
      <c r="D199" s="411"/>
    </row>
    <row r="200" spans="2:4">
      <c r="B200" s="411"/>
      <c r="C200" s="411"/>
      <c r="D200" s="411"/>
    </row>
    <row r="201" spans="2:4">
      <c r="B201" s="411"/>
      <c r="C201" s="411"/>
      <c r="D201" s="411"/>
    </row>
    <row r="202" spans="2:4">
      <c r="B202" s="411"/>
      <c r="C202" s="411"/>
      <c r="D202" s="411"/>
    </row>
    <row r="203" spans="2:4">
      <c r="B203" s="411"/>
      <c r="C203" s="411"/>
      <c r="D203" s="411"/>
    </row>
    <row r="204" spans="2:4">
      <c r="B204" s="411"/>
      <c r="C204" s="411"/>
      <c r="D204" s="411"/>
    </row>
    <row r="205" spans="2:4">
      <c r="B205" s="411"/>
      <c r="C205" s="411"/>
      <c r="D205" s="411"/>
    </row>
    <row r="206" spans="2:4">
      <c r="B206" s="411"/>
      <c r="C206" s="411"/>
      <c r="D206" s="411"/>
    </row>
    <row r="207" spans="2:4">
      <c r="B207" s="411"/>
      <c r="C207" s="411"/>
      <c r="D207" s="411"/>
    </row>
    <row r="208" spans="2:4">
      <c r="B208" s="411"/>
      <c r="C208" s="411"/>
      <c r="D208" s="411"/>
    </row>
    <row r="209" spans="2:4">
      <c r="B209" s="411"/>
      <c r="C209" s="411"/>
      <c r="D209" s="411"/>
    </row>
    <row r="210" spans="2:4">
      <c r="B210" s="411"/>
      <c r="C210" s="411"/>
      <c r="D210" s="411"/>
    </row>
    <row r="211" spans="2:4">
      <c r="B211" s="411"/>
      <c r="C211" s="411"/>
      <c r="D211" s="411"/>
    </row>
    <row r="212" spans="2:4">
      <c r="B212" s="411"/>
      <c r="C212" s="411"/>
      <c r="D212" s="411"/>
    </row>
    <row r="213" spans="2:4">
      <c r="B213" s="411"/>
      <c r="C213" s="411"/>
      <c r="D213" s="411"/>
    </row>
    <row r="214" spans="2:4">
      <c r="B214" s="411"/>
      <c r="C214" s="411"/>
      <c r="D214" s="411"/>
    </row>
    <row r="215" spans="2:4">
      <c r="B215" s="411"/>
      <c r="C215" s="411"/>
      <c r="D215" s="411"/>
    </row>
    <row r="216" spans="2:4">
      <c r="B216" s="411"/>
      <c r="C216" s="411"/>
      <c r="D216" s="411"/>
    </row>
    <row r="217" spans="2:4">
      <c r="B217" s="411"/>
      <c r="C217" s="411"/>
      <c r="D217" s="411"/>
    </row>
    <row r="218" spans="2:4">
      <c r="B218" s="411"/>
      <c r="C218" s="411"/>
      <c r="D218" s="411"/>
    </row>
    <row r="219" spans="2:4">
      <c r="B219" s="411"/>
      <c r="C219" s="411"/>
      <c r="D219" s="411"/>
    </row>
    <row r="220" spans="2:4">
      <c r="B220" s="411"/>
      <c r="C220" s="411"/>
      <c r="D220" s="411"/>
    </row>
    <row r="221" spans="2:4">
      <c r="B221" s="411"/>
      <c r="C221" s="411"/>
      <c r="D221" s="411"/>
    </row>
    <row r="222" spans="2:4">
      <c r="B222" s="411"/>
      <c r="C222" s="411"/>
      <c r="D222" s="411"/>
    </row>
    <row r="223" spans="2:4">
      <c r="B223" s="411"/>
      <c r="C223" s="411"/>
      <c r="D223" s="411"/>
    </row>
    <row r="224" spans="2:4">
      <c r="B224" s="411"/>
      <c r="C224" s="411"/>
      <c r="D224" s="411"/>
    </row>
    <row r="225" spans="2:4">
      <c r="B225" s="411"/>
      <c r="C225" s="411"/>
      <c r="D225" s="411"/>
    </row>
    <row r="226" spans="2:4">
      <c r="B226" s="411"/>
      <c r="C226" s="411"/>
      <c r="D226" s="411"/>
    </row>
    <row r="227" spans="2:4">
      <c r="B227" s="411"/>
      <c r="C227" s="411"/>
      <c r="D227" s="411"/>
    </row>
    <row r="228" spans="2:4">
      <c r="B228" s="411"/>
      <c r="C228" s="411"/>
      <c r="D228" s="411"/>
    </row>
    <row r="229" spans="2:4">
      <c r="B229" s="411"/>
      <c r="C229" s="411"/>
      <c r="D229" s="411"/>
    </row>
    <row r="230" spans="2:4">
      <c r="B230" s="411"/>
      <c r="C230" s="411"/>
      <c r="D230" s="411"/>
    </row>
    <row r="231" spans="2:4">
      <c r="B231" s="411"/>
      <c r="C231" s="411"/>
      <c r="D231" s="411"/>
    </row>
    <row r="232" spans="2:4">
      <c r="B232" s="411"/>
      <c r="C232" s="411"/>
      <c r="D232" s="411"/>
    </row>
    <row r="233" spans="2:4">
      <c r="B233" s="411"/>
      <c r="C233" s="411"/>
      <c r="D233" s="411"/>
    </row>
    <row r="234" spans="2:4">
      <c r="B234" s="411"/>
      <c r="C234" s="411"/>
      <c r="D234" s="411"/>
    </row>
    <row r="235" spans="2:4">
      <c r="B235" s="411"/>
      <c r="C235" s="411"/>
      <c r="D235" s="411"/>
    </row>
    <row r="236" spans="2:4">
      <c r="B236" s="411"/>
      <c r="C236" s="411"/>
      <c r="D236" s="411"/>
    </row>
    <row r="237" spans="2:4">
      <c r="B237" s="411"/>
      <c r="C237" s="411"/>
      <c r="D237" s="411"/>
    </row>
    <row r="238" spans="2:4">
      <c r="B238" s="411"/>
      <c r="C238" s="411"/>
      <c r="D238" s="411"/>
    </row>
    <row r="239" spans="2:4">
      <c r="B239" s="411"/>
      <c r="C239" s="411"/>
      <c r="D239" s="411"/>
    </row>
    <row r="240" spans="2:4">
      <c r="B240" s="411"/>
      <c r="C240" s="411"/>
      <c r="D240" s="411"/>
    </row>
    <row r="241" spans="2:4">
      <c r="B241" s="411"/>
      <c r="C241" s="411"/>
      <c r="D241" s="411"/>
    </row>
    <row r="242" spans="2:4">
      <c r="B242" s="411"/>
      <c r="C242" s="411"/>
      <c r="D242" s="411"/>
    </row>
    <row r="243" spans="2:4">
      <c r="B243" s="411"/>
      <c r="C243" s="411"/>
      <c r="D243" s="411"/>
    </row>
    <row r="244" spans="2:4">
      <c r="B244" s="411"/>
      <c r="C244" s="411"/>
      <c r="D244" s="411"/>
    </row>
    <row r="245" spans="2:4">
      <c r="B245" s="411"/>
      <c r="C245" s="411"/>
      <c r="D245" s="411"/>
    </row>
    <row r="246" spans="2:4">
      <c r="B246" s="411"/>
      <c r="C246" s="411"/>
      <c r="D246" s="411"/>
    </row>
    <row r="247" spans="2:4">
      <c r="B247" s="411"/>
      <c r="C247" s="411"/>
      <c r="D247" s="411"/>
    </row>
    <row r="248" spans="2:4">
      <c r="B248" s="411"/>
      <c r="C248" s="411"/>
      <c r="D248" s="411"/>
    </row>
    <row r="249" spans="2:4">
      <c r="B249" s="411"/>
      <c r="C249" s="411"/>
      <c r="D249" s="411"/>
    </row>
    <row r="250" spans="2:4">
      <c r="B250" s="411"/>
      <c r="C250" s="411"/>
      <c r="D250" s="411"/>
    </row>
    <row r="251" spans="2:4">
      <c r="B251" s="411"/>
      <c r="C251" s="411"/>
      <c r="D251" s="411"/>
    </row>
    <row r="252" spans="2:4">
      <c r="B252" s="411"/>
      <c r="C252" s="411"/>
      <c r="D252" s="411"/>
    </row>
    <row r="253" spans="2:4">
      <c r="B253" s="411"/>
      <c r="C253" s="411"/>
      <c r="D253" s="411"/>
    </row>
    <row r="254" spans="2:4">
      <c r="B254" s="411"/>
      <c r="C254" s="411"/>
      <c r="D254" s="411"/>
    </row>
    <row r="255" spans="2:4">
      <c r="B255" s="411"/>
      <c r="C255" s="411"/>
      <c r="D255" s="411"/>
    </row>
    <row r="256" spans="2:4">
      <c r="B256" s="411"/>
      <c r="C256" s="411"/>
      <c r="D256" s="411"/>
    </row>
    <row r="257" spans="2:4">
      <c r="B257" s="411"/>
      <c r="C257" s="411"/>
      <c r="D257" s="411"/>
    </row>
    <row r="258" spans="2:4">
      <c r="B258" s="411"/>
      <c r="C258" s="411"/>
      <c r="D258" s="411"/>
    </row>
    <row r="259" spans="2:4">
      <c r="B259" s="411"/>
      <c r="C259" s="411"/>
      <c r="D259" s="411"/>
    </row>
    <row r="260" spans="2:4">
      <c r="B260" s="411"/>
      <c r="C260" s="411"/>
      <c r="D260" s="411"/>
    </row>
    <row r="261" spans="2:4">
      <c r="B261" s="411"/>
      <c r="C261" s="411"/>
      <c r="D261" s="411"/>
    </row>
    <row r="262" spans="2:4">
      <c r="B262" s="411"/>
      <c r="C262" s="411"/>
      <c r="D262" s="411"/>
    </row>
    <row r="263" spans="2:4">
      <c r="B263" s="411"/>
      <c r="C263" s="411"/>
      <c r="D263" s="411"/>
    </row>
    <row r="264" spans="2:4">
      <c r="B264" s="411"/>
      <c r="C264" s="411"/>
      <c r="D264" s="411"/>
    </row>
    <row r="265" spans="2:4">
      <c r="B265" s="411"/>
      <c r="C265" s="411"/>
      <c r="D265" s="411"/>
    </row>
    <row r="266" spans="2:4">
      <c r="B266" s="411"/>
      <c r="C266" s="411"/>
      <c r="D266" s="411"/>
    </row>
    <row r="267" spans="2:4">
      <c r="B267" s="411"/>
      <c r="C267" s="411"/>
      <c r="D267" s="411"/>
    </row>
    <row r="268" spans="2:4">
      <c r="B268" s="411"/>
      <c r="C268" s="411"/>
      <c r="D268" s="411"/>
    </row>
    <row r="269" spans="2:4">
      <c r="B269" s="411"/>
      <c r="C269" s="411"/>
      <c r="D269" s="411"/>
    </row>
    <row r="270" spans="2:4">
      <c r="B270" s="411"/>
      <c r="C270" s="411"/>
      <c r="D270" s="411"/>
    </row>
    <row r="271" spans="2:4">
      <c r="B271" s="411"/>
      <c r="C271" s="411"/>
      <c r="D271" s="411"/>
    </row>
    <row r="272" spans="2:4">
      <c r="B272" s="411"/>
      <c r="C272" s="411"/>
      <c r="D272" s="411"/>
    </row>
    <row r="273" spans="2:4">
      <c r="B273" s="411"/>
      <c r="C273" s="411"/>
      <c r="D273" s="411"/>
    </row>
    <row r="274" spans="2:4">
      <c r="B274" s="411"/>
      <c r="C274" s="411"/>
      <c r="D274" s="411"/>
    </row>
    <row r="275" spans="2:4">
      <c r="B275" s="411"/>
      <c r="C275" s="411"/>
      <c r="D275" s="411"/>
    </row>
    <row r="276" spans="2:4">
      <c r="B276" s="411"/>
      <c r="C276" s="411"/>
      <c r="D276" s="411"/>
    </row>
    <row r="277" spans="2:4">
      <c r="B277" s="411"/>
      <c r="C277" s="411"/>
      <c r="D277" s="411"/>
    </row>
    <row r="278" spans="2:4">
      <c r="B278" s="411"/>
      <c r="C278" s="411"/>
      <c r="D278" s="411"/>
    </row>
    <row r="279" spans="2:4">
      <c r="B279" s="411"/>
      <c r="C279" s="411"/>
      <c r="D279" s="411"/>
    </row>
    <row r="280" spans="2:4">
      <c r="B280" s="411"/>
      <c r="C280" s="411"/>
      <c r="D280" s="411"/>
    </row>
    <row r="281" spans="2:4">
      <c r="B281" s="411"/>
      <c r="C281" s="411"/>
      <c r="D281" s="411"/>
    </row>
    <row r="282" spans="2:4">
      <c r="B282" s="411"/>
      <c r="C282" s="411"/>
      <c r="D282" s="411"/>
    </row>
    <row r="283" spans="2:4">
      <c r="B283" s="411"/>
      <c r="C283" s="411"/>
      <c r="D283" s="411"/>
    </row>
    <row r="284" spans="2:4">
      <c r="B284" s="411"/>
      <c r="C284" s="411"/>
      <c r="D284" s="411"/>
    </row>
    <row r="285" spans="2:4">
      <c r="B285" s="411"/>
      <c r="C285" s="411"/>
      <c r="D285" s="411"/>
    </row>
    <row r="286" spans="2:4">
      <c r="B286" s="411"/>
      <c r="C286" s="411"/>
      <c r="D286" s="411"/>
    </row>
    <row r="287" spans="2:4">
      <c r="B287" s="411"/>
      <c r="C287" s="411"/>
      <c r="D287" s="411"/>
    </row>
    <row r="288" spans="2:4">
      <c r="B288" s="411"/>
      <c r="C288" s="411"/>
      <c r="D288" s="411"/>
    </row>
    <row r="289" spans="2:4">
      <c r="B289" s="411"/>
      <c r="C289" s="411"/>
      <c r="D289" s="411"/>
    </row>
    <row r="290" spans="2:4">
      <c r="B290" s="411"/>
      <c r="C290" s="411"/>
      <c r="D290" s="411"/>
    </row>
    <row r="291" spans="2:4">
      <c r="B291" s="411"/>
      <c r="C291" s="411"/>
      <c r="D291" s="411"/>
    </row>
    <row r="292" spans="2:4">
      <c r="B292" s="411"/>
      <c r="C292" s="411"/>
      <c r="D292" s="411"/>
    </row>
    <row r="293" spans="2:4">
      <c r="B293" s="411"/>
      <c r="C293" s="411"/>
      <c r="D293" s="411"/>
    </row>
    <row r="294" spans="2:4">
      <c r="B294" s="411"/>
      <c r="C294" s="411"/>
      <c r="D294" s="411"/>
    </row>
    <row r="295" spans="2:4">
      <c r="B295" s="411"/>
      <c r="C295" s="411"/>
      <c r="D295" s="411"/>
    </row>
    <row r="296" spans="2:4">
      <c r="B296" s="411"/>
      <c r="C296" s="411"/>
      <c r="D296" s="411"/>
    </row>
    <row r="297" spans="2:4">
      <c r="B297" s="411"/>
      <c r="C297" s="411"/>
      <c r="D297" s="411"/>
    </row>
    <row r="298" spans="2:4">
      <c r="B298" s="411"/>
      <c r="C298" s="411"/>
      <c r="D298" s="411"/>
    </row>
    <row r="299" spans="2:4">
      <c r="B299" s="411"/>
      <c r="C299" s="411"/>
      <c r="D299" s="411"/>
    </row>
    <row r="300" spans="2:4">
      <c r="B300" s="411"/>
      <c r="C300" s="411"/>
      <c r="D300" s="411"/>
    </row>
    <row r="301" spans="2:4">
      <c r="B301" s="411"/>
      <c r="C301" s="411"/>
      <c r="D301" s="411"/>
    </row>
    <row r="302" spans="2:4">
      <c r="B302" s="411"/>
      <c r="C302" s="411"/>
      <c r="D302" s="411"/>
    </row>
    <row r="303" spans="2:4">
      <c r="B303" s="411"/>
      <c r="C303" s="411"/>
      <c r="D303" s="411"/>
    </row>
    <row r="304" spans="2:4">
      <c r="B304" s="411"/>
      <c r="C304" s="411"/>
      <c r="D304" s="411"/>
    </row>
    <row r="305" spans="2:4">
      <c r="B305" s="411"/>
      <c r="C305" s="411"/>
      <c r="D305" s="411"/>
    </row>
    <row r="306" spans="2:4">
      <c r="B306" s="411"/>
      <c r="C306" s="411"/>
      <c r="D306" s="411"/>
    </row>
    <row r="307" spans="2:4">
      <c r="B307" s="411"/>
      <c r="C307" s="411"/>
      <c r="D307" s="411"/>
    </row>
    <row r="308" spans="2:4">
      <c r="B308" s="411"/>
      <c r="C308" s="411"/>
      <c r="D308" s="411"/>
    </row>
    <row r="309" spans="2:4">
      <c r="B309" s="411"/>
      <c r="C309" s="411"/>
      <c r="D309" s="411"/>
    </row>
    <row r="310" spans="2:4">
      <c r="B310" s="411"/>
      <c r="C310" s="411"/>
      <c r="D310" s="411"/>
    </row>
    <row r="311" spans="2:4">
      <c r="B311" s="411"/>
      <c r="C311" s="411"/>
      <c r="D311" s="411"/>
    </row>
    <row r="312" spans="2:4">
      <c r="B312" s="411"/>
      <c r="C312" s="411"/>
      <c r="D312" s="411"/>
    </row>
    <row r="313" spans="2:4">
      <c r="B313" s="411"/>
      <c r="C313" s="411"/>
      <c r="D313" s="411"/>
    </row>
    <row r="314" spans="2:4">
      <c r="B314" s="411"/>
      <c r="C314" s="411"/>
      <c r="D314" s="411"/>
    </row>
    <row r="315" spans="2:4">
      <c r="B315" s="411"/>
      <c r="C315" s="411"/>
      <c r="D315" s="411"/>
    </row>
    <row r="316" spans="2:4">
      <c r="B316" s="411"/>
      <c r="C316" s="411"/>
      <c r="D316" s="411"/>
    </row>
    <row r="317" spans="2:4">
      <c r="B317" s="411"/>
      <c r="C317" s="411"/>
      <c r="D317" s="411"/>
    </row>
    <row r="318" spans="2:4">
      <c r="B318" s="411"/>
      <c r="C318" s="411"/>
      <c r="D318" s="411"/>
    </row>
    <row r="319" spans="2:4">
      <c r="B319" s="411"/>
      <c r="C319" s="411"/>
      <c r="D319" s="411"/>
    </row>
    <row r="320" spans="2:4">
      <c r="B320" s="411"/>
      <c r="C320" s="411"/>
      <c r="D320" s="411"/>
    </row>
    <row r="321" spans="2:4">
      <c r="B321" s="411"/>
      <c r="C321" s="411"/>
      <c r="D321" s="411"/>
    </row>
    <row r="322" spans="2:4">
      <c r="B322" s="411"/>
      <c r="C322" s="411"/>
      <c r="D322" s="411"/>
    </row>
    <row r="323" spans="2:4">
      <c r="B323" s="411"/>
      <c r="C323" s="411"/>
      <c r="D323" s="411"/>
    </row>
    <row r="324" spans="2:4">
      <c r="B324" s="411"/>
      <c r="C324" s="411"/>
      <c r="D324" s="411"/>
    </row>
    <row r="325" spans="2:4">
      <c r="B325" s="411"/>
      <c r="C325" s="411"/>
      <c r="D325" s="411"/>
    </row>
    <row r="326" spans="2:4">
      <c r="B326" s="411"/>
      <c r="C326" s="411"/>
      <c r="D326" s="411"/>
    </row>
    <row r="327" spans="2:4">
      <c r="B327" s="411"/>
      <c r="C327" s="411"/>
      <c r="D327" s="411"/>
    </row>
    <row r="328" spans="2:4">
      <c r="B328" s="411"/>
      <c r="C328" s="411"/>
      <c r="D328" s="411"/>
    </row>
    <row r="329" spans="2:4">
      <c r="B329" s="411"/>
      <c r="C329" s="411"/>
      <c r="D329" s="411"/>
    </row>
    <row r="330" spans="2:4">
      <c r="B330" s="411"/>
      <c r="C330" s="411"/>
      <c r="D330" s="411"/>
    </row>
    <row r="331" spans="2:4">
      <c r="B331" s="411"/>
      <c r="C331" s="411"/>
      <c r="D331" s="411"/>
    </row>
    <row r="332" spans="2:4">
      <c r="B332" s="411"/>
      <c r="C332" s="411"/>
      <c r="D332" s="411"/>
    </row>
    <row r="333" spans="2:4">
      <c r="B333" s="411"/>
      <c r="C333" s="411"/>
      <c r="D333" s="411"/>
    </row>
    <row r="334" spans="2:4">
      <c r="B334" s="411"/>
      <c r="C334" s="411"/>
      <c r="D334" s="411"/>
    </row>
    <row r="335" spans="2:4">
      <c r="B335" s="411"/>
      <c r="C335" s="411"/>
      <c r="D335" s="411"/>
    </row>
    <row r="336" spans="2:4">
      <c r="B336" s="411"/>
      <c r="C336" s="411"/>
      <c r="D336" s="411"/>
    </row>
    <row r="337" spans="2:4">
      <c r="B337" s="411"/>
      <c r="C337" s="411"/>
      <c r="D337" s="411"/>
    </row>
    <row r="338" spans="2:4">
      <c r="B338" s="411"/>
      <c r="C338" s="411"/>
      <c r="D338" s="411"/>
    </row>
    <row r="339" spans="2:4">
      <c r="B339" s="411"/>
      <c r="C339" s="411"/>
      <c r="D339" s="411"/>
    </row>
    <row r="340" spans="2:4">
      <c r="B340" s="411"/>
      <c r="C340" s="411"/>
      <c r="D340" s="411"/>
    </row>
    <row r="341" spans="2:4">
      <c r="B341" s="411"/>
      <c r="C341" s="411"/>
      <c r="D341" s="411"/>
    </row>
    <row r="342" spans="2:4">
      <c r="B342" s="411"/>
      <c r="C342" s="411"/>
      <c r="D342" s="411"/>
    </row>
    <row r="343" spans="2:4">
      <c r="B343" s="411"/>
      <c r="C343" s="411"/>
      <c r="D343" s="411"/>
    </row>
    <row r="344" spans="2:4">
      <c r="B344" s="411"/>
      <c r="C344" s="411"/>
      <c r="D344" s="411"/>
    </row>
    <row r="345" spans="2:4">
      <c r="B345" s="411"/>
      <c r="C345" s="411"/>
      <c r="D345" s="411"/>
    </row>
    <row r="346" spans="2:4">
      <c r="B346" s="411"/>
      <c r="C346" s="411"/>
      <c r="D346" s="411"/>
    </row>
    <row r="347" spans="2:4">
      <c r="B347" s="411"/>
      <c r="C347" s="411"/>
      <c r="D347" s="411"/>
    </row>
    <row r="348" spans="2:4">
      <c r="B348" s="411"/>
      <c r="C348" s="411"/>
      <c r="D348" s="411"/>
    </row>
    <row r="349" spans="2:4">
      <c r="B349" s="411"/>
      <c r="C349" s="411"/>
      <c r="D349" s="411"/>
    </row>
    <row r="350" spans="2:4">
      <c r="B350" s="411"/>
      <c r="C350" s="411"/>
      <c r="D350" s="411"/>
    </row>
    <row r="351" spans="2:4">
      <c r="B351" s="411"/>
      <c r="C351" s="411"/>
      <c r="D351" s="411"/>
    </row>
    <row r="352" spans="2:4">
      <c r="B352" s="411"/>
      <c r="C352" s="411"/>
      <c r="D352" s="411"/>
    </row>
    <row r="353" spans="2:4">
      <c r="B353" s="411"/>
      <c r="C353" s="411"/>
      <c r="D353" s="411"/>
    </row>
    <row r="354" spans="2:4">
      <c r="B354" s="411"/>
      <c r="C354" s="411"/>
      <c r="D354" s="411"/>
    </row>
    <row r="355" spans="2:4">
      <c r="B355" s="411"/>
      <c r="C355" s="411"/>
      <c r="D355" s="411"/>
    </row>
    <row r="356" spans="2:4">
      <c r="B356" s="411"/>
      <c r="C356" s="411"/>
      <c r="D356" s="411"/>
    </row>
    <row r="357" spans="2:4">
      <c r="B357" s="411"/>
      <c r="C357" s="411"/>
      <c r="D357" s="411"/>
    </row>
    <row r="358" spans="2:4">
      <c r="B358" s="411"/>
      <c r="C358" s="411"/>
      <c r="D358" s="411"/>
    </row>
    <row r="359" spans="2:4">
      <c r="B359" s="411"/>
      <c r="C359" s="411"/>
      <c r="D359" s="411"/>
    </row>
    <row r="360" spans="2:4">
      <c r="B360" s="411"/>
      <c r="C360" s="411"/>
      <c r="D360" s="411"/>
    </row>
    <row r="361" spans="2:4">
      <c r="B361" s="411"/>
      <c r="C361" s="411"/>
      <c r="D361" s="411"/>
    </row>
    <row r="362" spans="2:4">
      <c r="B362" s="411"/>
      <c r="C362" s="411"/>
      <c r="D362" s="411"/>
    </row>
    <row r="363" spans="2:4">
      <c r="B363" s="411"/>
      <c r="C363" s="411"/>
      <c r="D363" s="411"/>
    </row>
    <row r="364" spans="2:4">
      <c r="B364" s="411"/>
      <c r="C364" s="411"/>
      <c r="D364" s="411"/>
    </row>
    <row r="365" spans="2:4">
      <c r="B365" s="411"/>
      <c r="C365" s="411"/>
      <c r="D365" s="411"/>
    </row>
    <row r="366" spans="2:4">
      <c r="B366" s="411"/>
      <c r="C366" s="411"/>
      <c r="D366" s="411"/>
    </row>
    <row r="367" spans="2:4">
      <c r="B367" s="411"/>
      <c r="C367" s="411"/>
      <c r="D367" s="411"/>
    </row>
    <row r="368" spans="2:4">
      <c r="B368" s="411"/>
      <c r="C368" s="411"/>
      <c r="D368" s="411"/>
    </row>
    <row r="369" spans="2:4">
      <c r="B369" s="411"/>
      <c r="C369" s="411"/>
      <c r="D369" s="411"/>
    </row>
    <row r="370" spans="2:4">
      <c r="B370" s="411"/>
      <c r="C370" s="411"/>
      <c r="D370" s="411"/>
    </row>
    <row r="371" spans="2:4">
      <c r="B371" s="411"/>
      <c r="C371" s="411"/>
      <c r="D371" s="411"/>
    </row>
    <row r="372" spans="2:4">
      <c r="B372" s="411"/>
      <c r="C372" s="411"/>
      <c r="D372" s="411"/>
    </row>
    <row r="373" spans="2:4">
      <c r="B373" s="411"/>
      <c r="C373" s="411"/>
      <c r="D373" s="411"/>
    </row>
    <row r="374" spans="2:4">
      <c r="B374" s="411"/>
      <c r="C374" s="411"/>
      <c r="D374" s="411"/>
    </row>
    <row r="375" spans="2:4">
      <c r="B375" s="411"/>
      <c r="C375" s="411"/>
      <c r="D375" s="411"/>
    </row>
    <row r="376" spans="2:4">
      <c r="B376" s="411"/>
      <c r="C376" s="411"/>
      <c r="D376" s="411"/>
    </row>
    <row r="377" spans="2:4">
      <c r="B377" s="411"/>
      <c r="C377" s="411"/>
      <c r="D377" s="411"/>
    </row>
    <row r="378" spans="2:4">
      <c r="B378" s="411"/>
      <c r="C378" s="411"/>
      <c r="D378" s="411"/>
    </row>
    <row r="379" spans="2:4">
      <c r="B379" s="411"/>
      <c r="C379" s="411"/>
      <c r="D379" s="411"/>
    </row>
    <row r="380" spans="2:4">
      <c r="B380" s="411"/>
      <c r="C380" s="411"/>
      <c r="D380" s="411"/>
    </row>
    <row r="381" spans="2:4">
      <c r="B381" s="411"/>
      <c r="C381" s="411"/>
      <c r="D381" s="411"/>
    </row>
    <row r="382" spans="2:4">
      <c r="B382" s="411"/>
      <c r="C382" s="411"/>
      <c r="D382" s="411"/>
    </row>
    <row r="383" spans="2:4">
      <c r="B383" s="411"/>
      <c r="C383" s="411"/>
      <c r="D383" s="411"/>
    </row>
    <row r="384" spans="2:4">
      <c r="B384" s="411"/>
      <c r="C384" s="411"/>
      <c r="D384" s="411"/>
    </row>
    <row r="385" spans="2:4">
      <c r="B385" s="411"/>
      <c r="C385" s="411"/>
      <c r="D385" s="411"/>
    </row>
    <row r="386" spans="2:4">
      <c r="B386" s="411"/>
      <c r="C386" s="411"/>
      <c r="D386" s="411"/>
    </row>
    <row r="387" spans="2:4">
      <c r="B387" s="411"/>
      <c r="C387" s="411"/>
      <c r="D387" s="411"/>
    </row>
    <row r="388" spans="2:4">
      <c r="B388" s="411"/>
      <c r="C388" s="411"/>
      <c r="D388" s="411"/>
    </row>
    <row r="389" spans="2:4">
      <c r="B389" s="411"/>
      <c r="C389" s="411"/>
      <c r="D389" s="411"/>
    </row>
    <row r="390" spans="2:4">
      <c r="B390" s="411"/>
      <c r="C390" s="411"/>
      <c r="D390" s="411"/>
    </row>
    <row r="391" spans="2:4">
      <c r="B391" s="411"/>
      <c r="C391" s="411"/>
      <c r="D391" s="411"/>
    </row>
    <row r="392" spans="2:4">
      <c r="B392" s="411"/>
      <c r="C392" s="411"/>
      <c r="D392" s="411"/>
    </row>
    <row r="393" spans="2:4">
      <c r="B393" s="411"/>
      <c r="C393" s="411"/>
      <c r="D393" s="411"/>
    </row>
    <row r="394" spans="2:4">
      <c r="B394" s="411"/>
      <c r="C394" s="411"/>
      <c r="D394" s="411"/>
    </row>
    <row r="395" spans="2:4">
      <c r="B395" s="411"/>
      <c r="C395" s="411"/>
      <c r="D395" s="411"/>
    </row>
    <row r="396" spans="2:4">
      <c r="B396" s="411"/>
      <c r="C396" s="411"/>
      <c r="D396" s="411"/>
    </row>
    <row r="397" spans="2:4">
      <c r="B397" s="411"/>
      <c r="C397" s="411"/>
      <c r="D397" s="411"/>
    </row>
    <row r="398" spans="2:4">
      <c r="B398" s="411"/>
      <c r="C398" s="411"/>
      <c r="D398" s="411"/>
    </row>
    <row r="399" spans="2:4">
      <c r="B399" s="411"/>
      <c r="C399" s="411"/>
      <c r="D399" s="411"/>
    </row>
    <row r="400" spans="2:4">
      <c r="B400" s="411"/>
      <c r="C400" s="411"/>
      <c r="D400" s="411"/>
    </row>
    <row r="401" spans="2:4">
      <c r="B401" s="411"/>
      <c r="C401" s="411"/>
      <c r="D401" s="411"/>
    </row>
    <row r="402" spans="2:4">
      <c r="B402" s="411"/>
      <c r="C402" s="411"/>
      <c r="D402" s="411"/>
    </row>
    <row r="403" spans="2:4">
      <c r="B403" s="411"/>
      <c r="C403" s="411"/>
      <c r="D403" s="411"/>
    </row>
    <row r="404" spans="2:4">
      <c r="B404" s="411"/>
      <c r="C404" s="411"/>
      <c r="D404" s="411"/>
    </row>
    <row r="405" spans="2:4">
      <c r="B405" s="411"/>
      <c r="C405" s="411"/>
      <c r="D405" s="411"/>
    </row>
    <row r="406" spans="2:4">
      <c r="B406" s="411"/>
      <c r="C406" s="411"/>
      <c r="D406" s="411"/>
    </row>
    <row r="407" spans="2:4">
      <c r="B407" s="411"/>
      <c r="C407" s="411"/>
      <c r="D407" s="411"/>
    </row>
    <row r="408" spans="2:4">
      <c r="B408" s="411"/>
      <c r="C408" s="411"/>
      <c r="D408" s="411"/>
    </row>
    <row r="409" spans="2:4">
      <c r="B409" s="411"/>
      <c r="C409" s="411"/>
      <c r="D409" s="411"/>
    </row>
    <row r="410" spans="2:4">
      <c r="B410" s="411"/>
      <c r="C410" s="411"/>
      <c r="D410" s="411"/>
    </row>
    <row r="411" spans="2:4">
      <c r="B411" s="411"/>
      <c r="C411" s="411"/>
      <c r="D411" s="411"/>
    </row>
    <row r="412" spans="2:4">
      <c r="B412" s="411"/>
      <c r="C412" s="411"/>
      <c r="D412" s="411"/>
    </row>
    <row r="413" spans="2:4">
      <c r="B413" s="411"/>
      <c r="C413" s="411"/>
      <c r="D413" s="411"/>
    </row>
    <row r="414" spans="2:4">
      <c r="B414" s="411"/>
      <c r="C414" s="411"/>
      <c r="D414" s="411"/>
    </row>
    <row r="415" spans="2:4">
      <c r="B415" s="411"/>
      <c r="C415" s="411"/>
      <c r="D415" s="411"/>
    </row>
    <row r="416" spans="2:4">
      <c r="B416" s="411"/>
      <c r="C416" s="411"/>
      <c r="D416" s="411"/>
    </row>
    <row r="417" spans="2:4">
      <c r="B417" s="411"/>
      <c r="C417" s="411"/>
      <c r="D417" s="411"/>
    </row>
    <row r="418" spans="2:4">
      <c r="B418" s="411"/>
      <c r="C418" s="411"/>
      <c r="D418" s="411"/>
    </row>
    <row r="419" spans="2:4">
      <c r="B419" s="411"/>
      <c r="C419" s="411"/>
      <c r="D419" s="411"/>
    </row>
    <row r="420" spans="2:4">
      <c r="B420" s="411"/>
      <c r="C420" s="411"/>
      <c r="D420" s="411"/>
    </row>
    <row r="421" spans="2:4">
      <c r="B421" s="411"/>
      <c r="C421" s="411"/>
      <c r="D421" s="411"/>
    </row>
    <row r="422" spans="2:4">
      <c r="B422" s="411"/>
      <c r="C422" s="411"/>
      <c r="D422" s="411"/>
    </row>
    <row r="423" spans="2:4">
      <c r="B423" s="411"/>
      <c r="C423" s="411"/>
      <c r="D423" s="411"/>
    </row>
    <row r="424" spans="2:4">
      <c r="B424" s="411"/>
      <c r="C424" s="411"/>
      <c r="D424" s="411"/>
    </row>
    <row r="425" spans="2:4">
      <c r="B425" s="411"/>
      <c r="C425" s="411"/>
      <c r="D425" s="411"/>
    </row>
    <row r="426" spans="2:4">
      <c r="B426" s="411"/>
      <c r="C426" s="411"/>
      <c r="D426" s="411"/>
    </row>
    <row r="427" spans="2:4">
      <c r="B427" s="411"/>
      <c r="C427" s="411"/>
      <c r="D427" s="411"/>
    </row>
    <row r="428" spans="2:4">
      <c r="B428" s="411"/>
      <c r="C428" s="411"/>
      <c r="D428" s="411"/>
    </row>
    <row r="429" spans="2:4">
      <c r="B429" s="411"/>
      <c r="C429" s="411"/>
      <c r="D429" s="411"/>
    </row>
    <row r="430" spans="2:4">
      <c r="B430" s="411"/>
      <c r="C430" s="411"/>
      <c r="D430" s="411"/>
    </row>
    <row r="431" spans="2:4">
      <c r="B431" s="411"/>
      <c r="C431" s="411"/>
      <c r="D431" s="411"/>
    </row>
    <row r="432" spans="2:4">
      <c r="B432" s="411"/>
      <c r="C432" s="411"/>
      <c r="D432" s="411"/>
    </row>
    <row r="433" spans="2:4">
      <c r="B433" s="411"/>
      <c r="C433" s="411"/>
      <c r="D433" s="411"/>
    </row>
    <row r="434" spans="2:4">
      <c r="B434" s="411"/>
      <c r="C434" s="411"/>
      <c r="D434" s="411"/>
    </row>
    <row r="435" spans="2:4">
      <c r="B435" s="411"/>
      <c r="C435" s="411"/>
      <c r="D435" s="411"/>
    </row>
    <row r="436" spans="2:4">
      <c r="B436" s="411"/>
      <c r="C436" s="411"/>
      <c r="D436" s="411"/>
    </row>
    <row r="437" spans="2:4">
      <c r="B437" s="411"/>
      <c r="C437" s="411"/>
      <c r="D437" s="411"/>
    </row>
    <row r="438" spans="2:4">
      <c r="B438" s="411"/>
      <c r="C438" s="411"/>
      <c r="D438" s="411"/>
    </row>
    <row r="439" spans="2:4">
      <c r="B439" s="411"/>
      <c r="C439" s="411"/>
      <c r="D439" s="411"/>
    </row>
    <row r="440" spans="2:4">
      <c r="B440" s="411"/>
      <c r="C440" s="411"/>
      <c r="D440" s="411"/>
    </row>
    <row r="441" spans="2:4">
      <c r="B441" s="411"/>
      <c r="C441" s="411"/>
      <c r="D441" s="411"/>
    </row>
    <row r="442" spans="2:4">
      <c r="B442" s="411"/>
      <c r="C442" s="411"/>
      <c r="D442" s="411"/>
    </row>
    <row r="443" spans="2:4">
      <c r="B443" s="411"/>
      <c r="C443" s="411"/>
      <c r="D443" s="411"/>
    </row>
    <row r="444" spans="2:4">
      <c r="B444" s="411"/>
      <c r="C444" s="411"/>
      <c r="D444" s="411"/>
    </row>
    <row r="445" spans="2:4">
      <c r="B445" s="411"/>
      <c r="C445" s="411"/>
      <c r="D445" s="411"/>
    </row>
    <row r="446" spans="2:4">
      <c r="B446" s="411"/>
      <c r="C446" s="411"/>
      <c r="D446" s="411"/>
    </row>
    <row r="447" spans="2:4">
      <c r="B447" s="411"/>
      <c r="C447" s="411"/>
      <c r="D447" s="411"/>
    </row>
    <row r="448" spans="2:4">
      <c r="B448" s="411"/>
      <c r="C448" s="411"/>
      <c r="D448" s="411"/>
    </row>
    <row r="449" spans="2:4">
      <c r="B449" s="411"/>
      <c r="C449" s="411"/>
      <c r="D449" s="411"/>
    </row>
    <row r="450" spans="2:4">
      <c r="B450" s="411"/>
      <c r="C450" s="411"/>
      <c r="D450" s="411"/>
    </row>
    <row r="451" spans="2:4">
      <c r="B451" s="411"/>
      <c r="C451" s="411"/>
      <c r="D451" s="411"/>
    </row>
    <row r="452" spans="2:4">
      <c r="B452" s="411"/>
      <c r="C452" s="411"/>
      <c r="D452" s="411"/>
    </row>
    <row r="453" spans="2:4">
      <c r="B453" s="411"/>
      <c r="C453" s="411"/>
      <c r="D453" s="411"/>
    </row>
    <row r="454" spans="2:4">
      <c r="B454" s="411"/>
      <c r="C454" s="411"/>
      <c r="D454" s="411"/>
    </row>
    <row r="455" spans="2:4">
      <c r="B455" s="411"/>
      <c r="C455" s="411"/>
      <c r="D455" s="411"/>
    </row>
    <row r="456" spans="2:4">
      <c r="B456" s="411"/>
      <c r="C456" s="411"/>
      <c r="D456" s="411"/>
    </row>
    <row r="457" spans="2:4">
      <c r="B457" s="411"/>
      <c r="C457" s="411"/>
      <c r="D457" s="411"/>
    </row>
    <row r="458" spans="2:4">
      <c r="B458" s="411"/>
      <c r="C458" s="411"/>
      <c r="D458" s="411"/>
    </row>
    <row r="459" spans="2:4">
      <c r="B459" s="411"/>
      <c r="C459" s="411"/>
      <c r="D459" s="411"/>
    </row>
    <row r="460" spans="2:4">
      <c r="B460" s="411"/>
      <c r="C460" s="411"/>
      <c r="D460" s="411"/>
    </row>
    <row r="461" spans="2:4">
      <c r="B461" s="411"/>
      <c r="C461" s="411"/>
      <c r="D461" s="411"/>
    </row>
    <row r="462" spans="2:4">
      <c r="B462" s="411"/>
      <c r="C462" s="411"/>
      <c r="D462" s="411"/>
    </row>
    <row r="463" spans="2:4">
      <c r="B463" s="411"/>
      <c r="C463" s="411"/>
      <c r="D463" s="411"/>
    </row>
    <row r="464" spans="2:4">
      <c r="B464" s="411"/>
      <c r="C464" s="411"/>
      <c r="D464" s="411"/>
    </row>
    <row r="465" spans="2:4">
      <c r="B465" s="411"/>
      <c r="C465" s="411"/>
      <c r="D465" s="411"/>
    </row>
    <row r="466" spans="2:4">
      <c r="B466" s="411"/>
      <c r="C466" s="411"/>
      <c r="D466" s="411"/>
    </row>
    <row r="467" spans="2:4">
      <c r="B467" s="411"/>
      <c r="C467" s="411"/>
      <c r="D467" s="411"/>
    </row>
    <row r="468" spans="2:4">
      <c r="B468" s="411"/>
      <c r="C468" s="411"/>
      <c r="D468" s="411"/>
    </row>
    <row r="469" spans="2:4">
      <c r="B469" s="411"/>
      <c r="C469" s="411"/>
      <c r="D469" s="411"/>
    </row>
    <row r="470" spans="2:4">
      <c r="B470" s="411"/>
      <c r="C470" s="411"/>
      <c r="D470" s="411"/>
    </row>
    <row r="471" spans="2:4">
      <c r="B471" s="411"/>
      <c r="C471" s="411"/>
      <c r="D471" s="411"/>
    </row>
    <row r="472" spans="2:4">
      <c r="B472" s="411"/>
      <c r="C472" s="411"/>
      <c r="D472" s="411"/>
    </row>
    <row r="473" spans="2:4">
      <c r="B473" s="411"/>
      <c r="C473" s="411"/>
      <c r="D473" s="411"/>
    </row>
    <row r="474" spans="2:4">
      <c r="B474" s="411"/>
      <c r="C474" s="411"/>
      <c r="D474" s="411"/>
    </row>
    <row r="475" spans="2:4">
      <c r="B475" s="411"/>
      <c r="C475" s="411"/>
      <c r="D475" s="411"/>
    </row>
    <row r="476" spans="2:4">
      <c r="B476" s="411"/>
      <c r="C476" s="411"/>
      <c r="D476" s="411"/>
    </row>
    <row r="477" spans="2:4">
      <c r="B477" s="411"/>
      <c r="C477" s="411"/>
      <c r="D477" s="411"/>
    </row>
    <row r="478" spans="2:4">
      <c r="B478" s="411"/>
      <c r="C478" s="411"/>
      <c r="D478" s="411"/>
    </row>
    <row r="479" spans="2:4">
      <c r="B479" s="411"/>
      <c r="C479" s="411"/>
      <c r="D479" s="411"/>
    </row>
    <row r="480" spans="2:4">
      <c r="B480" s="411"/>
      <c r="C480" s="411"/>
      <c r="D480" s="411"/>
    </row>
    <row r="481" spans="2:4">
      <c r="B481" s="411"/>
      <c r="C481" s="411"/>
      <c r="D481" s="411"/>
    </row>
    <row r="482" spans="2:4">
      <c r="B482" s="411"/>
      <c r="C482" s="411"/>
      <c r="D482" s="411"/>
    </row>
    <row r="483" spans="2:4">
      <c r="B483" s="411"/>
      <c r="C483" s="411"/>
      <c r="D483" s="411"/>
    </row>
    <row r="484" spans="2:4">
      <c r="B484" s="411"/>
      <c r="C484" s="411"/>
      <c r="D484" s="411"/>
    </row>
    <row r="485" spans="2:4">
      <c r="B485" s="411"/>
      <c r="C485" s="411"/>
      <c r="D485" s="411"/>
    </row>
    <row r="486" spans="2:4">
      <c r="B486" s="411"/>
      <c r="C486" s="411"/>
      <c r="D486" s="411"/>
    </row>
    <row r="487" spans="2:4">
      <c r="B487" s="411"/>
      <c r="C487" s="411"/>
      <c r="D487" s="411"/>
    </row>
    <row r="488" spans="2:4">
      <c r="B488" s="411"/>
      <c r="C488" s="411"/>
      <c r="D488" s="411"/>
    </row>
    <row r="489" spans="2:4">
      <c r="B489" s="411"/>
      <c r="C489" s="411"/>
      <c r="D489" s="411"/>
    </row>
    <row r="490" spans="2:4">
      <c r="B490" s="411"/>
      <c r="C490" s="411"/>
      <c r="D490" s="411"/>
    </row>
    <row r="491" spans="2:4">
      <c r="B491" s="411"/>
      <c r="C491" s="411"/>
      <c r="D491" s="411"/>
    </row>
    <row r="492" spans="2:4">
      <c r="B492" s="411"/>
      <c r="C492" s="411"/>
      <c r="D492" s="411"/>
    </row>
    <row r="493" spans="2:4">
      <c r="B493" s="411"/>
      <c r="C493" s="411"/>
      <c r="D493" s="411"/>
    </row>
    <row r="494" spans="2:4">
      <c r="B494" s="411"/>
      <c r="C494" s="411"/>
      <c r="D494" s="411"/>
    </row>
    <row r="495" spans="2:4">
      <c r="B495" s="411"/>
      <c r="C495" s="411"/>
      <c r="D495" s="411"/>
    </row>
    <row r="496" spans="2:4">
      <c r="B496" s="411"/>
      <c r="C496" s="411"/>
      <c r="D496" s="411"/>
    </row>
    <row r="497" spans="2:4">
      <c r="B497" s="411"/>
      <c r="C497" s="411"/>
      <c r="D497" s="411"/>
    </row>
    <row r="498" spans="2:4">
      <c r="B498" s="411"/>
      <c r="C498" s="411"/>
      <c r="D498" s="411"/>
    </row>
    <row r="499" spans="2:4">
      <c r="B499" s="411"/>
      <c r="C499" s="411"/>
      <c r="D499" s="411"/>
    </row>
    <row r="500" spans="2:4">
      <c r="B500" s="411"/>
      <c r="C500" s="411"/>
      <c r="D500" s="411"/>
    </row>
    <row r="501" spans="2:4">
      <c r="B501" s="411"/>
      <c r="C501" s="411"/>
      <c r="D501" s="411"/>
    </row>
    <row r="502" spans="2:4">
      <c r="B502" s="411"/>
      <c r="C502" s="411"/>
      <c r="D502" s="411"/>
    </row>
    <row r="503" spans="2:4">
      <c r="B503" s="411"/>
      <c r="C503" s="411"/>
      <c r="D503" s="411"/>
    </row>
    <row r="504" spans="2:4">
      <c r="B504" s="411"/>
      <c r="C504" s="411"/>
      <c r="D504" s="411"/>
    </row>
    <row r="505" spans="2:4">
      <c r="B505" s="411"/>
      <c r="C505" s="411"/>
      <c r="D505" s="411"/>
    </row>
    <row r="506" spans="2:4">
      <c r="B506" s="411"/>
      <c r="C506" s="411"/>
      <c r="D506" s="411"/>
    </row>
    <row r="507" spans="2:4">
      <c r="B507" s="411"/>
      <c r="C507" s="411"/>
      <c r="D507" s="411"/>
    </row>
    <row r="508" spans="2:4">
      <c r="B508" s="411"/>
      <c r="C508" s="411"/>
      <c r="D508" s="411"/>
    </row>
    <row r="509" spans="2:4">
      <c r="B509" s="411"/>
      <c r="C509" s="411"/>
      <c r="D509" s="411"/>
    </row>
    <row r="510" spans="2:4">
      <c r="B510" s="411"/>
      <c r="C510" s="411"/>
      <c r="D510" s="411"/>
    </row>
    <row r="511" spans="2:4">
      <c r="B511" s="411"/>
      <c r="C511" s="411"/>
      <c r="D511" s="411"/>
    </row>
    <row r="512" spans="2:4">
      <c r="B512" s="411"/>
      <c r="C512" s="411"/>
      <c r="D512" s="411"/>
    </row>
    <row r="513" spans="2:4">
      <c r="B513" s="411"/>
      <c r="C513" s="411"/>
      <c r="D513" s="411"/>
    </row>
    <row r="514" spans="2:4">
      <c r="B514" s="411"/>
      <c r="C514" s="411"/>
      <c r="D514" s="411"/>
    </row>
    <row r="515" spans="2:4">
      <c r="B515" s="411"/>
      <c r="C515" s="411"/>
      <c r="D515" s="411"/>
    </row>
    <row r="516" spans="2:4">
      <c r="B516" s="411"/>
      <c r="C516" s="411"/>
      <c r="D516" s="411"/>
    </row>
    <row r="517" spans="2:4">
      <c r="B517" s="411"/>
      <c r="C517" s="411"/>
      <c r="D517" s="411"/>
    </row>
    <row r="518" spans="2:4">
      <c r="B518" s="411"/>
      <c r="C518" s="411"/>
      <c r="D518" s="411"/>
    </row>
    <row r="519" spans="2:4">
      <c r="B519" s="411"/>
      <c r="C519" s="411"/>
      <c r="D519" s="411"/>
    </row>
    <row r="520" spans="2:4">
      <c r="B520" s="411"/>
      <c r="C520" s="411"/>
      <c r="D520" s="411"/>
    </row>
    <row r="521" spans="2:4">
      <c r="B521" s="411"/>
      <c r="C521" s="411"/>
      <c r="D521" s="411"/>
    </row>
    <row r="522" spans="2:4">
      <c r="B522" s="411"/>
      <c r="C522" s="411"/>
      <c r="D522" s="411"/>
    </row>
    <row r="523" spans="2:4">
      <c r="B523" s="411"/>
      <c r="C523" s="411"/>
      <c r="D523" s="411"/>
    </row>
    <row r="524" spans="2:4">
      <c r="B524" s="411"/>
      <c r="C524" s="411"/>
      <c r="D524" s="411"/>
    </row>
    <row r="525" spans="2:4">
      <c r="B525" s="411"/>
      <c r="C525" s="411"/>
      <c r="D525" s="411"/>
    </row>
    <row r="526" spans="2:4">
      <c r="B526" s="411"/>
      <c r="C526" s="411"/>
      <c r="D526" s="411"/>
    </row>
    <row r="527" spans="2:4">
      <c r="B527" s="411"/>
      <c r="C527" s="411"/>
      <c r="D527" s="411"/>
    </row>
    <row r="528" spans="2:4">
      <c r="B528" s="411"/>
      <c r="C528" s="411"/>
      <c r="D528" s="411"/>
    </row>
    <row r="529" spans="2:4">
      <c r="B529" s="411"/>
      <c r="C529" s="411"/>
      <c r="D529" s="411"/>
    </row>
    <row r="530" spans="2:4">
      <c r="B530" s="411"/>
      <c r="C530" s="411"/>
      <c r="D530" s="411"/>
    </row>
    <row r="531" spans="2:4">
      <c r="B531" s="411"/>
      <c r="C531" s="411"/>
      <c r="D531" s="411"/>
    </row>
    <row r="532" spans="2:4">
      <c r="B532" s="411"/>
      <c r="C532" s="411"/>
      <c r="D532" s="411"/>
    </row>
    <row r="533" spans="2:4">
      <c r="B533" s="411"/>
      <c r="C533" s="411"/>
      <c r="D533" s="411"/>
    </row>
    <row r="534" spans="2:4">
      <c r="B534" s="411"/>
      <c r="C534" s="411"/>
      <c r="D534" s="411"/>
    </row>
    <row r="535" spans="2:4">
      <c r="B535" s="411"/>
      <c r="C535" s="411"/>
      <c r="D535" s="411"/>
    </row>
    <row r="536" spans="2:4">
      <c r="B536" s="411"/>
      <c r="C536" s="411"/>
      <c r="D536" s="411"/>
    </row>
    <row r="537" spans="2:4">
      <c r="B537" s="411"/>
      <c r="C537" s="411"/>
      <c r="D537" s="411"/>
    </row>
    <row r="538" spans="2:4">
      <c r="B538" s="411"/>
      <c r="C538" s="411"/>
      <c r="D538" s="411"/>
    </row>
    <row r="539" spans="2:4">
      <c r="B539" s="411"/>
      <c r="C539" s="411"/>
      <c r="D539" s="411"/>
    </row>
    <row r="540" spans="2:4">
      <c r="B540" s="411"/>
      <c r="C540" s="411"/>
      <c r="D540" s="411"/>
    </row>
    <row r="541" spans="2:4">
      <c r="B541" s="411"/>
      <c r="C541" s="411"/>
      <c r="D541" s="411"/>
    </row>
    <row r="542" spans="2:4">
      <c r="B542" s="411"/>
      <c r="C542" s="411"/>
      <c r="D542" s="411"/>
    </row>
    <row r="543" spans="2:4">
      <c r="B543" s="411"/>
      <c r="C543" s="411"/>
      <c r="D543" s="411"/>
    </row>
    <row r="544" spans="2:4">
      <c r="B544" s="411"/>
      <c r="C544" s="411"/>
      <c r="D544" s="411"/>
    </row>
    <row r="545" spans="2:4">
      <c r="B545" s="411"/>
      <c r="C545" s="411"/>
      <c r="D545" s="411"/>
    </row>
    <row r="546" spans="2:4">
      <c r="B546" s="411"/>
      <c r="C546" s="411"/>
      <c r="D546" s="411"/>
    </row>
    <row r="547" spans="2:4">
      <c r="B547" s="411"/>
      <c r="C547" s="411"/>
      <c r="D547" s="411"/>
    </row>
    <row r="548" spans="2:4">
      <c r="B548" s="411"/>
      <c r="C548" s="411"/>
      <c r="D548" s="411"/>
    </row>
    <row r="549" spans="2:4">
      <c r="B549" s="411"/>
      <c r="C549" s="411"/>
      <c r="D549" s="411"/>
    </row>
    <row r="550" spans="2:4">
      <c r="B550" s="411"/>
      <c r="C550" s="411"/>
      <c r="D550" s="411"/>
    </row>
    <row r="551" spans="2:4">
      <c r="B551" s="411"/>
      <c r="C551" s="411"/>
      <c r="D551" s="411"/>
    </row>
    <row r="552" spans="2:4">
      <c r="B552" s="411"/>
      <c r="C552" s="411"/>
      <c r="D552" s="411"/>
    </row>
    <row r="553" spans="2:4">
      <c r="B553" s="411"/>
      <c r="C553" s="411"/>
      <c r="D553" s="411"/>
    </row>
    <row r="554" spans="2:4">
      <c r="B554" s="411"/>
      <c r="C554" s="411"/>
      <c r="D554" s="411"/>
    </row>
    <row r="555" spans="2:4">
      <c r="B555" s="411"/>
      <c r="C555" s="411"/>
      <c r="D555" s="411"/>
    </row>
    <row r="556" spans="2:4">
      <c r="B556" s="411"/>
      <c r="C556" s="411"/>
      <c r="D556" s="411"/>
    </row>
    <row r="557" spans="2:4">
      <c r="B557" s="411"/>
      <c r="C557" s="411"/>
      <c r="D557" s="411"/>
    </row>
    <row r="558" spans="2:4">
      <c r="B558" s="411"/>
      <c r="C558" s="411"/>
      <c r="D558" s="411"/>
    </row>
    <row r="559" spans="2:4">
      <c r="B559" s="411"/>
      <c r="C559" s="411"/>
      <c r="D559" s="411"/>
    </row>
    <row r="560" spans="2:4">
      <c r="B560" s="411"/>
      <c r="C560" s="411"/>
      <c r="D560" s="411"/>
    </row>
    <row r="561" spans="2:4">
      <c r="B561" s="411"/>
      <c r="C561" s="411"/>
      <c r="D561" s="411"/>
    </row>
    <row r="562" spans="2:4">
      <c r="B562" s="411"/>
      <c r="C562" s="411"/>
      <c r="D562" s="411"/>
    </row>
    <row r="563" spans="2:4">
      <c r="B563" s="411"/>
      <c r="C563" s="411"/>
      <c r="D563" s="411"/>
    </row>
    <row r="564" spans="2:4">
      <c r="B564" s="411"/>
      <c r="C564" s="411"/>
      <c r="D564" s="411"/>
    </row>
    <row r="565" spans="2:4">
      <c r="B565" s="411"/>
      <c r="C565" s="411"/>
      <c r="D565" s="411"/>
    </row>
    <row r="566" spans="2:4">
      <c r="B566" s="411"/>
      <c r="C566" s="411"/>
      <c r="D566" s="411"/>
    </row>
    <row r="567" spans="2:4">
      <c r="B567" s="411"/>
      <c r="C567" s="411"/>
      <c r="D567" s="411"/>
    </row>
    <row r="568" spans="2:4">
      <c r="B568" s="411"/>
      <c r="C568" s="411"/>
      <c r="D568" s="411"/>
    </row>
    <row r="569" spans="2:4">
      <c r="B569" s="411"/>
      <c r="C569" s="411"/>
      <c r="D569" s="411"/>
    </row>
    <row r="570" spans="2:4">
      <c r="B570" s="411"/>
      <c r="C570" s="411"/>
      <c r="D570" s="411"/>
    </row>
    <row r="571" spans="2:4">
      <c r="B571" s="411"/>
      <c r="C571" s="411"/>
      <c r="D571" s="411"/>
    </row>
    <row r="572" spans="2:4">
      <c r="B572" s="411"/>
      <c r="C572" s="411"/>
      <c r="D572" s="411"/>
    </row>
    <row r="573" spans="2:4">
      <c r="B573" s="411"/>
      <c r="C573" s="411"/>
      <c r="D573" s="411"/>
    </row>
    <row r="574" spans="2:4">
      <c r="B574" s="411"/>
      <c r="C574" s="411"/>
      <c r="D574" s="411"/>
    </row>
    <row r="575" spans="2:4">
      <c r="B575" s="411"/>
      <c r="C575" s="411"/>
      <c r="D575" s="411"/>
    </row>
    <row r="576" spans="2:4">
      <c r="B576" s="411"/>
      <c r="C576" s="411"/>
      <c r="D576" s="411"/>
    </row>
    <row r="577" spans="2:4">
      <c r="B577" s="411"/>
      <c r="C577" s="411"/>
      <c r="D577" s="411"/>
    </row>
    <row r="578" spans="2:4">
      <c r="B578" s="411"/>
      <c r="C578" s="411"/>
      <c r="D578" s="411"/>
    </row>
    <row r="579" spans="2:4">
      <c r="B579" s="411"/>
      <c r="C579" s="411"/>
      <c r="D579" s="411"/>
    </row>
    <row r="580" spans="2:4">
      <c r="B580" s="411"/>
      <c r="C580" s="411"/>
      <c r="D580" s="411"/>
    </row>
    <row r="581" spans="2:4">
      <c r="B581" s="411"/>
      <c r="C581" s="411"/>
      <c r="D581" s="411"/>
    </row>
    <row r="582" spans="2:4">
      <c r="B582" s="411"/>
      <c r="C582" s="411"/>
      <c r="D582" s="411"/>
    </row>
    <row r="583" spans="2:4">
      <c r="B583" s="411"/>
      <c r="C583" s="411"/>
      <c r="D583" s="411"/>
    </row>
    <row r="584" spans="2:4">
      <c r="B584" s="411"/>
      <c r="C584" s="411"/>
      <c r="D584" s="411"/>
    </row>
    <row r="585" spans="2:4">
      <c r="B585" s="411"/>
      <c r="C585" s="411"/>
      <c r="D585" s="411"/>
    </row>
    <row r="586" spans="2:4">
      <c r="B586" s="411"/>
      <c r="C586" s="411"/>
      <c r="D586" s="411"/>
    </row>
    <row r="587" spans="2:4">
      <c r="B587" s="411"/>
      <c r="C587" s="411"/>
      <c r="D587" s="411"/>
    </row>
    <row r="588" spans="2:4">
      <c r="B588" s="411"/>
      <c r="C588" s="411"/>
      <c r="D588" s="411"/>
    </row>
    <row r="589" spans="2:4">
      <c r="B589" s="411"/>
      <c r="C589" s="411"/>
      <c r="D589" s="411"/>
    </row>
    <row r="590" spans="2:4">
      <c r="B590" s="411"/>
      <c r="C590" s="411"/>
      <c r="D590" s="411"/>
    </row>
    <row r="591" spans="2:4">
      <c r="B591" s="411"/>
      <c r="C591" s="411"/>
      <c r="D591" s="411"/>
    </row>
    <row r="592" spans="2:4">
      <c r="B592" s="411"/>
      <c r="C592" s="411"/>
      <c r="D592" s="411"/>
    </row>
    <row r="593" spans="2:4">
      <c r="B593" s="411"/>
      <c r="C593" s="411"/>
      <c r="D593" s="411"/>
    </row>
    <row r="594" spans="2:4">
      <c r="B594" s="411"/>
      <c r="C594" s="411"/>
      <c r="D594" s="411"/>
    </row>
    <row r="595" spans="2:4">
      <c r="B595" s="411"/>
      <c r="C595" s="411"/>
      <c r="D595" s="411"/>
    </row>
    <row r="596" spans="2:4">
      <c r="B596" s="411"/>
      <c r="C596" s="411"/>
      <c r="D596" s="411"/>
    </row>
    <row r="597" spans="2:4">
      <c r="B597" s="411"/>
      <c r="C597" s="411"/>
      <c r="D597" s="411"/>
    </row>
    <row r="598" spans="2:4">
      <c r="B598" s="411"/>
      <c r="C598" s="411"/>
      <c r="D598" s="411"/>
    </row>
    <row r="599" spans="2:4">
      <c r="B599" s="411"/>
      <c r="C599" s="411"/>
      <c r="D599" s="411"/>
    </row>
    <row r="600" spans="2:4">
      <c r="B600" s="411"/>
      <c r="C600" s="411"/>
      <c r="D600" s="411"/>
    </row>
    <row r="601" spans="2:4">
      <c r="B601" s="411"/>
      <c r="C601" s="411"/>
      <c r="D601" s="411"/>
    </row>
    <row r="602" spans="2:4">
      <c r="B602" s="411"/>
      <c r="C602" s="411"/>
      <c r="D602" s="411"/>
    </row>
    <row r="603" spans="2:4">
      <c r="B603" s="411"/>
      <c r="C603" s="411"/>
      <c r="D603" s="411"/>
    </row>
    <row r="604" spans="2:4">
      <c r="B604" s="411"/>
      <c r="C604" s="411"/>
      <c r="D604" s="411"/>
    </row>
    <row r="605" spans="2:4">
      <c r="B605" s="411"/>
      <c r="C605" s="411"/>
      <c r="D605" s="411"/>
    </row>
    <row r="606" spans="2:4">
      <c r="B606" s="411"/>
      <c r="C606" s="411"/>
      <c r="D606" s="411"/>
    </row>
    <row r="607" spans="2:4">
      <c r="B607" s="411"/>
      <c r="C607" s="411"/>
      <c r="D607" s="411"/>
    </row>
    <row r="608" spans="2:4">
      <c r="B608" s="411"/>
      <c r="C608" s="411"/>
      <c r="D608" s="411"/>
    </row>
    <row r="609" spans="2:4">
      <c r="B609" s="411"/>
      <c r="C609" s="411"/>
      <c r="D609" s="411"/>
    </row>
    <row r="610" spans="2:4">
      <c r="B610" s="411"/>
      <c r="C610" s="411"/>
      <c r="D610" s="411"/>
    </row>
    <row r="611" spans="2:4">
      <c r="B611" s="411"/>
      <c r="C611" s="411"/>
      <c r="D611" s="411"/>
    </row>
    <row r="612" spans="2:4">
      <c r="B612" s="411"/>
      <c r="C612" s="411"/>
      <c r="D612" s="411"/>
    </row>
    <row r="613" spans="2:4">
      <c r="B613" s="411"/>
      <c r="C613" s="411"/>
      <c r="D613" s="411"/>
    </row>
    <row r="614" spans="2:4">
      <c r="B614" s="411"/>
      <c r="C614" s="411"/>
      <c r="D614" s="411"/>
    </row>
    <row r="615" spans="2:4">
      <c r="B615" s="411"/>
      <c r="C615" s="411"/>
      <c r="D615" s="411"/>
    </row>
    <row r="616" spans="2:4">
      <c r="B616" s="411"/>
      <c r="C616" s="411"/>
      <c r="D616" s="411"/>
    </row>
    <row r="617" spans="2:4">
      <c r="B617" s="411"/>
      <c r="C617" s="411"/>
      <c r="D617" s="411"/>
    </row>
    <row r="618" spans="2:4">
      <c r="B618" s="411"/>
      <c r="C618" s="411"/>
      <c r="D618" s="411"/>
    </row>
    <row r="619" spans="2:4">
      <c r="B619" s="411"/>
      <c r="C619" s="411"/>
      <c r="D619" s="411"/>
    </row>
    <row r="620" spans="2:4">
      <c r="B620" s="411"/>
      <c r="C620" s="411"/>
      <c r="D620" s="411"/>
    </row>
    <row r="621" spans="2:4">
      <c r="B621" s="411"/>
      <c r="C621" s="411"/>
      <c r="D621" s="411"/>
    </row>
    <row r="622" spans="2:4">
      <c r="B622" s="411"/>
      <c r="C622" s="411"/>
      <c r="D622" s="411"/>
    </row>
    <row r="623" spans="2:4">
      <c r="B623" s="411"/>
      <c r="C623" s="411"/>
      <c r="D623" s="411"/>
    </row>
    <row r="624" spans="2:4">
      <c r="B624" s="411"/>
      <c r="C624" s="411"/>
      <c r="D624" s="411"/>
    </row>
    <row r="625" spans="2:4">
      <c r="B625" s="411"/>
      <c r="C625" s="411"/>
      <c r="D625" s="411"/>
    </row>
    <row r="626" spans="2:4">
      <c r="B626" s="411"/>
      <c r="C626" s="411"/>
      <c r="D626" s="411"/>
    </row>
    <row r="627" spans="2:4">
      <c r="B627" s="411"/>
      <c r="C627" s="411"/>
      <c r="D627" s="411"/>
    </row>
    <row r="628" spans="2:4">
      <c r="B628" s="411"/>
      <c r="C628" s="411"/>
      <c r="D628" s="411"/>
    </row>
    <row r="629" spans="2:4">
      <c r="B629" s="411"/>
      <c r="C629" s="411"/>
      <c r="D629" s="411"/>
    </row>
    <row r="630" spans="2:4">
      <c r="B630" s="411"/>
      <c r="C630" s="411"/>
      <c r="D630" s="411"/>
    </row>
    <row r="631" spans="2:4">
      <c r="B631" s="411"/>
      <c r="C631" s="411"/>
      <c r="D631" s="411"/>
    </row>
    <row r="632" spans="2:4">
      <c r="B632" s="411"/>
      <c r="C632" s="411"/>
      <c r="D632" s="411"/>
    </row>
    <row r="633" spans="2:4">
      <c r="B633" s="411"/>
      <c r="C633" s="411"/>
      <c r="D633" s="411"/>
    </row>
    <row r="634" spans="2:4">
      <c r="B634" s="411"/>
      <c r="C634" s="411"/>
      <c r="D634" s="411"/>
    </row>
    <row r="635" spans="2:4">
      <c r="B635" s="411"/>
      <c r="C635" s="411"/>
      <c r="D635" s="411"/>
    </row>
    <row r="636" spans="2:4">
      <c r="B636" s="411"/>
      <c r="C636" s="411"/>
      <c r="D636" s="411"/>
    </row>
    <row r="637" spans="2:4">
      <c r="B637" s="411"/>
      <c r="C637" s="411"/>
      <c r="D637" s="411"/>
    </row>
    <row r="638" spans="2:4">
      <c r="B638" s="411"/>
      <c r="C638" s="411"/>
      <c r="D638" s="411"/>
    </row>
    <row r="639" spans="2:4">
      <c r="B639" s="411"/>
      <c r="C639" s="411"/>
      <c r="D639" s="411"/>
    </row>
    <row r="640" spans="2:4">
      <c r="B640" s="411"/>
      <c r="C640" s="411"/>
      <c r="D640" s="411"/>
    </row>
    <row r="641" spans="2:4">
      <c r="B641" s="411"/>
      <c r="C641" s="411"/>
      <c r="D641" s="411"/>
    </row>
    <row r="642" spans="2:4">
      <c r="B642" s="411"/>
      <c r="C642" s="411"/>
      <c r="D642" s="411"/>
    </row>
    <row r="643" spans="2:4">
      <c r="B643" s="411"/>
      <c r="C643" s="411"/>
      <c r="D643" s="411"/>
    </row>
    <row r="644" spans="2:4">
      <c r="B644" s="411"/>
      <c r="C644" s="411"/>
      <c r="D644" s="411"/>
    </row>
    <row r="645" spans="2:4">
      <c r="B645" s="411"/>
      <c r="C645" s="411"/>
      <c r="D645" s="411"/>
    </row>
    <row r="646" spans="2:4">
      <c r="B646" s="411"/>
      <c r="C646" s="411"/>
      <c r="D646" s="411"/>
    </row>
    <row r="647" spans="2:4">
      <c r="B647" s="411"/>
      <c r="C647" s="411"/>
      <c r="D647" s="411"/>
    </row>
    <row r="648" spans="2:4">
      <c r="B648" s="411"/>
      <c r="C648" s="411"/>
      <c r="D648" s="411"/>
    </row>
    <row r="649" spans="2:4">
      <c r="B649" s="411"/>
      <c r="C649" s="411"/>
      <c r="D649" s="411"/>
    </row>
    <row r="650" spans="2:4">
      <c r="B650" s="411"/>
      <c r="C650" s="411"/>
      <c r="D650" s="411"/>
    </row>
    <row r="651" spans="2:4">
      <c r="B651" s="411"/>
      <c r="C651" s="411"/>
      <c r="D651" s="411"/>
    </row>
    <row r="652" spans="2:4">
      <c r="B652" s="411"/>
      <c r="C652" s="411"/>
      <c r="D652" s="411"/>
    </row>
    <row r="653" spans="2:4">
      <c r="B653" s="411"/>
      <c r="C653" s="411"/>
      <c r="D653" s="411"/>
    </row>
    <row r="654" spans="2:4">
      <c r="B654" s="411"/>
      <c r="C654" s="411"/>
      <c r="D654" s="411"/>
    </row>
    <row r="655" spans="2:4">
      <c r="B655" s="411"/>
      <c r="C655" s="411"/>
      <c r="D655" s="411"/>
    </row>
    <row r="656" spans="2:4">
      <c r="B656" s="411"/>
      <c r="C656" s="411"/>
      <c r="D656" s="411"/>
    </row>
    <row r="657" spans="2:4">
      <c r="B657" s="411"/>
      <c r="C657" s="411"/>
      <c r="D657" s="411"/>
    </row>
    <row r="658" spans="2:4">
      <c r="B658" s="411"/>
      <c r="C658" s="411"/>
      <c r="D658" s="411"/>
    </row>
    <row r="659" spans="2:4">
      <c r="B659" s="411"/>
      <c r="C659" s="411"/>
      <c r="D659" s="411"/>
    </row>
    <row r="660" spans="2:4">
      <c r="B660" s="411"/>
      <c r="C660" s="411"/>
      <c r="D660" s="411"/>
    </row>
    <row r="661" spans="2:4">
      <c r="B661" s="411"/>
      <c r="C661" s="411"/>
      <c r="D661" s="411"/>
    </row>
    <row r="662" spans="2:4">
      <c r="B662" s="411"/>
      <c r="C662" s="411"/>
      <c r="D662" s="411"/>
    </row>
    <row r="663" spans="2:4">
      <c r="B663" s="411"/>
      <c r="C663" s="411"/>
      <c r="D663" s="411"/>
    </row>
    <row r="664" spans="2:4">
      <c r="B664" s="411"/>
      <c r="C664" s="411"/>
      <c r="D664" s="411"/>
    </row>
    <row r="665" spans="2:4">
      <c r="B665" s="411"/>
      <c r="C665" s="411"/>
      <c r="D665" s="411"/>
    </row>
    <row r="666" spans="2:4">
      <c r="B666" s="411"/>
      <c r="C666" s="411"/>
      <c r="D666" s="411"/>
    </row>
    <row r="667" spans="2:4">
      <c r="B667" s="411"/>
      <c r="C667" s="411"/>
      <c r="D667" s="411"/>
    </row>
    <row r="668" spans="2:4">
      <c r="B668" s="411"/>
      <c r="C668" s="411"/>
      <c r="D668" s="411"/>
    </row>
    <row r="669" spans="2:4">
      <c r="B669" s="411"/>
      <c r="C669" s="411"/>
      <c r="D669" s="411"/>
    </row>
    <row r="670" spans="2:4">
      <c r="B670" s="411"/>
      <c r="C670" s="411"/>
      <c r="D670" s="411"/>
    </row>
    <row r="671" spans="2:4">
      <c r="B671" s="411"/>
      <c r="C671" s="411"/>
      <c r="D671" s="411"/>
    </row>
    <row r="672" spans="2:4">
      <c r="B672" s="411"/>
      <c r="C672" s="411"/>
      <c r="D672" s="411"/>
    </row>
    <row r="673" spans="2:4">
      <c r="B673" s="411"/>
      <c r="C673" s="411"/>
      <c r="D673" s="411"/>
    </row>
    <row r="674" spans="2:4">
      <c r="B674" s="411"/>
      <c r="C674" s="411"/>
      <c r="D674" s="411"/>
    </row>
    <row r="675" spans="2:4">
      <c r="B675" s="411"/>
      <c r="C675" s="411"/>
      <c r="D675" s="411"/>
    </row>
    <row r="676" spans="2:4">
      <c r="B676" s="411"/>
      <c r="C676" s="411"/>
      <c r="D676" s="411"/>
    </row>
    <row r="677" spans="2:4">
      <c r="B677" s="411"/>
      <c r="C677" s="411"/>
      <c r="D677" s="411"/>
    </row>
    <row r="678" spans="2:4">
      <c r="B678" s="411"/>
      <c r="C678" s="411"/>
      <c r="D678" s="411"/>
    </row>
    <row r="679" spans="2:4">
      <c r="B679" s="411"/>
      <c r="C679" s="411"/>
      <c r="D679" s="411"/>
    </row>
    <row r="680" spans="2:4">
      <c r="B680" s="411"/>
      <c r="C680" s="411"/>
      <c r="D680" s="411"/>
    </row>
    <row r="681" spans="2:4">
      <c r="B681" s="411"/>
      <c r="C681" s="411"/>
      <c r="D681" s="411"/>
    </row>
    <row r="682" spans="2:4">
      <c r="B682" s="411"/>
      <c r="C682" s="411"/>
      <c r="D682" s="411"/>
    </row>
    <row r="683" spans="2:4">
      <c r="B683" s="411"/>
      <c r="C683" s="411"/>
      <c r="D683" s="411"/>
    </row>
    <row r="684" spans="2:4">
      <c r="B684" s="411"/>
      <c r="C684" s="411"/>
      <c r="D684" s="411"/>
    </row>
    <row r="685" spans="2:4">
      <c r="B685" s="411"/>
      <c r="C685" s="411"/>
      <c r="D685" s="411"/>
    </row>
    <row r="686" spans="2:4">
      <c r="B686" s="411"/>
      <c r="C686" s="411"/>
      <c r="D686" s="411"/>
    </row>
    <row r="687" spans="2:4">
      <c r="B687" s="411"/>
      <c r="C687" s="411"/>
      <c r="D687" s="411"/>
    </row>
    <row r="688" spans="2:4">
      <c r="B688" s="411"/>
      <c r="C688" s="411"/>
      <c r="D688" s="411"/>
    </row>
    <row r="689" spans="2:4">
      <c r="B689" s="411"/>
      <c r="C689" s="411"/>
      <c r="D689" s="411"/>
    </row>
    <row r="690" spans="2:4">
      <c r="B690" s="411"/>
      <c r="C690" s="411"/>
      <c r="D690" s="411"/>
    </row>
    <row r="691" spans="2:4">
      <c r="B691" s="411"/>
      <c r="C691" s="411"/>
      <c r="D691" s="411"/>
    </row>
    <row r="692" spans="2:4">
      <c r="B692" s="411"/>
      <c r="C692" s="411"/>
      <c r="D692" s="411"/>
    </row>
    <row r="693" spans="2:4">
      <c r="B693" s="411"/>
      <c r="C693" s="411"/>
      <c r="D693" s="411"/>
    </row>
    <row r="694" spans="2:4">
      <c r="B694" s="411"/>
      <c r="C694" s="411"/>
      <c r="D694" s="411"/>
    </row>
    <row r="695" spans="2:4">
      <c r="B695" s="411"/>
      <c r="C695" s="411"/>
      <c r="D695" s="411"/>
    </row>
    <row r="696" spans="2:4">
      <c r="B696" s="411"/>
      <c r="C696" s="411"/>
      <c r="D696" s="411"/>
    </row>
    <row r="697" spans="2:4">
      <c r="B697" s="411"/>
      <c r="C697" s="411"/>
      <c r="D697" s="411"/>
    </row>
    <row r="698" spans="2:4">
      <c r="B698" s="411"/>
      <c r="C698" s="411"/>
      <c r="D698" s="411"/>
    </row>
    <row r="699" spans="2:4">
      <c r="B699" s="411"/>
      <c r="C699" s="411"/>
      <c r="D699" s="411"/>
    </row>
    <row r="700" spans="2:4">
      <c r="B700" s="411"/>
      <c r="C700" s="411"/>
      <c r="D700" s="411"/>
    </row>
    <row r="701" spans="2:4">
      <c r="B701" s="411"/>
      <c r="C701" s="411"/>
      <c r="D701" s="411"/>
    </row>
    <row r="702" spans="2:4">
      <c r="B702" s="411"/>
      <c r="C702" s="411"/>
      <c r="D702" s="411"/>
    </row>
    <row r="703" spans="2:4">
      <c r="B703" s="411"/>
      <c r="C703" s="411"/>
      <c r="D703" s="411"/>
    </row>
    <row r="704" spans="2:4">
      <c r="B704" s="411"/>
      <c r="C704" s="411"/>
      <c r="D704" s="411"/>
    </row>
    <row r="705" spans="2:4">
      <c r="B705" s="411"/>
      <c r="C705" s="411"/>
      <c r="D705" s="411"/>
    </row>
    <row r="706" spans="2:4">
      <c r="B706" s="411"/>
      <c r="C706" s="411"/>
      <c r="D706" s="411"/>
    </row>
    <row r="707" spans="2:4">
      <c r="B707" s="411"/>
      <c r="C707" s="411"/>
      <c r="D707" s="411"/>
    </row>
    <row r="708" spans="2:4">
      <c r="B708" s="411"/>
      <c r="C708" s="411"/>
      <c r="D708" s="411"/>
    </row>
    <row r="709" spans="2:4">
      <c r="B709" s="411"/>
      <c r="C709" s="411"/>
      <c r="D709" s="411"/>
    </row>
    <row r="710" spans="2:4">
      <c r="B710" s="411"/>
      <c r="C710" s="411"/>
      <c r="D710" s="411"/>
    </row>
    <row r="711" spans="2:4">
      <c r="B711" s="411"/>
      <c r="C711" s="411"/>
      <c r="D711" s="411"/>
    </row>
    <row r="712" spans="2:4">
      <c r="B712" s="411"/>
      <c r="C712" s="411"/>
      <c r="D712" s="411"/>
    </row>
    <row r="713" spans="2:4">
      <c r="B713" s="411"/>
      <c r="C713" s="411"/>
      <c r="D713" s="411"/>
    </row>
    <row r="714" spans="2:4">
      <c r="B714" s="411"/>
      <c r="C714" s="411"/>
      <c r="D714" s="411"/>
    </row>
    <row r="715" spans="2:4">
      <c r="B715" s="411"/>
      <c r="C715" s="411"/>
      <c r="D715" s="411"/>
    </row>
    <row r="716" spans="2:4">
      <c r="B716" s="411"/>
      <c r="C716" s="411"/>
      <c r="D716" s="411"/>
    </row>
    <row r="717" spans="2:4">
      <c r="B717" s="411"/>
      <c r="C717" s="411"/>
      <c r="D717" s="411"/>
    </row>
    <row r="718" spans="2:4">
      <c r="B718" s="411"/>
      <c r="C718" s="411"/>
      <c r="D718" s="411"/>
    </row>
    <row r="719" spans="2:4">
      <c r="B719" s="411"/>
      <c r="C719" s="411"/>
      <c r="D719" s="411"/>
    </row>
    <row r="720" spans="2:4">
      <c r="B720" s="411"/>
      <c r="C720" s="411"/>
      <c r="D720" s="411"/>
    </row>
    <row r="721" spans="2:4">
      <c r="B721" s="411"/>
      <c r="C721" s="411"/>
      <c r="D721" s="411"/>
    </row>
    <row r="722" spans="2:4">
      <c r="B722" s="411"/>
      <c r="C722" s="411"/>
      <c r="D722" s="411"/>
    </row>
    <row r="723" spans="2:4">
      <c r="B723" s="411"/>
      <c r="C723" s="411"/>
      <c r="D723" s="411"/>
    </row>
    <row r="724" spans="2:4">
      <c r="B724" s="411"/>
      <c r="C724" s="411"/>
      <c r="D724" s="411"/>
    </row>
    <row r="725" spans="2:4">
      <c r="B725" s="411"/>
      <c r="C725" s="411"/>
      <c r="D725" s="411"/>
    </row>
    <row r="726" spans="2:4">
      <c r="B726" s="411"/>
      <c r="C726" s="411"/>
      <c r="D726" s="411"/>
    </row>
    <row r="727" spans="2:4">
      <c r="B727" s="411"/>
      <c r="C727" s="411"/>
      <c r="D727" s="411"/>
    </row>
    <row r="728" spans="2:4">
      <c r="B728" s="411"/>
      <c r="C728" s="411"/>
      <c r="D728" s="411"/>
    </row>
    <row r="729" spans="2:4">
      <c r="B729" s="411"/>
      <c r="C729" s="411"/>
      <c r="D729" s="411"/>
    </row>
    <row r="730" spans="2:4">
      <c r="B730" s="411"/>
      <c r="C730" s="411"/>
      <c r="D730" s="411"/>
    </row>
    <row r="731" spans="2:4">
      <c r="B731" s="411"/>
      <c r="C731" s="411"/>
      <c r="D731" s="411"/>
    </row>
    <row r="732" spans="2:4">
      <c r="B732" s="411"/>
      <c r="C732" s="411"/>
      <c r="D732" s="411"/>
    </row>
    <row r="733" spans="2:4">
      <c r="B733" s="411"/>
      <c r="C733" s="411"/>
      <c r="D733" s="411"/>
    </row>
    <row r="734" spans="2:4">
      <c r="B734" s="411"/>
      <c r="C734" s="411"/>
      <c r="D734" s="411"/>
    </row>
    <row r="735" spans="2:4">
      <c r="B735" s="411"/>
      <c r="C735" s="411"/>
      <c r="D735" s="411"/>
    </row>
    <row r="736" spans="2:4">
      <c r="B736" s="411"/>
      <c r="C736" s="411"/>
      <c r="D736" s="411"/>
    </row>
    <row r="737" spans="2:4">
      <c r="B737" s="411"/>
      <c r="C737" s="411"/>
      <c r="D737" s="411"/>
    </row>
    <row r="738" spans="2:4">
      <c r="B738" s="411"/>
      <c r="C738" s="411"/>
      <c r="D738" s="411"/>
    </row>
    <row r="739" spans="2:4">
      <c r="B739" s="411"/>
      <c r="C739" s="411"/>
      <c r="D739" s="411"/>
    </row>
    <row r="740" spans="2:4">
      <c r="B740" s="411"/>
      <c r="C740" s="411"/>
      <c r="D740" s="411"/>
    </row>
    <row r="741" spans="2:4">
      <c r="B741" s="411"/>
      <c r="C741" s="411"/>
      <c r="D741" s="411"/>
    </row>
    <row r="742" spans="2:4">
      <c r="B742" s="411"/>
      <c r="C742" s="411"/>
      <c r="D742" s="411"/>
    </row>
    <row r="743" spans="2:4">
      <c r="B743" s="411"/>
      <c r="C743" s="411"/>
      <c r="D743" s="411"/>
    </row>
    <row r="744" spans="2:4">
      <c r="B744" s="411"/>
      <c r="C744" s="411"/>
      <c r="D744" s="411"/>
    </row>
    <row r="745" spans="2:4">
      <c r="B745" s="411"/>
      <c r="C745" s="411"/>
      <c r="D745" s="411"/>
    </row>
    <row r="746" spans="2:4">
      <c r="B746" s="411"/>
      <c r="C746" s="411"/>
      <c r="D746" s="411"/>
    </row>
    <row r="747" spans="2:4">
      <c r="B747" s="411"/>
      <c r="C747" s="411"/>
      <c r="D747" s="411"/>
    </row>
    <row r="748" spans="2:4">
      <c r="B748" s="411"/>
      <c r="C748" s="411"/>
      <c r="D748" s="411"/>
    </row>
    <row r="749" spans="2:4">
      <c r="B749" s="411"/>
      <c r="C749" s="411"/>
      <c r="D749" s="411"/>
    </row>
    <row r="750" spans="2:4">
      <c r="B750" s="411"/>
      <c r="C750" s="411"/>
      <c r="D750" s="411"/>
    </row>
    <row r="751" spans="2:4">
      <c r="B751" s="411"/>
      <c r="C751" s="411"/>
      <c r="D751" s="411"/>
    </row>
    <row r="752" spans="2:4">
      <c r="B752" s="411"/>
      <c r="C752" s="411"/>
      <c r="D752" s="411"/>
    </row>
    <row r="753" spans="2:4">
      <c r="B753" s="411"/>
      <c r="C753" s="411"/>
      <c r="D753" s="411"/>
    </row>
    <row r="754" spans="2:4">
      <c r="B754" s="411"/>
      <c r="C754" s="411"/>
      <c r="D754" s="411"/>
    </row>
    <row r="755" spans="2:4">
      <c r="B755" s="411"/>
      <c r="C755" s="411"/>
      <c r="D755" s="411"/>
    </row>
    <row r="756" spans="2:4">
      <c r="B756" s="411"/>
      <c r="C756" s="411"/>
      <c r="D756" s="411"/>
    </row>
    <row r="757" spans="2:4">
      <c r="B757" s="411"/>
      <c r="C757" s="411"/>
      <c r="D757" s="411"/>
    </row>
    <row r="758" spans="2:4">
      <c r="B758" s="411"/>
      <c r="C758" s="411"/>
      <c r="D758" s="411"/>
    </row>
    <row r="759" spans="2:4">
      <c r="B759" s="411"/>
      <c r="C759" s="411"/>
      <c r="D759" s="411"/>
    </row>
    <row r="760" spans="2:4">
      <c r="B760" s="411"/>
      <c r="C760" s="411"/>
      <c r="D760" s="411"/>
    </row>
    <row r="761" spans="2:4">
      <c r="B761" s="411"/>
      <c r="C761" s="411"/>
      <c r="D761" s="411"/>
    </row>
    <row r="762" spans="2:4">
      <c r="B762" s="411"/>
      <c r="C762" s="411"/>
      <c r="D762" s="411"/>
    </row>
    <row r="763" spans="2:4">
      <c r="B763" s="411"/>
      <c r="C763" s="411"/>
      <c r="D763" s="411"/>
    </row>
    <row r="764" spans="2:4">
      <c r="B764" s="411"/>
      <c r="C764" s="411"/>
      <c r="D764" s="411"/>
    </row>
    <row r="765" spans="2:4">
      <c r="B765" s="411"/>
      <c r="C765" s="411"/>
      <c r="D765" s="411"/>
    </row>
    <row r="766" spans="2:4">
      <c r="B766" s="411"/>
      <c r="C766" s="411"/>
      <c r="D766" s="411"/>
    </row>
    <row r="767" spans="2:4">
      <c r="B767" s="411"/>
      <c r="C767" s="411"/>
      <c r="D767" s="411"/>
    </row>
    <row r="768" spans="2:4">
      <c r="B768" s="411"/>
      <c r="C768" s="411"/>
      <c r="D768" s="411"/>
    </row>
    <row r="769" spans="2:4">
      <c r="B769" s="411"/>
      <c r="C769" s="411"/>
      <c r="D769" s="411"/>
    </row>
    <row r="770" spans="2:4">
      <c r="B770" s="411"/>
      <c r="C770" s="411"/>
      <c r="D770" s="411"/>
    </row>
    <row r="771" spans="2:4">
      <c r="B771" s="411"/>
      <c r="C771" s="411"/>
      <c r="D771" s="411"/>
    </row>
    <row r="772" spans="2:4">
      <c r="B772" s="411"/>
      <c r="C772" s="411"/>
      <c r="D772" s="411"/>
    </row>
    <row r="773" spans="2:4">
      <c r="B773" s="411"/>
      <c r="C773" s="411"/>
      <c r="D773" s="411"/>
    </row>
    <row r="774" spans="2:4">
      <c r="B774" s="411"/>
      <c r="C774" s="411"/>
      <c r="D774" s="411"/>
    </row>
    <row r="775" spans="2:4">
      <c r="B775" s="411"/>
      <c r="C775" s="411"/>
      <c r="D775" s="411"/>
    </row>
    <row r="776" spans="2:4">
      <c r="B776" s="411"/>
      <c r="C776" s="411"/>
      <c r="D776" s="411"/>
    </row>
    <row r="777" spans="2:4">
      <c r="B777" s="411"/>
      <c r="C777" s="411"/>
      <c r="D777" s="411"/>
    </row>
    <row r="778" spans="2:4">
      <c r="B778" s="411"/>
      <c r="C778" s="411"/>
      <c r="D778" s="411"/>
    </row>
    <row r="779" spans="2:4">
      <c r="B779" s="411"/>
      <c r="C779" s="411"/>
      <c r="D779" s="411"/>
    </row>
    <row r="780" spans="2:4">
      <c r="B780" s="411"/>
      <c r="C780" s="411"/>
      <c r="D780" s="411"/>
    </row>
    <row r="781" spans="2:4">
      <c r="B781" s="411"/>
      <c r="C781" s="411"/>
      <c r="D781" s="411"/>
    </row>
    <row r="782" spans="2:4">
      <c r="B782" s="411"/>
      <c r="C782" s="411"/>
      <c r="D782" s="411"/>
    </row>
    <row r="783" spans="2:4">
      <c r="B783" s="411"/>
      <c r="C783" s="411"/>
      <c r="D783" s="411"/>
    </row>
    <row r="784" spans="2:4">
      <c r="B784" s="411"/>
      <c r="C784" s="411"/>
      <c r="D784" s="411"/>
    </row>
    <row r="785" spans="2:4">
      <c r="B785" s="411"/>
      <c r="C785" s="411"/>
      <c r="D785" s="411"/>
    </row>
    <row r="786" spans="2:4">
      <c r="B786" s="411"/>
      <c r="C786" s="411"/>
      <c r="D786" s="411"/>
    </row>
    <row r="787" spans="2:4">
      <c r="B787" s="411"/>
      <c r="C787" s="411"/>
      <c r="D787" s="411"/>
    </row>
    <row r="788" spans="2:4">
      <c r="B788" s="411"/>
      <c r="C788" s="411"/>
      <c r="D788" s="411"/>
    </row>
    <row r="789" spans="2:4">
      <c r="B789" s="411"/>
      <c r="C789" s="411"/>
      <c r="D789" s="411"/>
    </row>
    <row r="790" spans="2:4">
      <c r="B790" s="411"/>
      <c r="C790" s="411"/>
      <c r="D790" s="411"/>
    </row>
    <row r="791" spans="2:4">
      <c r="B791" s="411"/>
      <c r="C791" s="411"/>
      <c r="D791" s="411"/>
    </row>
    <row r="792" spans="2:4">
      <c r="B792" s="411"/>
      <c r="C792" s="411"/>
      <c r="D792" s="411"/>
    </row>
    <row r="793" spans="2:4">
      <c r="B793" s="411"/>
      <c r="C793" s="411"/>
      <c r="D793" s="411"/>
    </row>
    <row r="794" spans="2:4">
      <c r="B794" s="411"/>
      <c r="C794" s="411"/>
      <c r="D794" s="411"/>
    </row>
    <row r="795" spans="2:4">
      <c r="B795" s="411"/>
      <c r="C795" s="411"/>
      <c r="D795" s="411"/>
    </row>
  </sheetData>
  <mergeCells count="11">
    <mergeCell ref="A47:I47"/>
    <mergeCell ref="A48:I48"/>
    <mergeCell ref="O15:V15"/>
    <mergeCell ref="O16:V16"/>
    <mergeCell ref="A24:I25"/>
    <mergeCell ref="A28:I28"/>
    <mergeCell ref="A32:I32"/>
    <mergeCell ref="A45:I45"/>
    <mergeCell ref="A46:I46"/>
    <mergeCell ref="F44:H44"/>
    <mergeCell ref="B36:H36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34"/>
  <sheetViews>
    <sheetView showGridLines="0" showZeros="0" zoomScaleNormal="100" workbookViewId="0">
      <selection activeCell="A2" sqref="A2:H2"/>
    </sheetView>
  </sheetViews>
  <sheetFormatPr baseColWidth="10" defaultColWidth="13.33203125" defaultRowHeight="12.75"/>
  <cols>
    <col min="1" max="1" width="46" style="377" customWidth="1"/>
    <col min="2" max="6" width="16.5" style="383" customWidth="1"/>
    <col min="7" max="7" width="16.5" style="407" customWidth="1"/>
    <col min="8" max="8" width="16.5" style="384" customWidth="1"/>
    <col min="9" max="9" width="23.6640625" style="384" customWidth="1"/>
    <col min="10" max="16384" width="13.33203125" style="377"/>
  </cols>
  <sheetData>
    <row r="1" spans="1:67" ht="13.5" thickBot="1"/>
    <row r="2" spans="1:67" s="374" customFormat="1" ht="33.75" customHeight="1" thickTop="1" thickBot="1">
      <c r="A2" s="557" t="s">
        <v>470</v>
      </c>
      <c r="B2" s="558"/>
      <c r="C2" s="558"/>
      <c r="D2" s="558"/>
      <c r="E2" s="558"/>
      <c r="F2" s="558"/>
      <c r="G2" s="558"/>
      <c r="H2" s="559"/>
      <c r="I2" s="373"/>
    </row>
    <row r="3" spans="1:67" s="374" customFormat="1" ht="13.5" thickTop="1">
      <c r="A3" s="375"/>
      <c r="B3" s="375"/>
      <c r="C3" s="375"/>
      <c r="D3" s="375"/>
      <c r="E3" s="375"/>
      <c r="F3" s="375"/>
      <c r="G3" s="375"/>
      <c r="H3" s="375"/>
      <c r="I3" s="373"/>
    </row>
    <row r="4" spans="1:67" s="374" customFormat="1">
      <c r="I4" s="373"/>
    </row>
    <row r="5" spans="1:67">
      <c r="A5" s="560" t="s">
        <v>471</v>
      </c>
      <c r="B5" s="560"/>
      <c r="C5" s="560"/>
      <c r="D5" s="560"/>
      <c r="E5" s="560"/>
      <c r="F5" s="560"/>
      <c r="G5" s="560"/>
      <c r="H5" s="560"/>
      <c r="I5" s="376"/>
    </row>
    <row r="6" spans="1:67">
      <c r="A6" s="378"/>
      <c r="B6" s="379"/>
      <c r="C6" s="379"/>
      <c r="D6" s="379"/>
      <c r="E6" s="379"/>
      <c r="F6" s="379"/>
      <c r="G6" s="379"/>
      <c r="H6" s="380"/>
      <c r="I6" s="380"/>
    </row>
    <row r="7" spans="1:67">
      <c r="A7" s="381"/>
      <c r="B7" s="382"/>
      <c r="G7" s="377"/>
    </row>
    <row r="8" spans="1:67" s="374" customFormat="1">
      <c r="B8" s="561" t="s">
        <v>85</v>
      </c>
      <c r="C8" s="563" t="s">
        <v>62</v>
      </c>
      <c r="D8" s="564"/>
      <c r="E8" s="564"/>
      <c r="F8" s="564"/>
      <c r="G8" s="561" t="s">
        <v>86</v>
      </c>
      <c r="H8" s="565" t="s">
        <v>87</v>
      </c>
      <c r="I8" s="385"/>
    </row>
    <row r="9" spans="1:67" s="374" customFormat="1" ht="25.5">
      <c r="A9" s="386"/>
      <c r="B9" s="562"/>
      <c r="C9" s="387" t="s">
        <v>64</v>
      </c>
      <c r="D9" s="388" t="s">
        <v>65</v>
      </c>
      <c r="E9" s="389" t="s">
        <v>66</v>
      </c>
      <c r="F9" s="390" t="s">
        <v>88</v>
      </c>
      <c r="G9" s="562"/>
      <c r="H9" s="566"/>
      <c r="I9" s="391"/>
    </row>
    <row r="10" spans="1:67" s="374" customFormat="1">
      <c r="A10" s="386"/>
      <c r="B10" s="392"/>
      <c r="C10" s="393"/>
      <c r="D10" s="394"/>
      <c r="E10" s="394"/>
      <c r="F10" s="392"/>
      <c r="G10" s="392"/>
      <c r="H10" s="395"/>
      <c r="I10" s="391"/>
    </row>
    <row r="11" spans="1:67">
      <c r="A11" s="72" t="s">
        <v>89</v>
      </c>
      <c r="B11" s="73">
        <v>1299</v>
      </c>
      <c r="C11" s="73">
        <v>134</v>
      </c>
      <c r="D11" s="73">
        <v>4</v>
      </c>
      <c r="E11" s="73">
        <v>1118</v>
      </c>
      <c r="F11" s="74">
        <v>1256</v>
      </c>
      <c r="G11" s="73">
        <v>43</v>
      </c>
      <c r="H11" s="75">
        <f>F11/B11</f>
        <v>0.96689761354888371</v>
      </c>
    </row>
    <row r="12" spans="1:67" ht="13.5">
      <c r="A12" s="76" t="s">
        <v>90</v>
      </c>
      <c r="B12" s="77">
        <v>1269</v>
      </c>
      <c r="C12" s="78">
        <v>120</v>
      </c>
      <c r="D12" s="79">
        <v>4</v>
      </c>
      <c r="E12" s="80">
        <v>1104</v>
      </c>
      <c r="F12" s="81">
        <v>1228</v>
      </c>
      <c r="G12" s="82">
        <v>41</v>
      </c>
      <c r="H12" s="83">
        <f t="shared" ref="H12:H24" si="0">F12/B12</f>
        <v>0.96769109535066977</v>
      </c>
      <c r="I12" s="396"/>
      <c r="J12" s="397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</row>
    <row r="13" spans="1:67" ht="13.5">
      <c r="A13" s="84" t="s">
        <v>91</v>
      </c>
      <c r="B13" s="85">
        <v>13</v>
      </c>
      <c r="C13" s="86">
        <v>0</v>
      </c>
      <c r="D13" s="87">
        <v>0</v>
      </c>
      <c r="E13" s="88">
        <v>13</v>
      </c>
      <c r="F13" s="89">
        <v>13</v>
      </c>
      <c r="G13" s="90">
        <v>0</v>
      </c>
      <c r="H13" s="91">
        <f t="shared" si="0"/>
        <v>1</v>
      </c>
      <c r="I13" s="396"/>
      <c r="J13" s="397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</row>
    <row r="14" spans="1:67" ht="13.5">
      <c r="A14" s="84" t="s">
        <v>92</v>
      </c>
      <c r="B14" s="85">
        <v>1</v>
      </c>
      <c r="C14" s="489">
        <v>0</v>
      </c>
      <c r="D14" s="490">
        <v>0</v>
      </c>
      <c r="E14" s="88">
        <v>1</v>
      </c>
      <c r="F14" s="89">
        <v>1</v>
      </c>
      <c r="G14" s="90">
        <v>0</v>
      </c>
      <c r="H14" s="91">
        <f t="shared" si="0"/>
        <v>1</v>
      </c>
      <c r="I14" s="396"/>
      <c r="J14" s="397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</row>
    <row r="15" spans="1:67" s="374" customFormat="1" ht="13.5">
      <c r="A15" s="92" t="s">
        <v>93</v>
      </c>
      <c r="B15" s="93">
        <v>16</v>
      </c>
      <c r="C15" s="94">
        <v>14</v>
      </c>
      <c r="D15" s="95">
        <v>0</v>
      </c>
      <c r="E15" s="96">
        <v>0</v>
      </c>
      <c r="F15" s="97">
        <v>14</v>
      </c>
      <c r="G15" s="98">
        <v>2</v>
      </c>
      <c r="H15" s="99">
        <f t="shared" si="0"/>
        <v>0.875</v>
      </c>
      <c r="I15" s="396"/>
      <c r="K15" s="397"/>
    </row>
    <row r="16" spans="1:67">
      <c r="A16" s="72" t="s">
        <v>94</v>
      </c>
      <c r="B16" s="73">
        <v>877</v>
      </c>
      <c r="C16" s="73">
        <v>131</v>
      </c>
      <c r="D16" s="73">
        <v>3</v>
      </c>
      <c r="E16" s="73">
        <v>647</v>
      </c>
      <c r="F16" s="74">
        <v>781</v>
      </c>
      <c r="G16" s="73">
        <v>96</v>
      </c>
      <c r="H16" s="75">
        <f t="shared" si="0"/>
        <v>0.89053591790193842</v>
      </c>
      <c r="I16" s="396"/>
      <c r="J16" s="374"/>
      <c r="K16" s="374"/>
      <c r="L16" s="374"/>
      <c r="M16" s="374"/>
      <c r="N16" s="374"/>
      <c r="O16" s="374"/>
      <c r="P16" s="397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  <c r="BN16" s="374"/>
      <c r="BO16" s="374"/>
    </row>
    <row r="17" spans="1:12" ht="13.5">
      <c r="A17" s="76" t="s">
        <v>95</v>
      </c>
      <c r="B17" s="77">
        <v>676</v>
      </c>
      <c r="C17" s="78">
        <v>65</v>
      </c>
      <c r="D17" s="79">
        <v>3</v>
      </c>
      <c r="E17" s="80">
        <v>547</v>
      </c>
      <c r="F17" s="81">
        <v>615</v>
      </c>
      <c r="G17" s="82">
        <v>61</v>
      </c>
      <c r="H17" s="83">
        <f t="shared" si="0"/>
        <v>0.90976331360946749</v>
      </c>
      <c r="I17" s="396"/>
      <c r="J17" s="398"/>
    </row>
    <row r="18" spans="1:12" ht="13.5">
      <c r="A18" s="84" t="s">
        <v>326</v>
      </c>
      <c r="B18" s="85">
        <v>48</v>
      </c>
      <c r="C18" s="489">
        <v>0</v>
      </c>
      <c r="D18" s="490">
        <v>0</v>
      </c>
      <c r="E18" s="88">
        <v>42</v>
      </c>
      <c r="F18" s="89">
        <v>42</v>
      </c>
      <c r="G18" s="100">
        <v>6</v>
      </c>
      <c r="H18" s="519">
        <f t="shared" si="0"/>
        <v>0.875</v>
      </c>
      <c r="I18" s="396"/>
      <c r="J18" s="398"/>
    </row>
    <row r="19" spans="1:12" ht="13.5">
      <c r="A19" s="84" t="s">
        <v>97</v>
      </c>
      <c r="B19" s="85">
        <v>9</v>
      </c>
      <c r="C19" s="489">
        <v>0</v>
      </c>
      <c r="D19" s="490">
        <v>0</v>
      </c>
      <c r="E19" s="88">
        <v>8</v>
      </c>
      <c r="F19" s="89">
        <v>8</v>
      </c>
      <c r="G19" s="90">
        <v>1</v>
      </c>
      <c r="H19" s="91">
        <f t="shared" si="0"/>
        <v>0.88888888888888884</v>
      </c>
      <c r="I19" s="396"/>
    </row>
    <row r="20" spans="1:12" ht="13.5">
      <c r="A20" s="84" t="s">
        <v>98</v>
      </c>
      <c r="B20" s="85">
        <v>94</v>
      </c>
      <c r="C20" s="86">
        <v>66</v>
      </c>
      <c r="D20" s="87">
        <v>0</v>
      </c>
      <c r="E20" s="491">
        <v>0</v>
      </c>
      <c r="F20" s="89">
        <v>66</v>
      </c>
      <c r="G20" s="90">
        <v>28</v>
      </c>
      <c r="H20" s="91">
        <f t="shared" si="0"/>
        <v>0.7021276595744681</v>
      </c>
      <c r="I20" s="396"/>
    </row>
    <row r="21" spans="1:12" ht="25.5">
      <c r="A21" s="101" t="s">
        <v>484</v>
      </c>
      <c r="B21" s="102"/>
      <c r="C21" s="399"/>
      <c r="D21" s="400"/>
      <c r="E21" s="401"/>
      <c r="F21" s="402"/>
      <c r="G21" s="403">
        <v>0</v>
      </c>
      <c r="H21" s="404"/>
      <c r="I21" s="396"/>
    </row>
    <row r="22" spans="1:12" ht="13.5">
      <c r="A22" s="103" t="s">
        <v>99</v>
      </c>
      <c r="B22" s="104">
        <v>50</v>
      </c>
      <c r="C22" s="492">
        <v>0</v>
      </c>
      <c r="D22" s="493">
        <v>0</v>
      </c>
      <c r="E22" s="105">
        <v>50</v>
      </c>
      <c r="F22" s="106">
        <v>50</v>
      </c>
      <c r="G22" s="107">
        <v>0</v>
      </c>
      <c r="H22" s="520">
        <f t="shared" si="0"/>
        <v>1</v>
      </c>
      <c r="I22" s="396"/>
    </row>
    <row r="23" spans="1:12" ht="13.5">
      <c r="A23" s="108"/>
      <c r="B23" s="108"/>
      <c r="C23" s="405"/>
      <c r="D23" s="405"/>
      <c r="E23" s="405"/>
      <c r="F23" s="405"/>
      <c r="G23" s="405"/>
      <c r="H23" s="406"/>
      <c r="I23" s="396"/>
    </row>
    <row r="24" spans="1:12">
      <c r="A24" s="109" t="s">
        <v>60</v>
      </c>
      <c r="B24" s="110">
        <v>2176</v>
      </c>
      <c r="C24" s="110">
        <v>265</v>
      </c>
      <c r="D24" s="110">
        <v>7</v>
      </c>
      <c r="E24" s="110">
        <v>1765</v>
      </c>
      <c r="F24" s="74">
        <v>2037</v>
      </c>
      <c r="G24" s="110">
        <v>139</v>
      </c>
      <c r="H24" s="111">
        <f t="shared" si="0"/>
        <v>0.9361213235294118</v>
      </c>
      <c r="I24" s="396"/>
    </row>
    <row r="25" spans="1:12">
      <c r="A25" s="112"/>
      <c r="B25" s="112"/>
      <c r="C25" s="405"/>
      <c r="D25" s="405"/>
      <c r="E25" s="405"/>
      <c r="F25" s="405"/>
      <c r="G25" s="405"/>
      <c r="H25" s="406"/>
      <c r="I25" s="396"/>
    </row>
    <row r="26" spans="1:12" s="374" customFormat="1">
      <c r="A26" s="422" t="s">
        <v>473</v>
      </c>
      <c r="B26" s="383"/>
      <c r="C26" s="382"/>
      <c r="D26" s="382"/>
      <c r="E26" s="382"/>
      <c r="F26" s="382"/>
      <c r="G26" s="382"/>
      <c r="H26" s="382"/>
      <c r="I26" s="396"/>
      <c r="J26" s="397"/>
    </row>
    <row r="27" spans="1:12">
      <c r="A27" s="423" t="s">
        <v>472</v>
      </c>
      <c r="J27" s="398"/>
      <c r="L27" s="398"/>
    </row>
    <row r="29" spans="1:12">
      <c r="A29" s="382"/>
      <c r="E29" s="382"/>
      <c r="F29" s="382"/>
    </row>
    <row r="30" spans="1:12">
      <c r="A30" s="382"/>
      <c r="G30" s="383"/>
    </row>
    <row r="31" spans="1:12">
      <c r="G31" s="383"/>
    </row>
    <row r="34" spans="7:7">
      <c r="G34" s="408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5:L17">
      <formula1>$L$15:$L$16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34"/>
  <sheetViews>
    <sheetView showGridLines="0" showZeros="0" zoomScaleNormal="100" workbookViewId="0">
      <selection activeCell="A5" sqref="A5:H5"/>
    </sheetView>
  </sheetViews>
  <sheetFormatPr baseColWidth="10" defaultColWidth="13.33203125" defaultRowHeight="12.75"/>
  <cols>
    <col min="1" max="1" width="46" style="377" customWidth="1"/>
    <col min="2" max="6" width="16.5" style="383" customWidth="1"/>
    <col min="7" max="7" width="16.5" style="407" customWidth="1"/>
    <col min="8" max="8" width="16.5" style="384" customWidth="1"/>
    <col min="9" max="9" width="23.6640625" style="384" customWidth="1"/>
    <col min="10" max="16384" width="13.33203125" style="377"/>
  </cols>
  <sheetData>
    <row r="1" spans="1:67" ht="13.5" thickBot="1"/>
    <row r="2" spans="1:67" s="374" customFormat="1" ht="33.75" customHeight="1" thickTop="1" thickBot="1">
      <c r="A2" s="557" t="s">
        <v>325</v>
      </c>
      <c r="B2" s="558"/>
      <c r="C2" s="558"/>
      <c r="D2" s="558"/>
      <c r="E2" s="558"/>
      <c r="F2" s="558"/>
      <c r="G2" s="558"/>
      <c r="H2" s="559"/>
      <c r="I2" s="373"/>
    </row>
    <row r="3" spans="1:67" s="374" customFormat="1" ht="13.5" thickTop="1">
      <c r="A3" s="375"/>
      <c r="B3" s="375"/>
      <c r="C3" s="375"/>
      <c r="D3" s="375"/>
      <c r="E3" s="375"/>
      <c r="F3" s="375"/>
      <c r="G3" s="375"/>
      <c r="H3" s="375"/>
      <c r="I3" s="373"/>
    </row>
    <row r="4" spans="1:67" s="374" customFormat="1">
      <c r="I4" s="373"/>
    </row>
    <row r="5" spans="1:67">
      <c r="A5" s="560" t="s">
        <v>447</v>
      </c>
      <c r="B5" s="560"/>
      <c r="C5" s="560"/>
      <c r="D5" s="560"/>
      <c r="E5" s="560"/>
      <c r="F5" s="560"/>
      <c r="G5" s="560"/>
      <c r="H5" s="560"/>
      <c r="I5" s="376"/>
    </row>
    <row r="6" spans="1:67">
      <c r="A6" s="378"/>
      <c r="B6" s="379"/>
      <c r="C6" s="379"/>
      <c r="D6" s="379"/>
      <c r="E6" s="379"/>
      <c r="F6" s="379"/>
      <c r="G6" s="379"/>
      <c r="H6" s="380"/>
      <c r="I6" s="380"/>
    </row>
    <row r="7" spans="1:67">
      <c r="A7" s="381"/>
      <c r="B7" s="382"/>
      <c r="G7" s="377"/>
    </row>
    <row r="8" spans="1:67" s="374" customFormat="1">
      <c r="B8" s="561" t="s">
        <v>85</v>
      </c>
      <c r="C8" s="563" t="s">
        <v>62</v>
      </c>
      <c r="D8" s="564"/>
      <c r="E8" s="564"/>
      <c r="F8" s="564"/>
      <c r="G8" s="561" t="s">
        <v>86</v>
      </c>
      <c r="H8" s="565" t="s">
        <v>87</v>
      </c>
      <c r="I8" s="385"/>
    </row>
    <row r="9" spans="1:67" s="374" customFormat="1" ht="25.5">
      <c r="A9" s="386"/>
      <c r="B9" s="562"/>
      <c r="C9" s="387" t="s">
        <v>64</v>
      </c>
      <c r="D9" s="388" t="s">
        <v>65</v>
      </c>
      <c r="E9" s="389" t="s">
        <v>66</v>
      </c>
      <c r="F9" s="390" t="s">
        <v>88</v>
      </c>
      <c r="G9" s="562"/>
      <c r="H9" s="566"/>
      <c r="I9" s="391"/>
    </row>
    <row r="10" spans="1:67" s="374" customFormat="1">
      <c r="A10" s="386"/>
      <c r="B10" s="392"/>
      <c r="C10" s="393"/>
      <c r="D10" s="394"/>
      <c r="E10" s="394"/>
      <c r="F10" s="392"/>
      <c r="G10" s="392"/>
      <c r="H10" s="395"/>
      <c r="I10" s="391"/>
    </row>
    <row r="11" spans="1:67">
      <c r="A11" s="72" t="s">
        <v>89</v>
      </c>
      <c r="B11" s="73">
        <v>1150</v>
      </c>
      <c r="C11" s="73">
        <v>99</v>
      </c>
      <c r="D11" s="73">
        <v>3</v>
      </c>
      <c r="E11" s="73">
        <v>1020</v>
      </c>
      <c r="F11" s="74">
        <f>E11+D11+C11</f>
        <v>1122</v>
      </c>
      <c r="G11" s="73">
        <f>B11-F11</f>
        <v>28</v>
      </c>
      <c r="H11" s="75">
        <f>F11/B11</f>
        <v>0.97565217391304349</v>
      </c>
    </row>
    <row r="12" spans="1:67" ht="13.5">
      <c r="A12" s="76" t="s">
        <v>90</v>
      </c>
      <c r="B12" s="77">
        <v>1130</v>
      </c>
      <c r="C12" s="78">
        <v>90</v>
      </c>
      <c r="D12" s="79">
        <v>3</v>
      </c>
      <c r="E12" s="80">
        <v>1009</v>
      </c>
      <c r="F12" s="81">
        <f t="shared" ref="F12:F15" si="0">E12+D12+C12</f>
        <v>1102</v>
      </c>
      <c r="G12" s="82">
        <f t="shared" ref="G12" si="1">B12-F12</f>
        <v>28</v>
      </c>
      <c r="H12" s="83">
        <f t="shared" ref="H12:H20" si="2">F12/B12</f>
        <v>0.97522123893805313</v>
      </c>
      <c r="I12" s="396"/>
      <c r="J12" s="397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</row>
    <row r="13" spans="1:67" ht="13.5">
      <c r="A13" s="84" t="s">
        <v>91</v>
      </c>
      <c r="B13" s="85">
        <v>10</v>
      </c>
      <c r="C13" s="86"/>
      <c r="D13" s="87"/>
      <c r="E13" s="88">
        <v>10</v>
      </c>
      <c r="F13" s="89">
        <f t="shared" si="0"/>
        <v>10</v>
      </c>
      <c r="G13" s="90"/>
      <c r="H13" s="91">
        <f t="shared" si="2"/>
        <v>1</v>
      </c>
      <c r="I13" s="396"/>
      <c r="J13" s="397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</row>
    <row r="14" spans="1:67" ht="13.5">
      <c r="A14" s="84" t="s">
        <v>92</v>
      </c>
      <c r="B14" s="85">
        <v>1</v>
      </c>
      <c r="C14" s="489"/>
      <c r="D14" s="490"/>
      <c r="E14" s="88">
        <v>1</v>
      </c>
      <c r="F14" s="89">
        <f t="shared" si="0"/>
        <v>1</v>
      </c>
      <c r="G14" s="90"/>
      <c r="H14" s="91">
        <f t="shared" si="2"/>
        <v>1</v>
      </c>
      <c r="I14" s="396"/>
      <c r="J14" s="397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</row>
    <row r="15" spans="1:67" s="374" customFormat="1" ht="13.5">
      <c r="A15" s="92" t="s">
        <v>93</v>
      </c>
      <c r="B15" s="93">
        <v>9</v>
      </c>
      <c r="C15" s="94">
        <v>9</v>
      </c>
      <c r="D15" s="95"/>
      <c r="E15" s="96"/>
      <c r="F15" s="97">
        <f t="shared" si="0"/>
        <v>9</v>
      </c>
      <c r="G15" s="98"/>
      <c r="H15" s="99">
        <f t="shared" si="2"/>
        <v>1</v>
      </c>
      <c r="I15" s="396"/>
      <c r="K15" s="397"/>
    </row>
    <row r="16" spans="1:67">
      <c r="A16" s="72" t="s">
        <v>94</v>
      </c>
      <c r="B16" s="73">
        <v>775</v>
      </c>
      <c r="C16" s="73">
        <v>110</v>
      </c>
      <c r="D16" s="73">
        <v>2</v>
      </c>
      <c r="E16" s="73">
        <v>584</v>
      </c>
      <c r="F16" s="74">
        <v>696</v>
      </c>
      <c r="G16" s="73">
        <f>B16-F16</f>
        <v>79</v>
      </c>
      <c r="H16" s="75">
        <f t="shared" si="2"/>
        <v>0.89806451612903226</v>
      </c>
      <c r="I16" s="396"/>
      <c r="J16" s="374"/>
      <c r="K16" s="374"/>
      <c r="L16" s="374"/>
      <c r="M16" s="374"/>
      <c r="N16" s="374"/>
      <c r="O16" s="374"/>
      <c r="P16" s="397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  <c r="BN16" s="374"/>
      <c r="BO16" s="374"/>
    </row>
    <row r="17" spans="1:12" ht="13.5">
      <c r="A17" s="76" t="s">
        <v>95</v>
      </c>
      <c r="B17" s="77">
        <v>605</v>
      </c>
      <c r="C17" s="78">
        <v>58</v>
      </c>
      <c r="D17" s="79">
        <v>2</v>
      </c>
      <c r="E17" s="80">
        <v>491</v>
      </c>
      <c r="F17" s="81">
        <f t="shared" ref="F17:F20" si="3">E17+D17+C17</f>
        <v>551</v>
      </c>
      <c r="G17" s="82">
        <f t="shared" ref="G17:G20" si="4">B17-F17</f>
        <v>54</v>
      </c>
      <c r="H17" s="83">
        <f t="shared" si="2"/>
        <v>0.91074380165289259</v>
      </c>
      <c r="I17" s="396"/>
      <c r="J17" s="398"/>
    </row>
    <row r="18" spans="1:12" ht="13.5">
      <c r="A18" s="84" t="s">
        <v>326</v>
      </c>
      <c r="B18" s="85">
        <v>42</v>
      </c>
      <c r="C18" s="489"/>
      <c r="D18" s="490"/>
      <c r="E18" s="88">
        <v>39</v>
      </c>
      <c r="F18" s="89">
        <v>39</v>
      </c>
      <c r="G18" s="100">
        <v>3</v>
      </c>
      <c r="H18" s="519">
        <f>F18/B18</f>
        <v>0.9285714285714286</v>
      </c>
      <c r="I18" s="396"/>
      <c r="J18" s="398"/>
    </row>
    <row r="19" spans="1:12" ht="13.5">
      <c r="A19" s="84" t="s">
        <v>97</v>
      </c>
      <c r="B19" s="85">
        <v>5</v>
      </c>
      <c r="C19" s="489"/>
      <c r="D19" s="490"/>
      <c r="E19" s="88">
        <v>4</v>
      </c>
      <c r="F19" s="89">
        <f t="shared" si="3"/>
        <v>4</v>
      </c>
      <c r="G19" s="90">
        <f t="shared" si="4"/>
        <v>1</v>
      </c>
      <c r="H19" s="91">
        <f t="shared" si="2"/>
        <v>0.8</v>
      </c>
      <c r="I19" s="396"/>
    </row>
    <row r="20" spans="1:12" ht="13.5">
      <c r="A20" s="84" t="s">
        <v>98</v>
      </c>
      <c r="B20" s="85">
        <v>73</v>
      </c>
      <c r="C20" s="86">
        <v>52</v>
      </c>
      <c r="D20" s="87"/>
      <c r="E20" s="491"/>
      <c r="F20" s="89">
        <f t="shared" si="3"/>
        <v>52</v>
      </c>
      <c r="G20" s="90">
        <f t="shared" si="4"/>
        <v>21</v>
      </c>
      <c r="H20" s="91">
        <f t="shared" si="2"/>
        <v>0.71232876712328763</v>
      </c>
      <c r="I20" s="396"/>
    </row>
    <row r="21" spans="1:12" ht="25.5">
      <c r="A21" s="101" t="s">
        <v>484</v>
      </c>
      <c r="B21" s="102"/>
      <c r="C21" s="399"/>
      <c r="D21" s="400"/>
      <c r="E21" s="401"/>
      <c r="F21" s="402"/>
      <c r="G21" s="403"/>
      <c r="H21" s="404"/>
      <c r="I21" s="396"/>
    </row>
    <row r="22" spans="1:12" ht="13.5">
      <c r="A22" s="103" t="s">
        <v>99</v>
      </c>
      <c r="B22" s="104">
        <v>50</v>
      </c>
      <c r="C22" s="492"/>
      <c r="D22" s="493"/>
      <c r="E22" s="105">
        <v>50</v>
      </c>
      <c r="F22" s="106">
        <v>50</v>
      </c>
      <c r="G22" s="107"/>
      <c r="H22" s="520">
        <f>F22/B22</f>
        <v>1</v>
      </c>
      <c r="I22" s="396"/>
    </row>
    <row r="23" spans="1:12" ht="13.5">
      <c r="A23" s="108"/>
      <c r="B23" s="108"/>
      <c r="C23" s="405"/>
      <c r="D23" s="405"/>
      <c r="E23" s="405"/>
      <c r="F23" s="405"/>
      <c r="G23" s="405"/>
      <c r="H23" s="406"/>
      <c r="I23" s="396"/>
    </row>
    <row r="24" spans="1:12">
      <c r="A24" s="109" t="s">
        <v>60</v>
      </c>
      <c r="B24" s="110">
        <f t="shared" ref="B24:G24" si="5">B16+B11</f>
        <v>1925</v>
      </c>
      <c r="C24" s="110">
        <f t="shared" si="5"/>
        <v>209</v>
      </c>
      <c r="D24" s="110">
        <f t="shared" si="5"/>
        <v>5</v>
      </c>
      <c r="E24" s="110">
        <f t="shared" si="5"/>
        <v>1604</v>
      </c>
      <c r="F24" s="74">
        <f t="shared" si="5"/>
        <v>1818</v>
      </c>
      <c r="G24" s="110">
        <f t="shared" si="5"/>
        <v>107</v>
      </c>
      <c r="H24" s="111">
        <f>F24/B24</f>
        <v>0.94441558441558437</v>
      </c>
      <c r="I24" s="396"/>
    </row>
    <row r="25" spans="1:12">
      <c r="A25" s="112"/>
      <c r="B25" s="112"/>
      <c r="C25" s="405"/>
      <c r="D25" s="405"/>
      <c r="E25" s="405"/>
      <c r="F25" s="405"/>
      <c r="G25" s="405"/>
      <c r="H25" s="406"/>
      <c r="I25" s="396"/>
    </row>
    <row r="26" spans="1:12" s="374" customFormat="1">
      <c r="A26" s="422" t="s">
        <v>448</v>
      </c>
      <c r="B26" s="383"/>
      <c r="C26" s="382"/>
      <c r="D26" s="382"/>
      <c r="E26" s="382"/>
      <c r="F26" s="382"/>
      <c r="G26" s="382"/>
      <c r="H26" s="382"/>
      <c r="I26" s="396"/>
      <c r="J26" s="397"/>
    </row>
    <row r="27" spans="1:12">
      <c r="A27" s="423" t="s">
        <v>330</v>
      </c>
      <c r="J27" s="398"/>
      <c r="L27" s="398"/>
    </row>
    <row r="29" spans="1:12">
      <c r="A29" s="382"/>
      <c r="E29" s="382"/>
      <c r="F29" s="382"/>
    </row>
    <row r="30" spans="1:12">
      <c r="A30" s="382"/>
      <c r="G30" s="383"/>
    </row>
    <row r="31" spans="1:12">
      <c r="G31" s="383"/>
    </row>
    <row r="34" spans="7:7">
      <c r="G34" s="408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5:L17">
      <formula1>$L$15:$L$16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31"/>
  <sheetViews>
    <sheetView showGridLines="0" showZeros="0" zoomScaleNormal="100" workbookViewId="0">
      <selection activeCell="A5" sqref="A5:H5"/>
    </sheetView>
  </sheetViews>
  <sheetFormatPr baseColWidth="10" defaultColWidth="13.33203125" defaultRowHeight="12.75"/>
  <cols>
    <col min="1" max="1" width="46" style="377" customWidth="1"/>
    <col min="2" max="6" width="16.5" style="383" customWidth="1"/>
    <col min="7" max="7" width="16.5" style="407" customWidth="1"/>
    <col min="8" max="8" width="16.5" style="384" customWidth="1"/>
    <col min="9" max="9" width="23.6640625" style="384" customWidth="1"/>
    <col min="10" max="16384" width="13.33203125" style="377"/>
  </cols>
  <sheetData>
    <row r="1" spans="1:67" ht="13.5" thickBot="1"/>
    <row r="2" spans="1:67" s="374" customFormat="1" ht="33.75" customHeight="1" thickTop="1" thickBot="1">
      <c r="A2" s="557" t="s">
        <v>469</v>
      </c>
      <c r="B2" s="558"/>
      <c r="C2" s="558"/>
      <c r="D2" s="558"/>
      <c r="E2" s="558"/>
      <c r="F2" s="558"/>
      <c r="G2" s="558"/>
      <c r="H2" s="559"/>
      <c r="I2" s="373"/>
    </row>
    <row r="3" spans="1:67" s="374" customFormat="1" ht="13.5" thickTop="1">
      <c r="A3" s="375"/>
      <c r="B3" s="375"/>
      <c r="C3" s="375"/>
      <c r="D3" s="375"/>
      <c r="E3" s="375"/>
      <c r="F3" s="375"/>
      <c r="G3" s="375"/>
      <c r="H3" s="375"/>
      <c r="I3" s="373"/>
    </row>
    <row r="4" spans="1:67" s="374" customFormat="1">
      <c r="I4" s="373"/>
    </row>
    <row r="5" spans="1:67">
      <c r="A5" s="560" t="s">
        <v>468</v>
      </c>
      <c r="B5" s="560"/>
      <c r="C5" s="560"/>
      <c r="D5" s="560"/>
      <c r="E5" s="560"/>
      <c r="F5" s="560"/>
      <c r="G5" s="560"/>
      <c r="H5" s="560"/>
      <c r="I5" s="376"/>
    </row>
    <row r="6" spans="1:67">
      <c r="A6" s="378"/>
      <c r="B6" s="379"/>
      <c r="C6" s="379"/>
      <c r="D6" s="379"/>
      <c r="E6" s="379"/>
      <c r="F6" s="379"/>
      <c r="G6" s="379"/>
      <c r="H6" s="380"/>
      <c r="I6" s="380"/>
    </row>
    <row r="7" spans="1:67">
      <c r="A7" s="381"/>
      <c r="B7" s="382"/>
      <c r="G7" s="377"/>
    </row>
    <row r="8" spans="1:67" s="374" customFormat="1">
      <c r="B8" s="561" t="s">
        <v>85</v>
      </c>
      <c r="C8" s="563" t="s">
        <v>62</v>
      </c>
      <c r="D8" s="564"/>
      <c r="E8" s="564"/>
      <c r="F8" s="564"/>
      <c r="G8" s="561" t="s">
        <v>86</v>
      </c>
      <c r="H8" s="565" t="s">
        <v>87</v>
      </c>
      <c r="I8" s="385"/>
    </row>
    <row r="9" spans="1:67" s="374" customFormat="1" ht="25.5">
      <c r="A9" s="386"/>
      <c r="B9" s="562"/>
      <c r="C9" s="387" t="s">
        <v>64</v>
      </c>
      <c r="D9" s="388" t="s">
        <v>65</v>
      </c>
      <c r="E9" s="389" t="s">
        <v>66</v>
      </c>
      <c r="F9" s="390" t="s">
        <v>88</v>
      </c>
      <c r="G9" s="562"/>
      <c r="H9" s="566"/>
      <c r="I9" s="391"/>
    </row>
    <row r="10" spans="1:67" s="374" customFormat="1">
      <c r="A10" s="386"/>
      <c r="B10" s="392"/>
      <c r="C10" s="393"/>
      <c r="D10" s="394"/>
      <c r="E10" s="394"/>
      <c r="F10" s="392"/>
      <c r="G10" s="392"/>
      <c r="H10" s="395"/>
      <c r="I10" s="391"/>
    </row>
    <row r="11" spans="1:67">
      <c r="A11" s="72" t="s">
        <v>89</v>
      </c>
      <c r="B11" s="73">
        <v>149</v>
      </c>
      <c r="C11" s="73">
        <v>35</v>
      </c>
      <c r="D11" s="73">
        <v>1</v>
      </c>
      <c r="E11" s="73">
        <v>98</v>
      </c>
      <c r="F11" s="74">
        <f>E11+D11+C11</f>
        <v>134</v>
      </c>
      <c r="G11" s="73">
        <f>B11-F11</f>
        <v>15</v>
      </c>
      <c r="H11" s="75">
        <f>F11/B11</f>
        <v>0.89932885906040272</v>
      </c>
    </row>
    <row r="12" spans="1:67" ht="13.5">
      <c r="A12" s="76" t="s">
        <v>90</v>
      </c>
      <c r="B12" s="77">
        <v>139</v>
      </c>
      <c r="C12" s="78">
        <v>30</v>
      </c>
      <c r="D12" s="79">
        <v>1</v>
      </c>
      <c r="E12" s="80">
        <v>95</v>
      </c>
      <c r="F12" s="81">
        <f t="shared" ref="F12:F14" si="0">E12+D12+C12</f>
        <v>126</v>
      </c>
      <c r="G12" s="82">
        <f t="shared" ref="G12" si="1">B12-F12</f>
        <v>13</v>
      </c>
      <c r="H12" s="83">
        <f t="shared" ref="H12:H19" si="2">F12/B12</f>
        <v>0.90647482014388492</v>
      </c>
      <c r="I12" s="396"/>
      <c r="J12" s="397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</row>
    <row r="13" spans="1:67" ht="13.5">
      <c r="A13" s="84" t="s">
        <v>91</v>
      </c>
      <c r="B13" s="85">
        <v>3</v>
      </c>
      <c r="C13" s="86"/>
      <c r="D13" s="87"/>
      <c r="E13" s="88">
        <v>3</v>
      </c>
      <c r="F13" s="89">
        <f t="shared" si="0"/>
        <v>3</v>
      </c>
      <c r="G13" s="90"/>
      <c r="H13" s="91">
        <f t="shared" si="2"/>
        <v>1</v>
      </c>
      <c r="I13" s="396"/>
      <c r="J13" s="397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</row>
    <row r="14" spans="1:67" s="374" customFormat="1" ht="13.5">
      <c r="A14" s="92" t="s">
        <v>93</v>
      </c>
      <c r="B14" s="93">
        <v>7</v>
      </c>
      <c r="C14" s="94">
        <v>5</v>
      </c>
      <c r="D14" s="95"/>
      <c r="E14" s="96"/>
      <c r="F14" s="97">
        <f t="shared" si="0"/>
        <v>5</v>
      </c>
      <c r="G14" s="98">
        <v>2</v>
      </c>
      <c r="H14" s="99">
        <f t="shared" si="2"/>
        <v>0.7142857142857143</v>
      </c>
      <c r="I14" s="396"/>
      <c r="K14" s="397"/>
    </row>
    <row r="15" spans="1:67">
      <c r="A15" s="72" t="s">
        <v>94</v>
      </c>
      <c r="B15" s="73">
        <v>102</v>
      </c>
      <c r="C15" s="73">
        <v>21</v>
      </c>
      <c r="D15" s="73">
        <v>1</v>
      </c>
      <c r="E15" s="73">
        <v>63</v>
      </c>
      <c r="F15" s="74">
        <v>85</v>
      </c>
      <c r="G15" s="73">
        <f>B15-F15</f>
        <v>17</v>
      </c>
      <c r="H15" s="75">
        <f t="shared" si="2"/>
        <v>0.83333333333333337</v>
      </c>
      <c r="I15" s="396"/>
      <c r="J15" s="374"/>
      <c r="K15" s="374"/>
      <c r="L15" s="374"/>
      <c r="M15" s="374"/>
      <c r="N15" s="374"/>
      <c r="O15" s="374"/>
      <c r="P15" s="397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</row>
    <row r="16" spans="1:67" ht="13.5">
      <c r="A16" s="76" t="s">
        <v>95</v>
      </c>
      <c r="B16" s="77">
        <v>71</v>
      </c>
      <c r="C16" s="78">
        <v>7</v>
      </c>
      <c r="D16" s="79">
        <v>1</v>
      </c>
      <c r="E16" s="80">
        <v>56</v>
      </c>
      <c r="F16" s="81">
        <v>64</v>
      </c>
      <c r="G16" s="82">
        <f t="shared" ref="G16:G19" si="3">B16-F16</f>
        <v>7</v>
      </c>
      <c r="H16" s="83">
        <f t="shared" si="2"/>
        <v>0.90140845070422537</v>
      </c>
      <c r="I16" s="396"/>
      <c r="J16" s="398"/>
    </row>
    <row r="17" spans="1:67" ht="13.5">
      <c r="A17" s="84" t="s">
        <v>326</v>
      </c>
      <c r="B17" s="517">
        <v>6</v>
      </c>
      <c r="C17" s="489"/>
      <c r="D17" s="490"/>
      <c r="E17" s="518">
        <v>3</v>
      </c>
      <c r="F17" s="89">
        <v>3</v>
      </c>
      <c r="G17" s="100">
        <v>3</v>
      </c>
      <c r="H17" s="519">
        <v>0.5</v>
      </c>
      <c r="I17" s="396"/>
      <c r="J17" s="398"/>
    </row>
    <row r="18" spans="1:67" ht="13.5">
      <c r="A18" s="84" t="s">
        <v>97</v>
      </c>
      <c r="B18" s="85">
        <v>4</v>
      </c>
      <c r="C18" s="489"/>
      <c r="D18" s="490"/>
      <c r="E18" s="88">
        <v>4</v>
      </c>
      <c r="F18" s="89">
        <v>4</v>
      </c>
      <c r="G18" s="90">
        <f t="shared" si="3"/>
        <v>0</v>
      </c>
      <c r="H18" s="91">
        <f t="shared" si="2"/>
        <v>1</v>
      </c>
      <c r="I18" s="396"/>
    </row>
    <row r="19" spans="1:67" ht="13.5">
      <c r="A19" s="292" t="s">
        <v>98</v>
      </c>
      <c r="B19" s="510">
        <v>21</v>
      </c>
      <c r="C19" s="511">
        <v>14</v>
      </c>
      <c r="D19" s="512"/>
      <c r="E19" s="513"/>
      <c r="F19" s="514">
        <f t="shared" ref="F19" si="4">E19+D19+C19</f>
        <v>14</v>
      </c>
      <c r="G19" s="515">
        <f t="shared" si="3"/>
        <v>7</v>
      </c>
      <c r="H19" s="516">
        <f t="shared" si="2"/>
        <v>0.66666666666666663</v>
      </c>
      <c r="I19" s="396"/>
    </row>
    <row r="20" spans="1:67" ht="13.5">
      <c r="A20" s="108"/>
      <c r="B20" s="108"/>
      <c r="C20" s="405"/>
      <c r="D20" s="405"/>
      <c r="E20" s="405"/>
      <c r="F20" s="405"/>
      <c r="G20" s="405"/>
      <c r="H20" s="406"/>
      <c r="I20" s="396"/>
    </row>
    <row r="21" spans="1:67">
      <c r="A21" s="109" t="s">
        <v>60</v>
      </c>
      <c r="B21" s="110">
        <f t="shared" ref="B21:G21" si="5">B15+B11</f>
        <v>251</v>
      </c>
      <c r="C21" s="110">
        <f t="shared" si="5"/>
        <v>56</v>
      </c>
      <c r="D21" s="110">
        <f t="shared" si="5"/>
        <v>2</v>
      </c>
      <c r="E21" s="110">
        <f t="shared" si="5"/>
        <v>161</v>
      </c>
      <c r="F21" s="74">
        <f t="shared" si="5"/>
        <v>219</v>
      </c>
      <c r="G21" s="110">
        <f t="shared" si="5"/>
        <v>32</v>
      </c>
      <c r="H21" s="111">
        <f>F21/B21</f>
        <v>0.87250996015936255</v>
      </c>
      <c r="I21" s="396"/>
    </row>
    <row r="22" spans="1:67">
      <c r="A22" s="112"/>
      <c r="B22" s="112"/>
      <c r="C22" s="405"/>
      <c r="D22" s="405"/>
      <c r="E22" s="405"/>
      <c r="F22" s="405"/>
      <c r="G22" s="405"/>
      <c r="H22" s="406"/>
      <c r="I22" s="396"/>
    </row>
    <row r="23" spans="1:67" s="374" customFormat="1">
      <c r="A23" s="422" t="s">
        <v>474</v>
      </c>
      <c r="B23" s="383"/>
      <c r="C23" s="382"/>
      <c r="D23" s="382"/>
      <c r="E23" s="382"/>
      <c r="F23" s="382"/>
      <c r="G23" s="382"/>
      <c r="H23" s="382"/>
      <c r="I23" s="396"/>
      <c r="J23" s="397"/>
    </row>
    <row r="24" spans="1:67">
      <c r="A24" s="423" t="s">
        <v>475</v>
      </c>
      <c r="J24" s="398"/>
      <c r="L24" s="398"/>
    </row>
    <row r="26" spans="1:67">
      <c r="A26" s="382"/>
      <c r="E26" s="382"/>
      <c r="F26" s="382"/>
    </row>
    <row r="27" spans="1:67">
      <c r="A27" s="382"/>
      <c r="G27" s="383"/>
    </row>
    <row r="28" spans="1:67">
      <c r="G28" s="383"/>
    </row>
    <row r="31" spans="1:67" s="384" customFormat="1">
      <c r="A31" s="377"/>
      <c r="B31" s="383"/>
      <c r="C31" s="383"/>
      <c r="D31" s="383"/>
      <c r="E31" s="383"/>
      <c r="F31" s="383"/>
      <c r="G31" s="408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377"/>
      <c r="BN31" s="377"/>
      <c r="BO31" s="377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4:L16">
      <formula1>$L$14:$L$15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8"/>
  <sheetViews>
    <sheetView showGridLines="0" zoomScale="85" zoomScaleNormal="85" workbookViewId="0">
      <pane ySplit="8" topLeftCell="A9" activePane="bottomLeft" state="frozen"/>
      <selection pane="bottomLeft" activeCell="A4" sqref="A4:AF4"/>
    </sheetView>
  </sheetViews>
  <sheetFormatPr baseColWidth="10" defaultRowHeight="12.75"/>
  <cols>
    <col min="1" max="1" width="35.5" style="7" bestFit="1" customWidth="1"/>
    <col min="2" max="2" width="8" bestFit="1" customWidth="1"/>
    <col min="3" max="3" width="8.6640625" bestFit="1" customWidth="1"/>
    <col min="4" max="4" width="8" bestFit="1" customWidth="1"/>
    <col min="5" max="5" width="8.6640625" bestFit="1" customWidth="1"/>
    <col min="6" max="6" width="8" style="7" bestFit="1" customWidth="1"/>
    <col min="7" max="7" width="8.6640625" style="7" bestFit="1" customWidth="1"/>
    <col min="8" max="8" width="8" bestFit="1" customWidth="1"/>
    <col min="9" max="9" width="8.6640625" bestFit="1" customWidth="1"/>
    <col min="10" max="10" width="8" bestFit="1" customWidth="1"/>
    <col min="11" max="11" width="8.6640625" bestFit="1" customWidth="1"/>
    <col min="12" max="12" width="8" style="7" bestFit="1" customWidth="1"/>
    <col min="13" max="13" width="8.6640625" style="7" bestFit="1" customWidth="1"/>
    <col min="14" max="14" width="8" bestFit="1" customWidth="1"/>
    <col min="15" max="15" width="8.6640625" bestFit="1" customWidth="1"/>
    <col min="16" max="16" width="8" bestFit="1" customWidth="1"/>
    <col min="17" max="17" width="8.6640625" bestFit="1" customWidth="1"/>
    <col min="18" max="18" width="8" style="7" bestFit="1" customWidth="1"/>
    <col min="19" max="19" width="8.6640625" style="7" bestFit="1" customWidth="1"/>
    <col min="20" max="20" width="8" bestFit="1" customWidth="1"/>
    <col min="21" max="21" width="8.6640625" bestFit="1" customWidth="1"/>
    <col min="22" max="22" width="8" bestFit="1" customWidth="1"/>
    <col min="23" max="23" width="8.6640625" bestFit="1" customWidth="1"/>
    <col min="24" max="24" width="8" style="7" bestFit="1" customWidth="1"/>
    <col min="25" max="25" width="8.6640625" style="7" bestFit="1" customWidth="1"/>
    <col min="26" max="26" width="3" customWidth="1"/>
    <col min="27" max="27" width="8" bestFit="1" customWidth="1"/>
    <col min="28" max="28" width="8.6640625" bestFit="1" customWidth="1"/>
    <col min="29" max="29" width="8" bestFit="1" customWidth="1"/>
    <col min="30" max="30" width="8.6640625" bestFit="1" customWidth="1"/>
    <col min="31" max="31" width="8" style="7" bestFit="1" customWidth="1"/>
    <col min="32" max="32" width="8.6640625" style="7" bestFit="1" customWidth="1"/>
  </cols>
  <sheetData>
    <row r="1" spans="1:32" ht="6.75" customHeight="1" thickBot="1"/>
    <row r="2" spans="1:32" ht="36.75" customHeight="1" thickTop="1" thickBot="1">
      <c r="A2" s="557" t="s">
        <v>325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70"/>
    </row>
    <row r="3" spans="1:32" ht="8.25" customHeight="1" thickTop="1"/>
    <row r="4" spans="1:32">
      <c r="A4" s="571" t="s">
        <v>449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</row>
    <row r="5" spans="1:32" ht="9" customHeight="1"/>
    <row r="6" spans="1:32">
      <c r="B6" s="568" t="s">
        <v>100</v>
      </c>
      <c r="C6" s="568"/>
      <c r="D6" s="568"/>
      <c r="E6" s="568"/>
      <c r="F6" s="568"/>
      <c r="G6" s="568"/>
      <c r="H6" s="568" t="s">
        <v>101</v>
      </c>
      <c r="I6" s="568"/>
      <c r="J6" s="568"/>
      <c r="K6" s="568"/>
      <c r="L6" s="568"/>
      <c r="M6" s="568"/>
      <c r="N6" s="568" t="s">
        <v>103</v>
      </c>
      <c r="O6" s="568"/>
      <c r="P6" s="568"/>
      <c r="Q6" s="568"/>
      <c r="R6" s="568"/>
      <c r="S6" s="568"/>
      <c r="T6" s="568" t="s">
        <v>102</v>
      </c>
      <c r="U6" s="568"/>
      <c r="V6" s="568"/>
      <c r="W6" s="568"/>
      <c r="X6" s="568"/>
      <c r="Y6" s="568"/>
      <c r="Z6" s="312"/>
      <c r="AA6" s="573" t="s">
        <v>105</v>
      </c>
      <c r="AB6" s="573"/>
      <c r="AC6" s="573"/>
      <c r="AD6" s="573"/>
      <c r="AE6" s="573"/>
      <c r="AF6" s="573"/>
    </row>
    <row r="7" spans="1:32">
      <c r="B7" s="572" t="s">
        <v>179</v>
      </c>
      <c r="C7" s="572"/>
      <c r="D7" s="572" t="s">
        <v>180</v>
      </c>
      <c r="E7" s="572"/>
      <c r="F7" s="568" t="s">
        <v>105</v>
      </c>
      <c r="G7" s="568"/>
      <c r="H7" s="567" t="s">
        <v>179</v>
      </c>
      <c r="I7" s="567"/>
      <c r="J7" s="567" t="s">
        <v>180</v>
      </c>
      <c r="K7" s="567"/>
      <c r="L7" s="568" t="s">
        <v>105</v>
      </c>
      <c r="M7" s="568"/>
      <c r="N7" s="567" t="s">
        <v>179</v>
      </c>
      <c r="O7" s="567"/>
      <c r="P7" s="567" t="s">
        <v>180</v>
      </c>
      <c r="Q7" s="567"/>
      <c r="R7" s="568" t="s">
        <v>105</v>
      </c>
      <c r="S7" s="568"/>
      <c r="T7" s="567" t="s">
        <v>179</v>
      </c>
      <c r="U7" s="567"/>
      <c r="V7" s="567" t="s">
        <v>180</v>
      </c>
      <c r="W7" s="567"/>
      <c r="X7" s="568" t="s">
        <v>105</v>
      </c>
      <c r="Y7" s="568"/>
      <c r="AA7" s="567" t="s">
        <v>179</v>
      </c>
      <c r="AB7" s="567"/>
      <c r="AC7" s="567" t="s">
        <v>180</v>
      </c>
      <c r="AD7" s="567"/>
      <c r="AE7" s="568" t="s">
        <v>105</v>
      </c>
      <c r="AF7" s="568"/>
    </row>
    <row r="8" spans="1:32">
      <c r="B8" s="2" t="s">
        <v>279</v>
      </c>
      <c r="C8" s="2" t="s">
        <v>280</v>
      </c>
      <c r="D8" s="2" t="s">
        <v>279</v>
      </c>
      <c r="E8" s="2" t="s">
        <v>280</v>
      </c>
      <c r="F8" s="2" t="s">
        <v>279</v>
      </c>
      <c r="G8" s="2" t="s">
        <v>280</v>
      </c>
      <c r="H8" s="2" t="s">
        <v>279</v>
      </c>
      <c r="I8" s="2" t="s">
        <v>280</v>
      </c>
      <c r="J8" s="2" t="s">
        <v>279</v>
      </c>
      <c r="K8" s="2" t="s">
        <v>280</v>
      </c>
      <c r="L8" s="2" t="s">
        <v>279</v>
      </c>
      <c r="M8" s="2" t="s">
        <v>280</v>
      </c>
      <c r="N8" s="2" t="s">
        <v>279</v>
      </c>
      <c r="O8" s="2" t="s">
        <v>280</v>
      </c>
      <c r="P8" s="2" t="s">
        <v>279</v>
      </c>
      <c r="Q8" s="2" t="s">
        <v>280</v>
      </c>
      <c r="R8" s="2" t="s">
        <v>279</v>
      </c>
      <c r="S8" s="2" t="s">
        <v>280</v>
      </c>
      <c r="T8" s="2" t="s">
        <v>279</v>
      </c>
      <c r="U8" s="2" t="s">
        <v>280</v>
      </c>
      <c r="V8" s="2" t="s">
        <v>279</v>
      </c>
      <c r="W8" s="2" t="s">
        <v>280</v>
      </c>
      <c r="X8" s="2" t="s">
        <v>279</v>
      </c>
      <c r="Y8" s="2" t="s">
        <v>280</v>
      </c>
      <c r="AA8" s="2" t="s">
        <v>279</v>
      </c>
      <c r="AB8" s="2" t="s">
        <v>280</v>
      </c>
      <c r="AC8" s="2" t="s">
        <v>279</v>
      </c>
      <c r="AD8" s="2" t="s">
        <v>280</v>
      </c>
      <c r="AE8" s="2" t="s">
        <v>279</v>
      </c>
      <c r="AF8" s="2" t="s">
        <v>280</v>
      </c>
    </row>
    <row r="9" spans="1:32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AA9" s="113"/>
      <c r="AB9" s="113"/>
      <c r="AC9" s="113"/>
      <c r="AD9" s="113"/>
      <c r="AE9" s="113"/>
      <c r="AF9" s="113"/>
    </row>
    <row r="10" spans="1:32">
      <c r="A10" s="270" t="s">
        <v>281</v>
      </c>
      <c r="B10" s="338">
        <v>11</v>
      </c>
      <c r="C10" s="338">
        <v>10</v>
      </c>
      <c r="D10" s="338">
        <v>16</v>
      </c>
      <c r="E10" s="338">
        <v>11</v>
      </c>
      <c r="F10" s="329">
        <v>27</v>
      </c>
      <c r="G10" s="329">
        <v>21</v>
      </c>
      <c r="H10" s="338">
        <v>24</v>
      </c>
      <c r="I10" s="338">
        <v>24</v>
      </c>
      <c r="J10" s="338">
        <v>22</v>
      </c>
      <c r="K10" s="338">
        <v>18</v>
      </c>
      <c r="L10" s="329">
        <v>46</v>
      </c>
      <c r="M10" s="329">
        <v>42</v>
      </c>
      <c r="N10" s="338">
        <v>20</v>
      </c>
      <c r="O10" s="338">
        <v>20</v>
      </c>
      <c r="P10" s="338">
        <v>12</v>
      </c>
      <c r="Q10" s="338">
        <v>12</v>
      </c>
      <c r="R10" s="329">
        <v>32</v>
      </c>
      <c r="S10" s="329">
        <v>32</v>
      </c>
      <c r="T10" s="338"/>
      <c r="U10" s="338"/>
      <c r="V10" s="338">
        <v>1</v>
      </c>
      <c r="W10" s="338">
        <v>1</v>
      </c>
      <c r="X10" s="329">
        <v>1</v>
      </c>
      <c r="Y10" s="13">
        <v>1</v>
      </c>
      <c r="Z10" s="315"/>
      <c r="AA10" s="339">
        <v>55</v>
      </c>
      <c r="AB10" s="338">
        <v>54</v>
      </c>
      <c r="AC10" s="338">
        <v>51</v>
      </c>
      <c r="AD10" s="338">
        <v>42</v>
      </c>
      <c r="AE10" s="329">
        <v>106</v>
      </c>
      <c r="AF10" s="13">
        <v>96</v>
      </c>
    </row>
    <row r="11" spans="1:32">
      <c r="A11" s="272" t="s">
        <v>189</v>
      </c>
      <c r="B11" s="313">
        <v>1</v>
      </c>
      <c r="C11" s="313">
        <v>1</v>
      </c>
      <c r="D11" s="313"/>
      <c r="E11" s="313"/>
      <c r="F11" s="314">
        <v>1</v>
      </c>
      <c r="G11" s="314">
        <v>1</v>
      </c>
      <c r="H11" s="313"/>
      <c r="I11" s="313"/>
      <c r="J11" s="313"/>
      <c r="K11" s="313"/>
      <c r="L11" s="314"/>
      <c r="M11" s="314"/>
      <c r="N11" s="313"/>
      <c r="O11" s="313"/>
      <c r="P11" s="313"/>
      <c r="Q11" s="313"/>
      <c r="R11" s="314"/>
      <c r="S11" s="314"/>
      <c r="T11" s="313"/>
      <c r="U11" s="313"/>
      <c r="V11" s="313"/>
      <c r="W11" s="313"/>
      <c r="X11" s="314"/>
      <c r="Y11" s="314"/>
      <c r="Z11" s="315"/>
      <c r="AA11" s="316">
        <v>1</v>
      </c>
      <c r="AB11" s="316">
        <v>1</v>
      </c>
      <c r="AC11" s="316"/>
      <c r="AD11" s="316"/>
      <c r="AE11" s="317">
        <v>1</v>
      </c>
      <c r="AF11" s="317">
        <v>1</v>
      </c>
    </row>
    <row r="12" spans="1:32">
      <c r="A12" s="273" t="s">
        <v>117</v>
      </c>
      <c r="B12" s="318">
        <v>9</v>
      </c>
      <c r="C12" s="318">
        <v>8</v>
      </c>
      <c r="D12" s="318">
        <v>16</v>
      </c>
      <c r="E12" s="318">
        <v>11</v>
      </c>
      <c r="F12" s="319">
        <v>25</v>
      </c>
      <c r="G12" s="319">
        <v>19</v>
      </c>
      <c r="H12" s="318">
        <v>21</v>
      </c>
      <c r="I12" s="318">
        <v>21</v>
      </c>
      <c r="J12" s="318">
        <v>17</v>
      </c>
      <c r="K12" s="318">
        <v>14</v>
      </c>
      <c r="L12" s="319">
        <v>38</v>
      </c>
      <c r="M12" s="319">
        <v>35</v>
      </c>
      <c r="N12" s="318">
        <v>16</v>
      </c>
      <c r="O12" s="318">
        <v>16</v>
      </c>
      <c r="P12" s="318">
        <v>9</v>
      </c>
      <c r="Q12" s="318">
        <v>9</v>
      </c>
      <c r="R12" s="319">
        <v>25</v>
      </c>
      <c r="S12" s="319">
        <v>25</v>
      </c>
      <c r="T12" s="318"/>
      <c r="U12" s="318"/>
      <c r="V12" s="318">
        <v>1</v>
      </c>
      <c r="W12" s="318">
        <v>1</v>
      </c>
      <c r="X12" s="319">
        <v>1</v>
      </c>
      <c r="Y12" s="319">
        <v>1</v>
      </c>
      <c r="Z12" s="315"/>
      <c r="AA12" s="320">
        <v>46</v>
      </c>
      <c r="AB12" s="320">
        <v>45</v>
      </c>
      <c r="AC12" s="320">
        <v>43</v>
      </c>
      <c r="AD12" s="320">
        <v>35</v>
      </c>
      <c r="AE12" s="321">
        <v>89</v>
      </c>
      <c r="AF12" s="321">
        <v>80</v>
      </c>
    </row>
    <row r="13" spans="1:32">
      <c r="A13" s="273" t="s">
        <v>190</v>
      </c>
      <c r="B13" s="318"/>
      <c r="C13" s="318"/>
      <c r="D13" s="318"/>
      <c r="E13" s="318"/>
      <c r="F13" s="319"/>
      <c r="G13" s="319"/>
      <c r="H13" s="318"/>
      <c r="I13" s="318"/>
      <c r="J13" s="318"/>
      <c r="K13" s="318"/>
      <c r="L13" s="319"/>
      <c r="M13" s="319"/>
      <c r="N13" s="318">
        <v>1</v>
      </c>
      <c r="O13" s="318">
        <v>1</v>
      </c>
      <c r="P13" s="318">
        <v>1</v>
      </c>
      <c r="Q13" s="318">
        <v>1</v>
      </c>
      <c r="R13" s="319">
        <v>2</v>
      </c>
      <c r="S13" s="319">
        <v>2</v>
      </c>
      <c r="T13" s="318"/>
      <c r="U13" s="318"/>
      <c r="V13" s="318"/>
      <c r="W13" s="318"/>
      <c r="X13" s="319"/>
      <c r="Y13" s="319"/>
      <c r="Z13" s="315"/>
      <c r="AA13" s="320">
        <v>1</v>
      </c>
      <c r="AB13" s="320">
        <v>1</v>
      </c>
      <c r="AC13" s="320">
        <v>1</v>
      </c>
      <c r="AD13" s="320">
        <v>1</v>
      </c>
      <c r="AE13" s="321">
        <v>2</v>
      </c>
      <c r="AF13" s="321">
        <v>2</v>
      </c>
    </row>
    <row r="14" spans="1:32">
      <c r="A14" s="274" t="s">
        <v>191</v>
      </c>
      <c r="B14" s="330">
        <v>1</v>
      </c>
      <c r="C14" s="330">
        <v>1</v>
      </c>
      <c r="D14" s="330"/>
      <c r="E14" s="330"/>
      <c r="F14" s="331">
        <v>1</v>
      </c>
      <c r="G14" s="331">
        <v>1</v>
      </c>
      <c r="H14" s="330">
        <v>3</v>
      </c>
      <c r="I14" s="330">
        <v>3</v>
      </c>
      <c r="J14" s="330">
        <v>5</v>
      </c>
      <c r="K14" s="330">
        <v>4</v>
      </c>
      <c r="L14" s="331">
        <v>8</v>
      </c>
      <c r="M14" s="331">
        <v>7</v>
      </c>
      <c r="N14" s="330">
        <v>3</v>
      </c>
      <c r="O14" s="330">
        <v>3</v>
      </c>
      <c r="P14" s="330">
        <v>2</v>
      </c>
      <c r="Q14" s="330">
        <v>2</v>
      </c>
      <c r="R14" s="331">
        <v>5</v>
      </c>
      <c r="S14" s="331">
        <v>5</v>
      </c>
      <c r="T14" s="330"/>
      <c r="U14" s="330"/>
      <c r="V14" s="330"/>
      <c r="W14" s="330"/>
      <c r="X14" s="331"/>
      <c r="Y14" s="331"/>
      <c r="Z14" s="315"/>
      <c r="AA14" s="332">
        <v>7</v>
      </c>
      <c r="AB14" s="332">
        <v>7</v>
      </c>
      <c r="AC14" s="332">
        <v>7</v>
      </c>
      <c r="AD14" s="332">
        <v>6</v>
      </c>
      <c r="AE14" s="333">
        <v>14</v>
      </c>
      <c r="AF14" s="333">
        <v>13</v>
      </c>
    </row>
    <row r="15" spans="1:32">
      <c r="A15" s="270" t="s">
        <v>282</v>
      </c>
      <c r="B15" s="338">
        <v>3</v>
      </c>
      <c r="C15" s="338">
        <v>3</v>
      </c>
      <c r="D15" s="338">
        <v>1</v>
      </c>
      <c r="E15" s="338">
        <v>1</v>
      </c>
      <c r="F15" s="329">
        <v>4</v>
      </c>
      <c r="G15" s="329">
        <v>4</v>
      </c>
      <c r="H15" s="338">
        <v>13</v>
      </c>
      <c r="I15" s="338">
        <v>13</v>
      </c>
      <c r="J15" s="338">
        <v>7</v>
      </c>
      <c r="K15" s="338">
        <v>7</v>
      </c>
      <c r="L15" s="329">
        <v>20</v>
      </c>
      <c r="M15" s="329">
        <v>20</v>
      </c>
      <c r="N15" s="338">
        <v>9</v>
      </c>
      <c r="O15" s="338">
        <v>9</v>
      </c>
      <c r="P15" s="338">
        <v>10</v>
      </c>
      <c r="Q15" s="338">
        <v>8</v>
      </c>
      <c r="R15" s="329">
        <v>19</v>
      </c>
      <c r="S15" s="329">
        <v>17</v>
      </c>
      <c r="T15" s="338"/>
      <c r="U15" s="338"/>
      <c r="V15" s="338"/>
      <c r="W15" s="338"/>
      <c r="X15" s="329"/>
      <c r="Y15" s="13"/>
      <c r="Z15" s="315"/>
      <c r="AA15" s="339">
        <v>25</v>
      </c>
      <c r="AB15" s="338">
        <v>25</v>
      </c>
      <c r="AC15" s="338">
        <v>18</v>
      </c>
      <c r="AD15" s="338">
        <v>16</v>
      </c>
      <c r="AE15" s="329">
        <v>43</v>
      </c>
      <c r="AF15" s="13">
        <v>41</v>
      </c>
    </row>
    <row r="16" spans="1:32">
      <c r="A16" s="272" t="s">
        <v>118</v>
      </c>
      <c r="B16" s="313">
        <v>3</v>
      </c>
      <c r="C16" s="313">
        <v>3</v>
      </c>
      <c r="D16" s="313">
        <v>1</v>
      </c>
      <c r="E16" s="313">
        <v>1</v>
      </c>
      <c r="F16" s="314">
        <v>4</v>
      </c>
      <c r="G16" s="314">
        <v>4</v>
      </c>
      <c r="H16" s="313">
        <v>11</v>
      </c>
      <c r="I16" s="313">
        <v>11</v>
      </c>
      <c r="J16" s="313">
        <v>6</v>
      </c>
      <c r="K16" s="313">
        <v>6</v>
      </c>
      <c r="L16" s="314">
        <v>17</v>
      </c>
      <c r="M16" s="314">
        <v>17</v>
      </c>
      <c r="N16" s="313">
        <v>4</v>
      </c>
      <c r="O16" s="313">
        <v>4</v>
      </c>
      <c r="P16" s="313">
        <v>7</v>
      </c>
      <c r="Q16" s="313">
        <v>6</v>
      </c>
      <c r="R16" s="314">
        <v>11</v>
      </c>
      <c r="S16" s="314">
        <v>10</v>
      </c>
      <c r="T16" s="313"/>
      <c r="U16" s="313"/>
      <c r="V16" s="313"/>
      <c r="W16" s="313"/>
      <c r="X16" s="314"/>
      <c r="Y16" s="314"/>
      <c r="Z16" s="315"/>
      <c r="AA16" s="316">
        <v>18</v>
      </c>
      <c r="AB16" s="316">
        <v>18</v>
      </c>
      <c r="AC16" s="316">
        <v>14</v>
      </c>
      <c r="AD16" s="316">
        <v>13</v>
      </c>
      <c r="AE16" s="317">
        <v>32</v>
      </c>
      <c r="AF16" s="317">
        <v>31</v>
      </c>
    </row>
    <row r="17" spans="1:32">
      <c r="A17" s="274" t="s">
        <v>192</v>
      </c>
      <c r="B17" s="330"/>
      <c r="C17" s="330"/>
      <c r="D17" s="330"/>
      <c r="E17" s="330"/>
      <c r="F17" s="331"/>
      <c r="G17" s="331"/>
      <c r="H17" s="330">
        <v>2</v>
      </c>
      <c r="I17" s="330">
        <v>2</v>
      </c>
      <c r="J17" s="330">
        <v>1</v>
      </c>
      <c r="K17" s="330">
        <v>1</v>
      </c>
      <c r="L17" s="331">
        <v>3</v>
      </c>
      <c r="M17" s="331">
        <v>3</v>
      </c>
      <c r="N17" s="330">
        <v>5</v>
      </c>
      <c r="O17" s="330">
        <v>5</v>
      </c>
      <c r="P17" s="330">
        <v>3</v>
      </c>
      <c r="Q17" s="330">
        <v>2</v>
      </c>
      <c r="R17" s="331">
        <v>8</v>
      </c>
      <c r="S17" s="331">
        <v>7</v>
      </c>
      <c r="T17" s="330"/>
      <c r="U17" s="330"/>
      <c r="V17" s="330"/>
      <c r="W17" s="330"/>
      <c r="X17" s="331"/>
      <c r="Y17" s="331"/>
      <c r="Z17" s="315"/>
      <c r="AA17" s="332">
        <v>7</v>
      </c>
      <c r="AB17" s="332">
        <v>7</v>
      </c>
      <c r="AC17" s="332">
        <v>4</v>
      </c>
      <c r="AD17" s="332">
        <v>3</v>
      </c>
      <c r="AE17" s="333">
        <v>11</v>
      </c>
      <c r="AF17" s="333">
        <v>10</v>
      </c>
    </row>
    <row r="18" spans="1:32">
      <c r="A18" s="270" t="s">
        <v>283</v>
      </c>
      <c r="B18" s="338">
        <v>6</v>
      </c>
      <c r="C18" s="338">
        <v>6</v>
      </c>
      <c r="D18" s="338">
        <v>1</v>
      </c>
      <c r="E18" s="338"/>
      <c r="F18" s="329">
        <v>7</v>
      </c>
      <c r="G18" s="329">
        <v>6</v>
      </c>
      <c r="H18" s="338">
        <v>11</v>
      </c>
      <c r="I18" s="338">
        <v>9</v>
      </c>
      <c r="J18" s="338">
        <v>6</v>
      </c>
      <c r="K18" s="338">
        <v>5</v>
      </c>
      <c r="L18" s="329">
        <v>17</v>
      </c>
      <c r="M18" s="329">
        <v>14</v>
      </c>
      <c r="N18" s="338">
        <v>8</v>
      </c>
      <c r="O18" s="338">
        <v>8</v>
      </c>
      <c r="P18" s="338"/>
      <c r="Q18" s="338">
        <v>1</v>
      </c>
      <c r="R18" s="329">
        <v>9</v>
      </c>
      <c r="S18" s="329">
        <v>9</v>
      </c>
      <c r="T18" s="338"/>
      <c r="U18" s="338"/>
      <c r="V18" s="338"/>
      <c r="W18" s="338"/>
      <c r="X18" s="329"/>
      <c r="Y18" s="13"/>
      <c r="Z18" s="315"/>
      <c r="AA18" s="339">
        <v>25</v>
      </c>
      <c r="AB18" s="338">
        <v>23</v>
      </c>
      <c r="AC18" s="338">
        <v>8</v>
      </c>
      <c r="AD18" s="338">
        <v>6</v>
      </c>
      <c r="AE18" s="329">
        <v>33</v>
      </c>
      <c r="AF18" s="13">
        <v>29</v>
      </c>
    </row>
    <row r="19" spans="1:32">
      <c r="A19" s="340" t="s">
        <v>119</v>
      </c>
      <c r="B19" s="334">
        <v>6</v>
      </c>
      <c r="C19" s="334">
        <v>6</v>
      </c>
      <c r="D19" s="334">
        <v>1</v>
      </c>
      <c r="E19" s="334"/>
      <c r="F19" s="335">
        <v>7</v>
      </c>
      <c r="G19" s="335">
        <v>6</v>
      </c>
      <c r="H19" s="334">
        <v>11</v>
      </c>
      <c r="I19" s="334">
        <v>9</v>
      </c>
      <c r="J19" s="334">
        <v>6</v>
      </c>
      <c r="K19" s="334">
        <v>5</v>
      </c>
      <c r="L19" s="335">
        <v>17</v>
      </c>
      <c r="M19" s="335">
        <v>14</v>
      </c>
      <c r="N19" s="334">
        <v>8</v>
      </c>
      <c r="O19" s="334">
        <v>8</v>
      </c>
      <c r="P19" s="334">
        <v>1</v>
      </c>
      <c r="Q19" s="334">
        <v>1</v>
      </c>
      <c r="R19" s="335">
        <v>9</v>
      </c>
      <c r="S19" s="335">
        <v>9</v>
      </c>
      <c r="T19" s="334"/>
      <c r="U19" s="334"/>
      <c r="V19" s="334"/>
      <c r="W19" s="334"/>
      <c r="X19" s="335"/>
      <c r="Y19" s="335"/>
      <c r="Z19" s="315"/>
      <c r="AA19" s="336">
        <v>25</v>
      </c>
      <c r="AB19" s="336">
        <v>23</v>
      </c>
      <c r="AC19" s="336">
        <v>8</v>
      </c>
      <c r="AD19" s="336">
        <v>6</v>
      </c>
      <c r="AE19" s="337">
        <v>33</v>
      </c>
      <c r="AF19" s="337">
        <v>29</v>
      </c>
    </row>
    <row r="20" spans="1:32">
      <c r="A20" s="270" t="s">
        <v>284</v>
      </c>
      <c r="B20" s="338">
        <v>11</v>
      </c>
      <c r="C20" s="338">
        <v>10</v>
      </c>
      <c r="D20" s="338">
        <v>4</v>
      </c>
      <c r="E20" s="338">
        <v>3</v>
      </c>
      <c r="F20" s="329">
        <v>15</v>
      </c>
      <c r="G20" s="329">
        <v>13</v>
      </c>
      <c r="H20" s="338">
        <v>16</v>
      </c>
      <c r="I20" s="338">
        <v>16</v>
      </c>
      <c r="J20" s="338">
        <v>15</v>
      </c>
      <c r="K20" s="338">
        <v>15</v>
      </c>
      <c r="L20" s="329">
        <v>31</v>
      </c>
      <c r="M20" s="329">
        <v>31</v>
      </c>
      <c r="N20" s="338">
        <v>18</v>
      </c>
      <c r="O20" s="338">
        <v>18</v>
      </c>
      <c r="P20" s="338">
        <v>11</v>
      </c>
      <c r="Q20" s="338">
        <v>10</v>
      </c>
      <c r="R20" s="329">
        <v>29</v>
      </c>
      <c r="S20" s="329">
        <v>28</v>
      </c>
      <c r="T20" s="338">
        <v>4</v>
      </c>
      <c r="U20" s="338">
        <v>4</v>
      </c>
      <c r="V20" s="338">
        <v>1</v>
      </c>
      <c r="W20" s="338">
        <v>1</v>
      </c>
      <c r="X20" s="329">
        <v>5</v>
      </c>
      <c r="Y20" s="13">
        <v>5</v>
      </c>
      <c r="Z20" s="315"/>
      <c r="AA20" s="339">
        <v>49</v>
      </c>
      <c r="AB20" s="338">
        <v>48</v>
      </c>
      <c r="AC20" s="338">
        <v>31</v>
      </c>
      <c r="AD20" s="338">
        <v>29</v>
      </c>
      <c r="AE20" s="329">
        <v>80</v>
      </c>
      <c r="AF20" s="13">
        <v>77</v>
      </c>
    </row>
    <row r="21" spans="1:32">
      <c r="A21" s="272" t="s">
        <v>120</v>
      </c>
      <c r="B21" s="313">
        <v>6</v>
      </c>
      <c r="C21" s="313">
        <v>5</v>
      </c>
      <c r="D21" s="313">
        <v>2</v>
      </c>
      <c r="E21" s="313">
        <v>2</v>
      </c>
      <c r="F21" s="314">
        <v>8</v>
      </c>
      <c r="G21" s="314">
        <v>7</v>
      </c>
      <c r="H21" s="313">
        <v>5</v>
      </c>
      <c r="I21" s="313">
        <v>5</v>
      </c>
      <c r="J21" s="313">
        <v>3</v>
      </c>
      <c r="K21" s="313">
        <v>3</v>
      </c>
      <c r="L21" s="314">
        <v>8</v>
      </c>
      <c r="M21" s="314">
        <v>8</v>
      </c>
      <c r="N21" s="313">
        <v>10</v>
      </c>
      <c r="O21" s="313">
        <v>10</v>
      </c>
      <c r="P21" s="313">
        <v>7</v>
      </c>
      <c r="Q21" s="313">
        <v>7</v>
      </c>
      <c r="R21" s="314">
        <v>17</v>
      </c>
      <c r="S21" s="314">
        <v>17</v>
      </c>
      <c r="T21" s="313">
        <v>4</v>
      </c>
      <c r="U21" s="313">
        <v>4</v>
      </c>
      <c r="V21" s="313">
        <v>1</v>
      </c>
      <c r="W21" s="313">
        <v>1</v>
      </c>
      <c r="X21" s="314">
        <v>5</v>
      </c>
      <c r="Y21" s="314">
        <v>5</v>
      </c>
      <c r="Z21" s="315"/>
      <c r="AA21" s="316">
        <v>25</v>
      </c>
      <c r="AB21" s="316">
        <v>24</v>
      </c>
      <c r="AC21" s="316">
        <v>13</v>
      </c>
      <c r="AD21" s="316">
        <v>13</v>
      </c>
      <c r="AE21" s="317">
        <v>38</v>
      </c>
      <c r="AF21" s="317">
        <v>37</v>
      </c>
    </row>
    <row r="22" spans="1:32">
      <c r="A22" s="273" t="s">
        <v>193</v>
      </c>
      <c r="B22" s="318">
        <v>1</v>
      </c>
      <c r="C22" s="318">
        <v>1</v>
      </c>
      <c r="D22" s="318"/>
      <c r="E22" s="318"/>
      <c r="F22" s="319">
        <v>1</v>
      </c>
      <c r="G22" s="319">
        <v>1</v>
      </c>
      <c r="H22" s="318">
        <v>10</v>
      </c>
      <c r="I22" s="318">
        <v>10</v>
      </c>
      <c r="J22" s="318">
        <v>8</v>
      </c>
      <c r="K22" s="318">
        <v>8</v>
      </c>
      <c r="L22" s="319">
        <v>18</v>
      </c>
      <c r="M22" s="319">
        <v>18</v>
      </c>
      <c r="N22" s="318"/>
      <c r="O22" s="318"/>
      <c r="P22" s="318"/>
      <c r="Q22" s="318"/>
      <c r="R22" s="319"/>
      <c r="S22" s="319"/>
      <c r="T22" s="318"/>
      <c r="U22" s="318"/>
      <c r="V22" s="318"/>
      <c r="W22" s="318"/>
      <c r="X22" s="319"/>
      <c r="Y22" s="319"/>
      <c r="Z22" s="315"/>
      <c r="AA22" s="320">
        <v>11</v>
      </c>
      <c r="AB22" s="320">
        <v>11</v>
      </c>
      <c r="AC22" s="320">
        <v>8</v>
      </c>
      <c r="AD22" s="320">
        <v>8</v>
      </c>
      <c r="AE22" s="321">
        <v>19</v>
      </c>
      <c r="AF22" s="321">
        <v>19</v>
      </c>
    </row>
    <row r="23" spans="1:32">
      <c r="A23" s="273" t="s">
        <v>194</v>
      </c>
      <c r="B23" s="318"/>
      <c r="C23" s="318"/>
      <c r="D23" s="318"/>
      <c r="E23" s="318"/>
      <c r="F23" s="319"/>
      <c r="G23" s="319"/>
      <c r="H23" s="318"/>
      <c r="I23" s="318"/>
      <c r="J23" s="318"/>
      <c r="K23" s="318"/>
      <c r="L23" s="319"/>
      <c r="M23" s="319"/>
      <c r="N23" s="318">
        <v>5</v>
      </c>
      <c r="O23" s="318">
        <v>5</v>
      </c>
      <c r="P23" s="318">
        <v>1</v>
      </c>
      <c r="Q23" s="318">
        <v>1</v>
      </c>
      <c r="R23" s="319">
        <v>6</v>
      </c>
      <c r="S23" s="319">
        <v>6</v>
      </c>
      <c r="T23" s="318"/>
      <c r="U23" s="318"/>
      <c r="V23" s="318"/>
      <c r="W23" s="318"/>
      <c r="X23" s="319"/>
      <c r="Y23" s="319"/>
      <c r="Z23" s="315"/>
      <c r="AA23" s="320">
        <v>5</v>
      </c>
      <c r="AB23" s="320">
        <v>5</v>
      </c>
      <c r="AC23" s="320">
        <v>1</v>
      </c>
      <c r="AD23" s="320">
        <v>1</v>
      </c>
      <c r="AE23" s="321">
        <v>6</v>
      </c>
      <c r="AF23" s="321">
        <v>6</v>
      </c>
    </row>
    <row r="24" spans="1:32">
      <c r="A24" s="274" t="s">
        <v>195</v>
      </c>
      <c r="B24" s="330">
        <v>4</v>
      </c>
      <c r="C24" s="330">
        <v>4</v>
      </c>
      <c r="D24" s="330">
        <v>2</v>
      </c>
      <c r="E24" s="330">
        <v>1</v>
      </c>
      <c r="F24" s="331">
        <v>6</v>
      </c>
      <c r="G24" s="331">
        <v>5</v>
      </c>
      <c r="H24" s="330">
        <v>1</v>
      </c>
      <c r="I24" s="330">
        <v>1</v>
      </c>
      <c r="J24" s="330">
        <v>4</v>
      </c>
      <c r="K24" s="330">
        <v>4</v>
      </c>
      <c r="L24" s="331">
        <v>5</v>
      </c>
      <c r="M24" s="331">
        <v>5</v>
      </c>
      <c r="N24" s="330">
        <v>3</v>
      </c>
      <c r="O24" s="330">
        <v>3</v>
      </c>
      <c r="P24" s="330">
        <v>3</v>
      </c>
      <c r="Q24" s="330">
        <v>2</v>
      </c>
      <c r="R24" s="331">
        <v>6</v>
      </c>
      <c r="S24" s="331">
        <v>5</v>
      </c>
      <c r="T24" s="330"/>
      <c r="U24" s="330"/>
      <c r="V24" s="330"/>
      <c r="W24" s="330"/>
      <c r="X24" s="331"/>
      <c r="Y24" s="331"/>
      <c r="Z24" s="315"/>
      <c r="AA24" s="332">
        <v>8</v>
      </c>
      <c r="AB24" s="332">
        <v>8</v>
      </c>
      <c r="AC24" s="332">
        <v>9</v>
      </c>
      <c r="AD24" s="332">
        <v>7</v>
      </c>
      <c r="AE24" s="333">
        <v>17</v>
      </c>
      <c r="AF24" s="333">
        <v>15</v>
      </c>
    </row>
    <row r="25" spans="1:32">
      <c r="A25" s="270" t="s">
        <v>285</v>
      </c>
      <c r="B25" s="338">
        <v>9</v>
      </c>
      <c r="C25" s="338">
        <v>8</v>
      </c>
      <c r="D25" s="338">
        <v>1</v>
      </c>
      <c r="E25" s="338">
        <v>1</v>
      </c>
      <c r="F25" s="329">
        <v>10</v>
      </c>
      <c r="G25" s="329">
        <v>9</v>
      </c>
      <c r="H25" s="338">
        <v>6</v>
      </c>
      <c r="I25" s="338">
        <v>5</v>
      </c>
      <c r="J25" s="338">
        <v>4</v>
      </c>
      <c r="K25" s="338">
        <v>3</v>
      </c>
      <c r="L25" s="329">
        <v>10</v>
      </c>
      <c r="M25" s="329">
        <v>8</v>
      </c>
      <c r="N25" s="338">
        <v>6</v>
      </c>
      <c r="O25" s="338">
        <v>6</v>
      </c>
      <c r="P25" s="338">
        <v>3</v>
      </c>
      <c r="Q25" s="338">
        <v>3</v>
      </c>
      <c r="R25" s="329">
        <v>9</v>
      </c>
      <c r="S25" s="329">
        <v>9</v>
      </c>
      <c r="T25" s="338"/>
      <c r="U25" s="338"/>
      <c r="V25" s="338">
        <v>2</v>
      </c>
      <c r="W25" s="338">
        <v>2</v>
      </c>
      <c r="X25" s="329">
        <v>2</v>
      </c>
      <c r="Y25" s="13">
        <v>2</v>
      </c>
      <c r="Z25" s="315"/>
      <c r="AA25" s="339">
        <v>21</v>
      </c>
      <c r="AB25" s="338">
        <v>19</v>
      </c>
      <c r="AC25" s="338">
        <v>10</v>
      </c>
      <c r="AD25" s="338">
        <v>9</v>
      </c>
      <c r="AE25" s="329">
        <v>31</v>
      </c>
      <c r="AF25" s="13">
        <v>28</v>
      </c>
    </row>
    <row r="26" spans="1:32">
      <c r="A26" s="340" t="s">
        <v>121</v>
      </c>
      <c r="B26" s="334">
        <v>9</v>
      </c>
      <c r="C26" s="334">
        <v>8</v>
      </c>
      <c r="D26" s="334">
        <v>1</v>
      </c>
      <c r="E26" s="334">
        <v>1</v>
      </c>
      <c r="F26" s="335">
        <v>10</v>
      </c>
      <c r="G26" s="335">
        <v>9</v>
      </c>
      <c r="H26" s="334">
        <v>6</v>
      </c>
      <c r="I26" s="334">
        <v>5</v>
      </c>
      <c r="J26" s="334">
        <v>4</v>
      </c>
      <c r="K26" s="334">
        <v>3</v>
      </c>
      <c r="L26" s="335">
        <v>10</v>
      </c>
      <c r="M26" s="335">
        <v>8</v>
      </c>
      <c r="N26" s="334">
        <v>6</v>
      </c>
      <c r="O26" s="334">
        <v>6</v>
      </c>
      <c r="P26" s="334">
        <v>3</v>
      </c>
      <c r="Q26" s="334">
        <v>3</v>
      </c>
      <c r="R26" s="335">
        <v>9</v>
      </c>
      <c r="S26" s="335">
        <v>9</v>
      </c>
      <c r="T26" s="334"/>
      <c r="U26" s="334"/>
      <c r="V26" s="334">
        <v>2</v>
      </c>
      <c r="W26" s="334">
        <v>2</v>
      </c>
      <c r="X26" s="335">
        <v>2</v>
      </c>
      <c r="Y26" s="335">
        <v>2</v>
      </c>
      <c r="Z26" s="315"/>
      <c r="AA26" s="336">
        <v>21</v>
      </c>
      <c r="AB26" s="336">
        <v>19</v>
      </c>
      <c r="AC26" s="336">
        <v>10</v>
      </c>
      <c r="AD26" s="336">
        <v>9</v>
      </c>
      <c r="AE26" s="337">
        <v>31</v>
      </c>
      <c r="AF26" s="337">
        <v>28</v>
      </c>
    </row>
    <row r="27" spans="1:32">
      <c r="A27" s="270" t="s">
        <v>286</v>
      </c>
      <c r="B27" s="338">
        <v>5</v>
      </c>
      <c r="C27" s="338">
        <v>5</v>
      </c>
      <c r="D27" s="338">
        <v>2</v>
      </c>
      <c r="E27" s="338">
        <v>2</v>
      </c>
      <c r="F27" s="329">
        <v>7</v>
      </c>
      <c r="G27" s="329">
        <v>7</v>
      </c>
      <c r="H27" s="338"/>
      <c r="I27" s="338"/>
      <c r="J27" s="338"/>
      <c r="K27" s="338"/>
      <c r="L27" s="329"/>
      <c r="M27" s="329"/>
      <c r="N27" s="338">
        <v>3</v>
      </c>
      <c r="O27" s="338">
        <v>3</v>
      </c>
      <c r="P27" s="338">
        <v>1</v>
      </c>
      <c r="Q27" s="338">
        <v>1</v>
      </c>
      <c r="R27" s="329">
        <v>4</v>
      </c>
      <c r="S27" s="329">
        <v>4</v>
      </c>
      <c r="T27" s="338">
        <v>3</v>
      </c>
      <c r="U27" s="338">
        <v>3</v>
      </c>
      <c r="V27" s="338"/>
      <c r="W27" s="338"/>
      <c r="X27" s="329">
        <v>3</v>
      </c>
      <c r="Y27" s="13">
        <v>3</v>
      </c>
      <c r="Z27" s="315"/>
      <c r="AA27" s="339">
        <v>11</v>
      </c>
      <c r="AB27" s="338">
        <v>11</v>
      </c>
      <c r="AC27" s="338">
        <v>3</v>
      </c>
      <c r="AD27" s="338">
        <v>3</v>
      </c>
      <c r="AE27" s="329">
        <v>14</v>
      </c>
      <c r="AF27" s="13">
        <v>14</v>
      </c>
    </row>
    <row r="28" spans="1:32">
      <c r="A28" s="340" t="s">
        <v>196</v>
      </c>
      <c r="B28" s="334">
        <v>5</v>
      </c>
      <c r="C28" s="334">
        <v>5</v>
      </c>
      <c r="D28" s="334">
        <v>2</v>
      </c>
      <c r="E28" s="334">
        <v>2</v>
      </c>
      <c r="F28" s="335">
        <v>7</v>
      </c>
      <c r="G28" s="335">
        <v>7</v>
      </c>
      <c r="H28" s="334"/>
      <c r="I28" s="334"/>
      <c r="J28" s="334"/>
      <c r="K28" s="334"/>
      <c r="L28" s="335"/>
      <c r="M28" s="335"/>
      <c r="N28" s="334">
        <v>3</v>
      </c>
      <c r="O28" s="334">
        <v>3</v>
      </c>
      <c r="P28" s="334">
        <v>1</v>
      </c>
      <c r="Q28" s="334">
        <v>1</v>
      </c>
      <c r="R28" s="335">
        <v>4</v>
      </c>
      <c r="S28" s="335">
        <v>4</v>
      </c>
      <c r="T28" s="334">
        <v>3</v>
      </c>
      <c r="U28" s="334">
        <v>3</v>
      </c>
      <c r="V28" s="334"/>
      <c r="W28" s="334"/>
      <c r="X28" s="335">
        <v>3</v>
      </c>
      <c r="Y28" s="335">
        <v>3</v>
      </c>
      <c r="Z28" s="315"/>
      <c r="AA28" s="336">
        <v>11</v>
      </c>
      <c r="AB28" s="336">
        <v>11</v>
      </c>
      <c r="AC28" s="336">
        <v>3</v>
      </c>
      <c r="AD28" s="336">
        <v>3</v>
      </c>
      <c r="AE28" s="337">
        <v>14</v>
      </c>
      <c r="AF28" s="337">
        <v>14</v>
      </c>
    </row>
    <row r="29" spans="1:32">
      <c r="A29" s="270" t="s">
        <v>287</v>
      </c>
      <c r="B29" s="338">
        <v>2</v>
      </c>
      <c r="C29" s="338">
        <v>2</v>
      </c>
      <c r="D29" s="338">
        <v>2</v>
      </c>
      <c r="E29" s="338">
        <v>1</v>
      </c>
      <c r="F29" s="329">
        <v>4</v>
      </c>
      <c r="G29" s="329">
        <v>3</v>
      </c>
      <c r="H29" s="338">
        <v>2</v>
      </c>
      <c r="I29" s="338">
        <v>2</v>
      </c>
      <c r="J29" s="338"/>
      <c r="K29" s="338"/>
      <c r="L29" s="329">
        <v>2</v>
      </c>
      <c r="M29" s="329">
        <v>2</v>
      </c>
      <c r="N29" s="338">
        <v>1</v>
      </c>
      <c r="O29" s="338">
        <v>1</v>
      </c>
      <c r="P29" s="338">
        <v>1</v>
      </c>
      <c r="Q29" s="338">
        <v>1</v>
      </c>
      <c r="R29" s="329">
        <v>2</v>
      </c>
      <c r="S29" s="329">
        <v>2</v>
      </c>
      <c r="T29" s="338"/>
      <c r="U29" s="338"/>
      <c r="V29" s="338"/>
      <c r="W29" s="338"/>
      <c r="X29" s="329"/>
      <c r="Y29" s="13"/>
      <c r="Z29" s="315"/>
      <c r="AA29" s="339">
        <v>5</v>
      </c>
      <c r="AB29" s="338">
        <v>5</v>
      </c>
      <c r="AC29" s="338">
        <v>3</v>
      </c>
      <c r="AD29" s="338">
        <v>2</v>
      </c>
      <c r="AE29" s="329">
        <v>8</v>
      </c>
      <c r="AF29" s="13">
        <v>7</v>
      </c>
    </row>
    <row r="30" spans="1:32">
      <c r="A30" s="340" t="s">
        <v>197</v>
      </c>
      <c r="B30" s="334">
        <v>2</v>
      </c>
      <c r="C30" s="334">
        <v>2</v>
      </c>
      <c r="D30" s="334">
        <v>2</v>
      </c>
      <c r="E30" s="334">
        <v>1</v>
      </c>
      <c r="F30" s="335">
        <v>4</v>
      </c>
      <c r="G30" s="335">
        <v>3</v>
      </c>
      <c r="H30" s="334">
        <v>2</v>
      </c>
      <c r="I30" s="334">
        <v>2</v>
      </c>
      <c r="J30" s="334"/>
      <c r="K30" s="334"/>
      <c r="L30" s="335">
        <v>2</v>
      </c>
      <c r="M30" s="335">
        <v>2</v>
      </c>
      <c r="N30" s="334">
        <v>1</v>
      </c>
      <c r="O30" s="334">
        <v>1</v>
      </c>
      <c r="P30" s="334">
        <v>1</v>
      </c>
      <c r="Q30" s="334">
        <v>1</v>
      </c>
      <c r="R30" s="335">
        <v>2</v>
      </c>
      <c r="S30" s="335">
        <v>2</v>
      </c>
      <c r="T30" s="334"/>
      <c r="U30" s="334"/>
      <c r="V30" s="334"/>
      <c r="W30" s="334"/>
      <c r="X30" s="335"/>
      <c r="Y30" s="335"/>
      <c r="Z30" s="315"/>
      <c r="AA30" s="336">
        <v>5</v>
      </c>
      <c r="AB30" s="336">
        <v>5</v>
      </c>
      <c r="AC30" s="336">
        <v>3</v>
      </c>
      <c r="AD30" s="336">
        <v>2</v>
      </c>
      <c r="AE30" s="337">
        <v>8</v>
      </c>
      <c r="AF30" s="337">
        <v>7</v>
      </c>
    </row>
    <row r="31" spans="1:32">
      <c r="A31" s="270" t="s">
        <v>288</v>
      </c>
      <c r="B31" s="338">
        <v>15</v>
      </c>
      <c r="C31" s="338">
        <v>14</v>
      </c>
      <c r="D31" s="338">
        <v>6</v>
      </c>
      <c r="E31" s="338">
        <v>6</v>
      </c>
      <c r="F31" s="329">
        <v>21</v>
      </c>
      <c r="G31" s="329">
        <v>20</v>
      </c>
      <c r="H31" s="338">
        <v>49</v>
      </c>
      <c r="I31" s="338">
        <v>48</v>
      </c>
      <c r="J31" s="338">
        <v>23</v>
      </c>
      <c r="K31" s="338">
        <v>23</v>
      </c>
      <c r="L31" s="329">
        <v>72</v>
      </c>
      <c r="M31" s="329">
        <v>71</v>
      </c>
      <c r="N31" s="338">
        <v>19</v>
      </c>
      <c r="O31" s="338">
        <v>18</v>
      </c>
      <c r="P31" s="338">
        <v>6</v>
      </c>
      <c r="Q31" s="338">
        <v>6</v>
      </c>
      <c r="R31" s="329">
        <v>25</v>
      </c>
      <c r="S31" s="329">
        <v>24</v>
      </c>
      <c r="T31" s="338"/>
      <c r="U31" s="338"/>
      <c r="V31" s="338"/>
      <c r="W31" s="338"/>
      <c r="X31" s="329"/>
      <c r="Y31" s="13"/>
      <c r="Z31" s="315"/>
      <c r="AA31" s="339">
        <v>83</v>
      </c>
      <c r="AB31" s="338">
        <v>80</v>
      </c>
      <c r="AC31" s="338">
        <v>35</v>
      </c>
      <c r="AD31" s="338">
        <v>35</v>
      </c>
      <c r="AE31" s="329">
        <v>118</v>
      </c>
      <c r="AF31" s="13">
        <v>115</v>
      </c>
    </row>
    <row r="32" spans="1:32">
      <c r="A32" s="272" t="s">
        <v>198</v>
      </c>
      <c r="B32" s="313"/>
      <c r="C32" s="313"/>
      <c r="D32" s="313"/>
      <c r="E32" s="313"/>
      <c r="F32" s="314"/>
      <c r="G32" s="314"/>
      <c r="H32" s="313"/>
      <c r="I32" s="313"/>
      <c r="J32" s="313">
        <v>1</v>
      </c>
      <c r="K32" s="313">
        <v>1</v>
      </c>
      <c r="L32" s="314">
        <v>1</v>
      </c>
      <c r="M32" s="314">
        <v>1</v>
      </c>
      <c r="N32" s="313"/>
      <c r="O32" s="313"/>
      <c r="P32" s="313"/>
      <c r="Q32" s="313"/>
      <c r="R32" s="314"/>
      <c r="S32" s="314"/>
      <c r="T32" s="313"/>
      <c r="U32" s="313"/>
      <c r="V32" s="313"/>
      <c r="W32" s="313"/>
      <c r="X32" s="314"/>
      <c r="Y32" s="314"/>
      <c r="Z32" s="315"/>
      <c r="AA32" s="316"/>
      <c r="AB32" s="316"/>
      <c r="AC32" s="316">
        <v>1</v>
      </c>
      <c r="AD32" s="316">
        <v>1</v>
      </c>
      <c r="AE32" s="317">
        <v>1</v>
      </c>
      <c r="AF32" s="317">
        <v>1</v>
      </c>
    </row>
    <row r="33" spans="1:32">
      <c r="A33" s="273" t="s">
        <v>199</v>
      </c>
      <c r="B33" s="318">
        <v>8</v>
      </c>
      <c r="C33" s="318">
        <v>7</v>
      </c>
      <c r="D33" s="318">
        <v>2</v>
      </c>
      <c r="E33" s="318">
        <v>2</v>
      </c>
      <c r="F33" s="319">
        <v>10</v>
      </c>
      <c r="G33" s="319">
        <v>9</v>
      </c>
      <c r="H33" s="318">
        <v>17</v>
      </c>
      <c r="I33" s="318">
        <v>17</v>
      </c>
      <c r="J33" s="318">
        <v>5</v>
      </c>
      <c r="K33" s="318">
        <v>5</v>
      </c>
      <c r="L33" s="319">
        <v>22</v>
      </c>
      <c r="M33" s="319">
        <v>22</v>
      </c>
      <c r="N33" s="318">
        <v>11</v>
      </c>
      <c r="O33" s="318">
        <v>11</v>
      </c>
      <c r="P33" s="318">
        <v>2</v>
      </c>
      <c r="Q33" s="318">
        <v>2</v>
      </c>
      <c r="R33" s="319">
        <v>13</v>
      </c>
      <c r="S33" s="319">
        <v>13</v>
      </c>
      <c r="T33" s="318"/>
      <c r="U33" s="318"/>
      <c r="V33" s="318"/>
      <c r="W33" s="318"/>
      <c r="X33" s="319"/>
      <c r="Y33" s="319"/>
      <c r="Z33" s="315"/>
      <c r="AA33" s="320">
        <v>36</v>
      </c>
      <c r="AB33" s="320">
        <v>35</v>
      </c>
      <c r="AC33" s="320">
        <v>9</v>
      </c>
      <c r="AD33" s="320">
        <v>9</v>
      </c>
      <c r="AE33" s="321">
        <v>45</v>
      </c>
      <c r="AF33" s="321">
        <v>44</v>
      </c>
    </row>
    <row r="34" spans="1:32">
      <c r="A34" s="273" t="s">
        <v>200</v>
      </c>
      <c r="B34" s="318">
        <v>4</v>
      </c>
      <c r="C34" s="318">
        <v>4</v>
      </c>
      <c r="D34" s="318">
        <v>2</v>
      </c>
      <c r="E34" s="318">
        <v>2</v>
      </c>
      <c r="F34" s="319">
        <v>6</v>
      </c>
      <c r="G34" s="319">
        <v>6</v>
      </c>
      <c r="H34" s="318">
        <v>2</v>
      </c>
      <c r="I34" s="318">
        <v>2</v>
      </c>
      <c r="J34" s="318">
        <v>2</v>
      </c>
      <c r="K34" s="318">
        <v>2</v>
      </c>
      <c r="L34" s="319">
        <v>4</v>
      </c>
      <c r="M34" s="319">
        <v>4</v>
      </c>
      <c r="N34" s="318">
        <v>2</v>
      </c>
      <c r="O34" s="318">
        <v>2</v>
      </c>
      <c r="P34" s="318">
        <v>2</v>
      </c>
      <c r="Q34" s="318">
        <v>2</v>
      </c>
      <c r="R34" s="319">
        <v>4</v>
      </c>
      <c r="S34" s="319">
        <v>4</v>
      </c>
      <c r="T34" s="318"/>
      <c r="U34" s="318"/>
      <c r="V34" s="318"/>
      <c r="W34" s="318"/>
      <c r="X34" s="319"/>
      <c r="Y34" s="319"/>
      <c r="Z34" s="315"/>
      <c r="AA34" s="320">
        <v>8</v>
      </c>
      <c r="AB34" s="320">
        <v>8</v>
      </c>
      <c r="AC34" s="320">
        <v>6</v>
      </c>
      <c r="AD34" s="320">
        <v>6</v>
      </c>
      <c r="AE34" s="321">
        <v>14</v>
      </c>
      <c r="AF34" s="321">
        <v>14</v>
      </c>
    </row>
    <row r="35" spans="1:32">
      <c r="A35" s="273" t="s">
        <v>201</v>
      </c>
      <c r="B35" s="318">
        <v>3</v>
      </c>
      <c r="C35" s="318">
        <v>3</v>
      </c>
      <c r="D35" s="318">
        <v>2</v>
      </c>
      <c r="E35" s="318">
        <v>2</v>
      </c>
      <c r="F35" s="319">
        <v>5</v>
      </c>
      <c r="G35" s="319">
        <v>5</v>
      </c>
      <c r="H35" s="318">
        <v>30</v>
      </c>
      <c r="I35" s="318">
        <v>29</v>
      </c>
      <c r="J35" s="318">
        <v>15</v>
      </c>
      <c r="K35" s="318">
        <v>15</v>
      </c>
      <c r="L35" s="319">
        <v>45</v>
      </c>
      <c r="M35" s="319">
        <v>44</v>
      </c>
      <c r="N35" s="318">
        <v>1</v>
      </c>
      <c r="O35" s="318">
        <v>1</v>
      </c>
      <c r="P35" s="318">
        <v>1</v>
      </c>
      <c r="Q35" s="318">
        <v>1</v>
      </c>
      <c r="R35" s="319">
        <v>2</v>
      </c>
      <c r="S35" s="319">
        <v>2</v>
      </c>
      <c r="T35" s="318"/>
      <c r="U35" s="318"/>
      <c r="V35" s="318"/>
      <c r="W35" s="318"/>
      <c r="X35" s="319"/>
      <c r="Y35" s="319"/>
      <c r="Z35" s="315"/>
      <c r="AA35" s="320">
        <v>34</v>
      </c>
      <c r="AB35" s="320">
        <v>33</v>
      </c>
      <c r="AC35" s="320">
        <v>18</v>
      </c>
      <c r="AD35" s="320">
        <v>18</v>
      </c>
      <c r="AE35" s="321">
        <v>52</v>
      </c>
      <c r="AF35" s="321">
        <v>51</v>
      </c>
    </row>
    <row r="36" spans="1:32">
      <c r="A36" s="274" t="s">
        <v>202</v>
      </c>
      <c r="B36" s="330"/>
      <c r="C36" s="330"/>
      <c r="D36" s="330"/>
      <c r="E36" s="330"/>
      <c r="F36" s="331"/>
      <c r="G36" s="331"/>
      <c r="H36" s="330"/>
      <c r="I36" s="330"/>
      <c r="J36" s="330"/>
      <c r="K36" s="330"/>
      <c r="L36" s="331"/>
      <c r="M36" s="331"/>
      <c r="N36" s="330">
        <v>5</v>
      </c>
      <c r="O36" s="330">
        <v>4</v>
      </c>
      <c r="P36" s="330">
        <v>1</v>
      </c>
      <c r="Q36" s="330">
        <v>1</v>
      </c>
      <c r="R36" s="331">
        <v>6</v>
      </c>
      <c r="S36" s="331">
        <v>5</v>
      </c>
      <c r="T36" s="330"/>
      <c r="U36" s="330"/>
      <c r="V36" s="330"/>
      <c r="W36" s="330"/>
      <c r="X36" s="331"/>
      <c r="Y36" s="331"/>
      <c r="Z36" s="315"/>
      <c r="AA36" s="332">
        <v>5</v>
      </c>
      <c r="AB36" s="332">
        <v>4</v>
      </c>
      <c r="AC36" s="332">
        <v>1</v>
      </c>
      <c r="AD36" s="332">
        <v>1</v>
      </c>
      <c r="AE36" s="333">
        <v>6</v>
      </c>
      <c r="AF36" s="333">
        <v>5</v>
      </c>
    </row>
    <row r="37" spans="1:32">
      <c r="A37" s="270" t="s">
        <v>289</v>
      </c>
      <c r="B37" s="338">
        <v>6</v>
      </c>
      <c r="C37" s="338">
        <v>6</v>
      </c>
      <c r="D37" s="338">
        <v>3</v>
      </c>
      <c r="E37" s="338">
        <v>3</v>
      </c>
      <c r="F37" s="329">
        <v>9</v>
      </c>
      <c r="G37" s="329">
        <v>9</v>
      </c>
      <c r="H37" s="338">
        <v>9</v>
      </c>
      <c r="I37" s="338">
        <v>9</v>
      </c>
      <c r="J37" s="338">
        <v>5</v>
      </c>
      <c r="K37" s="338">
        <v>4</v>
      </c>
      <c r="L37" s="329">
        <v>14</v>
      </c>
      <c r="M37" s="329">
        <v>13</v>
      </c>
      <c r="N37" s="338">
        <v>7</v>
      </c>
      <c r="O37" s="338">
        <v>7</v>
      </c>
      <c r="P37" s="338">
        <v>3</v>
      </c>
      <c r="Q37" s="338">
        <v>3</v>
      </c>
      <c r="R37" s="329">
        <v>10</v>
      </c>
      <c r="S37" s="329">
        <v>10</v>
      </c>
      <c r="T37" s="338"/>
      <c r="U37" s="338"/>
      <c r="V37" s="338"/>
      <c r="W37" s="338"/>
      <c r="X37" s="329"/>
      <c r="Y37" s="13"/>
      <c r="Z37" s="315"/>
      <c r="AA37" s="339">
        <v>22</v>
      </c>
      <c r="AB37" s="338">
        <v>22</v>
      </c>
      <c r="AC37" s="338">
        <v>11</v>
      </c>
      <c r="AD37" s="338">
        <v>10</v>
      </c>
      <c r="AE37" s="329">
        <v>33</v>
      </c>
      <c r="AF37" s="13">
        <v>32</v>
      </c>
    </row>
    <row r="38" spans="1:32">
      <c r="A38" s="340" t="s">
        <v>124</v>
      </c>
      <c r="B38" s="334">
        <v>6</v>
      </c>
      <c r="C38" s="334">
        <v>6</v>
      </c>
      <c r="D38" s="334">
        <v>3</v>
      </c>
      <c r="E38" s="334">
        <v>3</v>
      </c>
      <c r="F38" s="335">
        <v>9</v>
      </c>
      <c r="G38" s="335">
        <v>9</v>
      </c>
      <c r="H38" s="334">
        <v>9</v>
      </c>
      <c r="I38" s="334">
        <v>9</v>
      </c>
      <c r="J38" s="334">
        <v>5</v>
      </c>
      <c r="K38" s="334">
        <v>4</v>
      </c>
      <c r="L38" s="335">
        <v>14</v>
      </c>
      <c r="M38" s="335">
        <v>13</v>
      </c>
      <c r="N38" s="334">
        <v>7</v>
      </c>
      <c r="O38" s="334">
        <v>7</v>
      </c>
      <c r="P38" s="334">
        <v>3</v>
      </c>
      <c r="Q38" s="334">
        <v>3</v>
      </c>
      <c r="R38" s="335">
        <v>10</v>
      </c>
      <c r="S38" s="335">
        <v>10</v>
      </c>
      <c r="T38" s="334"/>
      <c r="U38" s="334"/>
      <c r="V38" s="334"/>
      <c r="W38" s="334"/>
      <c r="X38" s="335"/>
      <c r="Y38" s="335"/>
      <c r="Z38" s="315"/>
      <c r="AA38" s="336">
        <v>22</v>
      </c>
      <c r="AB38" s="336">
        <v>22</v>
      </c>
      <c r="AC38" s="336">
        <v>11</v>
      </c>
      <c r="AD38" s="336">
        <v>10</v>
      </c>
      <c r="AE38" s="337">
        <v>33</v>
      </c>
      <c r="AF38" s="337">
        <v>32</v>
      </c>
    </row>
    <row r="39" spans="1:32">
      <c r="A39" s="270" t="s">
        <v>290</v>
      </c>
      <c r="B39" s="338">
        <v>12</v>
      </c>
      <c r="C39" s="338">
        <v>11</v>
      </c>
      <c r="D39" s="338">
        <v>6</v>
      </c>
      <c r="E39" s="338">
        <v>4</v>
      </c>
      <c r="F39" s="329">
        <v>18</v>
      </c>
      <c r="G39" s="329">
        <v>15</v>
      </c>
      <c r="H39" s="338">
        <v>22</v>
      </c>
      <c r="I39" s="338">
        <v>22</v>
      </c>
      <c r="J39" s="338">
        <v>14</v>
      </c>
      <c r="K39" s="338">
        <v>11</v>
      </c>
      <c r="L39" s="329">
        <v>36</v>
      </c>
      <c r="M39" s="329">
        <v>33</v>
      </c>
      <c r="N39" s="338">
        <v>13</v>
      </c>
      <c r="O39" s="338">
        <v>13</v>
      </c>
      <c r="P39" s="338">
        <v>3</v>
      </c>
      <c r="Q39" s="338">
        <v>3</v>
      </c>
      <c r="R39" s="329">
        <v>16</v>
      </c>
      <c r="S39" s="329">
        <v>16</v>
      </c>
      <c r="T39" s="338"/>
      <c r="U39" s="338"/>
      <c r="V39" s="338">
        <v>1</v>
      </c>
      <c r="W39" s="338">
        <v>1</v>
      </c>
      <c r="X39" s="329">
        <v>1</v>
      </c>
      <c r="Y39" s="13">
        <v>1</v>
      </c>
      <c r="Z39" s="315"/>
      <c r="AA39" s="339">
        <v>47</v>
      </c>
      <c r="AB39" s="338">
        <v>46</v>
      </c>
      <c r="AC39" s="338">
        <v>24</v>
      </c>
      <c r="AD39" s="338">
        <v>19</v>
      </c>
      <c r="AE39" s="329">
        <v>71</v>
      </c>
      <c r="AF39" s="13">
        <v>65</v>
      </c>
    </row>
    <row r="40" spans="1:32">
      <c r="A40" s="272" t="s">
        <v>203</v>
      </c>
      <c r="B40" s="313">
        <v>2</v>
      </c>
      <c r="C40" s="313">
        <v>2</v>
      </c>
      <c r="D40" s="313">
        <v>2</v>
      </c>
      <c r="E40" s="313">
        <v>2</v>
      </c>
      <c r="F40" s="314">
        <v>4</v>
      </c>
      <c r="G40" s="314">
        <v>4</v>
      </c>
      <c r="H40" s="313">
        <v>4</v>
      </c>
      <c r="I40" s="313">
        <v>4</v>
      </c>
      <c r="J40" s="313">
        <v>3</v>
      </c>
      <c r="K40" s="313">
        <v>3</v>
      </c>
      <c r="L40" s="314">
        <v>7</v>
      </c>
      <c r="M40" s="314">
        <v>7</v>
      </c>
      <c r="N40" s="313">
        <v>2</v>
      </c>
      <c r="O40" s="313">
        <v>2</v>
      </c>
      <c r="P40" s="313"/>
      <c r="Q40" s="313"/>
      <c r="R40" s="314">
        <v>2</v>
      </c>
      <c r="S40" s="314">
        <v>2</v>
      </c>
      <c r="T40" s="313"/>
      <c r="U40" s="313"/>
      <c r="V40" s="313"/>
      <c r="W40" s="313"/>
      <c r="X40" s="314"/>
      <c r="Y40" s="314"/>
      <c r="Z40" s="315"/>
      <c r="AA40" s="316">
        <v>8</v>
      </c>
      <c r="AB40" s="316">
        <v>8</v>
      </c>
      <c r="AC40" s="316">
        <v>5</v>
      </c>
      <c r="AD40" s="316">
        <v>5</v>
      </c>
      <c r="AE40" s="317">
        <v>13</v>
      </c>
      <c r="AF40" s="317">
        <v>13</v>
      </c>
    </row>
    <row r="41" spans="1:32">
      <c r="A41" s="273" t="s">
        <v>204</v>
      </c>
      <c r="B41" s="318"/>
      <c r="C41" s="318"/>
      <c r="D41" s="318"/>
      <c r="E41" s="318"/>
      <c r="F41" s="319"/>
      <c r="G41" s="319"/>
      <c r="H41" s="318">
        <v>3</v>
      </c>
      <c r="I41" s="318">
        <v>3</v>
      </c>
      <c r="J41" s="318"/>
      <c r="K41" s="318"/>
      <c r="L41" s="319">
        <v>3</v>
      </c>
      <c r="M41" s="319">
        <v>3</v>
      </c>
      <c r="N41" s="318">
        <v>8</v>
      </c>
      <c r="O41" s="318">
        <v>8</v>
      </c>
      <c r="P41" s="318">
        <v>2</v>
      </c>
      <c r="Q41" s="318">
        <v>2</v>
      </c>
      <c r="R41" s="319">
        <v>10</v>
      </c>
      <c r="S41" s="319">
        <v>10</v>
      </c>
      <c r="T41" s="318"/>
      <c r="U41" s="318"/>
      <c r="V41" s="318">
        <v>1</v>
      </c>
      <c r="W41" s="318">
        <v>1</v>
      </c>
      <c r="X41" s="319">
        <v>1</v>
      </c>
      <c r="Y41" s="319">
        <v>1</v>
      </c>
      <c r="Z41" s="315"/>
      <c r="AA41" s="320">
        <v>11</v>
      </c>
      <c r="AB41" s="320">
        <v>11</v>
      </c>
      <c r="AC41" s="320">
        <v>3</v>
      </c>
      <c r="AD41" s="320">
        <v>3</v>
      </c>
      <c r="AE41" s="321">
        <v>14</v>
      </c>
      <c r="AF41" s="321">
        <v>14</v>
      </c>
    </row>
    <row r="42" spans="1:32">
      <c r="A42" s="273" t="s">
        <v>205</v>
      </c>
      <c r="B42" s="318">
        <v>9</v>
      </c>
      <c r="C42" s="318">
        <v>9</v>
      </c>
      <c r="D42" s="318">
        <v>2</v>
      </c>
      <c r="E42" s="318"/>
      <c r="F42" s="319">
        <v>11</v>
      </c>
      <c r="G42" s="319">
        <v>9</v>
      </c>
      <c r="H42" s="318">
        <v>5</v>
      </c>
      <c r="I42" s="318">
        <v>5</v>
      </c>
      <c r="J42" s="318">
        <v>3</v>
      </c>
      <c r="K42" s="318">
        <v>3</v>
      </c>
      <c r="L42" s="319">
        <v>8</v>
      </c>
      <c r="M42" s="319">
        <v>8</v>
      </c>
      <c r="N42" s="318">
        <v>2</v>
      </c>
      <c r="O42" s="318">
        <v>2</v>
      </c>
      <c r="P42" s="318"/>
      <c r="Q42" s="318"/>
      <c r="R42" s="319">
        <v>2</v>
      </c>
      <c r="S42" s="319">
        <v>2</v>
      </c>
      <c r="T42" s="318"/>
      <c r="U42" s="318"/>
      <c r="V42" s="318"/>
      <c r="W42" s="318"/>
      <c r="X42" s="319"/>
      <c r="Y42" s="319"/>
      <c r="Z42" s="315"/>
      <c r="AA42" s="320">
        <v>16</v>
      </c>
      <c r="AB42" s="320">
        <v>16</v>
      </c>
      <c r="AC42" s="320">
        <v>5</v>
      </c>
      <c r="AD42" s="320">
        <v>3</v>
      </c>
      <c r="AE42" s="321">
        <v>21</v>
      </c>
      <c r="AF42" s="321">
        <v>19</v>
      </c>
    </row>
    <row r="43" spans="1:32">
      <c r="A43" s="273" t="s">
        <v>206</v>
      </c>
      <c r="B43" s="318"/>
      <c r="C43" s="318"/>
      <c r="D43" s="318"/>
      <c r="E43" s="318"/>
      <c r="F43" s="319"/>
      <c r="G43" s="319"/>
      <c r="H43" s="318">
        <v>10</v>
      </c>
      <c r="I43" s="318">
        <v>10</v>
      </c>
      <c r="J43" s="318">
        <v>8</v>
      </c>
      <c r="K43" s="318">
        <v>5</v>
      </c>
      <c r="L43" s="319">
        <v>18</v>
      </c>
      <c r="M43" s="319">
        <v>15</v>
      </c>
      <c r="N43" s="318"/>
      <c r="O43" s="318"/>
      <c r="P43" s="318"/>
      <c r="Q43" s="318"/>
      <c r="R43" s="319"/>
      <c r="S43" s="319"/>
      <c r="T43" s="318"/>
      <c r="U43" s="318"/>
      <c r="V43" s="318"/>
      <c r="W43" s="318"/>
      <c r="X43" s="319"/>
      <c r="Y43" s="319"/>
      <c r="Z43" s="315"/>
      <c r="AA43" s="320">
        <v>10</v>
      </c>
      <c r="AB43" s="320">
        <v>10</v>
      </c>
      <c r="AC43" s="320">
        <v>8</v>
      </c>
      <c r="AD43" s="320">
        <v>5</v>
      </c>
      <c r="AE43" s="321">
        <v>18</v>
      </c>
      <c r="AF43" s="321">
        <v>15</v>
      </c>
    </row>
    <row r="44" spans="1:32">
      <c r="A44" s="273" t="s">
        <v>207</v>
      </c>
      <c r="B44" s="318">
        <v>1</v>
      </c>
      <c r="C44" s="318"/>
      <c r="D44" s="318">
        <v>2</v>
      </c>
      <c r="E44" s="318">
        <v>2</v>
      </c>
      <c r="F44" s="319">
        <v>3</v>
      </c>
      <c r="G44" s="319">
        <v>2</v>
      </c>
      <c r="H44" s="318"/>
      <c r="I44" s="318"/>
      <c r="J44" s="318"/>
      <c r="K44" s="318"/>
      <c r="L44" s="319"/>
      <c r="M44" s="319"/>
      <c r="N44" s="318"/>
      <c r="O44" s="318"/>
      <c r="P44" s="318"/>
      <c r="Q44" s="318"/>
      <c r="R44" s="319"/>
      <c r="S44" s="319"/>
      <c r="T44" s="318"/>
      <c r="U44" s="318"/>
      <c r="V44" s="318"/>
      <c r="W44" s="318"/>
      <c r="X44" s="319"/>
      <c r="Y44" s="319"/>
      <c r="Z44" s="315"/>
      <c r="AA44" s="320">
        <v>1</v>
      </c>
      <c r="AB44" s="320"/>
      <c r="AC44" s="320">
        <v>2</v>
      </c>
      <c r="AD44" s="320">
        <v>2</v>
      </c>
      <c r="AE44" s="321">
        <v>3</v>
      </c>
      <c r="AF44" s="321">
        <v>2</v>
      </c>
    </row>
    <row r="45" spans="1:32">
      <c r="A45" s="274" t="s">
        <v>208</v>
      </c>
      <c r="B45" s="330"/>
      <c r="C45" s="330"/>
      <c r="D45" s="330"/>
      <c r="E45" s="330"/>
      <c r="F45" s="331"/>
      <c r="G45" s="331"/>
      <c r="H45" s="330"/>
      <c r="I45" s="330"/>
      <c r="J45" s="330"/>
      <c r="K45" s="330"/>
      <c r="L45" s="331"/>
      <c r="M45" s="331"/>
      <c r="N45" s="330">
        <v>1</v>
      </c>
      <c r="O45" s="330">
        <v>1</v>
      </c>
      <c r="P45" s="330">
        <v>1</v>
      </c>
      <c r="Q45" s="330">
        <v>1</v>
      </c>
      <c r="R45" s="331">
        <v>2</v>
      </c>
      <c r="S45" s="331">
        <v>2</v>
      </c>
      <c r="T45" s="330"/>
      <c r="U45" s="330"/>
      <c r="V45" s="330"/>
      <c r="W45" s="330"/>
      <c r="X45" s="331"/>
      <c r="Y45" s="331"/>
      <c r="Z45" s="315"/>
      <c r="AA45" s="332">
        <v>1</v>
      </c>
      <c r="AB45" s="332">
        <v>1</v>
      </c>
      <c r="AC45" s="332">
        <v>1</v>
      </c>
      <c r="AD45" s="332">
        <v>1</v>
      </c>
      <c r="AE45" s="333">
        <v>2</v>
      </c>
      <c r="AF45" s="333">
        <v>2</v>
      </c>
    </row>
    <row r="46" spans="1:32">
      <c r="A46" s="270" t="s">
        <v>291</v>
      </c>
      <c r="B46" s="338">
        <v>3</v>
      </c>
      <c r="C46" s="338">
        <v>3</v>
      </c>
      <c r="D46" s="338">
        <v>1</v>
      </c>
      <c r="E46" s="338">
        <v>1</v>
      </c>
      <c r="F46" s="329">
        <v>4</v>
      </c>
      <c r="G46" s="329">
        <v>4</v>
      </c>
      <c r="H46" s="338">
        <v>7</v>
      </c>
      <c r="I46" s="338">
        <v>7</v>
      </c>
      <c r="J46" s="338">
        <v>2</v>
      </c>
      <c r="K46" s="338">
        <v>1</v>
      </c>
      <c r="L46" s="329">
        <v>9</v>
      </c>
      <c r="M46" s="329">
        <v>8</v>
      </c>
      <c r="N46" s="338">
        <v>3</v>
      </c>
      <c r="O46" s="338">
        <v>3</v>
      </c>
      <c r="P46" s="338">
        <v>1</v>
      </c>
      <c r="Q46" s="338">
        <v>1</v>
      </c>
      <c r="R46" s="329">
        <v>4</v>
      </c>
      <c r="S46" s="329">
        <v>4</v>
      </c>
      <c r="T46" s="338"/>
      <c r="U46" s="338"/>
      <c r="V46" s="338"/>
      <c r="W46" s="338"/>
      <c r="X46" s="329"/>
      <c r="Y46" s="13"/>
      <c r="Z46" s="315"/>
      <c r="AA46" s="339">
        <v>13</v>
      </c>
      <c r="AB46" s="338">
        <v>13</v>
      </c>
      <c r="AC46" s="338">
        <v>4</v>
      </c>
      <c r="AD46" s="338">
        <v>3</v>
      </c>
      <c r="AE46" s="329">
        <v>17</v>
      </c>
      <c r="AF46" s="13">
        <v>16</v>
      </c>
    </row>
    <row r="47" spans="1:32">
      <c r="A47" s="340" t="s">
        <v>177</v>
      </c>
      <c r="B47" s="334">
        <v>3</v>
      </c>
      <c r="C47" s="334">
        <v>3</v>
      </c>
      <c r="D47" s="334">
        <v>1</v>
      </c>
      <c r="E47" s="334">
        <v>1</v>
      </c>
      <c r="F47" s="335">
        <v>4</v>
      </c>
      <c r="G47" s="335">
        <v>4</v>
      </c>
      <c r="H47" s="334">
        <v>7</v>
      </c>
      <c r="I47" s="334">
        <v>7</v>
      </c>
      <c r="J47" s="334">
        <v>2</v>
      </c>
      <c r="K47" s="334">
        <v>1</v>
      </c>
      <c r="L47" s="335">
        <v>9</v>
      </c>
      <c r="M47" s="335">
        <v>8</v>
      </c>
      <c r="N47" s="334">
        <v>3</v>
      </c>
      <c r="O47" s="334">
        <v>3</v>
      </c>
      <c r="P47" s="334">
        <v>1</v>
      </c>
      <c r="Q47" s="334">
        <v>1</v>
      </c>
      <c r="R47" s="335">
        <v>4</v>
      </c>
      <c r="S47" s="335">
        <v>4</v>
      </c>
      <c r="T47" s="334"/>
      <c r="U47" s="334"/>
      <c r="V47" s="334"/>
      <c r="W47" s="334"/>
      <c r="X47" s="335"/>
      <c r="Y47" s="335"/>
      <c r="Z47" s="315"/>
      <c r="AA47" s="336">
        <v>13</v>
      </c>
      <c r="AB47" s="336">
        <v>13</v>
      </c>
      <c r="AC47" s="336">
        <v>4</v>
      </c>
      <c r="AD47" s="336">
        <v>3</v>
      </c>
      <c r="AE47" s="337">
        <v>17</v>
      </c>
      <c r="AF47" s="337">
        <v>16</v>
      </c>
    </row>
    <row r="48" spans="1:32">
      <c r="A48" s="270" t="s">
        <v>292</v>
      </c>
      <c r="B48" s="338"/>
      <c r="C48" s="338"/>
      <c r="D48" s="338"/>
      <c r="E48" s="338"/>
      <c r="F48" s="329"/>
      <c r="G48" s="329"/>
      <c r="H48" s="338">
        <v>3</v>
      </c>
      <c r="I48" s="338">
        <v>2</v>
      </c>
      <c r="J48" s="338">
        <v>2</v>
      </c>
      <c r="K48" s="338">
        <v>2</v>
      </c>
      <c r="L48" s="329">
        <v>5</v>
      </c>
      <c r="M48" s="329">
        <v>4</v>
      </c>
      <c r="N48" s="338">
        <v>2</v>
      </c>
      <c r="O48" s="338">
        <v>2</v>
      </c>
      <c r="P48" s="338">
        <v>5</v>
      </c>
      <c r="Q48" s="338">
        <v>5</v>
      </c>
      <c r="R48" s="329">
        <v>7</v>
      </c>
      <c r="S48" s="329">
        <v>7</v>
      </c>
      <c r="T48" s="338"/>
      <c r="U48" s="338"/>
      <c r="V48" s="338"/>
      <c r="W48" s="338"/>
      <c r="X48" s="329"/>
      <c r="Y48" s="13"/>
      <c r="Z48" s="315"/>
      <c r="AA48" s="339">
        <v>5</v>
      </c>
      <c r="AB48" s="338">
        <v>4</v>
      </c>
      <c r="AC48" s="338">
        <v>7</v>
      </c>
      <c r="AD48" s="338">
        <v>7</v>
      </c>
      <c r="AE48" s="329">
        <v>12</v>
      </c>
      <c r="AF48" s="13">
        <v>11</v>
      </c>
    </row>
    <row r="49" spans="1:32">
      <c r="A49" s="340" t="s">
        <v>145</v>
      </c>
      <c r="B49" s="334"/>
      <c r="C49" s="334"/>
      <c r="D49" s="334"/>
      <c r="E49" s="334"/>
      <c r="F49" s="335"/>
      <c r="G49" s="335"/>
      <c r="H49" s="334">
        <v>3</v>
      </c>
      <c r="I49" s="334">
        <v>2</v>
      </c>
      <c r="J49" s="334">
        <v>2</v>
      </c>
      <c r="K49" s="334">
        <v>2</v>
      </c>
      <c r="L49" s="335">
        <v>5</v>
      </c>
      <c r="M49" s="335">
        <v>4</v>
      </c>
      <c r="N49" s="334">
        <v>2</v>
      </c>
      <c r="O49" s="334">
        <v>2</v>
      </c>
      <c r="P49" s="334">
        <v>5</v>
      </c>
      <c r="Q49" s="334">
        <v>5</v>
      </c>
      <c r="R49" s="335">
        <v>7</v>
      </c>
      <c r="S49" s="335">
        <v>7</v>
      </c>
      <c r="T49" s="334"/>
      <c r="U49" s="334"/>
      <c r="V49" s="334"/>
      <c r="W49" s="334"/>
      <c r="X49" s="335"/>
      <c r="Y49" s="335"/>
      <c r="Z49" s="315"/>
      <c r="AA49" s="336">
        <v>5</v>
      </c>
      <c r="AB49" s="336">
        <v>4</v>
      </c>
      <c r="AC49" s="336">
        <v>7</v>
      </c>
      <c r="AD49" s="336">
        <v>7</v>
      </c>
      <c r="AE49" s="337">
        <v>12</v>
      </c>
      <c r="AF49" s="337">
        <v>11</v>
      </c>
    </row>
    <row r="50" spans="1:32">
      <c r="A50" s="270" t="s">
        <v>293</v>
      </c>
      <c r="B50" s="338">
        <v>17</v>
      </c>
      <c r="C50" s="338">
        <v>17</v>
      </c>
      <c r="D50" s="338">
        <v>8</v>
      </c>
      <c r="E50" s="338">
        <v>7</v>
      </c>
      <c r="F50" s="329">
        <v>25</v>
      </c>
      <c r="G50" s="329">
        <v>24</v>
      </c>
      <c r="H50" s="338">
        <v>34</v>
      </c>
      <c r="I50" s="338">
        <v>34</v>
      </c>
      <c r="J50" s="338">
        <v>13</v>
      </c>
      <c r="K50" s="338">
        <v>12</v>
      </c>
      <c r="L50" s="329">
        <v>47</v>
      </c>
      <c r="M50" s="329">
        <v>46</v>
      </c>
      <c r="N50" s="338">
        <v>22</v>
      </c>
      <c r="O50" s="338">
        <v>22</v>
      </c>
      <c r="P50" s="338">
        <v>18</v>
      </c>
      <c r="Q50" s="338">
        <v>18</v>
      </c>
      <c r="R50" s="329">
        <v>40</v>
      </c>
      <c r="S50" s="329">
        <v>40</v>
      </c>
      <c r="T50" s="338">
        <v>5</v>
      </c>
      <c r="U50" s="338">
        <v>4</v>
      </c>
      <c r="V50" s="338">
        <v>1</v>
      </c>
      <c r="W50" s="338">
        <v>1</v>
      </c>
      <c r="X50" s="329">
        <v>6</v>
      </c>
      <c r="Y50" s="13">
        <v>5</v>
      </c>
      <c r="Z50" s="315"/>
      <c r="AA50" s="339">
        <v>78</v>
      </c>
      <c r="AB50" s="338">
        <v>77</v>
      </c>
      <c r="AC50" s="338">
        <v>40</v>
      </c>
      <c r="AD50" s="338">
        <v>38</v>
      </c>
      <c r="AE50" s="329">
        <v>118</v>
      </c>
      <c r="AF50" s="13">
        <v>115</v>
      </c>
    </row>
    <row r="51" spans="1:32">
      <c r="A51" s="272" t="s">
        <v>209</v>
      </c>
      <c r="B51" s="313">
        <v>2</v>
      </c>
      <c r="C51" s="313">
        <v>2</v>
      </c>
      <c r="D51" s="313">
        <v>1</v>
      </c>
      <c r="E51" s="313"/>
      <c r="F51" s="314">
        <v>3</v>
      </c>
      <c r="G51" s="314">
        <v>2</v>
      </c>
      <c r="H51" s="313">
        <v>10</v>
      </c>
      <c r="I51" s="313">
        <v>10</v>
      </c>
      <c r="J51" s="313">
        <v>1</v>
      </c>
      <c r="K51" s="313">
        <v>1</v>
      </c>
      <c r="L51" s="314">
        <v>11</v>
      </c>
      <c r="M51" s="314">
        <v>11</v>
      </c>
      <c r="N51" s="313">
        <v>7</v>
      </c>
      <c r="O51" s="313">
        <v>7</v>
      </c>
      <c r="P51" s="313">
        <v>1</v>
      </c>
      <c r="Q51" s="313">
        <v>1</v>
      </c>
      <c r="R51" s="314">
        <v>8</v>
      </c>
      <c r="S51" s="314">
        <v>8</v>
      </c>
      <c r="T51" s="313"/>
      <c r="U51" s="313"/>
      <c r="V51" s="313"/>
      <c r="W51" s="313"/>
      <c r="X51" s="314"/>
      <c r="Y51" s="314"/>
      <c r="Z51" s="315"/>
      <c r="AA51" s="316">
        <v>19</v>
      </c>
      <c r="AB51" s="316">
        <v>19</v>
      </c>
      <c r="AC51" s="316">
        <v>3</v>
      </c>
      <c r="AD51" s="316">
        <v>2</v>
      </c>
      <c r="AE51" s="317">
        <v>22</v>
      </c>
      <c r="AF51" s="317">
        <v>21</v>
      </c>
    </row>
    <row r="52" spans="1:32">
      <c r="A52" s="273" t="s">
        <v>210</v>
      </c>
      <c r="B52" s="318">
        <v>6</v>
      </c>
      <c r="C52" s="318">
        <v>6</v>
      </c>
      <c r="D52" s="318">
        <v>3</v>
      </c>
      <c r="E52" s="318">
        <v>3</v>
      </c>
      <c r="F52" s="319">
        <v>9</v>
      </c>
      <c r="G52" s="319">
        <v>9</v>
      </c>
      <c r="H52" s="318">
        <v>1</v>
      </c>
      <c r="I52" s="318">
        <v>1</v>
      </c>
      <c r="J52" s="318">
        <v>1</v>
      </c>
      <c r="K52" s="318">
        <v>1</v>
      </c>
      <c r="L52" s="319">
        <v>2</v>
      </c>
      <c r="M52" s="319">
        <v>2</v>
      </c>
      <c r="N52" s="318">
        <v>8</v>
      </c>
      <c r="O52" s="318">
        <v>8</v>
      </c>
      <c r="P52" s="318">
        <v>11</v>
      </c>
      <c r="Q52" s="318">
        <v>11</v>
      </c>
      <c r="R52" s="319">
        <v>19</v>
      </c>
      <c r="S52" s="319">
        <v>19</v>
      </c>
      <c r="T52" s="318"/>
      <c r="U52" s="318"/>
      <c r="V52" s="318"/>
      <c r="W52" s="318"/>
      <c r="X52" s="319"/>
      <c r="Y52" s="319"/>
      <c r="Z52" s="315"/>
      <c r="AA52" s="320">
        <v>15</v>
      </c>
      <c r="AB52" s="320">
        <v>15</v>
      </c>
      <c r="AC52" s="320">
        <v>15</v>
      </c>
      <c r="AD52" s="320">
        <v>15</v>
      </c>
      <c r="AE52" s="321">
        <v>30</v>
      </c>
      <c r="AF52" s="321">
        <v>30</v>
      </c>
    </row>
    <row r="53" spans="1:32">
      <c r="A53" s="273" t="s">
        <v>211</v>
      </c>
      <c r="B53" s="318">
        <v>5</v>
      </c>
      <c r="C53" s="318">
        <v>5</v>
      </c>
      <c r="D53" s="318">
        <v>3</v>
      </c>
      <c r="E53" s="318">
        <v>3</v>
      </c>
      <c r="F53" s="319">
        <v>8</v>
      </c>
      <c r="G53" s="319">
        <v>8</v>
      </c>
      <c r="H53" s="318">
        <v>1</v>
      </c>
      <c r="I53" s="318">
        <v>1</v>
      </c>
      <c r="J53" s="318">
        <v>1</v>
      </c>
      <c r="K53" s="318">
        <v>1</v>
      </c>
      <c r="L53" s="319">
        <v>2</v>
      </c>
      <c r="M53" s="319">
        <v>2</v>
      </c>
      <c r="N53" s="318">
        <v>1</v>
      </c>
      <c r="O53" s="318">
        <v>1</v>
      </c>
      <c r="P53" s="318">
        <v>2</v>
      </c>
      <c r="Q53" s="318">
        <v>2</v>
      </c>
      <c r="R53" s="319">
        <v>3</v>
      </c>
      <c r="S53" s="319">
        <v>3</v>
      </c>
      <c r="T53" s="318">
        <v>5</v>
      </c>
      <c r="U53" s="318">
        <v>4</v>
      </c>
      <c r="V53" s="318"/>
      <c r="W53" s="318"/>
      <c r="X53" s="319">
        <v>5</v>
      </c>
      <c r="Y53" s="319">
        <v>4</v>
      </c>
      <c r="Z53" s="315"/>
      <c r="AA53" s="320">
        <v>12</v>
      </c>
      <c r="AB53" s="320">
        <v>11</v>
      </c>
      <c r="AC53" s="320">
        <v>6</v>
      </c>
      <c r="AD53" s="320">
        <v>6</v>
      </c>
      <c r="AE53" s="321">
        <v>18</v>
      </c>
      <c r="AF53" s="321">
        <v>17</v>
      </c>
    </row>
    <row r="54" spans="1:32">
      <c r="A54" s="273" t="s">
        <v>212</v>
      </c>
      <c r="B54" s="318">
        <v>1</v>
      </c>
      <c r="C54" s="318">
        <v>1</v>
      </c>
      <c r="D54" s="318"/>
      <c r="E54" s="318"/>
      <c r="F54" s="319">
        <v>1</v>
      </c>
      <c r="G54" s="319">
        <v>1</v>
      </c>
      <c r="H54" s="318">
        <v>20</v>
      </c>
      <c r="I54" s="318">
        <v>20</v>
      </c>
      <c r="J54" s="318">
        <v>9</v>
      </c>
      <c r="K54" s="318">
        <v>8</v>
      </c>
      <c r="L54" s="319">
        <v>29</v>
      </c>
      <c r="M54" s="319">
        <v>28</v>
      </c>
      <c r="N54" s="318">
        <v>3</v>
      </c>
      <c r="O54" s="318">
        <v>3</v>
      </c>
      <c r="P54" s="318"/>
      <c r="Q54" s="318"/>
      <c r="R54" s="319">
        <v>3</v>
      </c>
      <c r="S54" s="319">
        <v>3</v>
      </c>
      <c r="T54" s="318"/>
      <c r="U54" s="318"/>
      <c r="V54" s="318"/>
      <c r="W54" s="318"/>
      <c r="X54" s="319"/>
      <c r="Y54" s="319"/>
      <c r="Z54" s="315"/>
      <c r="AA54" s="320">
        <v>24</v>
      </c>
      <c r="AB54" s="320">
        <v>24</v>
      </c>
      <c r="AC54" s="320">
        <v>9</v>
      </c>
      <c r="AD54" s="320">
        <v>8</v>
      </c>
      <c r="AE54" s="321">
        <v>33</v>
      </c>
      <c r="AF54" s="321">
        <v>32</v>
      </c>
    </row>
    <row r="55" spans="1:32">
      <c r="A55" s="273" t="s">
        <v>213</v>
      </c>
      <c r="B55" s="318"/>
      <c r="C55" s="318"/>
      <c r="D55" s="318"/>
      <c r="E55" s="318"/>
      <c r="F55" s="319"/>
      <c r="G55" s="319"/>
      <c r="H55" s="318"/>
      <c r="I55" s="318"/>
      <c r="J55" s="318"/>
      <c r="K55" s="318"/>
      <c r="L55" s="319"/>
      <c r="M55" s="319"/>
      <c r="N55" s="318">
        <v>1</v>
      </c>
      <c r="O55" s="318">
        <v>1</v>
      </c>
      <c r="P55" s="318"/>
      <c r="Q55" s="318"/>
      <c r="R55" s="319">
        <v>1</v>
      </c>
      <c r="S55" s="319">
        <v>1</v>
      </c>
      <c r="T55" s="318"/>
      <c r="U55" s="318"/>
      <c r="V55" s="318"/>
      <c r="W55" s="318"/>
      <c r="X55" s="319"/>
      <c r="Y55" s="319"/>
      <c r="Z55" s="315"/>
      <c r="AA55" s="320">
        <v>1</v>
      </c>
      <c r="AB55" s="320">
        <v>1</v>
      </c>
      <c r="AC55" s="320"/>
      <c r="AD55" s="320"/>
      <c r="AE55" s="321">
        <v>1</v>
      </c>
      <c r="AF55" s="321">
        <v>1</v>
      </c>
    </row>
    <row r="56" spans="1:32">
      <c r="A56" s="273" t="s">
        <v>214</v>
      </c>
      <c r="B56" s="318"/>
      <c r="C56" s="318"/>
      <c r="D56" s="318"/>
      <c r="E56" s="318"/>
      <c r="F56" s="319"/>
      <c r="G56" s="319"/>
      <c r="H56" s="318"/>
      <c r="I56" s="318"/>
      <c r="J56" s="318"/>
      <c r="K56" s="318"/>
      <c r="L56" s="319"/>
      <c r="M56" s="319"/>
      <c r="N56" s="318">
        <v>1</v>
      </c>
      <c r="O56" s="318">
        <v>1</v>
      </c>
      <c r="P56" s="318">
        <v>1</v>
      </c>
      <c r="Q56" s="318">
        <v>1</v>
      </c>
      <c r="R56" s="319">
        <v>2</v>
      </c>
      <c r="S56" s="319">
        <v>2</v>
      </c>
      <c r="T56" s="318"/>
      <c r="U56" s="318"/>
      <c r="V56" s="318"/>
      <c r="W56" s="318"/>
      <c r="X56" s="319"/>
      <c r="Y56" s="319"/>
      <c r="Z56" s="315"/>
      <c r="AA56" s="320">
        <v>1</v>
      </c>
      <c r="AB56" s="320">
        <v>1</v>
      </c>
      <c r="AC56" s="320">
        <v>1</v>
      </c>
      <c r="AD56" s="320">
        <v>1</v>
      </c>
      <c r="AE56" s="321">
        <v>2</v>
      </c>
      <c r="AF56" s="321">
        <v>2</v>
      </c>
    </row>
    <row r="57" spans="1:32">
      <c r="A57" s="273" t="s">
        <v>215</v>
      </c>
      <c r="B57" s="318">
        <v>1</v>
      </c>
      <c r="C57" s="318">
        <v>1</v>
      </c>
      <c r="D57" s="318"/>
      <c r="E57" s="318"/>
      <c r="F57" s="319">
        <v>1</v>
      </c>
      <c r="G57" s="319">
        <v>1</v>
      </c>
      <c r="H57" s="318">
        <v>1</v>
      </c>
      <c r="I57" s="318">
        <v>1</v>
      </c>
      <c r="J57" s="318"/>
      <c r="K57" s="318"/>
      <c r="L57" s="319">
        <v>1</v>
      </c>
      <c r="M57" s="319">
        <v>1</v>
      </c>
      <c r="N57" s="318"/>
      <c r="O57" s="318"/>
      <c r="P57" s="318"/>
      <c r="Q57" s="318"/>
      <c r="R57" s="319"/>
      <c r="S57" s="319"/>
      <c r="T57" s="318"/>
      <c r="U57" s="318"/>
      <c r="V57" s="318"/>
      <c r="W57" s="318"/>
      <c r="X57" s="319"/>
      <c r="Y57" s="319"/>
      <c r="Z57" s="315"/>
      <c r="AA57" s="320">
        <v>2</v>
      </c>
      <c r="AB57" s="320">
        <v>2</v>
      </c>
      <c r="AC57" s="320"/>
      <c r="AD57" s="320"/>
      <c r="AE57" s="321">
        <v>2</v>
      </c>
      <c r="AF57" s="321">
        <v>2</v>
      </c>
    </row>
    <row r="58" spans="1:32">
      <c r="A58" s="274" t="s">
        <v>216</v>
      </c>
      <c r="B58" s="330">
        <v>2</v>
      </c>
      <c r="C58" s="330">
        <v>2</v>
      </c>
      <c r="D58" s="330">
        <v>1</v>
      </c>
      <c r="E58" s="330">
        <v>1</v>
      </c>
      <c r="F58" s="331">
        <v>3</v>
      </c>
      <c r="G58" s="331">
        <v>3</v>
      </c>
      <c r="H58" s="330">
        <v>1</v>
      </c>
      <c r="I58" s="330">
        <v>1</v>
      </c>
      <c r="J58" s="330">
        <v>1</v>
      </c>
      <c r="K58" s="330">
        <v>1</v>
      </c>
      <c r="L58" s="331">
        <v>2</v>
      </c>
      <c r="M58" s="331">
        <v>2</v>
      </c>
      <c r="N58" s="330">
        <v>1</v>
      </c>
      <c r="O58" s="330">
        <v>1</v>
      </c>
      <c r="P58" s="330">
        <v>3</v>
      </c>
      <c r="Q58" s="330">
        <v>3</v>
      </c>
      <c r="R58" s="331">
        <v>4</v>
      </c>
      <c r="S58" s="331">
        <v>4</v>
      </c>
      <c r="T58" s="330"/>
      <c r="U58" s="330"/>
      <c r="V58" s="330">
        <v>1</v>
      </c>
      <c r="W58" s="330">
        <v>1</v>
      </c>
      <c r="X58" s="331">
        <v>1</v>
      </c>
      <c r="Y58" s="331">
        <v>1</v>
      </c>
      <c r="Z58" s="315"/>
      <c r="AA58" s="332">
        <v>4</v>
      </c>
      <c r="AB58" s="332">
        <v>4</v>
      </c>
      <c r="AC58" s="332">
        <v>6</v>
      </c>
      <c r="AD58" s="332">
        <v>6</v>
      </c>
      <c r="AE58" s="333">
        <v>10</v>
      </c>
      <c r="AF58" s="333">
        <v>10</v>
      </c>
    </row>
    <row r="59" spans="1:32">
      <c r="A59" s="270" t="s">
        <v>294</v>
      </c>
      <c r="B59" s="338">
        <v>2</v>
      </c>
      <c r="C59" s="338">
        <v>2</v>
      </c>
      <c r="D59" s="338">
        <v>2</v>
      </c>
      <c r="E59" s="338">
        <v>1</v>
      </c>
      <c r="F59" s="329">
        <v>4</v>
      </c>
      <c r="G59" s="329">
        <v>3</v>
      </c>
      <c r="H59" s="338">
        <v>4</v>
      </c>
      <c r="I59" s="338">
        <v>4</v>
      </c>
      <c r="J59" s="338">
        <v>5</v>
      </c>
      <c r="K59" s="338">
        <v>4</v>
      </c>
      <c r="L59" s="329">
        <v>9</v>
      </c>
      <c r="M59" s="329">
        <v>8</v>
      </c>
      <c r="N59" s="338">
        <v>4</v>
      </c>
      <c r="O59" s="338">
        <v>4</v>
      </c>
      <c r="P59" s="338">
        <v>3</v>
      </c>
      <c r="Q59" s="338">
        <v>3</v>
      </c>
      <c r="R59" s="329">
        <v>7</v>
      </c>
      <c r="S59" s="329">
        <v>7</v>
      </c>
      <c r="T59" s="338">
        <v>1</v>
      </c>
      <c r="U59" s="338">
        <v>1</v>
      </c>
      <c r="V59" s="338"/>
      <c r="W59" s="338"/>
      <c r="X59" s="329">
        <v>1</v>
      </c>
      <c r="Y59" s="13">
        <v>1</v>
      </c>
      <c r="Z59" s="315"/>
      <c r="AA59" s="339">
        <v>11</v>
      </c>
      <c r="AB59" s="338">
        <v>11</v>
      </c>
      <c r="AC59" s="338">
        <v>10</v>
      </c>
      <c r="AD59" s="338">
        <v>8</v>
      </c>
      <c r="AE59" s="329">
        <v>21</v>
      </c>
      <c r="AF59" s="13">
        <v>19</v>
      </c>
    </row>
    <row r="60" spans="1:32">
      <c r="A60" s="340" t="s">
        <v>144</v>
      </c>
      <c r="B60" s="334">
        <v>2</v>
      </c>
      <c r="C60" s="334">
        <v>2</v>
      </c>
      <c r="D60" s="334">
        <v>2</v>
      </c>
      <c r="E60" s="334">
        <v>1</v>
      </c>
      <c r="F60" s="335">
        <v>4</v>
      </c>
      <c r="G60" s="335">
        <v>3</v>
      </c>
      <c r="H60" s="334">
        <v>4</v>
      </c>
      <c r="I60" s="334">
        <v>4</v>
      </c>
      <c r="J60" s="334">
        <v>5</v>
      </c>
      <c r="K60" s="334">
        <v>4</v>
      </c>
      <c r="L60" s="335">
        <v>9</v>
      </c>
      <c r="M60" s="335">
        <v>8</v>
      </c>
      <c r="N60" s="334">
        <v>4</v>
      </c>
      <c r="O60" s="334">
        <v>4</v>
      </c>
      <c r="P60" s="334">
        <v>3</v>
      </c>
      <c r="Q60" s="334">
        <v>3</v>
      </c>
      <c r="R60" s="335">
        <v>7</v>
      </c>
      <c r="S60" s="335">
        <v>7</v>
      </c>
      <c r="T60" s="334">
        <v>1</v>
      </c>
      <c r="U60" s="334">
        <v>1</v>
      </c>
      <c r="V60" s="334"/>
      <c r="W60" s="334"/>
      <c r="X60" s="335">
        <v>1</v>
      </c>
      <c r="Y60" s="335">
        <v>1</v>
      </c>
      <c r="Z60" s="315"/>
      <c r="AA60" s="336">
        <v>11</v>
      </c>
      <c r="AB60" s="336">
        <v>11</v>
      </c>
      <c r="AC60" s="336">
        <v>10</v>
      </c>
      <c r="AD60" s="336">
        <v>8</v>
      </c>
      <c r="AE60" s="337">
        <v>21</v>
      </c>
      <c r="AF60" s="337">
        <v>19</v>
      </c>
    </row>
    <row r="61" spans="1:32">
      <c r="A61" s="270" t="s">
        <v>295</v>
      </c>
      <c r="B61" s="338">
        <v>12</v>
      </c>
      <c r="C61" s="338">
        <v>12</v>
      </c>
      <c r="D61" s="338">
        <v>14</v>
      </c>
      <c r="E61" s="338">
        <v>12</v>
      </c>
      <c r="F61" s="329">
        <v>26</v>
      </c>
      <c r="G61" s="329">
        <v>24</v>
      </c>
      <c r="H61" s="338">
        <v>24</v>
      </c>
      <c r="I61" s="338">
        <v>24</v>
      </c>
      <c r="J61" s="338">
        <v>20</v>
      </c>
      <c r="K61" s="338">
        <v>17</v>
      </c>
      <c r="L61" s="329">
        <v>44</v>
      </c>
      <c r="M61" s="329">
        <v>41</v>
      </c>
      <c r="N61" s="338">
        <v>19</v>
      </c>
      <c r="O61" s="338">
        <v>17</v>
      </c>
      <c r="P61" s="338">
        <v>15</v>
      </c>
      <c r="Q61" s="338">
        <v>14</v>
      </c>
      <c r="R61" s="329">
        <v>34</v>
      </c>
      <c r="S61" s="329">
        <v>31</v>
      </c>
      <c r="T61" s="338"/>
      <c r="U61" s="338"/>
      <c r="V61" s="338"/>
      <c r="W61" s="338"/>
      <c r="X61" s="329"/>
      <c r="Y61" s="13"/>
      <c r="Z61" s="315"/>
      <c r="AA61" s="339">
        <v>55</v>
      </c>
      <c r="AB61" s="338">
        <v>53</v>
      </c>
      <c r="AC61" s="338">
        <v>49</v>
      </c>
      <c r="AD61" s="338">
        <v>43</v>
      </c>
      <c r="AE61" s="329">
        <v>104</v>
      </c>
      <c r="AF61" s="13">
        <v>96</v>
      </c>
    </row>
    <row r="62" spans="1:32">
      <c r="A62" s="272" t="s">
        <v>217</v>
      </c>
      <c r="B62" s="313">
        <v>2</v>
      </c>
      <c r="C62" s="313">
        <v>2</v>
      </c>
      <c r="D62" s="313">
        <v>4</v>
      </c>
      <c r="E62" s="313">
        <v>4</v>
      </c>
      <c r="F62" s="314">
        <v>6</v>
      </c>
      <c r="G62" s="314">
        <v>6</v>
      </c>
      <c r="H62" s="313">
        <v>4</v>
      </c>
      <c r="I62" s="313">
        <v>4</v>
      </c>
      <c r="J62" s="313">
        <v>11</v>
      </c>
      <c r="K62" s="313">
        <v>11</v>
      </c>
      <c r="L62" s="314">
        <v>15</v>
      </c>
      <c r="M62" s="314">
        <v>15</v>
      </c>
      <c r="N62" s="313">
        <v>2</v>
      </c>
      <c r="O62" s="313">
        <v>1</v>
      </c>
      <c r="P62" s="313">
        <v>1</v>
      </c>
      <c r="Q62" s="313">
        <v>1</v>
      </c>
      <c r="R62" s="314">
        <v>3</v>
      </c>
      <c r="S62" s="314">
        <v>2</v>
      </c>
      <c r="T62" s="313"/>
      <c r="U62" s="313"/>
      <c r="V62" s="313"/>
      <c r="W62" s="313"/>
      <c r="X62" s="314"/>
      <c r="Y62" s="314"/>
      <c r="Z62" s="315"/>
      <c r="AA62" s="316">
        <v>8</v>
      </c>
      <c r="AB62" s="316">
        <v>7</v>
      </c>
      <c r="AC62" s="316">
        <v>16</v>
      </c>
      <c r="AD62" s="316">
        <v>16</v>
      </c>
      <c r="AE62" s="317">
        <v>24</v>
      </c>
      <c r="AF62" s="317">
        <v>23</v>
      </c>
    </row>
    <row r="63" spans="1:32">
      <c r="A63" s="273" t="s">
        <v>218</v>
      </c>
      <c r="B63" s="318">
        <v>4</v>
      </c>
      <c r="C63" s="318">
        <v>4</v>
      </c>
      <c r="D63" s="318">
        <v>5</v>
      </c>
      <c r="E63" s="318">
        <v>3</v>
      </c>
      <c r="F63" s="319">
        <v>9</v>
      </c>
      <c r="G63" s="319">
        <v>7</v>
      </c>
      <c r="H63" s="318">
        <v>8</v>
      </c>
      <c r="I63" s="318">
        <v>8</v>
      </c>
      <c r="J63" s="318">
        <v>5</v>
      </c>
      <c r="K63" s="318">
        <v>4</v>
      </c>
      <c r="L63" s="319">
        <v>13</v>
      </c>
      <c r="M63" s="319">
        <v>12</v>
      </c>
      <c r="N63" s="318"/>
      <c r="O63" s="318"/>
      <c r="P63" s="318">
        <v>1</v>
      </c>
      <c r="Q63" s="318">
        <v>1</v>
      </c>
      <c r="R63" s="319">
        <v>1</v>
      </c>
      <c r="S63" s="319">
        <v>1</v>
      </c>
      <c r="T63" s="318"/>
      <c r="U63" s="318"/>
      <c r="V63" s="318"/>
      <c r="W63" s="318"/>
      <c r="X63" s="319"/>
      <c r="Y63" s="319"/>
      <c r="Z63" s="315"/>
      <c r="AA63" s="320">
        <v>12</v>
      </c>
      <c r="AB63" s="320">
        <v>12</v>
      </c>
      <c r="AC63" s="320">
        <v>11</v>
      </c>
      <c r="AD63" s="320">
        <v>8</v>
      </c>
      <c r="AE63" s="321">
        <v>23</v>
      </c>
      <c r="AF63" s="321">
        <v>20</v>
      </c>
    </row>
    <row r="64" spans="1:32">
      <c r="A64" s="273" t="s">
        <v>219</v>
      </c>
      <c r="B64" s="318"/>
      <c r="C64" s="318"/>
      <c r="D64" s="318"/>
      <c r="E64" s="318"/>
      <c r="F64" s="319"/>
      <c r="G64" s="319"/>
      <c r="H64" s="318"/>
      <c r="I64" s="318"/>
      <c r="J64" s="318"/>
      <c r="K64" s="318"/>
      <c r="L64" s="319"/>
      <c r="M64" s="319"/>
      <c r="N64" s="318">
        <v>3</v>
      </c>
      <c r="O64" s="318">
        <v>2</v>
      </c>
      <c r="P64" s="318">
        <v>1</v>
      </c>
      <c r="Q64" s="318">
        <v>1</v>
      </c>
      <c r="R64" s="319">
        <v>4</v>
      </c>
      <c r="S64" s="319">
        <v>3</v>
      </c>
      <c r="T64" s="318"/>
      <c r="U64" s="318"/>
      <c r="V64" s="318"/>
      <c r="W64" s="318"/>
      <c r="X64" s="319"/>
      <c r="Y64" s="319"/>
      <c r="Z64" s="315"/>
      <c r="AA64" s="320">
        <v>3</v>
      </c>
      <c r="AB64" s="320">
        <v>2</v>
      </c>
      <c r="AC64" s="320">
        <v>1</v>
      </c>
      <c r="AD64" s="320">
        <v>1</v>
      </c>
      <c r="AE64" s="321">
        <v>4</v>
      </c>
      <c r="AF64" s="321">
        <v>3</v>
      </c>
    </row>
    <row r="65" spans="1:32">
      <c r="A65" s="273" t="s">
        <v>220</v>
      </c>
      <c r="B65" s="318"/>
      <c r="C65" s="318"/>
      <c r="D65" s="318"/>
      <c r="E65" s="318"/>
      <c r="F65" s="319"/>
      <c r="G65" s="319"/>
      <c r="H65" s="318">
        <v>3</v>
      </c>
      <c r="I65" s="318">
        <v>3</v>
      </c>
      <c r="J65" s="318">
        <v>1</v>
      </c>
      <c r="K65" s="318"/>
      <c r="L65" s="319">
        <v>4</v>
      </c>
      <c r="M65" s="319">
        <v>3</v>
      </c>
      <c r="N65" s="318">
        <v>1</v>
      </c>
      <c r="O65" s="318">
        <v>1</v>
      </c>
      <c r="P65" s="318">
        <v>1</v>
      </c>
      <c r="Q65" s="318">
        <v>1</v>
      </c>
      <c r="R65" s="319">
        <v>2</v>
      </c>
      <c r="S65" s="319">
        <v>2</v>
      </c>
      <c r="T65" s="318"/>
      <c r="U65" s="318"/>
      <c r="V65" s="318"/>
      <c r="W65" s="318"/>
      <c r="X65" s="319"/>
      <c r="Y65" s="319"/>
      <c r="Z65" s="315"/>
      <c r="AA65" s="320">
        <v>4</v>
      </c>
      <c r="AB65" s="320">
        <v>4</v>
      </c>
      <c r="AC65" s="320">
        <v>2</v>
      </c>
      <c r="AD65" s="320">
        <v>1</v>
      </c>
      <c r="AE65" s="321">
        <v>6</v>
      </c>
      <c r="AF65" s="321">
        <v>5</v>
      </c>
    </row>
    <row r="66" spans="1:32">
      <c r="A66" s="273" t="s">
        <v>221</v>
      </c>
      <c r="B66" s="318"/>
      <c r="C66" s="318"/>
      <c r="D66" s="318"/>
      <c r="E66" s="318"/>
      <c r="F66" s="319"/>
      <c r="G66" s="319"/>
      <c r="H66" s="318"/>
      <c r="I66" s="318"/>
      <c r="J66" s="318">
        <v>1</v>
      </c>
      <c r="K66" s="318">
        <v>1</v>
      </c>
      <c r="L66" s="319">
        <v>1</v>
      </c>
      <c r="M66" s="319">
        <v>1</v>
      </c>
      <c r="N66" s="318"/>
      <c r="O66" s="318"/>
      <c r="P66" s="318"/>
      <c r="Q66" s="318"/>
      <c r="R66" s="319"/>
      <c r="S66" s="319"/>
      <c r="T66" s="318"/>
      <c r="U66" s="318"/>
      <c r="V66" s="318"/>
      <c r="W66" s="318"/>
      <c r="X66" s="319"/>
      <c r="Y66" s="319"/>
      <c r="Z66" s="315"/>
      <c r="AA66" s="320"/>
      <c r="AB66" s="320"/>
      <c r="AC66" s="320">
        <v>1</v>
      </c>
      <c r="AD66" s="320">
        <v>1</v>
      </c>
      <c r="AE66" s="321">
        <v>1</v>
      </c>
      <c r="AF66" s="321">
        <v>1</v>
      </c>
    </row>
    <row r="67" spans="1:32">
      <c r="A67" s="273" t="s">
        <v>222</v>
      </c>
      <c r="B67" s="318"/>
      <c r="C67" s="318"/>
      <c r="D67" s="318">
        <v>1</v>
      </c>
      <c r="E67" s="318">
        <v>1</v>
      </c>
      <c r="F67" s="319">
        <v>1</v>
      </c>
      <c r="G67" s="319">
        <v>1</v>
      </c>
      <c r="H67" s="318"/>
      <c r="I67" s="318"/>
      <c r="J67" s="318"/>
      <c r="K67" s="318"/>
      <c r="L67" s="319"/>
      <c r="M67" s="319"/>
      <c r="N67" s="318"/>
      <c r="O67" s="318"/>
      <c r="P67" s="318"/>
      <c r="Q67" s="318"/>
      <c r="R67" s="319"/>
      <c r="S67" s="319"/>
      <c r="T67" s="318"/>
      <c r="U67" s="318"/>
      <c r="V67" s="318"/>
      <c r="W67" s="318"/>
      <c r="X67" s="319"/>
      <c r="Y67" s="319"/>
      <c r="Z67" s="315"/>
      <c r="AA67" s="320"/>
      <c r="AB67" s="320"/>
      <c r="AC67" s="320">
        <v>1</v>
      </c>
      <c r="AD67" s="320">
        <v>1</v>
      </c>
      <c r="AE67" s="321">
        <v>1</v>
      </c>
      <c r="AF67" s="321">
        <v>1</v>
      </c>
    </row>
    <row r="68" spans="1:32">
      <c r="A68" s="273" t="s">
        <v>223</v>
      </c>
      <c r="B68" s="318"/>
      <c r="C68" s="318"/>
      <c r="D68" s="318"/>
      <c r="E68" s="318"/>
      <c r="F68" s="319"/>
      <c r="G68" s="319"/>
      <c r="H68" s="318">
        <v>1</v>
      </c>
      <c r="I68" s="318">
        <v>1</v>
      </c>
      <c r="J68" s="318"/>
      <c r="K68" s="318"/>
      <c r="L68" s="319">
        <v>1</v>
      </c>
      <c r="M68" s="319">
        <v>1</v>
      </c>
      <c r="N68" s="318">
        <v>10</v>
      </c>
      <c r="O68" s="318">
        <v>10</v>
      </c>
      <c r="P68" s="318">
        <v>8</v>
      </c>
      <c r="Q68" s="318">
        <v>7</v>
      </c>
      <c r="R68" s="319">
        <v>18</v>
      </c>
      <c r="S68" s="319">
        <v>17</v>
      </c>
      <c r="T68" s="318"/>
      <c r="U68" s="318"/>
      <c r="V68" s="318"/>
      <c r="W68" s="318"/>
      <c r="X68" s="319"/>
      <c r="Y68" s="319"/>
      <c r="Z68" s="315"/>
      <c r="AA68" s="320">
        <v>11</v>
      </c>
      <c r="AB68" s="320">
        <v>11</v>
      </c>
      <c r="AC68" s="320">
        <v>8</v>
      </c>
      <c r="AD68" s="320">
        <v>7</v>
      </c>
      <c r="AE68" s="321">
        <v>19</v>
      </c>
      <c r="AF68" s="321">
        <v>18</v>
      </c>
    </row>
    <row r="69" spans="1:32">
      <c r="A69" s="273" t="s">
        <v>224</v>
      </c>
      <c r="B69" s="318">
        <v>6</v>
      </c>
      <c r="C69" s="318">
        <v>6</v>
      </c>
      <c r="D69" s="318">
        <v>4</v>
      </c>
      <c r="E69" s="318">
        <v>4</v>
      </c>
      <c r="F69" s="319">
        <v>10</v>
      </c>
      <c r="G69" s="319">
        <v>10</v>
      </c>
      <c r="H69" s="318">
        <v>8</v>
      </c>
      <c r="I69" s="318">
        <v>8</v>
      </c>
      <c r="J69" s="318">
        <v>2</v>
      </c>
      <c r="K69" s="318">
        <v>1</v>
      </c>
      <c r="L69" s="319">
        <v>10</v>
      </c>
      <c r="M69" s="319">
        <v>9</v>
      </c>
      <c r="N69" s="318">
        <v>1</v>
      </c>
      <c r="O69" s="318">
        <v>1</v>
      </c>
      <c r="P69" s="318">
        <v>3</v>
      </c>
      <c r="Q69" s="318">
        <v>3</v>
      </c>
      <c r="R69" s="319">
        <v>4</v>
      </c>
      <c r="S69" s="319">
        <v>4</v>
      </c>
      <c r="T69" s="318"/>
      <c r="U69" s="318"/>
      <c r="V69" s="318"/>
      <c r="W69" s="318"/>
      <c r="X69" s="319"/>
      <c r="Y69" s="319"/>
      <c r="Z69" s="315"/>
      <c r="AA69" s="320">
        <v>15</v>
      </c>
      <c r="AB69" s="320">
        <v>15</v>
      </c>
      <c r="AC69" s="320">
        <v>9</v>
      </c>
      <c r="AD69" s="320">
        <v>8</v>
      </c>
      <c r="AE69" s="321">
        <v>24</v>
      </c>
      <c r="AF69" s="321">
        <v>23</v>
      </c>
    </row>
    <row r="70" spans="1:32">
      <c r="A70" s="274" t="s">
        <v>225</v>
      </c>
      <c r="B70" s="330"/>
      <c r="C70" s="330"/>
      <c r="D70" s="330"/>
      <c r="E70" s="330"/>
      <c r="F70" s="331"/>
      <c r="G70" s="331"/>
      <c r="H70" s="330"/>
      <c r="I70" s="330"/>
      <c r="J70" s="330"/>
      <c r="K70" s="330"/>
      <c r="L70" s="331"/>
      <c r="M70" s="331"/>
      <c r="N70" s="330">
        <v>2</v>
      </c>
      <c r="O70" s="330">
        <v>2</v>
      </c>
      <c r="P70" s="330"/>
      <c r="Q70" s="330"/>
      <c r="R70" s="331">
        <v>2</v>
      </c>
      <c r="S70" s="331">
        <v>2</v>
      </c>
      <c r="T70" s="330"/>
      <c r="U70" s="330"/>
      <c r="V70" s="330"/>
      <c r="W70" s="330"/>
      <c r="X70" s="331"/>
      <c r="Y70" s="331"/>
      <c r="Z70" s="315"/>
      <c r="AA70" s="332">
        <v>2</v>
      </c>
      <c r="AB70" s="332">
        <v>2</v>
      </c>
      <c r="AC70" s="332"/>
      <c r="AD70" s="332"/>
      <c r="AE70" s="333">
        <v>2</v>
      </c>
      <c r="AF70" s="333">
        <v>2</v>
      </c>
    </row>
    <row r="71" spans="1:32">
      <c r="A71" s="270" t="s">
        <v>296</v>
      </c>
      <c r="B71" s="338">
        <v>16</v>
      </c>
      <c r="C71" s="338">
        <v>16</v>
      </c>
      <c r="D71" s="338">
        <v>3</v>
      </c>
      <c r="E71" s="338">
        <v>2</v>
      </c>
      <c r="F71" s="329">
        <v>19</v>
      </c>
      <c r="G71" s="329">
        <v>18</v>
      </c>
      <c r="H71" s="338">
        <v>26</v>
      </c>
      <c r="I71" s="338">
        <v>25</v>
      </c>
      <c r="J71" s="338">
        <v>15</v>
      </c>
      <c r="K71" s="338">
        <v>13</v>
      </c>
      <c r="L71" s="329">
        <v>41</v>
      </c>
      <c r="M71" s="329">
        <v>38</v>
      </c>
      <c r="N71" s="338">
        <v>15</v>
      </c>
      <c r="O71" s="338">
        <v>15</v>
      </c>
      <c r="P71" s="338">
        <v>14</v>
      </c>
      <c r="Q71" s="338">
        <v>13</v>
      </c>
      <c r="R71" s="329">
        <v>29</v>
      </c>
      <c r="S71" s="329">
        <v>28</v>
      </c>
      <c r="T71" s="338">
        <v>7</v>
      </c>
      <c r="U71" s="338">
        <v>7</v>
      </c>
      <c r="V71" s="338">
        <v>2</v>
      </c>
      <c r="W71" s="338">
        <v>2</v>
      </c>
      <c r="X71" s="329">
        <v>9</v>
      </c>
      <c r="Y71" s="13">
        <v>9</v>
      </c>
      <c r="Z71" s="315"/>
      <c r="AA71" s="339">
        <v>64</v>
      </c>
      <c r="AB71" s="338">
        <v>63</v>
      </c>
      <c r="AC71" s="338">
        <v>34</v>
      </c>
      <c r="AD71" s="338">
        <v>30</v>
      </c>
      <c r="AE71" s="329">
        <v>98</v>
      </c>
      <c r="AF71" s="13">
        <v>93</v>
      </c>
    </row>
    <row r="72" spans="1:32">
      <c r="A72" s="272" t="s">
        <v>129</v>
      </c>
      <c r="B72" s="313">
        <v>6</v>
      </c>
      <c r="C72" s="313">
        <v>6</v>
      </c>
      <c r="D72" s="313">
        <v>3</v>
      </c>
      <c r="E72" s="313">
        <v>2</v>
      </c>
      <c r="F72" s="314">
        <v>9</v>
      </c>
      <c r="G72" s="314">
        <v>8</v>
      </c>
      <c r="H72" s="313">
        <v>5</v>
      </c>
      <c r="I72" s="313">
        <v>5</v>
      </c>
      <c r="J72" s="313">
        <v>1</v>
      </c>
      <c r="K72" s="313">
        <v>1</v>
      </c>
      <c r="L72" s="314">
        <v>6</v>
      </c>
      <c r="M72" s="314">
        <v>6</v>
      </c>
      <c r="N72" s="313">
        <v>12</v>
      </c>
      <c r="O72" s="313">
        <v>12</v>
      </c>
      <c r="P72" s="313">
        <v>11</v>
      </c>
      <c r="Q72" s="313">
        <v>11</v>
      </c>
      <c r="R72" s="314">
        <v>23</v>
      </c>
      <c r="S72" s="314">
        <v>23</v>
      </c>
      <c r="T72" s="313">
        <v>7</v>
      </c>
      <c r="U72" s="313">
        <v>7</v>
      </c>
      <c r="V72" s="313">
        <v>2</v>
      </c>
      <c r="W72" s="313">
        <v>2</v>
      </c>
      <c r="X72" s="314">
        <v>9</v>
      </c>
      <c r="Y72" s="314">
        <v>9</v>
      </c>
      <c r="Z72" s="315"/>
      <c r="AA72" s="316">
        <v>30</v>
      </c>
      <c r="AB72" s="316">
        <v>30</v>
      </c>
      <c r="AC72" s="316">
        <v>17</v>
      </c>
      <c r="AD72" s="316">
        <v>16</v>
      </c>
      <c r="AE72" s="317">
        <v>47</v>
      </c>
      <c r="AF72" s="317">
        <v>46</v>
      </c>
    </row>
    <row r="73" spans="1:32">
      <c r="A73" s="273" t="s">
        <v>226</v>
      </c>
      <c r="B73" s="318">
        <v>3</v>
      </c>
      <c r="C73" s="318">
        <v>3</v>
      </c>
      <c r="D73" s="318"/>
      <c r="E73" s="318"/>
      <c r="F73" s="319">
        <v>3</v>
      </c>
      <c r="G73" s="319">
        <v>3</v>
      </c>
      <c r="H73" s="318">
        <v>10</v>
      </c>
      <c r="I73" s="318">
        <v>9</v>
      </c>
      <c r="J73" s="318">
        <v>11</v>
      </c>
      <c r="K73" s="318">
        <v>10</v>
      </c>
      <c r="L73" s="319">
        <v>21</v>
      </c>
      <c r="M73" s="319">
        <v>19</v>
      </c>
      <c r="N73" s="318">
        <v>1</v>
      </c>
      <c r="O73" s="318">
        <v>1</v>
      </c>
      <c r="P73" s="318">
        <v>1</v>
      </c>
      <c r="Q73" s="318">
        <v>1</v>
      </c>
      <c r="R73" s="319">
        <v>2</v>
      </c>
      <c r="S73" s="319">
        <v>2</v>
      </c>
      <c r="T73" s="318"/>
      <c r="U73" s="318"/>
      <c r="V73" s="318"/>
      <c r="W73" s="318"/>
      <c r="X73" s="319"/>
      <c r="Y73" s="319"/>
      <c r="Z73" s="315"/>
      <c r="AA73" s="320">
        <v>14</v>
      </c>
      <c r="AB73" s="320">
        <v>13</v>
      </c>
      <c r="AC73" s="320">
        <v>12</v>
      </c>
      <c r="AD73" s="320">
        <v>11</v>
      </c>
      <c r="AE73" s="321">
        <v>26</v>
      </c>
      <c r="AF73" s="321">
        <v>24</v>
      </c>
    </row>
    <row r="74" spans="1:32">
      <c r="A74" s="273" t="s">
        <v>227</v>
      </c>
      <c r="B74" s="318">
        <v>3</v>
      </c>
      <c r="C74" s="318">
        <v>3</v>
      </c>
      <c r="D74" s="318"/>
      <c r="E74" s="318"/>
      <c r="F74" s="319">
        <v>3</v>
      </c>
      <c r="G74" s="319">
        <v>3</v>
      </c>
      <c r="H74" s="318">
        <v>8</v>
      </c>
      <c r="I74" s="318">
        <v>8</v>
      </c>
      <c r="J74" s="318">
        <v>1</v>
      </c>
      <c r="K74" s="318"/>
      <c r="L74" s="319">
        <v>9</v>
      </c>
      <c r="M74" s="319">
        <v>8</v>
      </c>
      <c r="N74" s="318"/>
      <c r="O74" s="318"/>
      <c r="P74" s="318">
        <v>1</v>
      </c>
      <c r="Q74" s="318">
        <v>1</v>
      </c>
      <c r="R74" s="319">
        <v>1</v>
      </c>
      <c r="S74" s="319">
        <v>1</v>
      </c>
      <c r="T74" s="318"/>
      <c r="U74" s="318"/>
      <c r="V74" s="318"/>
      <c r="W74" s="318"/>
      <c r="X74" s="319"/>
      <c r="Y74" s="319"/>
      <c r="Z74" s="315"/>
      <c r="AA74" s="320">
        <v>11</v>
      </c>
      <c r="AB74" s="320">
        <v>11</v>
      </c>
      <c r="AC74" s="320">
        <v>2</v>
      </c>
      <c r="AD74" s="320">
        <v>1</v>
      </c>
      <c r="AE74" s="321">
        <v>13</v>
      </c>
      <c r="AF74" s="321">
        <v>12</v>
      </c>
    </row>
    <row r="75" spans="1:32">
      <c r="A75" s="274" t="s">
        <v>228</v>
      </c>
      <c r="B75" s="330">
        <v>4</v>
      </c>
      <c r="C75" s="330">
        <v>4</v>
      </c>
      <c r="D75" s="330"/>
      <c r="E75" s="330"/>
      <c r="F75" s="331">
        <v>4</v>
      </c>
      <c r="G75" s="331">
        <v>4</v>
      </c>
      <c r="H75" s="330">
        <v>3</v>
      </c>
      <c r="I75" s="330">
        <v>3</v>
      </c>
      <c r="J75" s="330">
        <v>2</v>
      </c>
      <c r="K75" s="330">
        <v>2</v>
      </c>
      <c r="L75" s="331">
        <v>5</v>
      </c>
      <c r="M75" s="331">
        <v>5</v>
      </c>
      <c r="N75" s="330">
        <v>2</v>
      </c>
      <c r="O75" s="330">
        <v>2</v>
      </c>
      <c r="P75" s="330">
        <v>1</v>
      </c>
      <c r="Q75" s="330"/>
      <c r="R75" s="331">
        <v>3</v>
      </c>
      <c r="S75" s="331">
        <v>2</v>
      </c>
      <c r="T75" s="330"/>
      <c r="U75" s="330"/>
      <c r="V75" s="330"/>
      <c r="W75" s="330"/>
      <c r="X75" s="331"/>
      <c r="Y75" s="331"/>
      <c r="Z75" s="315"/>
      <c r="AA75" s="332">
        <v>9</v>
      </c>
      <c r="AB75" s="332">
        <v>9</v>
      </c>
      <c r="AC75" s="332">
        <v>3</v>
      </c>
      <c r="AD75" s="332">
        <v>2</v>
      </c>
      <c r="AE75" s="333">
        <v>12</v>
      </c>
      <c r="AF75" s="333">
        <v>11</v>
      </c>
    </row>
    <row r="76" spans="1:32">
      <c r="A76" s="270" t="s">
        <v>297</v>
      </c>
      <c r="B76" s="338">
        <v>6</v>
      </c>
      <c r="C76" s="338">
        <v>6</v>
      </c>
      <c r="D76" s="338">
        <v>4</v>
      </c>
      <c r="E76" s="338">
        <v>4</v>
      </c>
      <c r="F76" s="329">
        <v>10</v>
      </c>
      <c r="G76" s="329">
        <v>10</v>
      </c>
      <c r="H76" s="338">
        <v>14</v>
      </c>
      <c r="I76" s="338">
        <v>14</v>
      </c>
      <c r="J76" s="338">
        <v>5</v>
      </c>
      <c r="K76" s="338">
        <v>5</v>
      </c>
      <c r="L76" s="329">
        <v>19</v>
      </c>
      <c r="M76" s="329">
        <v>19</v>
      </c>
      <c r="N76" s="338">
        <v>21</v>
      </c>
      <c r="O76" s="338">
        <v>21</v>
      </c>
      <c r="P76" s="338">
        <v>14</v>
      </c>
      <c r="Q76" s="338">
        <v>14</v>
      </c>
      <c r="R76" s="329">
        <v>35</v>
      </c>
      <c r="S76" s="329">
        <v>35</v>
      </c>
      <c r="T76" s="338">
        <v>1</v>
      </c>
      <c r="U76" s="338">
        <v>1</v>
      </c>
      <c r="V76" s="338"/>
      <c r="W76" s="338"/>
      <c r="X76" s="329">
        <v>1</v>
      </c>
      <c r="Y76" s="13">
        <v>1</v>
      </c>
      <c r="Z76" s="315"/>
      <c r="AA76" s="339">
        <v>42</v>
      </c>
      <c r="AB76" s="338">
        <v>42</v>
      </c>
      <c r="AC76" s="338">
        <v>23</v>
      </c>
      <c r="AD76" s="338">
        <v>23</v>
      </c>
      <c r="AE76" s="329">
        <v>65</v>
      </c>
      <c r="AF76" s="13">
        <v>65</v>
      </c>
    </row>
    <row r="77" spans="1:32">
      <c r="A77" s="272" t="s">
        <v>229</v>
      </c>
      <c r="B77" s="313">
        <v>6</v>
      </c>
      <c r="C77" s="313">
        <v>6</v>
      </c>
      <c r="D77" s="313">
        <v>4</v>
      </c>
      <c r="E77" s="313">
        <v>4</v>
      </c>
      <c r="F77" s="314">
        <v>10</v>
      </c>
      <c r="G77" s="314">
        <v>10</v>
      </c>
      <c r="H77" s="313">
        <v>14</v>
      </c>
      <c r="I77" s="313">
        <v>14</v>
      </c>
      <c r="J77" s="313">
        <v>5</v>
      </c>
      <c r="K77" s="313">
        <v>5</v>
      </c>
      <c r="L77" s="314">
        <v>19</v>
      </c>
      <c r="M77" s="314">
        <v>19</v>
      </c>
      <c r="N77" s="313">
        <v>20</v>
      </c>
      <c r="O77" s="313">
        <v>20</v>
      </c>
      <c r="P77" s="313">
        <v>14</v>
      </c>
      <c r="Q77" s="313">
        <v>14</v>
      </c>
      <c r="R77" s="314">
        <v>34</v>
      </c>
      <c r="S77" s="314">
        <v>34</v>
      </c>
      <c r="T77" s="313">
        <v>1</v>
      </c>
      <c r="U77" s="313">
        <v>1</v>
      </c>
      <c r="V77" s="313"/>
      <c r="W77" s="313"/>
      <c r="X77" s="314">
        <v>1</v>
      </c>
      <c r="Y77" s="314">
        <v>1</v>
      </c>
      <c r="Z77" s="315"/>
      <c r="AA77" s="316">
        <v>41</v>
      </c>
      <c r="AB77" s="316">
        <v>41</v>
      </c>
      <c r="AC77" s="316">
        <v>23</v>
      </c>
      <c r="AD77" s="316">
        <v>23</v>
      </c>
      <c r="AE77" s="317">
        <v>64</v>
      </c>
      <c r="AF77" s="317">
        <v>64</v>
      </c>
    </row>
    <row r="78" spans="1:32">
      <c r="A78" s="274" t="s">
        <v>230</v>
      </c>
      <c r="B78" s="330"/>
      <c r="C78" s="330"/>
      <c r="D78" s="330"/>
      <c r="E78" s="330"/>
      <c r="F78" s="331"/>
      <c r="G78" s="331"/>
      <c r="H78" s="330"/>
      <c r="I78" s="330"/>
      <c r="J78" s="330"/>
      <c r="K78" s="330"/>
      <c r="L78" s="331"/>
      <c r="M78" s="331"/>
      <c r="N78" s="330">
        <v>1</v>
      </c>
      <c r="O78" s="330">
        <v>1</v>
      </c>
      <c r="P78" s="330"/>
      <c r="Q78" s="330"/>
      <c r="R78" s="331">
        <v>1</v>
      </c>
      <c r="S78" s="331">
        <v>1</v>
      </c>
      <c r="T78" s="330"/>
      <c r="U78" s="330"/>
      <c r="V78" s="330"/>
      <c r="W78" s="330"/>
      <c r="X78" s="331"/>
      <c r="Y78" s="331"/>
      <c r="Z78" s="315"/>
      <c r="AA78" s="332">
        <v>1</v>
      </c>
      <c r="AB78" s="332">
        <v>1</v>
      </c>
      <c r="AC78" s="332"/>
      <c r="AD78" s="332"/>
      <c r="AE78" s="333">
        <v>1</v>
      </c>
      <c r="AF78" s="333">
        <v>1</v>
      </c>
    </row>
    <row r="79" spans="1:32">
      <c r="A79" s="270" t="s">
        <v>298</v>
      </c>
      <c r="B79" s="338">
        <v>8</v>
      </c>
      <c r="C79" s="338">
        <v>8</v>
      </c>
      <c r="D79" s="338">
        <v>3</v>
      </c>
      <c r="E79" s="338">
        <v>2</v>
      </c>
      <c r="F79" s="329">
        <v>11</v>
      </c>
      <c r="G79" s="329">
        <v>10</v>
      </c>
      <c r="H79" s="338">
        <v>14</v>
      </c>
      <c r="I79" s="338">
        <v>14</v>
      </c>
      <c r="J79" s="338">
        <v>9</v>
      </c>
      <c r="K79" s="338">
        <v>9</v>
      </c>
      <c r="L79" s="329">
        <v>23</v>
      </c>
      <c r="M79" s="329">
        <v>23</v>
      </c>
      <c r="N79" s="338">
        <v>9</v>
      </c>
      <c r="O79" s="338">
        <v>9</v>
      </c>
      <c r="P79" s="338">
        <v>8</v>
      </c>
      <c r="Q79" s="338">
        <v>8</v>
      </c>
      <c r="R79" s="329">
        <v>17</v>
      </c>
      <c r="S79" s="329">
        <v>17</v>
      </c>
      <c r="T79" s="338">
        <v>3</v>
      </c>
      <c r="U79" s="338">
        <v>3</v>
      </c>
      <c r="V79" s="338">
        <v>2</v>
      </c>
      <c r="W79" s="338">
        <v>2</v>
      </c>
      <c r="X79" s="329">
        <v>5</v>
      </c>
      <c r="Y79" s="13">
        <v>5</v>
      </c>
      <c r="Z79" s="315"/>
      <c r="AA79" s="339">
        <v>34</v>
      </c>
      <c r="AB79" s="338">
        <v>34</v>
      </c>
      <c r="AC79" s="338">
        <v>22</v>
      </c>
      <c r="AD79" s="338">
        <v>21</v>
      </c>
      <c r="AE79" s="329">
        <v>56</v>
      </c>
      <c r="AF79" s="13">
        <v>55</v>
      </c>
    </row>
    <row r="80" spans="1:32">
      <c r="A80" s="272" t="s">
        <v>231</v>
      </c>
      <c r="B80" s="313">
        <v>3</v>
      </c>
      <c r="C80" s="313">
        <v>3</v>
      </c>
      <c r="D80" s="313">
        <v>2</v>
      </c>
      <c r="E80" s="313">
        <v>1</v>
      </c>
      <c r="F80" s="314">
        <v>5</v>
      </c>
      <c r="G80" s="314">
        <v>4</v>
      </c>
      <c r="H80" s="313">
        <v>8</v>
      </c>
      <c r="I80" s="313">
        <v>8</v>
      </c>
      <c r="J80" s="313">
        <v>3</v>
      </c>
      <c r="K80" s="313">
        <v>3</v>
      </c>
      <c r="L80" s="314">
        <v>11</v>
      </c>
      <c r="M80" s="314">
        <v>11</v>
      </c>
      <c r="N80" s="313">
        <v>1</v>
      </c>
      <c r="O80" s="313">
        <v>1</v>
      </c>
      <c r="P80" s="313">
        <v>3</v>
      </c>
      <c r="Q80" s="313">
        <v>3</v>
      </c>
      <c r="R80" s="314">
        <v>4</v>
      </c>
      <c r="S80" s="314">
        <v>4</v>
      </c>
      <c r="T80" s="313">
        <v>3</v>
      </c>
      <c r="U80" s="313">
        <v>3</v>
      </c>
      <c r="V80" s="313">
        <v>2</v>
      </c>
      <c r="W80" s="313">
        <v>2</v>
      </c>
      <c r="X80" s="314">
        <v>5</v>
      </c>
      <c r="Y80" s="314">
        <v>5</v>
      </c>
      <c r="Z80" s="315"/>
      <c r="AA80" s="316">
        <v>15</v>
      </c>
      <c r="AB80" s="316">
        <v>15</v>
      </c>
      <c r="AC80" s="316">
        <v>10</v>
      </c>
      <c r="AD80" s="316">
        <v>9</v>
      </c>
      <c r="AE80" s="317">
        <v>25</v>
      </c>
      <c r="AF80" s="317">
        <v>24</v>
      </c>
    </row>
    <row r="81" spans="1:32">
      <c r="A81" s="273" t="s">
        <v>232</v>
      </c>
      <c r="B81" s="318">
        <v>2</v>
      </c>
      <c r="C81" s="318">
        <v>2</v>
      </c>
      <c r="D81" s="318"/>
      <c r="E81" s="318"/>
      <c r="F81" s="319">
        <v>2</v>
      </c>
      <c r="G81" s="319">
        <v>2</v>
      </c>
      <c r="H81" s="318">
        <v>3</v>
      </c>
      <c r="I81" s="318">
        <v>3</v>
      </c>
      <c r="J81" s="318"/>
      <c r="K81" s="318"/>
      <c r="L81" s="319">
        <v>3</v>
      </c>
      <c r="M81" s="319">
        <v>3</v>
      </c>
      <c r="N81" s="318">
        <v>1</v>
      </c>
      <c r="O81" s="318">
        <v>1</v>
      </c>
      <c r="P81" s="318">
        <v>3</v>
      </c>
      <c r="Q81" s="318">
        <v>3</v>
      </c>
      <c r="R81" s="319">
        <v>4</v>
      </c>
      <c r="S81" s="319">
        <v>4</v>
      </c>
      <c r="T81" s="318"/>
      <c r="U81" s="318"/>
      <c r="V81" s="318"/>
      <c r="W81" s="318"/>
      <c r="X81" s="319"/>
      <c r="Y81" s="319"/>
      <c r="Z81" s="315"/>
      <c r="AA81" s="320">
        <v>6</v>
      </c>
      <c r="AB81" s="320">
        <v>6</v>
      </c>
      <c r="AC81" s="320">
        <v>3</v>
      </c>
      <c r="AD81" s="320">
        <v>3</v>
      </c>
      <c r="AE81" s="321">
        <v>9</v>
      </c>
      <c r="AF81" s="321">
        <v>9</v>
      </c>
    </row>
    <row r="82" spans="1:32">
      <c r="A82" s="273" t="s">
        <v>131</v>
      </c>
      <c r="B82" s="318">
        <v>3</v>
      </c>
      <c r="C82" s="318">
        <v>3</v>
      </c>
      <c r="D82" s="318">
        <v>1</v>
      </c>
      <c r="E82" s="318">
        <v>1</v>
      </c>
      <c r="F82" s="319">
        <v>4</v>
      </c>
      <c r="G82" s="319">
        <v>4</v>
      </c>
      <c r="H82" s="318">
        <v>3</v>
      </c>
      <c r="I82" s="318">
        <v>3</v>
      </c>
      <c r="J82" s="318">
        <v>6</v>
      </c>
      <c r="K82" s="318">
        <v>6</v>
      </c>
      <c r="L82" s="319">
        <v>9</v>
      </c>
      <c r="M82" s="319">
        <v>9</v>
      </c>
      <c r="N82" s="318">
        <v>4</v>
      </c>
      <c r="O82" s="318">
        <v>4</v>
      </c>
      <c r="P82" s="318">
        <v>2</v>
      </c>
      <c r="Q82" s="318">
        <v>2</v>
      </c>
      <c r="R82" s="319">
        <v>6</v>
      </c>
      <c r="S82" s="319">
        <v>6</v>
      </c>
      <c r="T82" s="318"/>
      <c r="U82" s="318"/>
      <c r="V82" s="318"/>
      <c r="W82" s="318"/>
      <c r="X82" s="319"/>
      <c r="Y82" s="319"/>
      <c r="Z82" s="315"/>
      <c r="AA82" s="320">
        <v>10</v>
      </c>
      <c r="AB82" s="320">
        <v>10</v>
      </c>
      <c r="AC82" s="320">
        <v>9</v>
      </c>
      <c r="AD82" s="320">
        <v>9</v>
      </c>
      <c r="AE82" s="321">
        <v>19</v>
      </c>
      <c r="AF82" s="321">
        <v>19</v>
      </c>
    </row>
    <row r="83" spans="1:32">
      <c r="A83" s="274" t="s">
        <v>233</v>
      </c>
      <c r="B83" s="330"/>
      <c r="C83" s="330"/>
      <c r="D83" s="330"/>
      <c r="E83" s="330"/>
      <c r="F83" s="331"/>
      <c r="G83" s="331"/>
      <c r="H83" s="330"/>
      <c r="I83" s="330"/>
      <c r="J83" s="330"/>
      <c r="K83" s="330"/>
      <c r="L83" s="331"/>
      <c r="M83" s="331"/>
      <c r="N83" s="330">
        <v>3</v>
      </c>
      <c r="O83" s="330">
        <v>3</v>
      </c>
      <c r="P83" s="330"/>
      <c r="Q83" s="330"/>
      <c r="R83" s="331">
        <v>3</v>
      </c>
      <c r="S83" s="331">
        <v>3</v>
      </c>
      <c r="T83" s="330"/>
      <c r="U83" s="330"/>
      <c r="V83" s="330"/>
      <c r="W83" s="330"/>
      <c r="X83" s="331"/>
      <c r="Y83" s="331"/>
      <c r="Z83" s="315"/>
      <c r="AA83" s="332">
        <v>3</v>
      </c>
      <c r="AB83" s="332">
        <v>3</v>
      </c>
      <c r="AC83" s="332"/>
      <c r="AD83" s="332"/>
      <c r="AE83" s="333">
        <v>3</v>
      </c>
      <c r="AF83" s="333">
        <v>3</v>
      </c>
    </row>
    <row r="84" spans="1:32">
      <c r="A84" s="270" t="s">
        <v>299</v>
      </c>
      <c r="B84" s="338">
        <v>4</v>
      </c>
      <c r="C84" s="338">
        <v>4</v>
      </c>
      <c r="D84" s="338">
        <v>11</v>
      </c>
      <c r="E84" s="338">
        <v>6</v>
      </c>
      <c r="F84" s="329">
        <v>15</v>
      </c>
      <c r="G84" s="329">
        <v>10</v>
      </c>
      <c r="H84" s="338">
        <v>17</v>
      </c>
      <c r="I84" s="338">
        <v>15</v>
      </c>
      <c r="J84" s="338">
        <v>5</v>
      </c>
      <c r="K84" s="338">
        <v>4</v>
      </c>
      <c r="L84" s="329">
        <v>22</v>
      </c>
      <c r="M84" s="329">
        <v>19</v>
      </c>
      <c r="N84" s="338">
        <v>9</v>
      </c>
      <c r="O84" s="338">
        <v>9</v>
      </c>
      <c r="P84" s="338">
        <v>5</v>
      </c>
      <c r="Q84" s="338">
        <v>4</v>
      </c>
      <c r="R84" s="329">
        <v>14</v>
      </c>
      <c r="S84" s="329">
        <v>13</v>
      </c>
      <c r="T84" s="338"/>
      <c r="U84" s="338"/>
      <c r="V84" s="338"/>
      <c r="W84" s="338"/>
      <c r="X84" s="329"/>
      <c r="Y84" s="13"/>
      <c r="Z84" s="315"/>
      <c r="AA84" s="339">
        <v>30</v>
      </c>
      <c r="AB84" s="338">
        <v>28</v>
      </c>
      <c r="AC84" s="338">
        <v>21</v>
      </c>
      <c r="AD84" s="338">
        <v>14</v>
      </c>
      <c r="AE84" s="329">
        <v>51</v>
      </c>
      <c r="AF84" s="13">
        <v>42</v>
      </c>
    </row>
    <row r="85" spans="1:32">
      <c r="A85" s="272" t="s">
        <v>132</v>
      </c>
      <c r="B85" s="313">
        <v>4</v>
      </c>
      <c r="C85" s="313">
        <v>4</v>
      </c>
      <c r="D85" s="313">
        <v>8</v>
      </c>
      <c r="E85" s="313">
        <v>3</v>
      </c>
      <c r="F85" s="314">
        <v>12</v>
      </c>
      <c r="G85" s="314">
        <v>7</v>
      </c>
      <c r="H85" s="313">
        <v>13</v>
      </c>
      <c r="I85" s="313">
        <v>12</v>
      </c>
      <c r="J85" s="313">
        <v>3</v>
      </c>
      <c r="K85" s="313">
        <v>2</v>
      </c>
      <c r="L85" s="314">
        <v>16</v>
      </c>
      <c r="M85" s="314">
        <v>14</v>
      </c>
      <c r="N85" s="313">
        <v>6</v>
      </c>
      <c r="O85" s="313">
        <v>6</v>
      </c>
      <c r="P85" s="313">
        <v>5</v>
      </c>
      <c r="Q85" s="313">
        <v>4</v>
      </c>
      <c r="R85" s="314">
        <v>11</v>
      </c>
      <c r="S85" s="314">
        <v>10</v>
      </c>
      <c r="T85" s="313"/>
      <c r="U85" s="313"/>
      <c r="V85" s="313"/>
      <c r="W85" s="313"/>
      <c r="X85" s="314"/>
      <c r="Y85" s="314"/>
      <c r="Z85" s="315"/>
      <c r="AA85" s="316">
        <v>23</v>
      </c>
      <c r="AB85" s="316">
        <v>22</v>
      </c>
      <c r="AC85" s="316">
        <v>16</v>
      </c>
      <c r="AD85" s="316">
        <v>9</v>
      </c>
      <c r="AE85" s="317">
        <v>39</v>
      </c>
      <c r="AF85" s="317">
        <v>31</v>
      </c>
    </row>
    <row r="86" spans="1:32">
      <c r="A86" s="274" t="s">
        <v>234</v>
      </c>
      <c r="B86" s="330"/>
      <c r="C86" s="330"/>
      <c r="D86" s="330">
        <v>3</v>
      </c>
      <c r="E86" s="330">
        <v>3</v>
      </c>
      <c r="F86" s="331">
        <v>3</v>
      </c>
      <c r="G86" s="331">
        <v>3</v>
      </c>
      <c r="H86" s="330">
        <v>4</v>
      </c>
      <c r="I86" s="330">
        <v>3</v>
      </c>
      <c r="J86" s="330">
        <v>2</v>
      </c>
      <c r="K86" s="330">
        <v>2</v>
      </c>
      <c r="L86" s="331">
        <v>6</v>
      </c>
      <c r="M86" s="331">
        <v>5</v>
      </c>
      <c r="N86" s="330">
        <v>3</v>
      </c>
      <c r="O86" s="330">
        <v>3</v>
      </c>
      <c r="P86" s="330"/>
      <c r="Q86" s="330"/>
      <c r="R86" s="331">
        <v>3</v>
      </c>
      <c r="S86" s="331">
        <v>3</v>
      </c>
      <c r="T86" s="330"/>
      <c r="U86" s="330"/>
      <c r="V86" s="330"/>
      <c r="W86" s="330"/>
      <c r="X86" s="331"/>
      <c r="Y86" s="331"/>
      <c r="Z86" s="315"/>
      <c r="AA86" s="332">
        <v>7</v>
      </c>
      <c r="AB86" s="332">
        <v>6</v>
      </c>
      <c r="AC86" s="332">
        <v>5</v>
      </c>
      <c r="AD86" s="332">
        <v>5</v>
      </c>
      <c r="AE86" s="333">
        <v>12</v>
      </c>
      <c r="AF86" s="333">
        <v>11</v>
      </c>
    </row>
    <row r="87" spans="1:32">
      <c r="A87" s="270" t="s">
        <v>300</v>
      </c>
      <c r="B87" s="338">
        <v>9</v>
      </c>
      <c r="C87" s="338">
        <v>9</v>
      </c>
      <c r="D87" s="338">
        <v>3</v>
      </c>
      <c r="E87" s="338">
        <v>2</v>
      </c>
      <c r="F87" s="329">
        <v>12</v>
      </c>
      <c r="G87" s="329">
        <v>11</v>
      </c>
      <c r="H87" s="338">
        <v>11</v>
      </c>
      <c r="I87" s="338">
        <v>11</v>
      </c>
      <c r="J87" s="338">
        <v>6</v>
      </c>
      <c r="K87" s="338">
        <v>6</v>
      </c>
      <c r="L87" s="329">
        <v>17</v>
      </c>
      <c r="M87" s="329">
        <v>17</v>
      </c>
      <c r="N87" s="338">
        <v>8</v>
      </c>
      <c r="O87" s="338">
        <v>8</v>
      </c>
      <c r="P87" s="338">
        <v>6</v>
      </c>
      <c r="Q87" s="338">
        <v>6</v>
      </c>
      <c r="R87" s="329">
        <v>14</v>
      </c>
      <c r="S87" s="329">
        <v>14</v>
      </c>
      <c r="T87" s="338"/>
      <c r="U87" s="338"/>
      <c r="V87" s="338"/>
      <c r="W87" s="338"/>
      <c r="X87" s="329"/>
      <c r="Y87" s="13"/>
      <c r="Z87" s="315"/>
      <c r="AA87" s="339">
        <v>28</v>
      </c>
      <c r="AB87" s="338">
        <v>28</v>
      </c>
      <c r="AC87" s="338">
        <v>15</v>
      </c>
      <c r="AD87" s="338">
        <v>14</v>
      </c>
      <c r="AE87" s="329">
        <v>43</v>
      </c>
      <c r="AF87" s="13">
        <v>42</v>
      </c>
    </row>
    <row r="88" spans="1:32">
      <c r="A88" s="272" t="s">
        <v>235</v>
      </c>
      <c r="B88" s="313">
        <v>4</v>
      </c>
      <c r="C88" s="313">
        <v>4</v>
      </c>
      <c r="D88" s="313">
        <v>2</v>
      </c>
      <c r="E88" s="313">
        <v>1</v>
      </c>
      <c r="F88" s="314">
        <v>6</v>
      </c>
      <c r="G88" s="314">
        <v>5</v>
      </c>
      <c r="H88" s="313">
        <v>2</v>
      </c>
      <c r="I88" s="313">
        <v>2</v>
      </c>
      <c r="J88" s="313">
        <v>1</v>
      </c>
      <c r="K88" s="313">
        <v>1</v>
      </c>
      <c r="L88" s="314">
        <v>3</v>
      </c>
      <c r="M88" s="314">
        <v>3</v>
      </c>
      <c r="N88" s="313">
        <v>4</v>
      </c>
      <c r="O88" s="313">
        <v>4</v>
      </c>
      <c r="P88" s="313">
        <v>2</v>
      </c>
      <c r="Q88" s="313">
        <v>2</v>
      </c>
      <c r="R88" s="314">
        <v>6</v>
      </c>
      <c r="S88" s="314">
        <v>6</v>
      </c>
      <c r="T88" s="313"/>
      <c r="U88" s="313"/>
      <c r="V88" s="313"/>
      <c r="W88" s="313"/>
      <c r="X88" s="314"/>
      <c r="Y88" s="314"/>
      <c r="Z88" s="315"/>
      <c r="AA88" s="316">
        <v>10</v>
      </c>
      <c r="AB88" s="316">
        <v>10</v>
      </c>
      <c r="AC88" s="316">
        <v>5</v>
      </c>
      <c r="AD88" s="316">
        <v>4</v>
      </c>
      <c r="AE88" s="317">
        <v>15</v>
      </c>
      <c r="AF88" s="317">
        <v>14</v>
      </c>
    </row>
    <row r="89" spans="1:32">
      <c r="A89" s="274" t="s">
        <v>236</v>
      </c>
      <c r="B89" s="330">
        <v>5</v>
      </c>
      <c r="C89" s="330">
        <v>5</v>
      </c>
      <c r="D89" s="330">
        <v>1</v>
      </c>
      <c r="E89" s="330">
        <v>1</v>
      </c>
      <c r="F89" s="331">
        <v>6</v>
      </c>
      <c r="G89" s="331">
        <v>6</v>
      </c>
      <c r="H89" s="330">
        <v>9</v>
      </c>
      <c r="I89" s="330">
        <v>9</v>
      </c>
      <c r="J89" s="330">
        <v>5</v>
      </c>
      <c r="K89" s="330">
        <v>5</v>
      </c>
      <c r="L89" s="331">
        <v>14</v>
      </c>
      <c r="M89" s="331">
        <v>14</v>
      </c>
      <c r="N89" s="330">
        <v>4</v>
      </c>
      <c r="O89" s="330">
        <v>4</v>
      </c>
      <c r="P89" s="330">
        <v>4</v>
      </c>
      <c r="Q89" s="330">
        <v>4</v>
      </c>
      <c r="R89" s="331">
        <v>8</v>
      </c>
      <c r="S89" s="331">
        <v>8</v>
      </c>
      <c r="T89" s="330"/>
      <c r="U89" s="330"/>
      <c r="V89" s="330"/>
      <c r="W89" s="330"/>
      <c r="X89" s="331"/>
      <c r="Y89" s="331"/>
      <c r="Z89" s="315"/>
      <c r="AA89" s="332">
        <v>18</v>
      </c>
      <c r="AB89" s="332">
        <v>18</v>
      </c>
      <c r="AC89" s="332">
        <v>10</v>
      </c>
      <c r="AD89" s="332">
        <v>10</v>
      </c>
      <c r="AE89" s="333">
        <v>28</v>
      </c>
      <c r="AF89" s="333">
        <v>28</v>
      </c>
    </row>
    <row r="90" spans="1:32">
      <c r="A90" s="270" t="s">
        <v>301</v>
      </c>
      <c r="B90" s="338">
        <v>1</v>
      </c>
      <c r="C90" s="338">
        <v>1</v>
      </c>
      <c r="D90" s="338"/>
      <c r="E90" s="338"/>
      <c r="F90" s="329">
        <v>1</v>
      </c>
      <c r="G90" s="329">
        <v>1</v>
      </c>
      <c r="H90" s="338">
        <v>3</v>
      </c>
      <c r="I90" s="338">
        <v>2</v>
      </c>
      <c r="J90" s="338">
        <v>2</v>
      </c>
      <c r="K90" s="338"/>
      <c r="L90" s="329">
        <v>5</v>
      </c>
      <c r="M90" s="329">
        <v>2</v>
      </c>
      <c r="N90" s="338">
        <v>1</v>
      </c>
      <c r="O90" s="338">
        <v>1</v>
      </c>
      <c r="P90" s="338"/>
      <c r="Q90" s="338"/>
      <c r="R90" s="329">
        <v>1</v>
      </c>
      <c r="S90" s="329">
        <v>1</v>
      </c>
      <c r="T90" s="338"/>
      <c r="U90" s="338"/>
      <c r="V90" s="338"/>
      <c r="W90" s="338"/>
      <c r="X90" s="329"/>
      <c r="Y90" s="13"/>
      <c r="Z90" s="315"/>
      <c r="AA90" s="339">
        <v>5</v>
      </c>
      <c r="AB90" s="338">
        <v>4</v>
      </c>
      <c r="AC90" s="338">
        <v>2</v>
      </c>
      <c r="AD90" s="338"/>
      <c r="AE90" s="329">
        <v>7</v>
      </c>
      <c r="AF90" s="13">
        <v>4</v>
      </c>
    </row>
    <row r="91" spans="1:32">
      <c r="A91" s="340" t="s">
        <v>237</v>
      </c>
      <c r="B91" s="334">
        <v>1</v>
      </c>
      <c r="C91" s="334">
        <v>1</v>
      </c>
      <c r="D91" s="334"/>
      <c r="E91" s="334"/>
      <c r="F91" s="335">
        <v>1</v>
      </c>
      <c r="G91" s="335">
        <v>1</v>
      </c>
      <c r="H91" s="334">
        <v>3</v>
      </c>
      <c r="I91" s="334">
        <v>2</v>
      </c>
      <c r="J91" s="334">
        <v>2</v>
      </c>
      <c r="K91" s="334"/>
      <c r="L91" s="335">
        <v>5</v>
      </c>
      <c r="M91" s="335">
        <v>2</v>
      </c>
      <c r="N91" s="334">
        <v>1</v>
      </c>
      <c r="O91" s="334">
        <v>1</v>
      </c>
      <c r="P91" s="334"/>
      <c r="Q91" s="334"/>
      <c r="R91" s="335">
        <v>1</v>
      </c>
      <c r="S91" s="335">
        <v>1</v>
      </c>
      <c r="T91" s="334"/>
      <c r="U91" s="334"/>
      <c r="V91" s="334"/>
      <c r="W91" s="334"/>
      <c r="X91" s="335"/>
      <c r="Y91" s="335"/>
      <c r="Z91" s="315"/>
      <c r="AA91" s="336">
        <v>5</v>
      </c>
      <c r="AB91" s="336">
        <v>4</v>
      </c>
      <c r="AC91" s="336">
        <v>2</v>
      </c>
      <c r="AD91" s="336"/>
      <c r="AE91" s="337">
        <v>7</v>
      </c>
      <c r="AF91" s="337">
        <v>4</v>
      </c>
    </row>
    <row r="92" spans="1:32">
      <c r="A92" s="270" t="s">
        <v>302</v>
      </c>
      <c r="B92" s="338">
        <v>37</v>
      </c>
      <c r="C92" s="338">
        <v>37</v>
      </c>
      <c r="D92" s="338">
        <v>13</v>
      </c>
      <c r="E92" s="338">
        <v>11</v>
      </c>
      <c r="F92" s="329">
        <v>50</v>
      </c>
      <c r="G92" s="329">
        <v>48</v>
      </c>
      <c r="H92" s="338">
        <v>63</v>
      </c>
      <c r="I92" s="338">
        <v>61</v>
      </c>
      <c r="J92" s="338">
        <v>49</v>
      </c>
      <c r="K92" s="338">
        <v>47</v>
      </c>
      <c r="L92" s="329">
        <v>112</v>
      </c>
      <c r="M92" s="329">
        <v>108</v>
      </c>
      <c r="N92" s="338">
        <v>57</v>
      </c>
      <c r="O92" s="338">
        <v>53</v>
      </c>
      <c r="P92" s="338">
        <v>27</v>
      </c>
      <c r="Q92" s="338">
        <v>24</v>
      </c>
      <c r="R92" s="329">
        <v>84</v>
      </c>
      <c r="S92" s="329">
        <v>77</v>
      </c>
      <c r="T92" s="338">
        <v>2</v>
      </c>
      <c r="U92" s="338">
        <v>2</v>
      </c>
      <c r="V92" s="338">
        <v>1</v>
      </c>
      <c r="W92" s="338">
        <v>1</v>
      </c>
      <c r="X92" s="329">
        <v>3</v>
      </c>
      <c r="Y92" s="13">
        <v>3</v>
      </c>
      <c r="Z92" s="315"/>
      <c r="AA92" s="339">
        <v>159</v>
      </c>
      <c r="AB92" s="338">
        <v>153</v>
      </c>
      <c r="AC92" s="338">
        <v>90</v>
      </c>
      <c r="AD92" s="338">
        <v>83</v>
      </c>
      <c r="AE92" s="329">
        <v>249</v>
      </c>
      <c r="AF92" s="13">
        <v>236</v>
      </c>
    </row>
    <row r="93" spans="1:32">
      <c r="A93" s="272" t="s">
        <v>238</v>
      </c>
      <c r="B93" s="313">
        <v>19</v>
      </c>
      <c r="C93" s="313">
        <v>19</v>
      </c>
      <c r="D93" s="313">
        <v>6</v>
      </c>
      <c r="E93" s="313">
        <v>5</v>
      </c>
      <c r="F93" s="314">
        <v>25</v>
      </c>
      <c r="G93" s="314">
        <v>24</v>
      </c>
      <c r="H93" s="313">
        <v>10</v>
      </c>
      <c r="I93" s="313">
        <v>9</v>
      </c>
      <c r="J93" s="313">
        <v>5</v>
      </c>
      <c r="K93" s="313">
        <v>5</v>
      </c>
      <c r="L93" s="314">
        <v>15</v>
      </c>
      <c r="M93" s="314">
        <v>14</v>
      </c>
      <c r="N93" s="313">
        <v>1</v>
      </c>
      <c r="O93" s="313">
        <v>1</v>
      </c>
      <c r="P93" s="313"/>
      <c r="Q93" s="313"/>
      <c r="R93" s="314">
        <v>1</v>
      </c>
      <c r="S93" s="314">
        <v>1</v>
      </c>
      <c r="T93" s="313"/>
      <c r="U93" s="313"/>
      <c r="V93" s="313"/>
      <c r="W93" s="313"/>
      <c r="X93" s="314"/>
      <c r="Y93" s="314"/>
      <c r="Z93" s="315"/>
      <c r="AA93" s="316">
        <v>30</v>
      </c>
      <c r="AB93" s="316">
        <v>29</v>
      </c>
      <c r="AC93" s="316">
        <v>11</v>
      </c>
      <c r="AD93" s="316">
        <v>10</v>
      </c>
      <c r="AE93" s="317">
        <v>41</v>
      </c>
      <c r="AF93" s="317">
        <v>39</v>
      </c>
    </row>
    <row r="94" spans="1:32">
      <c r="A94" s="273" t="s">
        <v>239</v>
      </c>
      <c r="B94" s="318">
        <v>9</v>
      </c>
      <c r="C94" s="318">
        <v>9</v>
      </c>
      <c r="D94" s="318">
        <v>3</v>
      </c>
      <c r="E94" s="318">
        <v>3</v>
      </c>
      <c r="F94" s="319">
        <v>12</v>
      </c>
      <c r="G94" s="319">
        <v>12</v>
      </c>
      <c r="H94" s="318">
        <v>1</v>
      </c>
      <c r="I94" s="318">
        <v>1</v>
      </c>
      <c r="J94" s="318">
        <v>2</v>
      </c>
      <c r="K94" s="318">
        <v>2</v>
      </c>
      <c r="L94" s="319">
        <v>3</v>
      </c>
      <c r="M94" s="319">
        <v>3</v>
      </c>
      <c r="N94" s="318"/>
      <c r="O94" s="318"/>
      <c r="P94" s="318"/>
      <c r="Q94" s="318"/>
      <c r="R94" s="319"/>
      <c r="S94" s="319"/>
      <c r="T94" s="318"/>
      <c r="U94" s="318"/>
      <c r="V94" s="318"/>
      <c r="W94" s="318"/>
      <c r="X94" s="319"/>
      <c r="Y94" s="319"/>
      <c r="Z94" s="315"/>
      <c r="AA94" s="320">
        <v>10</v>
      </c>
      <c r="AB94" s="320">
        <v>10</v>
      </c>
      <c r="AC94" s="320">
        <v>5</v>
      </c>
      <c r="AD94" s="320">
        <v>5</v>
      </c>
      <c r="AE94" s="321">
        <v>15</v>
      </c>
      <c r="AF94" s="321">
        <v>15</v>
      </c>
    </row>
    <row r="95" spans="1:32">
      <c r="A95" s="273" t="s">
        <v>240</v>
      </c>
      <c r="B95" s="318"/>
      <c r="C95" s="318"/>
      <c r="D95" s="318"/>
      <c r="E95" s="318"/>
      <c r="F95" s="319"/>
      <c r="G95" s="319"/>
      <c r="H95" s="318">
        <v>11</v>
      </c>
      <c r="I95" s="318">
        <v>10</v>
      </c>
      <c r="J95" s="318">
        <v>8</v>
      </c>
      <c r="K95" s="318">
        <v>6</v>
      </c>
      <c r="L95" s="319">
        <v>19</v>
      </c>
      <c r="M95" s="319">
        <v>16</v>
      </c>
      <c r="N95" s="318"/>
      <c r="O95" s="318"/>
      <c r="P95" s="318"/>
      <c r="Q95" s="318"/>
      <c r="R95" s="319"/>
      <c r="S95" s="319"/>
      <c r="T95" s="318"/>
      <c r="U95" s="318"/>
      <c r="V95" s="318"/>
      <c r="W95" s="318"/>
      <c r="X95" s="319"/>
      <c r="Y95" s="319"/>
      <c r="Z95" s="315"/>
      <c r="AA95" s="320">
        <v>11</v>
      </c>
      <c r="AB95" s="320">
        <v>10</v>
      </c>
      <c r="AC95" s="320">
        <v>8</v>
      </c>
      <c r="AD95" s="320">
        <v>6</v>
      </c>
      <c r="AE95" s="321">
        <v>19</v>
      </c>
      <c r="AF95" s="321">
        <v>16</v>
      </c>
    </row>
    <row r="96" spans="1:32">
      <c r="A96" s="273" t="s">
        <v>241</v>
      </c>
      <c r="B96" s="318"/>
      <c r="C96" s="318"/>
      <c r="D96" s="318"/>
      <c r="E96" s="318"/>
      <c r="F96" s="319"/>
      <c r="G96" s="319"/>
      <c r="H96" s="318">
        <v>18</v>
      </c>
      <c r="I96" s="318">
        <v>18</v>
      </c>
      <c r="J96" s="318">
        <v>17</v>
      </c>
      <c r="K96" s="318">
        <v>17</v>
      </c>
      <c r="L96" s="319">
        <v>35</v>
      </c>
      <c r="M96" s="319">
        <v>35</v>
      </c>
      <c r="N96" s="318"/>
      <c r="O96" s="318"/>
      <c r="P96" s="318"/>
      <c r="Q96" s="318"/>
      <c r="R96" s="319"/>
      <c r="S96" s="319"/>
      <c r="T96" s="318"/>
      <c r="U96" s="318"/>
      <c r="V96" s="318"/>
      <c r="W96" s="318"/>
      <c r="X96" s="319"/>
      <c r="Y96" s="319"/>
      <c r="Z96" s="315"/>
      <c r="AA96" s="320">
        <v>18</v>
      </c>
      <c r="AB96" s="320">
        <v>18</v>
      </c>
      <c r="AC96" s="320">
        <v>17</v>
      </c>
      <c r="AD96" s="320">
        <v>17</v>
      </c>
      <c r="AE96" s="321">
        <v>35</v>
      </c>
      <c r="AF96" s="321">
        <v>35</v>
      </c>
    </row>
    <row r="97" spans="1:32">
      <c r="A97" s="273" t="s">
        <v>242</v>
      </c>
      <c r="B97" s="318">
        <v>2</v>
      </c>
      <c r="C97" s="318">
        <v>2</v>
      </c>
      <c r="D97" s="318">
        <v>2</v>
      </c>
      <c r="E97" s="318">
        <v>2</v>
      </c>
      <c r="F97" s="319">
        <v>4</v>
      </c>
      <c r="G97" s="319">
        <v>4</v>
      </c>
      <c r="H97" s="318">
        <v>12</v>
      </c>
      <c r="I97" s="318">
        <v>12</v>
      </c>
      <c r="J97" s="318">
        <v>7</v>
      </c>
      <c r="K97" s="318">
        <v>7</v>
      </c>
      <c r="L97" s="319">
        <v>19</v>
      </c>
      <c r="M97" s="319">
        <v>19</v>
      </c>
      <c r="N97" s="318">
        <v>4</v>
      </c>
      <c r="O97" s="318">
        <v>3</v>
      </c>
      <c r="P97" s="318">
        <v>2</v>
      </c>
      <c r="Q97" s="318">
        <v>1</v>
      </c>
      <c r="R97" s="319">
        <v>6</v>
      </c>
      <c r="S97" s="319">
        <v>4</v>
      </c>
      <c r="T97" s="318">
        <v>2</v>
      </c>
      <c r="U97" s="318">
        <v>2</v>
      </c>
      <c r="V97" s="318">
        <v>1</v>
      </c>
      <c r="W97" s="318">
        <v>1</v>
      </c>
      <c r="X97" s="319">
        <v>3</v>
      </c>
      <c r="Y97" s="319">
        <v>3</v>
      </c>
      <c r="Z97" s="315"/>
      <c r="AA97" s="320">
        <v>20</v>
      </c>
      <c r="AB97" s="320">
        <v>19</v>
      </c>
      <c r="AC97" s="320">
        <v>12</v>
      </c>
      <c r="AD97" s="320">
        <v>11</v>
      </c>
      <c r="AE97" s="321">
        <v>32</v>
      </c>
      <c r="AF97" s="321">
        <v>30</v>
      </c>
    </row>
    <row r="98" spans="1:32">
      <c r="A98" s="273" t="s">
        <v>243</v>
      </c>
      <c r="B98" s="318"/>
      <c r="C98" s="318"/>
      <c r="D98" s="318"/>
      <c r="E98" s="318"/>
      <c r="F98" s="319"/>
      <c r="G98" s="319"/>
      <c r="H98" s="318"/>
      <c r="I98" s="318"/>
      <c r="J98" s="318"/>
      <c r="K98" s="318"/>
      <c r="L98" s="319"/>
      <c r="M98" s="319"/>
      <c r="N98" s="318">
        <v>20</v>
      </c>
      <c r="O98" s="318">
        <v>20</v>
      </c>
      <c r="P98" s="318">
        <v>10</v>
      </c>
      <c r="Q98" s="318">
        <v>10</v>
      </c>
      <c r="R98" s="319">
        <v>30</v>
      </c>
      <c r="S98" s="319">
        <v>30</v>
      </c>
      <c r="T98" s="318"/>
      <c r="U98" s="318"/>
      <c r="V98" s="318"/>
      <c r="W98" s="318"/>
      <c r="X98" s="319"/>
      <c r="Y98" s="319"/>
      <c r="Z98" s="315"/>
      <c r="AA98" s="320">
        <v>20</v>
      </c>
      <c r="AB98" s="320">
        <v>20</v>
      </c>
      <c r="AC98" s="320">
        <v>10</v>
      </c>
      <c r="AD98" s="320">
        <v>10</v>
      </c>
      <c r="AE98" s="321">
        <v>30</v>
      </c>
      <c r="AF98" s="321">
        <v>30</v>
      </c>
    </row>
    <row r="99" spans="1:32">
      <c r="A99" s="273" t="s">
        <v>244</v>
      </c>
      <c r="B99" s="318">
        <v>1</v>
      </c>
      <c r="C99" s="318">
        <v>1</v>
      </c>
      <c r="D99" s="318"/>
      <c r="E99" s="318"/>
      <c r="F99" s="319">
        <v>1</v>
      </c>
      <c r="G99" s="319">
        <v>1</v>
      </c>
      <c r="H99" s="318">
        <v>7</v>
      </c>
      <c r="I99" s="318">
        <v>7</v>
      </c>
      <c r="J99" s="318">
        <v>7</v>
      </c>
      <c r="K99" s="318">
        <v>7</v>
      </c>
      <c r="L99" s="319">
        <v>14</v>
      </c>
      <c r="M99" s="319">
        <v>14</v>
      </c>
      <c r="N99" s="318">
        <v>12</v>
      </c>
      <c r="O99" s="318">
        <v>12</v>
      </c>
      <c r="P99" s="318">
        <v>11</v>
      </c>
      <c r="Q99" s="318">
        <v>11</v>
      </c>
      <c r="R99" s="319">
        <v>23</v>
      </c>
      <c r="S99" s="319">
        <v>23</v>
      </c>
      <c r="T99" s="318"/>
      <c r="U99" s="318"/>
      <c r="V99" s="318"/>
      <c r="W99" s="318"/>
      <c r="X99" s="319"/>
      <c r="Y99" s="319"/>
      <c r="Z99" s="315"/>
      <c r="AA99" s="320">
        <v>20</v>
      </c>
      <c r="AB99" s="320">
        <v>20</v>
      </c>
      <c r="AC99" s="320">
        <v>18</v>
      </c>
      <c r="AD99" s="320">
        <v>18</v>
      </c>
      <c r="AE99" s="321">
        <v>38</v>
      </c>
      <c r="AF99" s="321">
        <v>38</v>
      </c>
    </row>
    <row r="100" spans="1:32">
      <c r="A100" s="273" t="s">
        <v>245</v>
      </c>
      <c r="B100" s="318">
        <v>2</v>
      </c>
      <c r="C100" s="318">
        <v>2</v>
      </c>
      <c r="D100" s="318"/>
      <c r="E100" s="318"/>
      <c r="F100" s="319">
        <v>2</v>
      </c>
      <c r="G100" s="319">
        <v>2</v>
      </c>
      <c r="H100" s="318">
        <v>1</v>
      </c>
      <c r="I100" s="318">
        <v>1</v>
      </c>
      <c r="J100" s="318">
        <v>1</v>
      </c>
      <c r="K100" s="318">
        <v>1</v>
      </c>
      <c r="L100" s="319">
        <v>2</v>
      </c>
      <c r="M100" s="319">
        <v>2</v>
      </c>
      <c r="N100" s="318">
        <v>3</v>
      </c>
      <c r="O100" s="318">
        <v>3</v>
      </c>
      <c r="P100" s="318"/>
      <c r="Q100" s="318"/>
      <c r="R100" s="319">
        <v>3</v>
      </c>
      <c r="S100" s="319">
        <v>3</v>
      </c>
      <c r="T100" s="318"/>
      <c r="U100" s="318"/>
      <c r="V100" s="318"/>
      <c r="W100" s="318"/>
      <c r="X100" s="319"/>
      <c r="Y100" s="319"/>
      <c r="Z100" s="315"/>
      <c r="AA100" s="320">
        <v>6</v>
      </c>
      <c r="AB100" s="320">
        <v>6</v>
      </c>
      <c r="AC100" s="320">
        <v>1</v>
      </c>
      <c r="AD100" s="320">
        <v>1</v>
      </c>
      <c r="AE100" s="321">
        <v>7</v>
      </c>
      <c r="AF100" s="321">
        <v>7</v>
      </c>
    </row>
    <row r="101" spans="1:32">
      <c r="A101" s="273" t="s">
        <v>246</v>
      </c>
      <c r="B101" s="318">
        <v>3</v>
      </c>
      <c r="C101" s="318">
        <v>3</v>
      </c>
      <c r="D101" s="318">
        <v>2</v>
      </c>
      <c r="E101" s="318">
        <v>1</v>
      </c>
      <c r="F101" s="319">
        <v>5</v>
      </c>
      <c r="G101" s="319">
        <v>4</v>
      </c>
      <c r="H101" s="318">
        <v>2</v>
      </c>
      <c r="I101" s="318">
        <v>2</v>
      </c>
      <c r="J101" s="318"/>
      <c r="K101" s="318"/>
      <c r="L101" s="319">
        <v>2</v>
      </c>
      <c r="M101" s="319">
        <v>2</v>
      </c>
      <c r="N101" s="318">
        <v>7</v>
      </c>
      <c r="O101" s="318">
        <v>7</v>
      </c>
      <c r="P101" s="318"/>
      <c r="Q101" s="318"/>
      <c r="R101" s="319">
        <v>7</v>
      </c>
      <c r="S101" s="319">
        <v>7</v>
      </c>
      <c r="T101" s="318"/>
      <c r="U101" s="318"/>
      <c r="V101" s="318"/>
      <c r="W101" s="318"/>
      <c r="X101" s="319"/>
      <c r="Y101" s="319"/>
      <c r="Z101" s="315"/>
      <c r="AA101" s="320">
        <v>12</v>
      </c>
      <c r="AB101" s="320">
        <v>12</v>
      </c>
      <c r="AC101" s="320">
        <v>2</v>
      </c>
      <c r="AD101" s="320">
        <v>1</v>
      </c>
      <c r="AE101" s="321">
        <v>14</v>
      </c>
      <c r="AF101" s="321">
        <v>13</v>
      </c>
    </row>
    <row r="102" spans="1:32">
      <c r="A102" s="273" t="s">
        <v>247</v>
      </c>
      <c r="B102" s="318">
        <v>1</v>
      </c>
      <c r="C102" s="318">
        <v>1</v>
      </c>
      <c r="D102" s="318"/>
      <c r="E102" s="318"/>
      <c r="F102" s="319">
        <v>1</v>
      </c>
      <c r="G102" s="319">
        <v>1</v>
      </c>
      <c r="H102" s="318">
        <v>1</v>
      </c>
      <c r="I102" s="318">
        <v>1</v>
      </c>
      <c r="J102" s="318">
        <v>2</v>
      </c>
      <c r="K102" s="318">
        <v>2</v>
      </c>
      <c r="L102" s="319">
        <v>3</v>
      </c>
      <c r="M102" s="319">
        <v>3</v>
      </c>
      <c r="N102" s="318">
        <v>2</v>
      </c>
      <c r="O102" s="318">
        <v>1</v>
      </c>
      <c r="P102" s="318"/>
      <c r="Q102" s="318"/>
      <c r="R102" s="319">
        <v>2</v>
      </c>
      <c r="S102" s="319">
        <v>1</v>
      </c>
      <c r="T102" s="318"/>
      <c r="U102" s="318"/>
      <c r="V102" s="318"/>
      <c r="W102" s="318"/>
      <c r="X102" s="319"/>
      <c r="Y102" s="319"/>
      <c r="Z102" s="315"/>
      <c r="AA102" s="320">
        <v>4</v>
      </c>
      <c r="AB102" s="320">
        <v>3</v>
      </c>
      <c r="AC102" s="320">
        <v>2</v>
      </c>
      <c r="AD102" s="320">
        <v>2</v>
      </c>
      <c r="AE102" s="321">
        <v>6</v>
      </c>
      <c r="AF102" s="321">
        <v>5</v>
      </c>
    </row>
    <row r="103" spans="1:32">
      <c r="A103" s="273" t="s">
        <v>248</v>
      </c>
      <c r="B103" s="318"/>
      <c r="C103" s="318"/>
      <c r="D103" s="318"/>
      <c r="E103" s="318"/>
      <c r="F103" s="319"/>
      <c r="G103" s="319"/>
      <c r="H103" s="318"/>
      <c r="I103" s="318"/>
      <c r="J103" s="318"/>
      <c r="K103" s="318"/>
      <c r="L103" s="319"/>
      <c r="M103" s="319"/>
      <c r="N103" s="318">
        <v>8</v>
      </c>
      <c r="O103" s="318">
        <v>6</v>
      </c>
      <c r="P103" s="318">
        <v>3</v>
      </c>
      <c r="Q103" s="318">
        <v>1</v>
      </c>
      <c r="R103" s="319">
        <v>11</v>
      </c>
      <c r="S103" s="319">
        <v>7</v>
      </c>
      <c r="T103" s="318"/>
      <c r="U103" s="318"/>
      <c r="V103" s="318"/>
      <c r="W103" s="318"/>
      <c r="X103" s="319"/>
      <c r="Y103" s="319"/>
      <c r="Z103" s="315"/>
      <c r="AA103" s="320">
        <v>8</v>
      </c>
      <c r="AB103" s="320">
        <v>6</v>
      </c>
      <c r="AC103" s="320">
        <v>3</v>
      </c>
      <c r="AD103" s="320">
        <v>1</v>
      </c>
      <c r="AE103" s="321">
        <v>11</v>
      </c>
      <c r="AF103" s="321">
        <v>7</v>
      </c>
    </row>
    <row r="104" spans="1:32">
      <c r="A104" s="274" t="s">
        <v>249</v>
      </c>
      <c r="B104" s="330"/>
      <c r="C104" s="330"/>
      <c r="D104" s="330"/>
      <c r="E104" s="330"/>
      <c r="F104" s="331"/>
      <c r="G104" s="331"/>
      <c r="H104" s="330"/>
      <c r="I104" s="330"/>
      <c r="J104" s="330"/>
      <c r="K104" s="330"/>
      <c r="L104" s="331"/>
      <c r="M104" s="331"/>
      <c r="N104" s="330"/>
      <c r="O104" s="330"/>
      <c r="P104" s="330">
        <v>1</v>
      </c>
      <c r="Q104" s="330">
        <v>1</v>
      </c>
      <c r="R104" s="331">
        <v>1</v>
      </c>
      <c r="S104" s="331">
        <v>1</v>
      </c>
      <c r="T104" s="330"/>
      <c r="U104" s="330"/>
      <c r="V104" s="330"/>
      <c r="W104" s="330"/>
      <c r="X104" s="331"/>
      <c r="Y104" s="331"/>
      <c r="Z104" s="315"/>
      <c r="AA104" s="332"/>
      <c r="AB104" s="332"/>
      <c r="AC104" s="332">
        <v>1</v>
      </c>
      <c r="AD104" s="332">
        <v>1</v>
      </c>
      <c r="AE104" s="333">
        <v>1</v>
      </c>
      <c r="AF104" s="333">
        <v>1</v>
      </c>
    </row>
    <row r="105" spans="1:32">
      <c r="A105" s="270" t="s">
        <v>303</v>
      </c>
      <c r="B105" s="338">
        <v>4</v>
      </c>
      <c r="C105" s="338">
        <v>4</v>
      </c>
      <c r="D105" s="338">
        <v>7</v>
      </c>
      <c r="E105" s="338">
        <v>4</v>
      </c>
      <c r="F105" s="329">
        <v>11</v>
      </c>
      <c r="G105" s="329">
        <v>8</v>
      </c>
      <c r="H105" s="338">
        <v>8</v>
      </c>
      <c r="I105" s="338">
        <v>8</v>
      </c>
      <c r="J105" s="338">
        <v>7</v>
      </c>
      <c r="K105" s="338">
        <v>7</v>
      </c>
      <c r="L105" s="329">
        <v>15</v>
      </c>
      <c r="M105" s="329">
        <v>15</v>
      </c>
      <c r="N105" s="338">
        <v>7</v>
      </c>
      <c r="O105" s="338">
        <v>7</v>
      </c>
      <c r="P105" s="338">
        <v>9</v>
      </c>
      <c r="Q105" s="338">
        <v>8</v>
      </c>
      <c r="R105" s="329">
        <v>16</v>
      </c>
      <c r="S105" s="329">
        <v>15</v>
      </c>
      <c r="T105" s="338"/>
      <c r="U105" s="338"/>
      <c r="V105" s="338"/>
      <c r="W105" s="338"/>
      <c r="X105" s="329"/>
      <c r="Y105" s="13"/>
      <c r="Z105" s="315"/>
      <c r="AA105" s="339">
        <v>19</v>
      </c>
      <c r="AB105" s="338">
        <v>19</v>
      </c>
      <c r="AC105" s="338">
        <v>23</v>
      </c>
      <c r="AD105" s="338">
        <v>19</v>
      </c>
      <c r="AE105" s="329">
        <v>42</v>
      </c>
      <c r="AF105" s="13">
        <v>38</v>
      </c>
    </row>
    <row r="106" spans="1:32">
      <c r="A106" s="272" t="s">
        <v>250</v>
      </c>
      <c r="B106" s="313">
        <v>1</v>
      </c>
      <c r="C106" s="313">
        <v>1</v>
      </c>
      <c r="D106" s="313">
        <v>3</v>
      </c>
      <c r="E106" s="313">
        <v>1</v>
      </c>
      <c r="F106" s="314">
        <v>4</v>
      </c>
      <c r="G106" s="314">
        <v>2</v>
      </c>
      <c r="H106" s="313"/>
      <c r="I106" s="313"/>
      <c r="J106" s="313">
        <v>1</v>
      </c>
      <c r="K106" s="313">
        <v>1</v>
      </c>
      <c r="L106" s="314">
        <v>1</v>
      </c>
      <c r="M106" s="314">
        <v>1</v>
      </c>
      <c r="N106" s="313">
        <v>4</v>
      </c>
      <c r="O106" s="313">
        <v>4</v>
      </c>
      <c r="P106" s="313">
        <v>3</v>
      </c>
      <c r="Q106" s="313">
        <v>2</v>
      </c>
      <c r="R106" s="314">
        <v>7</v>
      </c>
      <c r="S106" s="314">
        <v>6</v>
      </c>
      <c r="T106" s="313"/>
      <c r="U106" s="313"/>
      <c r="V106" s="313"/>
      <c r="W106" s="313"/>
      <c r="X106" s="314"/>
      <c r="Y106" s="314"/>
      <c r="Z106" s="315"/>
      <c r="AA106" s="316">
        <v>5</v>
      </c>
      <c r="AB106" s="316">
        <v>5</v>
      </c>
      <c r="AC106" s="316">
        <v>7</v>
      </c>
      <c r="AD106" s="316">
        <v>4</v>
      </c>
      <c r="AE106" s="317">
        <v>12</v>
      </c>
      <c r="AF106" s="317">
        <v>9</v>
      </c>
    </row>
    <row r="107" spans="1:32">
      <c r="A107" s="273" t="s">
        <v>136</v>
      </c>
      <c r="B107" s="318">
        <v>3</v>
      </c>
      <c r="C107" s="318">
        <v>3</v>
      </c>
      <c r="D107" s="318">
        <v>4</v>
      </c>
      <c r="E107" s="318">
        <v>3</v>
      </c>
      <c r="F107" s="319">
        <v>7</v>
      </c>
      <c r="G107" s="319">
        <v>6</v>
      </c>
      <c r="H107" s="318">
        <v>8</v>
      </c>
      <c r="I107" s="318">
        <v>8</v>
      </c>
      <c r="J107" s="318">
        <v>6</v>
      </c>
      <c r="K107" s="318">
        <v>6</v>
      </c>
      <c r="L107" s="319">
        <v>14</v>
      </c>
      <c r="M107" s="319">
        <v>14</v>
      </c>
      <c r="N107" s="318">
        <v>3</v>
      </c>
      <c r="O107" s="318">
        <v>3</v>
      </c>
      <c r="P107" s="318">
        <v>5</v>
      </c>
      <c r="Q107" s="318">
        <v>5</v>
      </c>
      <c r="R107" s="319">
        <v>8</v>
      </c>
      <c r="S107" s="319">
        <v>8</v>
      </c>
      <c r="T107" s="318"/>
      <c r="U107" s="318"/>
      <c r="V107" s="318"/>
      <c r="W107" s="318"/>
      <c r="X107" s="319"/>
      <c r="Y107" s="319"/>
      <c r="Z107" s="315"/>
      <c r="AA107" s="320">
        <v>14</v>
      </c>
      <c r="AB107" s="320">
        <v>14</v>
      </c>
      <c r="AC107" s="320">
        <v>15</v>
      </c>
      <c r="AD107" s="320">
        <v>14</v>
      </c>
      <c r="AE107" s="321">
        <v>29</v>
      </c>
      <c r="AF107" s="321">
        <v>28</v>
      </c>
    </row>
    <row r="108" spans="1:32">
      <c r="A108" s="274" t="s">
        <v>251</v>
      </c>
      <c r="B108" s="330"/>
      <c r="C108" s="330"/>
      <c r="D108" s="330"/>
      <c r="E108" s="330"/>
      <c r="F108" s="331"/>
      <c r="G108" s="331"/>
      <c r="H108" s="330"/>
      <c r="I108" s="330"/>
      <c r="J108" s="330"/>
      <c r="K108" s="330"/>
      <c r="L108" s="331"/>
      <c r="M108" s="331"/>
      <c r="N108" s="330"/>
      <c r="O108" s="330"/>
      <c r="P108" s="330">
        <v>1</v>
      </c>
      <c r="Q108" s="330">
        <v>1</v>
      </c>
      <c r="R108" s="331">
        <v>1</v>
      </c>
      <c r="S108" s="331">
        <v>1</v>
      </c>
      <c r="T108" s="330"/>
      <c r="U108" s="330"/>
      <c r="V108" s="330"/>
      <c r="W108" s="330"/>
      <c r="X108" s="331"/>
      <c r="Y108" s="331"/>
      <c r="Z108" s="315"/>
      <c r="AA108" s="332"/>
      <c r="AB108" s="332"/>
      <c r="AC108" s="332">
        <v>1</v>
      </c>
      <c r="AD108" s="332">
        <v>1</v>
      </c>
      <c r="AE108" s="333">
        <v>1</v>
      </c>
      <c r="AF108" s="333">
        <v>1</v>
      </c>
    </row>
    <row r="109" spans="1:32">
      <c r="A109" s="270" t="s">
        <v>304</v>
      </c>
      <c r="B109" s="338">
        <v>9</v>
      </c>
      <c r="C109" s="338">
        <v>9</v>
      </c>
      <c r="D109" s="338">
        <v>2</v>
      </c>
      <c r="E109" s="338">
        <v>2</v>
      </c>
      <c r="F109" s="329">
        <v>11</v>
      </c>
      <c r="G109" s="329">
        <v>11</v>
      </c>
      <c r="H109" s="338">
        <v>7</v>
      </c>
      <c r="I109" s="338">
        <v>6</v>
      </c>
      <c r="J109" s="338">
        <v>5</v>
      </c>
      <c r="K109" s="338">
        <v>2</v>
      </c>
      <c r="L109" s="329">
        <v>12</v>
      </c>
      <c r="M109" s="329">
        <v>8</v>
      </c>
      <c r="N109" s="338">
        <v>2</v>
      </c>
      <c r="O109" s="338">
        <v>2</v>
      </c>
      <c r="P109" s="338">
        <v>3</v>
      </c>
      <c r="Q109" s="338">
        <v>2</v>
      </c>
      <c r="R109" s="329">
        <v>5</v>
      </c>
      <c r="S109" s="329">
        <v>4</v>
      </c>
      <c r="T109" s="338">
        <v>2</v>
      </c>
      <c r="U109" s="338">
        <v>2</v>
      </c>
      <c r="V109" s="338"/>
      <c r="W109" s="338"/>
      <c r="X109" s="329">
        <v>2</v>
      </c>
      <c r="Y109" s="13">
        <v>2</v>
      </c>
      <c r="Z109" s="315"/>
      <c r="AA109" s="339">
        <v>20</v>
      </c>
      <c r="AB109" s="338">
        <v>19</v>
      </c>
      <c r="AC109" s="338">
        <v>10</v>
      </c>
      <c r="AD109" s="338">
        <v>6</v>
      </c>
      <c r="AE109" s="329">
        <v>30</v>
      </c>
      <c r="AF109" s="13">
        <v>25</v>
      </c>
    </row>
    <row r="110" spans="1:32">
      <c r="A110" s="340" t="s">
        <v>137</v>
      </c>
      <c r="B110" s="334">
        <v>9</v>
      </c>
      <c r="C110" s="334">
        <v>9</v>
      </c>
      <c r="D110" s="334">
        <v>2</v>
      </c>
      <c r="E110" s="334">
        <v>2</v>
      </c>
      <c r="F110" s="335">
        <v>11</v>
      </c>
      <c r="G110" s="335">
        <v>11</v>
      </c>
      <c r="H110" s="334">
        <v>7</v>
      </c>
      <c r="I110" s="334">
        <v>6</v>
      </c>
      <c r="J110" s="334">
        <v>5</v>
      </c>
      <c r="K110" s="334">
        <v>2</v>
      </c>
      <c r="L110" s="335">
        <v>12</v>
      </c>
      <c r="M110" s="335">
        <v>8</v>
      </c>
      <c r="N110" s="334">
        <v>2</v>
      </c>
      <c r="O110" s="334">
        <v>2</v>
      </c>
      <c r="P110" s="334">
        <v>3</v>
      </c>
      <c r="Q110" s="334">
        <v>2</v>
      </c>
      <c r="R110" s="335">
        <v>5</v>
      </c>
      <c r="S110" s="335">
        <v>4</v>
      </c>
      <c r="T110" s="334">
        <v>2</v>
      </c>
      <c r="U110" s="334">
        <v>2</v>
      </c>
      <c r="V110" s="334"/>
      <c r="W110" s="334"/>
      <c r="X110" s="335">
        <v>2</v>
      </c>
      <c r="Y110" s="335">
        <v>2</v>
      </c>
      <c r="Z110" s="315"/>
      <c r="AA110" s="336">
        <v>20</v>
      </c>
      <c r="AB110" s="336">
        <v>19</v>
      </c>
      <c r="AC110" s="336">
        <v>10</v>
      </c>
      <c r="AD110" s="336">
        <v>6</v>
      </c>
      <c r="AE110" s="337">
        <v>30</v>
      </c>
      <c r="AF110" s="337">
        <v>25</v>
      </c>
    </row>
    <row r="111" spans="1:32">
      <c r="A111" s="270" t="s">
        <v>305</v>
      </c>
      <c r="B111" s="338">
        <v>9</v>
      </c>
      <c r="C111" s="338">
        <v>9</v>
      </c>
      <c r="D111" s="338">
        <v>6</v>
      </c>
      <c r="E111" s="338">
        <v>5</v>
      </c>
      <c r="F111" s="329">
        <v>15</v>
      </c>
      <c r="G111" s="329">
        <v>14</v>
      </c>
      <c r="H111" s="338">
        <v>14</v>
      </c>
      <c r="I111" s="338">
        <v>14</v>
      </c>
      <c r="J111" s="338">
        <v>3</v>
      </c>
      <c r="K111" s="338">
        <v>3</v>
      </c>
      <c r="L111" s="329">
        <v>17</v>
      </c>
      <c r="M111" s="329">
        <v>17</v>
      </c>
      <c r="N111" s="338">
        <v>29</v>
      </c>
      <c r="O111" s="338">
        <v>29</v>
      </c>
      <c r="P111" s="338">
        <v>13</v>
      </c>
      <c r="Q111" s="338">
        <v>13</v>
      </c>
      <c r="R111" s="329">
        <v>42</v>
      </c>
      <c r="S111" s="329">
        <v>42</v>
      </c>
      <c r="T111" s="338">
        <v>2</v>
      </c>
      <c r="U111" s="338">
        <v>2</v>
      </c>
      <c r="V111" s="338"/>
      <c r="W111" s="338"/>
      <c r="X111" s="329">
        <v>2</v>
      </c>
      <c r="Y111" s="13">
        <v>2</v>
      </c>
      <c r="Z111" s="315"/>
      <c r="AA111" s="339">
        <v>54</v>
      </c>
      <c r="AB111" s="338">
        <v>54</v>
      </c>
      <c r="AC111" s="338">
        <v>22</v>
      </c>
      <c r="AD111" s="338">
        <v>21</v>
      </c>
      <c r="AE111" s="329">
        <v>76</v>
      </c>
      <c r="AF111" s="13">
        <v>75</v>
      </c>
    </row>
    <row r="112" spans="1:32">
      <c r="A112" s="272" t="s">
        <v>252</v>
      </c>
      <c r="B112" s="313">
        <v>1</v>
      </c>
      <c r="C112" s="313">
        <v>1</v>
      </c>
      <c r="D112" s="313"/>
      <c r="E112" s="313"/>
      <c r="F112" s="314">
        <v>1</v>
      </c>
      <c r="G112" s="314">
        <v>1</v>
      </c>
      <c r="H112" s="313">
        <v>9</v>
      </c>
      <c r="I112" s="313">
        <v>9</v>
      </c>
      <c r="J112" s="313"/>
      <c r="K112" s="313"/>
      <c r="L112" s="314">
        <v>9</v>
      </c>
      <c r="M112" s="314">
        <v>9</v>
      </c>
      <c r="N112" s="313">
        <v>8</v>
      </c>
      <c r="O112" s="313">
        <v>8</v>
      </c>
      <c r="P112" s="313">
        <v>4</v>
      </c>
      <c r="Q112" s="313">
        <v>4</v>
      </c>
      <c r="R112" s="314">
        <v>12</v>
      </c>
      <c r="S112" s="314">
        <v>12</v>
      </c>
      <c r="T112" s="313">
        <v>1</v>
      </c>
      <c r="U112" s="313">
        <v>1</v>
      </c>
      <c r="V112" s="313"/>
      <c r="W112" s="313"/>
      <c r="X112" s="314">
        <v>1</v>
      </c>
      <c r="Y112" s="314">
        <v>1</v>
      </c>
      <c r="Z112" s="315"/>
      <c r="AA112" s="316">
        <v>19</v>
      </c>
      <c r="AB112" s="316">
        <v>19</v>
      </c>
      <c r="AC112" s="316">
        <v>4</v>
      </c>
      <c r="AD112" s="316">
        <v>4</v>
      </c>
      <c r="AE112" s="317">
        <v>23</v>
      </c>
      <c r="AF112" s="317">
        <v>23</v>
      </c>
    </row>
    <row r="113" spans="1:32">
      <c r="A113" s="273" t="s">
        <v>253</v>
      </c>
      <c r="B113" s="318"/>
      <c r="C113" s="318"/>
      <c r="D113" s="318"/>
      <c r="E113" s="318"/>
      <c r="F113" s="319"/>
      <c r="G113" s="319"/>
      <c r="H113" s="318"/>
      <c r="I113" s="318"/>
      <c r="J113" s="318"/>
      <c r="K113" s="318"/>
      <c r="L113" s="319"/>
      <c r="M113" s="319"/>
      <c r="N113" s="318">
        <v>1</v>
      </c>
      <c r="O113" s="318">
        <v>1</v>
      </c>
      <c r="P113" s="318"/>
      <c r="Q113" s="318"/>
      <c r="R113" s="319">
        <v>1</v>
      </c>
      <c r="S113" s="319">
        <v>1</v>
      </c>
      <c r="T113" s="318"/>
      <c r="U113" s="318"/>
      <c r="V113" s="318"/>
      <c r="W113" s="318"/>
      <c r="X113" s="319"/>
      <c r="Y113" s="319"/>
      <c r="Z113" s="315"/>
      <c r="AA113" s="320">
        <v>1</v>
      </c>
      <c r="AB113" s="320">
        <v>1</v>
      </c>
      <c r="AC113" s="320"/>
      <c r="AD113" s="320"/>
      <c r="AE113" s="321">
        <v>1</v>
      </c>
      <c r="AF113" s="321">
        <v>1</v>
      </c>
    </row>
    <row r="114" spans="1:32">
      <c r="A114" s="273" t="s">
        <v>254</v>
      </c>
      <c r="B114" s="318">
        <v>2</v>
      </c>
      <c r="C114" s="318">
        <v>2</v>
      </c>
      <c r="D114" s="318"/>
      <c r="E114" s="318"/>
      <c r="F114" s="319">
        <v>2</v>
      </c>
      <c r="G114" s="319">
        <v>2</v>
      </c>
      <c r="H114" s="318"/>
      <c r="I114" s="318"/>
      <c r="J114" s="318">
        <v>2</v>
      </c>
      <c r="K114" s="318">
        <v>2</v>
      </c>
      <c r="L114" s="319">
        <v>2</v>
      </c>
      <c r="M114" s="319">
        <v>2</v>
      </c>
      <c r="N114" s="318">
        <v>7</v>
      </c>
      <c r="O114" s="318">
        <v>7</v>
      </c>
      <c r="P114" s="318"/>
      <c r="Q114" s="318"/>
      <c r="R114" s="319">
        <v>7</v>
      </c>
      <c r="S114" s="319">
        <v>7</v>
      </c>
      <c r="T114" s="318"/>
      <c r="U114" s="318"/>
      <c r="V114" s="318"/>
      <c r="W114" s="318"/>
      <c r="X114" s="319"/>
      <c r="Y114" s="319"/>
      <c r="Z114" s="315"/>
      <c r="AA114" s="320">
        <v>9</v>
      </c>
      <c r="AB114" s="320">
        <v>9</v>
      </c>
      <c r="AC114" s="320">
        <v>2</v>
      </c>
      <c r="AD114" s="320">
        <v>2</v>
      </c>
      <c r="AE114" s="321">
        <v>11</v>
      </c>
      <c r="AF114" s="321">
        <v>11</v>
      </c>
    </row>
    <row r="115" spans="1:32">
      <c r="A115" s="273" t="s">
        <v>255</v>
      </c>
      <c r="B115" s="318">
        <v>5</v>
      </c>
      <c r="C115" s="318">
        <v>5</v>
      </c>
      <c r="D115" s="318">
        <v>5</v>
      </c>
      <c r="E115" s="318">
        <v>4</v>
      </c>
      <c r="F115" s="319">
        <v>10</v>
      </c>
      <c r="G115" s="319">
        <v>9</v>
      </c>
      <c r="H115" s="318">
        <v>4</v>
      </c>
      <c r="I115" s="318">
        <v>4</v>
      </c>
      <c r="J115" s="318">
        <v>1</v>
      </c>
      <c r="K115" s="318">
        <v>1</v>
      </c>
      <c r="L115" s="319">
        <v>5</v>
      </c>
      <c r="M115" s="319">
        <v>5</v>
      </c>
      <c r="N115" s="318">
        <v>10</v>
      </c>
      <c r="O115" s="318">
        <v>10</v>
      </c>
      <c r="P115" s="318">
        <v>8</v>
      </c>
      <c r="Q115" s="318">
        <v>8</v>
      </c>
      <c r="R115" s="319">
        <v>18</v>
      </c>
      <c r="S115" s="319">
        <v>18</v>
      </c>
      <c r="T115" s="318">
        <v>1</v>
      </c>
      <c r="U115" s="318">
        <v>1</v>
      </c>
      <c r="V115" s="318"/>
      <c r="W115" s="318"/>
      <c r="X115" s="319">
        <v>1</v>
      </c>
      <c r="Y115" s="319">
        <v>1</v>
      </c>
      <c r="Z115" s="315"/>
      <c r="AA115" s="320">
        <v>20</v>
      </c>
      <c r="AB115" s="320">
        <v>20</v>
      </c>
      <c r="AC115" s="320">
        <v>14</v>
      </c>
      <c r="AD115" s="320">
        <v>13</v>
      </c>
      <c r="AE115" s="321">
        <v>34</v>
      </c>
      <c r="AF115" s="321">
        <v>33</v>
      </c>
    </row>
    <row r="116" spans="1:32">
      <c r="A116" s="273" t="s">
        <v>256</v>
      </c>
      <c r="B116" s="318">
        <v>1</v>
      </c>
      <c r="C116" s="318">
        <v>1</v>
      </c>
      <c r="D116" s="318"/>
      <c r="E116" s="318"/>
      <c r="F116" s="319">
        <v>1</v>
      </c>
      <c r="G116" s="319">
        <v>1</v>
      </c>
      <c r="H116" s="318">
        <v>1</v>
      </c>
      <c r="I116" s="318">
        <v>1</v>
      </c>
      <c r="J116" s="318"/>
      <c r="K116" s="318"/>
      <c r="L116" s="319">
        <v>1</v>
      </c>
      <c r="M116" s="319">
        <v>1</v>
      </c>
      <c r="N116" s="318"/>
      <c r="O116" s="318"/>
      <c r="P116" s="318"/>
      <c r="Q116" s="318"/>
      <c r="R116" s="319"/>
      <c r="S116" s="319"/>
      <c r="T116" s="318"/>
      <c r="U116" s="318"/>
      <c r="V116" s="318"/>
      <c r="W116" s="318"/>
      <c r="X116" s="319"/>
      <c r="Y116" s="319"/>
      <c r="Z116" s="315"/>
      <c r="AA116" s="320">
        <v>2</v>
      </c>
      <c r="AB116" s="320">
        <v>2</v>
      </c>
      <c r="AC116" s="320"/>
      <c r="AD116" s="320"/>
      <c r="AE116" s="321">
        <v>2</v>
      </c>
      <c r="AF116" s="321">
        <v>2</v>
      </c>
    </row>
    <row r="117" spans="1:32">
      <c r="A117" s="273" t="s">
        <v>257</v>
      </c>
      <c r="B117" s="318"/>
      <c r="C117" s="318"/>
      <c r="D117" s="318"/>
      <c r="E117" s="318"/>
      <c r="F117" s="319"/>
      <c r="G117" s="319"/>
      <c r="H117" s="318"/>
      <c r="I117" s="318"/>
      <c r="J117" s="318"/>
      <c r="K117" s="318"/>
      <c r="L117" s="319"/>
      <c r="M117" s="319"/>
      <c r="N117" s="318"/>
      <c r="O117" s="318"/>
      <c r="P117" s="318">
        <v>1</v>
      </c>
      <c r="Q117" s="318">
        <v>1</v>
      </c>
      <c r="R117" s="319">
        <v>1</v>
      </c>
      <c r="S117" s="319">
        <v>1</v>
      </c>
      <c r="T117" s="318"/>
      <c r="U117" s="318"/>
      <c r="V117" s="318"/>
      <c r="W117" s="318"/>
      <c r="X117" s="319"/>
      <c r="Y117" s="319"/>
      <c r="Z117" s="315"/>
      <c r="AA117" s="320"/>
      <c r="AB117" s="320"/>
      <c r="AC117" s="320">
        <v>1</v>
      </c>
      <c r="AD117" s="320">
        <v>1</v>
      </c>
      <c r="AE117" s="321">
        <v>1</v>
      </c>
      <c r="AF117" s="321">
        <v>1</v>
      </c>
    </row>
    <row r="118" spans="1:32">
      <c r="A118" s="273" t="s">
        <v>258</v>
      </c>
      <c r="B118" s="318"/>
      <c r="C118" s="318"/>
      <c r="D118" s="318">
        <v>1</v>
      </c>
      <c r="E118" s="318">
        <v>1</v>
      </c>
      <c r="F118" s="319">
        <v>1</v>
      </c>
      <c r="G118" s="319">
        <v>1</v>
      </c>
      <c r="H118" s="318"/>
      <c r="I118" s="318"/>
      <c r="J118" s="318"/>
      <c r="K118" s="318"/>
      <c r="L118" s="319"/>
      <c r="M118" s="319"/>
      <c r="N118" s="318"/>
      <c r="O118" s="318"/>
      <c r="P118" s="318"/>
      <c r="Q118" s="318"/>
      <c r="R118" s="319"/>
      <c r="S118" s="319"/>
      <c r="T118" s="318"/>
      <c r="U118" s="318"/>
      <c r="V118" s="318"/>
      <c r="W118" s="318"/>
      <c r="X118" s="319"/>
      <c r="Y118" s="319"/>
      <c r="Z118" s="315"/>
      <c r="AA118" s="320"/>
      <c r="AB118" s="320"/>
      <c r="AC118" s="320">
        <v>1</v>
      </c>
      <c r="AD118" s="320">
        <v>1</v>
      </c>
      <c r="AE118" s="321">
        <v>1</v>
      </c>
      <c r="AF118" s="321">
        <v>1</v>
      </c>
    </row>
    <row r="119" spans="1:32">
      <c r="A119" s="274" t="s">
        <v>259</v>
      </c>
      <c r="B119" s="330"/>
      <c r="C119" s="330"/>
      <c r="D119" s="330"/>
      <c r="E119" s="330"/>
      <c r="F119" s="331"/>
      <c r="G119" s="331"/>
      <c r="H119" s="330"/>
      <c r="I119" s="330"/>
      <c r="J119" s="330"/>
      <c r="K119" s="330"/>
      <c r="L119" s="331"/>
      <c r="M119" s="331"/>
      <c r="N119" s="330">
        <v>3</v>
      </c>
      <c r="O119" s="330">
        <v>3</v>
      </c>
      <c r="P119" s="330"/>
      <c r="Q119" s="330"/>
      <c r="R119" s="331">
        <v>3</v>
      </c>
      <c r="S119" s="331">
        <v>3</v>
      </c>
      <c r="T119" s="330"/>
      <c r="U119" s="330"/>
      <c r="V119" s="330"/>
      <c r="W119" s="330"/>
      <c r="X119" s="331"/>
      <c r="Y119" s="331"/>
      <c r="Z119" s="315"/>
      <c r="AA119" s="332">
        <v>3</v>
      </c>
      <c r="AB119" s="332">
        <v>3</v>
      </c>
      <c r="AC119" s="332"/>
      <c r="AD119" s="332"/>
      <c r="AE119" s="333">
        <v>3</v>
      </c>
      <c r="AF119" s="333">
        <v>3</v>
      </c>
    </row>
    <row r="120" spans="1:32">
      <c r="A120" s="270" t="s">
        <v>306</v>
      </c>
      <c r="B120" s="338">
        <v>6</v>
      </c>
      <c r="C120" s="338">
        <v>6</v>
      </c>
      <c r="D120" s="338">
        <v>5</v>
      </c>
      <c r="E120" s="338">
        <v>5</v>
      </c>
      <c r="F120" s="329">
        <v>11</v>
      </c>
      <c r="G120" s="329">
        <v>11</v>
      </c>
      <c r="H120" s="338">
        <v>9</v>
      </c>
      <c r="I120" s="338">
        <v>9</v>
      </c>
      <c r="J120" s="338">
        <v>5</v>
      </c>
      <c r="K120" s="338">
        <v>3</v>
      </c>
      <c r="L120" s="329">
        <v>14</v>
      </c>
      <c r="M120" s="329">
        <v>12</v>
      </c>
      <c r="N120" s="338">
        <v>14</v>
      </c>
      <c r="O120" s="338">
        <v>14</v>
      </c>
      <c r="P120" s="338">
        <v>6</v>
      </c>
      <c r="Q120" s="338">
        <v>5</v>
      </c>
      <c r="R120" s="329">
        <v>20</v>
      </c>
      <c r="S120" s="329">
        <v>19</v>
      </c>
      <c r="T120" s="338">
        <v>2</v>
      </c>
      <c r="U120" s="338">
        <v>2</v>
      </c>
      <c r="V120" s="338"/>
      <c r="W120" s="338"/>
      <c r="X120" s="329">
        <v>2</v>
      </c>
      <c r="Y120" s="13">
        <v>2</v>
      </c>
      <c r="Z120" s="315"/>
      <c r="AA120" s="339">
        <v>31</v>
      </c>
      <c r="AB120" s="338">
        <v>31</v>
      </c>
      <c r="AC120" s="338">
        <v>16</v>
      </c>
      <c r="AD120" s="338">
        <v>13</v>
      </c>
      <c r="AE120" s="329">
        <v>47</v>
      </c>
      <c r="AF120" s="13">
        <v>44</v>
      </c>
    </row>
    <row r="121" spans="1:32">
      <c r="A121" s="272" t="s">
        <v>260</v>
      </c>
      <c r="B121" s="313">
        <v>1</v>
      </c>
      <c r="C121" s="313">
        <v>1</v>
      </c>
      <c r="D121" s="313"/>
      <c r="E121" s="313"/>
      <c r="F121" s="314">
        <v>1</v>
      </c>
      <c r="G121" s="314">
        <v>1</v>
      </c>
      <c r="H121" s="313">
        <v>1</v>
      </c>
      <c r="I121" s="313">
        <v>1</v>
      </c>
      <c r="J121" s="313"/>
      <c r="K121" s="313"/>
      <c r="L121" s="314">
        <v>1</v>
      </c>
      <c r="M121" s="314">
        <v>1</v>
      </c>
      <c r="N121" s="313"/>
      <c r="O121" s="313"/>
      <c r="P121" s="313"/>
      <c r="Q121" s="313"/>
      <c r="R121" s="314"/>
      <c r="S121" s="314"/>
      <c r="T121" s="313"/>
      <c r="U121" s="313"/>
      <c r="V121" s="313"/>
      <c r="W121" s="313"/>
      <c r="X121" s="314"/>
      <c r="Y121" s="314"/>
      <c r="Z121" s="315"/>
      <c r="AA121" s="316">
        <v>2</v>
      </c>
      <c r="AB121" s="316">
        <v>2</v>
      </c>
      <c r="AC121" s="316"/>
      <c r="AD121" s="316"/>
      <c r="AE121" s="317">
        <v>2</v>
      </c>
      <c r="AF121" s="317">
        <v>2</v>
      </c>
    </row>
    <row r="122" spans="1:32">
      <c r="A122" s="273" t="s">
        <v>139</v>
      </c>
      <c r="B122" s="318">
        <v>5</v>
      </c>
      <c r="C122" s="318">
        <v>5</v>
      </c>
      <c r="D122" s="318">
        <v>5</v>
      </c>
      <c r="E122" s="318">
        <v>5</v>
      </c>
      <c r="F122" s="319">
        <v>10</v>
      </c>
      <c r="G122" s="319">
        <v>10</v>
      </c>
      <c r="H122" s="318">
        <v>8</v>
      </c>
      <c r="I122" s="318">
        <v>8</v>
      </c>
      <c r="J122" s="318">
        <v>5</v>
      </c>
      <c r="K122" s="318">
        <v>3</v>
      </c>
      <c r="L122" s="319">
        <v>13</v>
      </c>
      <c r="M122" s="319">
        <v>11</v>
      </c>
      <c r="N122" s="318">
        <v>10</v>
      </c>
      <c r="O122" s="318">
        <v>10</v>
      </c>
      <c r="P122" s="318">
        <v>6</v>
      </c>
      <c r="Q122" s="318">
        <v>5</v>
      </c>
      <c r="R122" s="319">
        <v>16</v>
      </c>
      <c r="S122" s="319">
        <v>15</v>
      </c>
      <c r="T122" s="318">
        <v>2</v>
      </c>
      <c r="U122" s="318">
        <v>2</v>
      </c>
      <c r="V122" s="318"/>
      <c r="W122" s="318"/>
      <c r="X122" s="319">
        <v>2</v>
      </c>
      <c r="Y122" s="319">
        <v>2</v>
      </c>
      <c r="Z122" s="315"/>
      <c r="AA122" s="320">
        <v>25</v>
      </c>
      <c r="AB122" s="320">
        <v>25</v>
      </c>
      <c r="AC122" s="320">
        <v>16</v>
      </c>
      <c r="AD122" s="320">
        <v>13</v>
      </c>
      <c r="AE122" s="321">
        <v>41</v>
      </c>
      <c r="AF122" s="321">
        <v>38</v>
      </c>
    </row>
    <row r="123" spans="1:32">
      <c r="A123" s="274" t="s">
        <v>261</v>
      </c>
      <c r="B123" s="330"/>
      <c r="C123" s="330"/>
      <c r="D123" s="330"/>
      <c r="E123" s="330"/>
      <c r="F123" s="331"/>
      <c r="G123" s="331"/>
      <c r="H123" s="330"/>
      <c r="I123" s="330"/>
      <c r="J123" s="330"/>
      <c r="K123" s="330"/>
      <c r="L123" s="331"/>
      <c r="M123" s="331"/>
      <c r="N123" s="330">
        <v>4</v>
      </c>
      <c r="O123" s="330">
        <v>4</v>
      </c>
      <c r="P123" s="330"/>
      <c r="Q123" s="330"/>
      <c r="R123" s="331">
        <v>4</v>
      </c>
      <c r="S123" s="331">
        <v>4</v>
      </c>
      <c r="T123" s="330"/>
      <c r="U123" s="330"/>
      <c r="V123" s="330"/>
      <c r="W123" s="330"/>
      <c r="X123" s="331"/>
      <c r="Y123" s="331"/>
      <c r="Z123" s="315"/>
      <c r="AA123" s="332">
        <v>4</v>
      </c>
      <c r="AB123" s="332">
        <v>4</v>
      </c>
      <c r="AC123" s="332"/>
      <c r="AD123" s="332"/>
      <c r="AE123" s="333">
        <v>4</v>
      </c>
      <c r="AF123" s="333">
        <v>4</v>
      </c>
    </row>
    <row r="124" spans="1:32">
      <c r="A124" s="270" t="s">
        <v>307</v>
      </c>
      <c r="B124" s="338">
        <v>7</v>
      </c>
      <c r="C124" s="338">
        <v>7</v>
      </c>
      <c r="D124" s="338">
        <v>1</v>
      </c>
      <c r="E124" s="338">
        <v>1</v>
      </c>
      <c r="F124" s="329">
        <v>8</v>
      </c>
      <c r="G124" s="329">
        <v>8</v>
      </c>
      <c r="H124" s="338">
        <v>13</v>
      </c>
      <c r="I124" s="338">
        <v>11</v>
      </c>
      <c r="J124" s="338">
        <v>10</v>
      </c>
      <c r="K124" s="338">
        <v>9</v>
      </c>
      <c r="L124" s="329">
        <v>23</v>
      </c>
      <c r="M124" s="329">
        <v>20</v>
      </c>
      <c r="N124" s="338">
        <v>9</v>
      </c>
      <c r="O124" s="338">
        <v>9</v>
      </c>
      <c r="P124" s="338">
        <v>9</v>
      </c>
      <c r="Q124" s="338">
        <v>8</v>
      </c>
      <c r="R124" s="329">
        <v>18</v>
      </c>
      <c r="S124" s="329">
        <v>17</v>
      </c>
      <c r="T124" s="338">
        <v>1</v>
      </c>
      <c r="U124" s="338">
        <v>1</v>
      </c>
      <c r="V124" s="338">
        <v>1</v>
      </c>
      <c r="W124" s="338">
        <v>1</v>
      </c>
      <c r="X124" s="329">
        <v>2</v>
      </c>
      <c r="Y124" s="13">
        <v>2</v>
      </c>
      <c r="Z124" s="315"/>
      <c r="AA124" s="339">
        <v>30</v>
      </c>
      <c r="AB124" s="338">
        <v>28</v>
      </c>
      <c r="AC124" s="338">
        <v>21</v>
      </c>
      <c r="AD124" s="338">
        <v>19</v>
      </c>
      <c r="AE124" s="329">
        <v>51</v>
      </c>
      <c r="AF124" s="13">
        <v>47</v>
      </c>
    </row>
    <row r="125" spans="1:32">
      <c r="A125" s="272" t="s">
        <v>262</v>
      </c>
      <c r="B125" s="313">
        <v>4</v>
      </c>
      <c r="C125" s="313">
        <v>4</v>
      </c>
      <c r="D125" s="313"/>
      <c r="E125" s="313"/>
      <c r="F125" s="314">
        <v>4</v>
      </c>
      <c r="G125" s="314">
        <v>4</v>
      </c>
      <c r="H125" s="313">
        <v>3</v>
      </c>
      <c r="I125" s="313">
        <v>3</v>
      </c>
      <c r="J125" s="313">
        <v>3</v>
      </c>
      <c r="K125" s="313">
        <v>3</v>
      </c>
      <c r="L125" s="314">
        <v>6</v>
      </c>
      <c r="M125" s="314">
        <v>6</v>
      </c>
      <c r="N125" s="313">
        <v>1</v>
      </c>
      <c r="O125" s="313">
        <v>1</v>
      </c>
      <c r="P125" s="313">
        <v>3</v>
      </c>
      <c r="Q125" s="313">
        <v>2</v>
      </c>
      <c r="R125" s="314">
        <v>4</v>
      </c>
      <c r="S125" s="314">
        <v>3</v>
      </c>
      <c r="T125" s="313"/>
      <c r="U125" s="313"/>
      <c r="V125" s="313"/>
      <c r="W125" s="313"/>
      <c r="X125" s="314"/>
      <c r="Y125" s="314"/>
      <c r="Z125" s="315"/>
      <c r="AA125" s="316">
        <v>8</v>
      </c>
      <c r="AB125" s="316">
        <v>8</v>
      </c>
      <c r="AC125" s="316">
        <v>6</v>
      </c>
      <c r="AD125" s="316">
        <v>5</v>
      </c>
      <c r="AE125" s="317">
        <v>14</v>
      </c>
      <c r="AF125" s="317">
        <v>13</v>
      </c>
    </row>
    <row r="126" spans="1:32">
      <c r="A126" s="273" t="s">
        <v>140</v>
      </c>
      <c r="B126" s="318">
        <v>3</v>
      </c>
      <c r="C126" s="318">
        <v>3</v>
      </c>
      <c r="D126" s="318">
        <v>1</v>
      </c>
      <c r="E126" s="318">
        <v>1</v>
      </c>
      <c r="F126" s="319">
        <v>4</v>
      </c>
      <c r="G126" s="319">
        <v>4</v>
      </c>
      <c r="H126" s="318">
        <v>9</v>
      </c>
      <c r="I126" s="318">
        <v>8</v>
      </c>
      <c r="J126" s="318">
        <v>7</v>
      </c>
      <c r="K126" s="318">
        <v>6</v>
      </c>
      <c r="L126" s="319">
        <v>16</v>
      </c>
      <c r="M126" s="319">
        <v>14</v>
      </c>
      <c r="N126" s="318">
        <v>3</v>
      </c>
      <c r="O126" s="318">
        <v>3</v>
      </c>
      <c r="P126" s="318">
        <v>6</v>
      </c>
      <c r="Q126" s="318">
        <v>6</v>
      </c>
      <c r="R126" s="319">
        <v>9</v>
      </c>
      <c r="S126" s="319">
        <v>9</v>
      </c>
      <c r="T126" s="318">
        <v>1</v>
      </c>
      <c r="U126" s="318">
        <v>1</v>
      </c>
      <c r="V126" s="318">
        <v>1</v>
      </c>
      <c r="W126" s="318">
        <v>1</v>
      </c>
      <c r="X126" s="319">
        <v>2</v>
      </c>
      <c r="Y126" s="319">
        <v>2</v>
      </c>
      <c r="Z126" s="315"/>
      <c r="AA126" s="320">
        <v>16</v>
      </c>
      <c r="AB126" s="320">
        <v>15</v>
      </c>
      <c r="AC126" s="320">
        <v>15</v>
      </c>
      <c r="AD126" s="320">
        <v>14</v>
      </c>
      <c r="AE126" s="321">
        <v>31</v>
      </c>
      <c r="AF126" s="321">
        <v>29</v>
      </c>
    </row>
    <row r="127" spans="1:32">
      <c r="A127" s="274" t="s">
        <v>263</v>
      </c>
      <c r="B127" s="330"/>
      <c r="C127" s="330"/>
      <c r="D127" s="330"/>
      <c r="E127" s="330"/>
      <c r="F127" s="331"/>
      <c r="G127" s="331"/>
      <c r="H127" s="330">
        <v>1</v>
      </c>
      <c r="I127" s="330"/>
      <c r="J127" s="330"/>
      <c r="K127" s="330"/>
      <c r="L127" s="331">
        <v>1</v>
      </c>
      <c r="M127" s="331"/>
      <c r="N127" s="330">
        <v>5</v>
      </c>
      <c r="O127" s="330">
        <v>5</v>
      </c>
      <c r="P127" s="330"/>
      <c r="Q127" s="330"/>
      <c r="R127" s="331">
        <v>5</v>
      </c>
      <c r="S127" s="331">
        <v>5</v>
      </c>
      <c r="T127" s="330"/>
      <c r="U127" s="330"/>
      <c r="V127" s="330"/>
      <c r="W127" s="330"/>
      <c r="X127" s="331"/>
      <c r="Y127" s="331"/>
      <c r="Z127" s="315"/>
      <c r="AA127" s="332">
        <v>6</v>
      </c>
      <c r="AB127" s="332">
        <v>5</v>
      </c>
      <c r="AC127" s="332"/>
      <c r="AD127" s="332"/>
      <c r="AE127" s="333">
        <v>6</v>
      </c>
      <c r="AF127" s="333">
        <v>5</v>
      </c>
    </row>
    <row r="128" spans="1:32">
      <c r="A128" s="270" t="s">
        <v>308</v>
      </c>
      <c r="B128" s="338">
        <v>9</v>
      </c>
      <c r="C128" s="338">
        <v>9</v>
      </c>
      <c r="D128" s="338">
        <v>1</v>
      </c>
      <c r="E128" s="338">
        <v>1</v>
      </c>
      <c r="F128" s="329">
        <v>10</v>
      </c>
      <c r="G128" s="329">
        <v>10</v>
      </c>
      <c r="H128" s="338">
        <v>25</v>
      </c>
      <c r="I128" s="338">
        <v>25</v>
      </c>
      <c r="J128" s="338">
        <v>16</v>
      </c>
      <c r="K128" s="338">
        <v>15</v>
      </c>
      <c r="L128" s="329">
        <v>41</v>
      </c>
      <c r="M128" s="329">
        <v>40</v>
      </c>
      <c r="N128" s="338">
        <v>23</v>
      </c>
      <c r="O128" s="338">
        <v>23</v>
      </c>
      <c r="P128" s="338">
        <v>13</v>
      </c>
      <c r="Q128" s="338">
        <v>13</v>
      </c>
      <c r="R128" s="329">
        <v>36</v>
      </c>
      <c r="S128" s="329">
        <v>36</v>
      </c>
      <c r="T128" s="338">
        <v>1</v>
      </c>
      <c r="U128" s="338">
        <v>1</v>
      </c>
      <c r="V128" s="338"/>
      <c r="W128" s="338"/>
      <c r="X128" s="329">
        <v>1</v>
      </c>
      <c r="Y128" s="13">
        <v>1</v>
      </c>
      <c r="Z128" s="315"/>
      <c r="AA128" s="339">
        <v>58</v>
      </c>
      <c r="AB128" s="338">
        <v>58</v>
      </c>
      <c r="AC128" s="338">
        <v>30</v>
      </c>
      <c r="AD128" s="338">
        <v>29</v>
      </c>
      <c r="AE128" s="329">
        <v>88</v>
      </c>
      <c r="AF128" s="13">
        <v>87</v>
      </c>
    </row>
    <row r="129" spans="1:32">
      <c r="A129" s="272" t="s">
        <v>264</v>
      </c>
      <c r="B129" s="313">
        <v>1</v>
      </c>
      <c r="C129" s="313">
        <v>1</v>
      </c>
      <c r="D129" s="313"/>
      <c r="E129" s="313"/>
      <c r="F129" s="314">
        <v>1</v>
      </c>
      <c r="G129" s="314">
        <v>1</v>
      </c>
      <c r="H129" s="313">
        <v>3</v>
      </c>
      <c r="I129" s="313">
        <v>3</v>
      </c>
      <c r="J129" s="313"/>
      <c r="K129" s="313"/>
      <c r="L129" s="314">
        <v>3</v>
      </c>
      <c r="M129" s="314">
        <v>3</v>
      </c>
      <c r="N129" s="313">
        <v>2</v>
      </c>
      <c r="O129" s="313">
        <v>2</v>
      </c>
      <c r="P129" s="313"/>
      <c r="Q129" s="313"/>
      <c r="R129" s="314">
        <v>2</v>
      </c>
      <c r="S129" s="314">
        <v>2</v>
      </c>
      <c r="T129" s="313"/>
      <c r="U129" s="313"/>
      <c r="V129" s="313"/>
      <c r="W129" s="313"/>
      <c r="X129" s="314"/>
      <c r="Y129" s="314"/>
      <c r="Z129" s="315"/>
      <c r="AA129" s="316">
        <v>6</v>
      </c>
      <c r="AB129" s="316">
        <v>6</v>
      </c>
      <c r="AC129" s="316"/>
      <c r="AD129" s="316"/>
      <c r="AE129" s="317">
        <v>6</v>
      </c>
      <c r="AF129" s="317">
        <v>6</v>
      </c>
    </row>
    <row r="130" spans="1:32">
      <c r="A130" s="273" t="s">
        <v>265</v>
      </c>
      <c r="B130" s="318"/>
      <c r="C130" s="318"/>
      <c r="D130" s="318"/>
      <c r="E130" s="318"/>
      <c r="F130" s="319"/>
      <c r="G130" s="319"/>
      <c r="H130" s="318"/>
      <c r="I130" s="318"/>
      <c r="J130" s="318"/>
      <c r="K130" s="318"/>
      <c r="L130" s="319"/>
      <c r="M130" s="319"/>
      <c r="N130" s="318">
        <v>1</v>
      </c>
      <c r="O130" s="318">
        <v>1</v>
      </c>
      <c r="P130" s="318"/>
      <c r="Q130" s="318"/>
      <c r="R130" s="319">
        <v>1</v>
      </c>
      <c r="S130" s="319">
        <v>1</v>
      </c>
      <c r="T130" s="318"/>
      <c r="U130" s="318"/>
      <c r="V130" s="318"/>
      <c r="W130" s="318"/>
      <c r="X130" s="319"/>
      <c r="Y130" s="319"/>
      <c r="Z130" s="315"/>
      <c r="AA130" s="320">
        <v>1</v>
      </c>
      <c r="AB130" s="320">
        <v>1</v>
      </c>
      <c r="AC130" s="320"/>
      <c r="AD130" s="320"/>
      <c r="AE130" s="321">
        <v>1</v>
      </c>
      <c r="AF130" s="321">
        <v>1</v>
      </c>
    </row>
    <row r="131" spans="1:32">
      <c r="A131" s="273" t="s">
        <v>266</v>
      </c>
      <c r="B131" s="318">
        <v>3</v>
      </c>
      <c r="C131" s="318">
        <v>3</v>
      </c>
      <c r="D131" s="318">
        <v>1</v>
      </c>
      <c r="E131" s="318">
        <v>1</v>
      </c>
      <c r="F131" s="319">
        <v>4</v>
      </c>
      <c r="G131" s="319">
        <v>4</v>
      </c>
      <c r="H131" s="318">
        <v>21</v>
      </c>
      <c r="I131" s="318">
        <v>21</v>
      </c>
      <c r="J131" s="318">
        <v>15</v>
      </c>
      <c r="K131" s="318">
        <v>14</v>
      </c>
      <c r="L131" s="319">
        <v>36</v>
      </c>
      <c r="M131" s="319">
        <v>35</v>
      </c>
      <c r="N131" s="318"/>
      <c r="O131" s="318"/>
      <c r="P131" s="318"/>
      <c r="Q131" s="318"/>
      <c r="R131" s="319"/>
      <c r="S131" s="319"/>
      <c r="T131" s="318"/>
      <c r="U131" s="318"/>
      <c r="V131" s="318"/>
      <c r="W131" s="318"/>
      <c r="X131" s="319"/>
      <c r="Y131" s="319"/>
      <c r="Z131" s="315"/>
      <c r="AA131" s="320">
        <v>24</v>
      </c>
      <c r="AB131" s="320">
        <v>24</v>
      </c>
      <c r="AC131" s="320">
        <v>16</v>
      </c>
      <c r="AD131" s="320">
        <v>15</v>
      </c>
      <c r="AE131" s="321">
        <v>40</v>
      </c>
      <c r="AF131" s="321">
        <v>39</v>
      </c>
    </row>
    <row r="132" spans="1:32">
      <c r="A132" s="273" t="s">
        <v>267</v>
      </c>
      <c r="B132" s="318">
        <v>3</v>
      </c>
      <c r="C132" s="318">
        <v>3</v>
      </c>
      <c r="D132" s="318"/>
      <c r="E132" s="318"/>
      <c r="F132" s="319">
        <v>3</v>
      </c>
      <c r="G132" s="319">
        <v>3</v>
      </c>
      <c r="H132" s="318">
        <v>1</v>
      </c>
      <c r="I132" s="318">
        <v>1</v>
      </c>
      <c r="J132" s="318">
        <v>1</v>
      </c>
      <c r="K132" s="318">
        <v>1</v>
      </c>
      <c r="L132" s="319">
        <v>2</v>
      </c>
      <c r="M132" s="319">
        <v>2</v>
      </c>
      <c r="N132" s="318">
        <v>14</v>
      </c>
      <c r="O132" s="318">
        <v>14</v>
      </c>
      <c r="P132" s="318">
        <v>10</v>
      </c>
      <c r="Q132" s="318">
        <v>10</v>
      </c>
      <c r="R132" s="319">
        <v>24</v>
      </c>
      <c r="S132" s="319">
        <v>24</v>
      </c>
      <c r="T132" s="318">
        <v>1</v>
      </c>
      <c r="U132" s="318">
        <v>1</v>
      </c>
      <c r="V132" s="318"/>
      <c r="W132" s="318"/>
      <c r="X132" s="319">
        <v>1</v>
      </c>
      <c r="Y132" s="319">
        <v>1</v>
      </c>
      <c r="Z132" s="315"/>
      <c r="AA132" s="320">
        <v>19</v>
      </c>
      <c r="AB132" s="320">
        <v>19</v>
      </c>
      <c r="AC132" s="320">
        <v>11</v>
      </c>
      <c r="AD132" s="320">
        <v>11</v>
      </c>
      <c r="AE132" s="321">
        <v>30</v>
      </c>
      <c r="AF132" s="321">
        <v>30</v>
      </c>
    </row>
    <row r="133" spans="1:32">
      <c r="A133" s="273" t="s">
        <v>268</v>
      </c>
      <c r="B133" s="318">
        <v>2</v>
      </c>
      <c r="C133" s="318">
        <v>2</v>
      </c>
      <c r="D133" s="318"/>
      <c r="E133" s="318"/>
      <c r="F133" s="319">
        <v>2</v>
      </c>
      <c r="G133" s="319">
        <v>2</v>
      </c>
      <c r="H133" s="318"/>
      <c r="I133" s="318"/>
      <c r="J133" s="318"/>
      <c r="K133" s="318"/>
      <c r="L133" s="319"/>
      <c r="M133" s="319"/>
      <c r="N133" s="318"/>
      <c r="O133" s="318"/>
      <c r="P133" s="318"/>
      <c r="Q133" s="318"/>
      <c r="R133" s="319"/>
      <c r="S133" s="319"/>
      <c r="T133" s="318"/>
      <c r="U133" s="318"/>
      <c r="V133" s="318"/>
      <c r="W133" s="318"/>
      <c r="X133" s="319"/>
      <c r="Y133" s="319"/>
      <c r="Z133" s="315"/>
      <c r="AA133" s="320">
        <v>2</v>
      </c>
      <c r="AB133" s="320">
        <v>2</v>
      </c>
      <c r="AC133" s="320"/>
      <c r="AD133" s="320"/>
      <c r="AE133" s="321">
        <v>2</v>
      </c>
      <c r="AF133" s="321">
        <v>2</v>
      </c>
    </row>
    <row r="134" spans="1:32">
      <c r="A134" s="273" t="s">
        <v>269</v>
      </c>
      <c r="B134" s="318"/>
      <c r="C134" s="318"/>
      <c r="D134" s="318"/>
      <c r="E134" s="318"/>
      <c r="F134" s="319"/>
      <c r="G134" s="319"/>
      <c r="H134" s="318"/>
      <c r="I134" s="318"/>
      <c r="J134" s="318"/>
      <c r="K134" s="318"/>
      <c r="L134" s="319"/>
      <c r="M134" s="319"/>
      <c r="N134" s="318">
        <v>5</v>
      </c>
      <c r="O134" s="318">
        <v>5</v>
      </c>
      <c r="P134" s="318">
        <v>2</v>
      </c>
      <c r="Q134" s="318">
        <v>2</v>
      </c>
      <c r="R134" s="319">
        <v>7</v>
      </c>
      <c r="S134" s="319">
        <v>7</v>
      </c>
      <c r="T134" s="318"/>
      <c r="U134" s="318"/>
      <c r="V134" s="318"/>
      <c r="W134" s="318"/>
      <c r="X134" s="319"/>
      <c r="Y134" s="319"/>
      <c r="Z134" s="315"/>
      <c r="AA134" s="320">
        <v>5</v>
      </c>
      <c r="AB134" s="320">
        <v>5</v>
      </c>
      <c r="AC134" s="320">
        <v>2</v>
      </c>
      <c r="AD134" s="320">
        <v>2</v>
      </c>
      <c r="AE134" s="321">
        <v>7</v>
      </c>
      <c r="AF134" s="321">
        <v>7</v>
      </c>
    </row>
    <row r="135" spans="1:32">
      <c r="A135" s="274" t="s">
        <v>270</v>
      </c>
      <c r="B135" s="330"/>
      <c r="C135" s="330"/>
      <c r="D135" s="330"/>
      <c r="E135" s="330"/>
      <c r="F135" s="331"/>
      <c r="G135" s="331"/>
      <c r="H135" s="330"/>
      <c r="I135" s="330"/>
      <c r="J135" s="330"/>
      <c r="K135" s="330"/>
      <c r="L135" s="331"/>
      <c r="M135" s="331"/>
      <c r="N135" s="330">
        <v>1</v>
      </c>
      <c r="O135" s="330">
        <v>1</v>
      </c>
      <c r="P135" s="330">
        <v>1</v>
      </c>
      <c r="Q135" s="330">
        <v>1</v>
      </c>
      <c r="R135" s="331">
        <v>2</v>
      </c>
      <c r="S135" s="331">
        <v>2</v>
      </c>
      <c r="T135" s="330"/>
      <c r="U135" s="330"/>
      <c r="V135" s="330"/>
      <c r="W135" s="330"/>
      <c r="X135" s="331"/>
      <c r="Y135" s="331"/>
      <c r="Z135" s="315"/>
      <c r="AA135" s="332">
        <v>1</v>
      </c>
      <c r="AB135" s="332">
        <v>1</v>
      </c>
      <c r="AC135" s="332">
        <v>1</v>
      </c>
      <c r="AD135" s="332">
        <v>1</v>
      </c>
      <c r="AE135" s="333">
        <v>2</v>
      </c>
      <c r="AF135" s="333">
        <v>2</v>
      </c>
    </row>
    <row r="136" spans="1:32">
      <c r="A136" s="270" t="s">
        <v>309</v>
      </c>
      <c r="B136" s="338">
        <v>17</v>
      </c>
      <c r="C136" s="338">
        <v>17</v>
      </c>
      <c r="D136" s="338">
        <v>18</v>
      </c>
      <c r="E136" s="338">
        <v>14</v>
      </c>
      <c r="F136" s="329">
        <v>35</v>
      </c>
      <c r="G136" s="329">
        <v>31</v>
      </c>
      <c r="H136" s="338">
        <v>21</v>
      </c>
      <c r="I136" s="338">
        <v>21</v>
      </c>
      <c r="J136" s="338">
        <v>16</v>
      </c>
      <c r="K136" s="338">
        <v>15</v>
      </c>
      <c r="L136" s="329">
        <v>37</v>
      </c>
      <c r="M136" s="329">
        <v>36</v>
      </c>
      <c r="N136" s="338">
        <v>30</v>
      </c>
      <c r="O136" s="338">
        <v>29</v>
      </c>
      <c r="P136" s="338">
        <v>14</v>
      </c>
      <c r="Q136" s="338">
        <v>14</v>
      </c>
      <c r="R136" s="329">
        <v>44</v>
      </c>
      <c r="S136" s="329">
        <v>43</v>
      </c>
      <c r="T136" s="338">
        <v>3</v>
      </c>
      <c r="U136" s="338">
        <v>3</v>
      </c>
      <c r="V136" s="338">
        <v>2</v>
      </c>
      <c r="W136" s="338">
        <v>2</v>
      </c>
      <c r="X136" s="329">
        <v>5</v>
      </c>
      <c r="Y136" s="13">
        <v>5</v>
      </c>
      <c r="Z136" s="315"/>
      <c r="AA136" s="339">
        <v>71</v>
      </c>
      <c r="AB136" s="338">
        <v>70</v>
      </c>
      <c r="AC136" s="338">
        <v>50</v>
      </c>
      <c r="AD136" s="338">
        <v>45</v>
      </c>
      <c r="AE136" s="329">
        <v>121</v>
      </c>
      <c r="AF136" s="13">
        <v>115</v>
      </c>
    </row>
    <row r="137" spans="1:32">
      <c r="A137" s="272" t="s">
        <v>271</v>
      </c>
      <c r="B137" s="313"/>
      <c r="C137" s="313"/>
      <c r="D137" s="313"/>
      <c r="E137" s="313"/>
      <c r="F137" s="314"/>
      <c r="G137" s="314"/>
      <c r="H137" s="313"/>
      <c r="I137" s="313"/>
      <c r="J137" s="313"/>
      <c r="K137" s="313"/>
      <c r="L137" s="314"/>
      <c r="M137" s="314"/>
      <c r="N137" s="313">
        <v>1</v>
      </c>
      <c r="O137" s="313">
        <v>1</v>
      </c>
      <c r="P137" s="313"/>
      <c r="Q137" s="313"/>
      <c r="R137" s="314">
        <v>1</v>
      </c>
      <c r="S137" s="314">
        <v>1</v>
      </c>
      <c r="T137" s="313"/>
      <c r="U137" s="313"/>
      <c r="V137" s="313"/>
      <c r="W137" s="313"/>
      <c r="X137" s="314"/>
      <c r="Y137" s="314"/>
      <c r="Z137" s="315"/>
      <c r="AA137" s="316">
        <v>1</v>
      </c>
      <c r="AB137" s="316">
        <v>1</v>
      </c>
      <c r="AC137" s="316"/>
      <c r="AD137" s="316"/>
      <c r="AE137" s="317">
        <v>1</v>
      </c>
      <c r="AF137" s="317">
        <v>1</v>
      </c>
    </row>
    <row r="138" spans="1:32">
      <c r="A138" s="273" t="s">
        <v>272</v>
      </c>
      <c r="B138" s="318"/>
      <c r="C138" s="318"/>
      <c r="D138" s="318"/>
      <c r="E138" s="318"/>
      <c r="F138" s="319"/>
      <c r="G138" s="319"/>
      <c r="H138" s="318"/>
      <c r="I138" s="318"/>
      <c r="J138" s="318"/>
      <c r="K138" s="318"/>
      <c r="L138" s="319"/>
      <c r="M138" s="319"/>
      <c r="N138" s="318">
        <v>1</v>
      </c>
      <c r="O138" s="318">
        <v>1</v>
      </c>
      <c r="P138" s="318">
        <v>1</v>
      </c>
      <c r="Q138" s="318">
        <v>1</v>
      </c>
      <c r="R138" s="319">
        <v>2</v>
      </c>
      <c r="S138" s="319">
        <v>2</v>
      </c>
      <c r="T138" s="318"/>
      <c r="U138" s="318"/>
      <c r="V138" s="318"/>
      <c r="W138" s="318"/>
      <c r="X138" s="319"/>
      <c r="Y138" s="319"/>
      <c r="Z138" s="315"/>
      <c r="AA138" s="320">
        <v>1</v>
      </c>
      <c r="AB138" s="320">
        <v>1</v>
      </c>
      <c r="AC138" s="320">
        <v>1</v>
      </c>
      <c r="AD138" s="320">
        <v>1</v>
      </c>
      <c r="AE138" s="321">
        <v>2</v>
      </c>
      <c r="AF138" s="321">
        <v>2</v>
      </c>
    </row>
    <row r="139" spans="1:32">
      <c r="A139" s="273" t="s">
        <v>273</v>
      </c>
      <c r="B139" s="318">
        <v>3</v>
      </c>
      <c r="C139" s="318">
        <v>3</v>
      </c>
      <c r="D139" s="318">
        <v>5</v>
      </c>
      <c r="E139" s="318">
        <v>4</v>
      </c>
      <c r="F139" s="319">
        <v>8</v>
      </c>
      <c r="G139" s="319">
        <v>7</v>
      </c>
      <c r="H139" s="318">
        <v>2</v>
      </c>
      <c r="I139" s="318">
        <v>2</v>
      </c>
      <c r="J139" s="318">
        <v>1</v>
      </c>
      <c r="K139" s="318">
        <v>1</v>
      </c>
      <c r="L139" s="319">
        <v>3</v>
      </c>
      <c r="M139" s="319">
        <v>3</v>
      </c>
      <c r="N139" s="318">
        <v>4</v>
      </c>
      <c r="O139" s="318">
        <v>3</v>
      </c>
      <c r="P139" s="318"/>
      <c r="Q139" s="318"/>
      <c r="R139" s="319">
        <v>4</v>
      </c>
      <c r="S139" s="319">
        <v>3</v>
      </c>
      <c r="T139" s="318"/>
      <c r="U139" s="318"/>
      <c r="V139" s="318"/>
      <c r="W139" s="318"/>
      <c r="X139" s="319"/>
      <c r="Y139" s="319"/>
      <c r="Z139" s="315"/>
      <c r="AA139" s="320">
        <v>9</v>
      </c>
      <c r="AB139" s="320">
        <v>8</v>
      </c>
      <c r="AC139" s="320">
        <v>6</v>
      </c>
      <c r="AD139" s="320">
        <v>5</v>
      </c>
      <c r="AE139" s="321">
        <v>15</v>
      </c>
      <c r="AF139" s="321">
        <v>13</v>
      </c>
    </row>
    <row r="140" spans="1:32">
      <c r="A140" s="273" t="s">
        <v>274</v>
      </c>
      <c r="B140" s="318"/>
      <c r="C140" s="318"/>
      <c r="D140" s="318">
        <v>3</v>
      </c>
      <c r="E140" s="318">
        <v>1</v>
      </c>
      <c r="F140" s="319">
        <v>3</v>
      </c>
      <c r="G140" s="319">
        <v>1</v>
      </c>
      <c r="H140" s="318"/>
      <c r="I140" s="318"/>
      <c r="J140" s="318"/>
      <c r="K140" s="318"/>
      <c r="L140" s="319"/>
      <c r="M140" s="319"/>
      <c r="N140" s="318">
        <v>1</v>
      </c>
      <c r="O140" s="318">
        <v>1</v>
      </c>
      <c r="P140" s="318">
        <v>2</v>
      </c>
      <c r="Q140" s="318">
        <v>2</v>
      </c>
      <c r="R140" s="319">
        <v>3</v>
      </c>
      <c r="S140" s="319">
        <v>3</v>
      </c>
      <c r="T140" s="318"/>
      <c r="U140" s="318"/>
      <c r="V140" s="318"/>
      <c r="W140" s="318"/>
      <c r="X140" s="319"/>
      <c r="Y140" s="319"/>
      <c r="Z140" s="315"/>
      <c r="AA140" s="320">
        <v>1</v>
      </c>
      <c r="AB140" s="320">
        <v>1</v>
      </c>
      <c r="AC140" s="320">
        <v>5</v>
      </c>
      <c r="AD140" s="320">
        <v>3</v>
      </c>
      <c r="AE140" s="321">
        <v>6</v>
      </c>
      <c r="AF140" s="321">
        <v>4</v>
      </c>
    </row>
    <row r="141" spans="1:32">
      <c r="A141" s="273" t="s">
        <v>275</v>
      </c>
      <c r="B141" s="318">
        <v>6</v>
      </c>
      <c r="C141" s="318">
        <v>6</v>
      </c>
      <c r="D141" s="318">
        <v>5</v>
      </c>
      <c r="E141" s="318">
        <v>5</v>
      </c>
      <c r="F141" s="319">
        <v>11</v>
      </c>
      <c r="G141" s="319">
        <v>11</v>
      </c>
      <c r="H141" s="318">
        <v>14</v>
      </c>
      <c r="I141" s="318">
        <v>14</v>
      </c>
      <c r="J141" s="318">
        <v>12</v>
      </c>
      <c r="K141" s="318">
        <v>12</v>
      </c>
      <c r="L141" s="319">
        <v>26</v>
      </c>
      <c r="M141" s="319">
        <v>26</v>
      </c>
      <c r="N141" s="318">
        <v>3</v>
      </c>
      <c r="O141" s="318">
        <v>3</v>
      </c>
      <c r="P141" s="318"/>
      <c r="Q141" s="318"/>
      <c r="R141" s="319">
        <v>3</v>
      </c>
      <c r="S141" s="319">
        <v>3</v>
      </c>
      <c r="T141" s="318"/>
      <c r="U141" s="318"/>
      <c r="V141" s="318"/>
      <c r="W141" s="318"/>
      <c r="X141" s="319"/>
      <c r="Y141" s="319"/>
      <c r="Z141" s="315"/>
      <c r="AA141" s="320">
        <v>23</v>
      </c>
      <c r="AB141" s="320">
        <v>23</v>
      </c>
      <c r="AC141" s="320">
        <v>17</v>
      </c>
      <c r="AD141" s="320">
        <v>17</v>
      </c>
      <c r="AE141" s="321">
        <v>40</v>
      </c>
      <c r="AF141" s="321">
        <v>40</v>
      </c>
    </row>
    <row r="142" spans="1:32">
      <c r="A142" s="273" t="s">
        <v>276</v>
      </c>
      <c r="B142" s="318">
        <v>6</v>
      </c>
      <c r="C142" s="318">
        <v>6</v>
      </c>
      <c r="D142" s="318">
        <v>3</v>
      </c>
      <c r="E142" s="318">
        <v>2</v>
      </c>
      <c r="F142" s="319">
        <v>9</v>
      </c>
      <c r="G142" s="319">
        <v>8</v>
      </c>
      <c r="H142" s="318">
        <v>3</v>
      </c>
      <c r="I142" s="318">
        <v>3</v>
      </c>
      <c r="J142" s="318">
        <v>1</v>
      </c>
      <c r="K142" s="318">
        <v>1</v>
      </c>
      <c r="L142" s="319">
        <v>4</v>
      </c>
      <c r="M142" s="319">
        <v>4</v>
      </c>
      <c r="N142" s="318">
        <v>18</v>
      </c>
      <c r="O142" s="318">
        <v>18</v>
      </c>
      <c r="P142" s="318">
        <v>9</v>
      </c>
      <c r="Q142" s="318">
        <v>9</v>
      </c>
      <c r="R142" s="319">
        <v>27</v>
      </c>
      <c r="S142" s="319">
        <v>27</v>
      </c>
      <c r="T142" s="318">
        <v>3</v>
      </c>
      <c r="U142" s="318">
        <v>3</v>
      </c>
      <c r="V142" s="318">
        <v>2</v>
      </c>
      <c r="W142" s="318">
        <v>2</v>
      </c>
      <c r="X142" s="319">
        <v>5</v>
      </c>
      <c r="Y142" s="319">
        <v>5</v>
      </c>
      <c r="Z142" s="315"/>
      <c r="AA142" s="320">
        <v>30</v>
      </c>
      <c r="AB142" s="320">
        <v>30</v>
      </c>
      <c r="AC142" s="320">
        <v>15</v>
      </c>
      <c r="AD142" s="320">
        <v>14</v>
      </c>
      <c r="AE142" s="321">
        <v>45</v>
      </c>
      <c r="AF142" s="321">
        <v>44</v>
      </c>
    </row>
    <row r="143" spans="1:32">
      <c r="A143" s="273" t="s">
        <v>277</v>
      </c>
      <c r="B143" s="318"/>
      <c r="C143" s="318"/>
      <c r="D143" s="318"/>
      <c r="E143" s="318"/>
      <c r="F143" s="319"/>
      <c r="G143" s="319"/>
      <c r="H143" s="318">
        <v>1</v>
      </c>
      <c r="I143" s="318">
        <v>1</v>
      </c>
      <c r="J143" s="318">
        <v>1</v>
      </c>
      <c r="K143" s="318"/>
      <c r="L143" s="319">
        <v>2</v>
      </c>
      <c r="M143" s="319">
        <v>1</v>
      </c>
      <c r="N143" s="318"/>
      <c r="O143" s="318"/>
      <c r="P143" s="318"/>
      <c r="Q143" s="318"/>
      <c r="R143" s="319"/>
      <c r="S143" s="319"/>
      <c r="T143" s="318"/>
      <c r="U143" s="318"/>
      <c r="V143" s="318"/>
      <c r="W143" s="318"/>
      <c r="X143" s="319"/>
      <c r="Y143" s="319"/>
      <c r="Z143" s="315"/>
      <c r="AA143" s="320">
        <v>1</v>
      </c>
      <c r="AB143" s="320">
        <v>1</v>
      </c>
      <c r="AC143" s="320">
        <v>1</v>
      </c>
      <c r="AD143" s="320"/>
      <c r="AE143" s="321">
        <v>2</v>
      </c>
      <c r="AF143" s="321">
        <v>1</v>
      </c>
    </row>
    <row r="144" spans="1:32">
      <c r="A144" s="275" t="s">
        <v>278</v>
      </c>
      <c r="B144" s="322">
        <v>2</v>
      </c>
      <c r="C144" s="322">
        <v>2</v>
      </c>
      <c r="D144" s="322">
        <v>2</v>
      </c>
      <c r="E144" s="322">
        <v>2</v>
      </c>
      <c r="F144" s="323">
        <v>4</v>
      </c>
      <c r="G144" s="323">
        <v>4</v>
      </c>
      <c r="H144" s="322">
        <v>1</v>
      </c>
      <c r="I144" s="322">
        <v>1</v>
      </c>
      <c r="J144" s="322">
        <v>1</v>
      </c>
      <c r="K144" s="322">
        <v>1</v>
      </c>
      <c r="L144" s="323">
        <v>2</v>
      </c>
      <c r="M144" s="323">
        <v>2</v>
      </c>
      <c r="N144" s="322">
        <v>2</v>
      </c>
      <c r="O144" s="322">
        <v>2</v>
      </c>
      <c r="P144" s="322">
        <v>2</v>
      </c>
      <c r="Q144" s="322">
        <v>2</v>
      </c>
      <c r="R144" s="323">
        <v>4</v>
      </c>
      <c r="S144" s="323">
        <v>4</v>
      </c>
      <c r="T144" s="322"/>
      <c r="U144" s="322"/>
      <c r="V144" s="322"/>
      <c r="W144" s="322"/>
      <c r="X144" s="323"/>
      <c r="Y144" s="323"/>
      <c r="Z144" s="315"/>
      <c r="AA144" s="324">
        <v>5</v>
      </c>
      <c r="AB144" s="324">
        <v>5</v>
      </c>
      <c r="AC144" s="324">
        <v>5</v>
      </c>
      <c r="AD144" s="324">
        <v>5</v>
      </c>
      <c r="AE144" s="325">
        <v>10</v>
      </c>
      <c r="AF144" s="325">
        <v>10</v>
      </c>
    </row>
    <row r="145" spans="1:32">
      <c r="A145" s="114"/>
      <c r="B145" s="326"/>
      <c r="C145" s="326"/>
      <c r="D145" s="326"/>
      <c r="E145" s="326"/>
      <c r="F145" s="327"/>
      <c r="G145" s="327"/>
      <c r="H145" s="326"/>
      <c r="I145" s="326"/>
      <c r="J145" s="326"/>
      <c r="K145" s="326"/>
      <c r="L145" s="327"/>
      <c r="M145" s="327"/>
      <c r="N145" s="326"/>
      <c r="O145" s="326"/>
      <c r="P145" s="326"/>
      <c r="Q145" s="326"/>
      <c r="R145" s="327"/>
      <c r="S145" s="327"/>
      <c r="T145" s="326"/>
      <c r="U145" s="326"/>
      <c r="V145" s="326"/>
      <c r="W145" s="326"/>
      <c r="X145" s="327"/>
      <c r="Y145" s="327"/>
      <c r="Z145" s="315"/>
      <c r="AA145" s="326"/>
      <c r="AB145" s="326"/>
      <c r="AC145" s="326"/>
      <c r="AD145" s="326"/>
      <c r="AE145" s="327"/>
      <c r="AF145" s="327"/>
    </row>
    <row r="146" spans="1:32">
      <c r="A146" s="204" t="s">
        <v>60</v>
      </c>
      <c r="B146" s="12">
        <v>256</v>
      </c>
      <c r="C146" s="12">
        <v>251</v>
      </c>
      <c r="D146" s="12">
        <v>144</v>
      </c>
      <c r="E146" s="12">
        <v>112</v>
      </c>
      <c r="F146" s="329">
        <v>400</v>
      </c>
      <c r="G146" s="329">
        <v>363</v>
      </c>
      <c r="H146" s="12">
        <v>469</v>
      </c>
      <c r="I146" s="12">
        <v>455</v>
      </c>
      <c r="J146" s="12">
        <v>291</v>
      </c>
      <c r="K146" s="12">
        <v>260</v>
      </c>
      <c r="L146" s="329">
        <v>760</v>
      </c>
      <c r="M146" s="329">
        <v>715</v>
      </c>
      <c r="N146" s="12">
        <v>388</v>
      </c>
      <c r="O146" s="12">
        <v>380</v>
      </c>
      <c r="P146" s="12">
        <v>234</v>
      </c>
      <c r="Q146" s="12">
        <v>221</v>
      </c>
      <c r="R146" s="329">
        <v>622</v>
      </c>
      <c r="S146" s="329">
        <v>601</v>
      </c>
      <c r="T146" s="12">
        <v>37</v>
      </c>
      <c r="U146" s="12">
        <v>36</v>
      </c>
      <c r="V146" s="12">
        <v>14</v>
      </c>
      <c r="W146" s="12">
        <v>14</v>
      </c>
      <c r="X146" s="329">
        <v>51</v>
      </c>
      <c r="Y146" s="13">
        <v>50</v>
      </c>
      <c r="Z146" s="315"/>
      <c r="AA146" s="328">
        <v>1150</v>
      </c>
      <c r="AB146" s="12">
        <v>1122</v>
      </c>
      <c r="AC146" s="12">
        <v>683</v>
      </c>
      <c r="AD146" s="12">
        <v>607</v>
      </c>
      <c r="AE146" s="329">
        <v>1833</v>
      </c>
      <c r="AF146" s="13">
        <v>1729</v>
      </c>
    </row>
    <row r="147" spans="1:32" ht="15.75" customHeight="1">
      <c r="A147" s="422" t="s">
        <v>327</v>
      </c>
    </row>
    <row r="148" spans="1:32">
      <c r="A148" s="423" t="s">
        <v>369</v>
      </c>
    </row>
  </sheetData>
  <mergeCells count="22">
    <mergeCell ref="A2:AF2"/>
    <mergeCell ref="A4:AF4"/>
    <mergeCell ref="H7:I7"/>
    <mergeCell ref="J7:K7"/>
    <mergeCell ref="L7:M7"/>
    <mergeCell ref="H6:M6"/>
    <mergeCell ref="B7:C7"/>
    <mergeCell ref="D7:E7"/>
    <mergeCell ref="F7:G7"/>
    <mergeCell ref="B6:G6"/>
    <mergeCell ref="AA7:AB7"/>
    <mergeCell ref="AC7:AD7"/>
    <mergeCell ref="AE7:AF7"/>
    <mergeCell ref="AA6:AF6"/>
    <mergeCell ref="N6:S6"/>
    <mergeCell ref="N7:O7"/>
    <mergeCell ref="P7:Q7"/>
    <mergeCell ref="R7:S7"/>
    <mergeCell ref="T6:Y6"/>
    <mergeCell ref="T7:U7"/>
    <mergeCell ref="V7:W7"/>
    <mergeCell ref="X7:Y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53" fitToHeight="0" orientation="landscape" r:id="rId1"/>
  <headerFooter>
    <oddHeader>&amp;L&amp;"Times New Roman,Gras"&amp;9DGRH A1-1&amp;R&amp;"Times New Roman,Gras"&amp;9Décembre 2015</oddHeader>
    <oddFooter>&amp;C&amp;"Times New Roman,Gras"&amp;9Page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V795"/>
  <sheetViews>
    <sheetView showGridLines="0" workbookViewId="0">
      <selection activeCell="E33" sqref="E33"/>
    </sheetView>
  </sheetViews>
  <sheetFormatPr baseColWidth="10" defaultColWidth="12" defaultRowHeight="12.75"/>
  <cols>
    <col min="1" max="16384" width="12" style="412"/>
  </cols>
  <sheetData>
    <row r="1" spans="2:22" ht="18" customHeight="1">
      <c r="B1" s="409"/>
      <c r="C1" s="409"/>
      <c r="D1" s="409"/>
    </row>
    <row r="2" spans="2:22">
      <c r="B2" s="411"/>
      <c r="C2" s="411"/>
      <c r="D2" s="411"/>
    </row>
    <row r="3" spans="2:22">
      <c r="B3" s="411"/>
      <c r="C3" s="411"/>
      <c r="D3" s="411"/>
    </row>
    <row r="4" spans="2:22">
      <c r="B4" s="411"/>
      <c r="C4" s="411"/>
      <c r="D4" s="411"/>
    </row>
    <row r="5" spans="2:22">
      <c r="B5" s="411"/>
      <c r="C5" s="411"/>
      <c r="D5" s="411"/>
      <c r="G5" s="411"/>
      <c r="H5" s="411"/>
    </row>
    <row r="6" spans="2:22">
      <c r="B6" s="411"/>
      <c r="C6" s="411"/>
      <c r="D6" s="411"/>
    </row>
    <row r="7" spans="2:22">
      <c r="B7" s="411"/>
      <c r="C7" s="411"/>
      <c r="D7" s="411"/>
    </row>
    <row r="8" spans="2:22">
      <c r="B8" s="411"/>
      <c r="C8" s="411"/>
      <c r="D8" s="411"/>
    </row>
    <row r="9" spans="2:22">
      <c r="B9" s="411"/>
      <c r="C9" s="411"/>
      <c r="D9" s="411"/>
    </row>
    <row r="10" spans="2:22">
      <c r="B10" s="411"/>
      <c r="C10" s="411"/>
      <c r="D10" s="411"/>
    </row>
    <row r="11" spans="2:22">
      <c r="B11" s="411"/>
      <c r="C11" s="411"/>
      <c r="D11" s="411"/>
    </row>
    <row r="12" spans="2:22">
      <c r="B12" s="411"/>
      <c r="C12" s="411"/>
      <c r="D12" s="411"/>
    </row>
    <row r="13" spans="2:22">
      <c r="B13" s="411"/>
      <c r="C13" s="411"/>
      <c r="D13" s="411"/>
    </row>
    <row r="14" spans="2:22">
      <c r="B14" s="411"/>
      <c r="C14" s="411"/>
      <c r="D14" s="411"/>
    </row>
    <row r="15" spans="2:22" ht="18.75">
      <c r="B15" s="411"/>
      <c r="C15" s="411"/>
      <c r="D15" s="411"/>
      <c r="O15" s="544"/>
      <c r="P15" s="544"/>
      <c r="Q15" s="544"/>
      <c r="R15" s="545"/>
      <c r="S15" s="545"/>
      <c r="T15" s="545"/>
      <c r="U15" s="545"/>
      <c r="V15" s="545"/>
    </row>
    <row r="16" spans="2:22" ht="18.75">
      <c r="B16" s="411"/>
      <c r="C16" s="411"/>
      <c r="D16" s="411"/>
      <c r="O16" s="546"/>
      <c r="P16" s="546"/>
      <c r="Q16" s="546"/>
      <c r="R16" s="547"/>
      <c r="S16" s="547"/>
      <c r="T16" s="547"/>
      <c r="U16" s="547"/>
      <c r="V16" s="547"/>
    </row>
    <row r="17" spans="1:9">
      <c r="B17" s="411"/>
      <c r="C17" s="411"/>
      <c r="D17" s="411"/>
    </row>
    <row r="18" spans="1:9">
      <c r="B18" s="411"/>
      <c r="C18" s="411"/>
      <c r="D18" s="411"/>
    </row>
    <row r="19" spans="1:9">
      <c r="B19" s="411"/>
      <c r="C19" s="411"/>
      <c r="D19" s="411"/>
    </row>
    <row r="20" spans="1:9">
      <c r="B20" s="411"/>
      <c r="C20" s="411"/>
      <c r="D20" s="411"/>
    </row>
    <row r="21" spans="1:9">
      <c r="B21" s="411"/>
      <c r="C21" s="411"/>
      <c r="D21" s="411"/>
    </row>
    <row r="22" spans="1:9">
      <c r="B22" s="411"/>
      <c r="C22" s="411"/>
      <c r="D22" s="411"/>
    </row>
    <row r="23" spans="1:9" ht="13.5" thickBot="1">
      <c r="B23" s="411"/>
      <c r="C23" s="411"/>
      <c r="D23" s="411"/>
    </row>
    <row r="24" spans="1:9" ht="29.25" customHeight="1" thickTop="1">
      <c r="A24" s="548" t="s">
        <v>334</v>
      </c>
      <c r="B24" s="549"/>
      <c r="C24" s="549"/>
      <c r="D24" s="549"/>
      <c r="E24" s="549"/>
      <c r="F24" s="549"/>
      <c r="G24" s="549"/>
      <c r="H24" s="549"/>
      <c r="I24" s="550"/>
    </row>
    <row r="25" spans="1:9" ht="29.25" customHeight="1" thickBot="1">
      <c r="A25" s="551"/>
      <c r="B25" s="552"/>
      <c r="C25" s="552"/>
      <c r="D25" s="552"/>
      <c r="E25" s="552"/>
      <c r="F25" s="552"/>
      <c r="G25" s="552"/>
      <c r="H25" s="552"/>
      <c r="I25" s="553"/>
    </row>
    <row r="26" spans="1:9" ht="13.5" thickTop="1">
      <c r="B26" s="411"/>
      <c r="C26" s="411"/>
      <c r="D26" s="411"/>
    </row>
    <row r="27" spans="1:9" ht="14.25" customHeight="1">
      <c r="B27" s="411"/>
      <c r="C27" s="411"/>
      <c r="D27" s="411"/>
    </row>
    <row r="28" spans="1:9" ht="21" customHeight="1">
      <c r="A28" s="554" t="s">
        <v>317</v>
      </c>
      <c r="B28" s="554"/>
      <c r="C28" s="554"/>
      <c r="D28" s="554"/>
      <c r="E28" s="554"/>
      <c r="F28" s="554"/>
      <c r="G28" s="554"/>
      <c r="H28" s="554"/>
      <c r="I28" s="554"/>
    </row>
    <row r="29" spans="1:9" ht="19.5" customHeight="1">
      <c r="B29" s="413"/>
      <c r="C29" s="414"/>
      <c r="D29" s="414"/>
      <c r="G29" s="418"/>
      <c r="H29" s="418"/>
      <c r="I29" s="418"/>
    </row>
    <row r="30" spans="1:9">
      <c r="B30" s="411"/>
      <c r="C30" s="411"/>
      <c r="D30" s="411"/>
    </row>
    <row r="31" spans="1:9">
      <c r="B31" s="411"/>
      <c r="C31" s="411"/>
      <c r="D31" s="411"/>
    </row>
    <row r="32" spans="1:9" s="419" customFormat="1" ht="15.75" customHeight="1">
      <c r="A32" s="543" t="s">
        <v>318</v>
      </c>
      <c r="B32" s="543"/>
      <c r="C32" s="543"/>
      <c r="D32" s="543"/>
      <c r="E32" s="543"/>
      <c r="F32" s="543"/>
      <c r="G32" s="543"/>
      <c r="H32" s="543"/>
      <c r="I32" s="543"/>
    </row>
    <row r="33" spans="1:9">
      <c r="B33" s="415"/>
      <c r="C33" s="416"/>
      <c r="D33" s="415"/>
      <c r="E33" s="420"/>
      <c r="F33" s="420"/>
      <c r="G33" s="420"/>
      <c r="H33" s="420"/>
      <c r="I33" s="420"/>
    </row>
    <row r="34" spans="1:9">
      <c r="B34" s="415"/>
      <c r="C34" s="416"/>
      <c r="D34" s="415"/>
      <c r="E34" s="420"/>
      <c r="F34" s="420"/>
      <c r="G34" s="420"/>
      <c r="H34" s="420"/>
      <c r="I34" s="420"/>
    </row>
    <row r="35" spans="1:9">
      <c r="B35" s="411"/>
      <c r="C35" s="411"/>
      <c r="D35" s="411"/>
    </row>
    <row r="36" spans="1:9">
      <c r="B36" s="411"/>
      <c r="C36" s="411"/>
      <c r="D36" s="411"/>
    </row>
    <row r="37" spans="1:9">
      <c r="B37" s="411"/>
      <c r="C37" s="411"/>
      <c r="D37" s="411"/>
    </row>
    <row r="38" spans="1:9">
      <c r="B38" s="411"/>
      <c r="C38" s="411"/>
      <c r="D38" s="411"/>
    </row>
    <row r="39" spans="1:9">
      <c r="B39" s="411"/>
      <c r="C39" s="411"/>
      <c r="D39" s="411"/>
    </row>
    <row r="40" spans="1:9">
      <c r="B40" s="411"/>
      <c r="C40" s="411"/>
      <c r="D40" s="411"/>
    </row>
    <row r="41" spans="1:9">
      <c r="B41" s="411"/>
      <c r="C41" s="411"/>
      <c r="D41" s="411"/>
    </row>
    <row r="42" spans="1:9">
      <c r="B42" s="411"/>
      <c r="C42" s="411"/>
      <c r="D42" s="411"/>
    </row>
    <row r="43" spans="1:9">
      <c r="B43" s="411"/>
      <c r="C43" s="411"/>
      <c r="D43" s="411"/>
    </row>
    <row r="44" spans="1:9">
      <c r="B44" s="411"/>
      <c r="C44" s="411"/>
      <c r="D44" s="411"/>
      <c r="F44" s="555"/>
      <c r="G44" s="555"/>
      <c r="H44" s="555"/>
    </row>
    <row r="45" spans="1:9" ht="19.5" customHeight="1">
      <c r="A45" s="543" t="s">
        <v>319</v>
      </c>
      <c r="B45" s="543"/>
      <c r="C45" s="543"/>
      <c r="D45" s="543"/>
      <c r="E45" s="543"/>
      <c r="F45" s="543"/>
      <c r="G45" s="543"/>
      <c r="H45" s="543"/>
      <c r="I45" s="543"/>
    </row>
    <row r="46" spans="1:9" ht="19.5" customHeight="1">
      <c r="A46" s="543" t="s">
        <v>320</v>
      </c>
      <c r="B46" s="543"/>
      <c r="C46" s="543"/>
      <c r="D46" s="543"/>
      <c r="E46" s="543"/>
      <c r="F46" s="543"/>
      <c r="G46" s="543"/>
      <c r="H46" s="543"/>
      <c r="I46" s="543"/>
    </row>
    <row r="47" spans="1:9" ht="19.5" customHeight="1">
      <c r="A47" s="543" t="s">
        <v>321</v>
      </c>
      <c r="B47" s="543"/>
      <c r="C47" s="543"/>
      <c r="D47" s="543"/>
      <c r="E47" s="543"/>
      <c r="F47" s="543"/>
      <c r="G47" s="543"/>
      <c r="H47" s="543"/>
      <c r="I47" s="543"/>
    </row>
    <row r="48" spans="1:9" ht="19.5" customHeight="1">
      <c r="A48" s="543" t="s">
        <v>322</v>
      </c>
      <c r="B48" s="543"/>
      <c r="C48" s="543"/>
      <c r="D48" s="543"/>
      <c r="E48" s="543"/>
      <c r="F48" s="543"/>
      <c r="G48" s="543"/>
      <c r="H48" s="543"/>
      <c r="I48" s="543"/>
    </row>
    <row r="49" spans="1:9">
      <c r="B49" s="411"/>
      <c r="C49" s="411"/>
      <c r="D49" s="411"/>
    </row>
    <row r="50" spans="1:9">
      <c r="B50" s="411"/>
      <c r="C50" s="411"/>
      <c r="D50" s="411"/>
    </row>
    <row r="51" spans="1:9">
      <c r="B51" s="411"/>
      <c r="C51" s="411"/>
      <c r="D51" s="411"/>
    </row>
    <row r="52" spans="1:9">
      <c r="A52" s="421" t="s">
        <v>323</v>
      </c>
      <c r="C52" s="411"/>
      <c r="D52" s="411"/>
      <c r="I52" s="417" t="s">
        <v>324</v>
      </c>
    </row>
    <row r="53" spans="1:9">
      <c r="B53" s="411"/>
      <c r="C53" s="411"/>
      <c r="D53" s="411"/>
    </row>
    <row r="54" spans="1:9">
      <c r="B54" s="411"/>
      <c r="C54" s="411"/>
      <c r="D54" s="411"/>
    </row>
    <row r="55" spans="1:9">
      <c r="B55" s="411"/>
      <c r="C55" s="411"/>
      <c r="D55" s="411"/>
    </row>
    <row r="56" spans="1:9">
      <c r="B56" s="411"/>
      <c r="C56" s="411"/>
      <c r="D56" s="411"/>
    </row>
    <row r="57" spans="1:9">
      <c r="B57" s="411"/>
      <c r="C57" s="411"/>
      <c r="D57" s="411"/>
    </row>
    <row r="58" spans="1:9">
      <c r="B58" s="411"/>
      <c r="C58" s="411"/>
      <c r="D58" s="411"/>
    </row>
    <row r="59" spans="1:9">
      <c r="B59" s="411"/>
      <c r="C59" s="411"/>
      <c r="D59" s="411"/>
    </row>
    <row r="60" spans="1:9">
      <c r="B60" s="411"/>
      <c r="C60" s="411"/>
      <c r="D60" s="411"/>
    </row>
    <row r="61" spans="1:9">
      <c r="B61" s="411"/>
      <c r="C61" s="411"/>
      <c r="D61" s="411"/>
    </row>
    <row r="62" spans="1:9">
      <c r="B62" s="411"/>
      <c r="C62" s="411"/>
      <c r="D62" s="411"/>
    </row>
    <row r="63" spans="1:9">
      <c r="B63" s="411"/>
      <c r="C63" s="411"/>
      <c r="D63" s="411"/>
    </row>
    <row r="64" spans="1:9">
      <c r="B64" s="411"/>
      <c r="C64" s="411"/>
      <c r="D64" s="411"/>
    </row>
    <row r="65" spans="2:4">
      <c r="B65" s="411"/>
      <c r="C65" s="411"/>
      <c r="D65" s="411"/>
    </row>
    <row r="66" spans="2:4">
      <c r="B66" s="411"/>
      <c r="C66" s="411"/>
      <c r="D66" s="411"/>
    </row>
    <row r="67" spans="2:4">
      <c r="B67" s="411"/>
      <c r="C67" s="411"/>
      <c r="D67" s="411"/>
    </row>
    <row r="68" spans="2:4">
      <c r="B68" s="411"/>
      <c r="C68" s="411"/>
      <c r="D68" s="411"/>
    </row>
    <row r="69" spans="2:4">
      <c r="B69" s="411"/>
      <c r="C69" s="411"/>
      <c r="D69" s="411"/>
    </row>
    <row r="70" spans="2:4">
      <c r="B70" s="411"/>
      <c r="C70" s="411"/>
      <c r="D70" s="411"/>
    </row>
    <row r="71" spans="2:4">
      <c r="B71" s="411"/>
      <c r="C71" s="411"/>
      <c r="D71" s="411"/>
    </row>
    <row r="72" spans="2:4">
      <c r="B72" s="411"/>
      <c r="C72" s="411"/>
      <c r="D72" s="411"/>
    </row>
    <row r="73" spans="2:4">
      <c r="B73" s="411"/>
      <c r="C73" s="411"/>
      <c r="D73" s="411"/>
    </row>
    <row r="74" spans="2:4">
      <c r="B74" s="411"/>
      <c r="C74" s="411"/>
      <c r="D74" s="411"/>
    </row>
    <row r="75" spans="2:4">
      <c r="B75" s="411"/>
      <c r="C75" s="411"/>
      <c r="D75" s="411"/>
    </row>
    <row r="76" spans="2:4">
      <c r="B76" s="411"/>
      <c r="C76" s="411"/>
      <c r="D76" s="411"/>
    </row>
    <row r="77" spans="2:4">
      <c r="B77" s="411"/>
      <c r="C77" s="411"/>
      <c r="D77" s="411"/>
    </row>
    <row r="78" spans="2:4">
      <c r="B78" s="411"/>
      <c r="C78" s="411"/>
      <c r="D78" s="411"/>
    </row>
    <row r="79" spans="2:4">
      <c r="B79" s="411"/>
      <c r="C79" s="411"/>
      <c r="D79" s="411"/>
    </row>
    <row r="80" spans="2:4">
      <c r="B80" s="411"/>
      <c r="C80" s="411"/>
      <c r="D80" s="411"/>
    </row>
    <row r="81" spans="2:4">
      <c r="B81" s="411"/>
      <c r="C81" s="411"/>
      <c r="D81" s="411"/>
    </row>
    <row r="82" spans="2:4">
      <c r="B82" s="411"/>
      <c r="C82" s="411"/>
      <c r="D82" s="411"/>
    </row>
    <row r="83" spans="2:4">
      <c r="B83" s="411"/>
      <c r="C83" s="411"/>
      <c r="D83" s="411"/>
    </row>
    <row r="84" spans="2:4">
      <c r="B84" s="411"/>
      <c r="C84" s="411"/>
      <c r="D84" s="411"/>
    </row>
    <row r="85" spans="2:4">
      <c r="B85" s="411"/>
      <c r="C85" s="411"/>
      <c r="D85" s="411"/>
    </row>
    <row r="86" spans="2:4">
      <c r="B86" s="411"/>
      <c r="C86" s="411"/>
      <c r="D86" s="411"/>
    </row>
    <row r="87" spans="2:4">
      <c r="B87" s="411"/>
      <c r="C87" s="411"/>
      <c r="D87" s="411"/>
    </row>
    <row r="88" spans="2:4">
      <c r="B88" s="411"/>
      <c r="C88" s="411"/>
      <c r="D88" s="411"/>
    </row>
    <row r="89" spans="2:4">
      <c r="B89" s="411"/>
      <c r="C89" s="411"/>
      <c r="D89" s="411"/>
    </row>
    <row r="90" spans="2:4">
      <c r="B90" s="411"/>
      <c r="C90" s="411"/>
      <c r="D90" s="411"/>
    </row>
    <row r="91" spans="2:4">
      <c r="B91" s="411"/>
      <c r="C91" s="411"/>
      <c r="D91" s="411"/>
    </row>
    <row r="92" spans="2:4">
      <c r="B92" s="411"/>
      <c r="C92" s="411"/>
      <c r="D92" s="411"/>
    </row>
    <row r="93" spans="2:4">
      <c r="B93" s="411"/>
      <c r="C93" s="411"/>
      <c r="D93" s="411"/>
    </row>
    <row r="94" spans="2:4">
      <c r="B94" s="411"/>
      <c r="C94" s="411"/>
      <c r="D94" s="411"/>
    </row>
    <row r="95" spans="2:4">
      <c r="B95" s="411"/>
      <c r="C95" s="411"/>
      <c r="D95" s="411"/>
    </row>
    <row r="96" spans="2:4">
      <c r="B96" s="411"/>
      <c r="C96" s="411"/>
      <c r="D96" s="411"/>
    </row>
    <row r="97" spans="2:4">
      <c r="B97" s="411"/>
      <c r="C97" s="411"/>
      <c r="D97" s="411"/>
    </row>
    <row r="98" spans="2:4">
      <c r="B98" s="411"/>
      <c r="C98" s="411"/>
      <c r="D98" s="411"/>
    </row>
    <row r="99" spans="2:4">
      <c r="B99" s="411"/>
      <c r="C99" s="411"/>
      <c r="D99" s="411"/>
    </row>
    <row r="100" spans="2:4">
      <c r="B100" s="411"/>
      <c r="C100" s="411"/>
      <c r="D100" s="411"/>
    </row>
    <row r="101" spans="2:4">
      <c r="B101" s="411"/>
      <c r="C101" s="411"/>
      <c r="D101" s="411"/>
    </row>
    <row r="102" spans="2:4">
      <c r="B102" s="411"/>
      <c r="C102" s="411"/>
      <c r="D102" s="411"/>
    </row>
    <row r="103" spans="2:4">
      <c r="B103" s="411"/>
      <c r="C103" s="411"/>
      <c r="D103" s="411"/>
    </row>
    <row r="104" spans="2:4">
      <c r="B104" s="411"/>
      <c r="C104" s="411"/>
      <c r="D104" s="411"/>
    </row>
    <row r="105" spans="2:4">
      <c r="B105" s="411"/>
      <c r="C105" s="411"/>
      <c r="D105" s="411"/>
    </row>
    <row r="106" spans="2:4">
      <c r="B106" s="411"/>
      <c r="C106" s="411"/>
      <c r="D106" s="411"/>
    </row>
    <row r="107" spans="2:4">
      <c r="B107" s="411"/>
      <c r="C107" s="411"/>
      <c r="D107" s="411"/>
    </row>
    <row r="108" spans="2:4">
      <c r="B108" s="411"/>
      <c r="C108" s="411"/>
      <c r="D108" s="411"/>
    </row>
    <row r="109" spans="2:4">
      <c r="B109" s="411"/>
      <c r="C109" s="411"/>
      <c r="D109" s="411"/>
    </row>
    <row r="110" spans="2:4">
      <c r="B110" s="411"/>
      <c r="C110" s="411"/>
      <c r="D110" s="411"/>
    </row>
    <row r="111" spans="2:4">
      <c r="B111" s="411"/>
      <c r="C111" s="411"/>
      <c r="D111" s="411"/>
    </row>
    <row r="112" spans="2:4">
      <c r="B112" s="411"/>
      <c r="C112" s="411"/>
      <c r="D112" s="411"/>
    </row>
    <row r="113" spans="2:4">
      <c r="B113" s="411"/>
      <c r="C113" s="411"/>
      <c r="D113" s="411"/>
    </row>
    <row r="114" spans="2:4">
      <c r="B114" s="411"/>
      <c r="C114" s="411"/>
      <c r="D114" s="411"/>
    </row>
    <row r="115" spans="2:4">
      <c r="B115" s="411"/>
      <c r="C115" s="411"/>
      <c r="D115" s="411"/>
    </row>
    <row r="116" spans="2:4">
      <c r="B116" s="411"/>
      <c r="C116" s="411"/>
      <c r="D116" s="411"/>
    </row>
    <row r="117" spans="2:4">
      <c r="B117" s="411"/>
      <c r="C117" s="411"/>
      <c r="D117" s="411"/>
    </row>
    <row r="118" spans="2:4">
      <c r="B118" s="411"/>
      <c r="C118" s="411"/>
      <c r="D118" s="411"/>
    </row>
    <row r="119" spans="2:4">
      <c r="B119" s="411"/>
      <c r="C119" s="411"/>
      <c r="D119" s="411"/>
    </row>
    <row r="120" spans="2:4">
      <c r="B120" s="411"/>
      <c r="C120" s="411"/>
      <c r="D120" s="411"/>
    </row>
    <row r="121" spans="2:4">
      <c r="B121" s="411"/>
      <c r="C121" s="411"/>
      <c r="D121" s="411"/>
    </row>
    <row r="122" spans="2:4">
      <c r="B122" s="411"/>
      <c r="C122" s="411"/>
      <c r="D122" s="411"/>
    </row>
    <row r="123" spans="2:4">
      <c r="B123" s="411"/>
      <c r="C123" s="411"/>
      <c r="D123" s="411"/>
    </row>
    <row r="124" spans="2:4">
      <c r="B124" s="411"/>
      <c r="C124" s="411"/>
      <c r="D124" s="411"/>
    </row>
    <row r="125" spans="2:4">
      <c r="B125" s="411"/>
      <c r="C125" s="411"/>
      <c r="D125" s="411"/>
    </row>
    <row r="126" spans="2:4">
      <c r="B126" s="411"/>
      <c r="C126" s="411"/>
      <c r="D126" s="411"/>
    </row>
    <row r="127" spans="2:4">
      <c r="B127" s="411"/>
      <c r="C127" s="411"/>
      <c r="D127" s="411"/>
    </row>
    <row r="128" spans="2:4">
      <c r="B128" s="411"/>
      <c r="C128" s="411"/>
      <c r="D128" s="411"/>
    </row>
    <row r="129" spans="2:4">
      <c r="B129" s="411"/>
      <c r="C129" s="411"/>
      <c r="D129" s="411"/>
    </row>
    <row r="130" spans="2:4">
      <c r="B130" s="411"/>
      <c r="C130" s="411"/>
      <c r="D130" s="411"/>
    </row>
    <row r="131" spans="2:4">
      <c r="B131" s="411"/>
      <c r="C131" s="411"/>
      <c r="D131" s="411"/>
    </row>
    <row r="132" spans="2:4">
      <c r="B132" s="411"/>
      <c r="C132" s="411"/>
      <c r="D132" s="411"/>
    </row>
    <row r="133" spans="2:4">
      <c r="B133" s="411"/>
      <c r="C133" s="411"/>
      <c r="D133" s="411"/>
    </row>
    <row r="134" spans="2:4">
      <c r="B134" s="411"/>
      <c r="C134" s="411"/>
      <c r="D134" s="411"/>
    </row>
    <row r="135" spans="2:4">
      <c r="B135" s="411"/>
      <c r="C135" s="411"/>
      <c r="D135" s="411"/>
    </row>
    <row r="136" spans="2:4">
      <c r="B136" s="411"/>
      <c r="C136" s="411"/>
      <c r="D136" s="411"/>
    </row>
    <row r="137" spans="2:4">
      <c r="B137" s="411"/>
      <c r="C137" s="411"/>
      <c r="D137" s="411"/>
    </row>
    <row r="138" spans="2:4">
      <c r="B138" s="411"/>
      <c r="C138" s="411"/>
      <c r="D138" s="411"/>
    </row>
    <row r="139" spans="2:4">
      <c r="B139" s="411"/>
      <c r="C139" s="411"/>
      <c r="D139" s="411"/>
    </row>
    <row r="140" spans="2:4">
      <c r="B140" s="411"/>
      <c r="C140" s="411"/>
      <c r="D140" s="411"/>
    </row>
    <row r="141" spans="2:4">
      <c r="B141" s="411"/>
      <c r="C141" s="411"/>
      <c r="D141" s="411"/>
    </row>
    <row r="142" spans="2:4">
      <c r="B142" s="411"/>
      <c r="C142" s="411"/>
      <c r="D142" s="411"/>
    </row>
    <row r="143" spans="2:4">
      <c r="B143" s="411"/>
      <c r="C143" s="411"/>
      <c r="D143" s="411"/>
    </row>
    <row r="144" spans="2:4">
      <c r="B144" s="411"/>
      <c r="C144" s="411"/>
      <c r="D144" s="411"/>
    </row>
    <row r="145" spans="2:4">
      <c r="B145" s="411"/>
      <c r="C145" s="411"/>
      <c r="D145" s="411"/>
    </row>
    <row r="146" spans="2:4">
      <c r="B146" s="411"/>
      <c r="C146" s="411"/>
      <c r="D146" s="411"/>
    </row>
    <row r="147" spans="2:4">
      <c r="B147" s="411"/>
      <c r="C147" s="411"/>
      <c r="D147" s="411"/>
    </row>
    <row r="148" spans="2:4">
      <c r="B148" s="411"/>
      <c r="C148" s="411"/>
      <c r="D148" s="411"/>
    </row>
    <row r="149" spans="2:4">
      <c r="B149" s="411"/>
      <c r="C149" s="411"/>
      <c r="D149" s="411"/>
    </row>
    <row r="150" spans="2:4">
      <c r="B150" s="411"/>
      <c r="C150" s="411"/>
      <c r="D150" s="411"/>
    </row>
    <row r="151" spans="2:4">
      <c r="B151" s="411"/>
      <c r="C151" s="411"/>
      <c r="D151" s="411"/>
    </row>
    <row r="152" spans="2:4">
      <c r="B152" s="411"/>
      <c r="C152" s="411"/>
      <c r="D152" s="411"/>
    </row>
    <row r="153" spans="2:4">
      <c r="B153" s="411"/>
      <c r="C153" s="411"/>
      <c r="D153" s="411"/>
    </row>
    <row r="154" spans="2:4">
      <c r="B154" s="411"/>
      <c r="C154" s="411"/>
      <c r="D154" s="411"/>
    </row>
    <row r="155" spans="2:4">
      <c r="B155" s="411"/>
      <c r="C155" s="411"/>
      <c r="D155" s="411"/>
    </row>
    <row r="156" spans="2:4">
      <c r="B156" s="411"/>
      <c r="C156" s="411"/>
      <c r="D156" s="411"/>
    </row>
    <row r="157" spans="2:4">
      <c r="B157" s="411"/>
      <c r="C157" s="411"/>
      <c r="D157" s="411"/>
    </row>
    <row r="158" spans="2:4">
      <c r="B158" s="411"/>
      <c r="C158" s="411"/>
      <c r="D158" s="411"/>
    </row>
    <row r="159" spans="2:4">
      <c r="B159" s="411"/>
      <c r="C159" s="411"/>
      <c r="D159" s="411"/>
    </row>
    <row r="160" spans="2:4">
      <c r="B160" s="411"/>
      <c r="C160" s="411"/>
      <c r="D160" s="411"/>
    </row>
    <row r="161" spans="2:4">
      <c r="B161" s="411"/>
      <c r="C161" s="411"/>
      <c r="D161" s="411"/>
    </row>
    <row r="162" spans="2:4">
      <c r="B162" s="411"/>
      <c r="C162" s="411"/>
      <c r="D162" s="411"/>
    </row>
    <row r="163" spans="2:4">
      <c r="B163" s="411"/>
      <c r="C163" s="411"/>
      <c r="D163" s="411"/>
    </row>
    <row r="164" spans="2:4">
      <c r="B164" s="411"/>
      <c r="C164" s="411"/>
      <c r="D164" s="411"/>
    </row>
    <row r="165" spans="2:4">
      <c r="B165" s="411"/>
      <c r="C165" s="411"/>
      <c r="D165" s="411"/>
    </row>
    <row r="166" spans="2:4">
      <c r="B166" s="411"/>
      <c r="C166" s="411"/>
      <c r="D166" s="411"/>
    </row>
    <row r="167" spans="2:4">
      <c r="B167" s="411"/>
      <c r="C167" s="411"/>
      <c r="D167" s="411"/>
    </row>
    <row r="168" spans="2:4">
      <c r="B168" s="411"/>
      <c r="C168" s="411"/>
      <c r="D168" s="411"/>
    </row>
    <row r="169" spans="2:4">
      <c r="B169" s="411"/>
      <c r="C169" s="411"/>
      <c r="D169" s="411"/>
    </row>
    <row r="170" spans="2:4">
      <c r="B170" s="411"/>
      <c r="C170" s="411"/>
      <c r="D170" s="411"/>
    </row>
    <row r="171" spans="2:4">
      <c r="B171" s="411"/>
      <c r="C171" s="411"/>
      <c r="D171" s="411"/>
    </row>
    <row r="172" spans="2:4">
      <c r="B172" s="411"/>
      <c r="C172" s="411"/>
      <c r="D172" s="411"/>
    </row>
    <row r="173" spans="2:4">
      <c r="B173" s="411"/>
      <c r="C173" s="411"/>
      <c r="D173" s="411"/>
    </row>
    <row r="174" spans="2:4">
      <c r="B174" s="411"/>
      <c r="C174" s="411"/>
      <c r="D174" s="411"/>
    </row>
    <row r="175" spans="2:4">
      <c r="B175" s="411"/>
      <c r="C175" s="411"/>
      <c r="D175" s="411"/>
    </row>
    <row r="176" spans="2:4">
      <c r="B176" s="411"/>
      <c r="C176" s="411"/>
      <c r="D176" s="411"/>
    </row>
    <row r="177" spans="2:4">
      <c r="B177" s="411"/>
      <c r="C177" s="411"/>
      <c r="D177" s="411"/>
    </row>
    <row r="178" spans="2:4">
      <c r="B178" s="411"/>
      <c r="C178" s="411"/>
      <c r="D178" s="411"/>
    </row>
    <row r="179" spans="2:4">
      <c r="B179" s="411"/>
      <c r="C179" s="411"/>
      <c r="D179" s="411"/>
    </row>
    <row r="180" spans="2:4">
      <c r="B180" s="411"/>
      <c r="C180" s="411"/>
      <c r="D180" s="411"/>
    </row>
    <row r="181" spans="2:4">
      <c r="B181" s="411"/>
      <c r="C181" s="411"/>
      <c r="D181" s="411"/>
    </row>
    <row r="182" spans="2:4">
      <c r="B182" s="411"/>
      <c r="C182" s="411"/>
      <c r="D182" s="411"/>
    </row>
    <row r="183" spans="2:4">
      <c r="B183" s="411"/>
      <c r="C183" s="411"/>
      <c r="D183" s="411"/>
    </row>
    <row r="184" spans="2:4">
      <c r="B184" s="411"/>
      <c r="C184" s="411"/>
      <c r="D184" s="411"/>
    </row>
    <row r="185" spans="2:4">
      <c r="B185" s="411"/>
      <c r="C185" s="411"/>
      <c r="D185" s="411"/>
    </row>
    <row r="186" spans="2:4">
      <c r="B186" s="411"/>
      <c r="C186" s="411"/>
      <c r="D186" s="411"/>
    </row>
    <row r="187" spans="2:4">
      <c r="B187" s="411"/>
      <c r="C187" s="411"/>
      <c r="D187" s="411"/>
    </row>
    <row r="188" spans="2:4">
      <c r="B188" s="411"/>
      <c r="C188" s="411"/>
      <c r="D188" s="411"/>
    </row>
    <row r="189" spans="2:4">
      <c r="B189" s="411"/>
      <c r="C189" s="411"/>
      <c r="D189" s="411"/>
    </row>
    <row r="190" spans="2:4">
      <c r="B190" s="411"/>
      <c r="C190" s="411"/>
      <c r="D190" s="411"/>
    </row>
    <row r="191" spans="2:4">
      <c r="B191" s="411"/>
      <c r="C191" s="411"/>
      <c r="D191" s="411"/>
    </row>
    <row r="192" spans="2:4">
      <c r="B192" s="411"/>
      <c r="C192" s="411"/>
      <c r="D192" s="411"/>
    </row>
    <row r="193" spans="2:4">
      <c r="B193" s="411"/>
      <c r="C193" s="411"/>
      <c r="D193" s="411"/>
    </row>
    <row r="194" spans="2:4">
      <c r="B194" s="411"/>
      <c r="C194" s="411"/>
      <c r="D194" s="411"/>
    </row>
    <row r="195" spans="2:4">
      <c r="B195" s="411"/>
      <c r="C195" s="411"/>
      <c r="D195" s="411"/>
    </row>
    <row r="196" spans="2:4">
      <c r="B196" s="411"/>
      <c r="C196" s="411"/>
      <c r="D196" s="411"/>
    </row>
    <row r="197" spans="2:4">
      <c r="B197" s="411"/>
      <c r="C197" s="411"/>
      <c r="D197" s="411"/>
    </row>
    <row r="198" spans="2:4">
      <c r="B198" s="411"/>
      <c r="C198" s="411"/>
      <c r="D198" s="411"/>
    </row>
    <row r="199" spans="2:4">
      <c r="B199" s="411"/>
      <c r="C199" s="411"/>
      <c r="D199" s="411"/>
    </row>
    <row r="200" spans="2:4">
      <c r="B200" s="411"/>
      <c r="C200" s="411"/>
      <c r="D200" s="411"/>
    </row>
    <row r="201" spans="2:4">
      <c r="B201" s="411"/>
      <c r="C201" s="411"/>
      <c r="D201" s="411"/>
    </row>
    <row r="202" spans="2:4">
      <c r="B202" s="411"/>
      <c r="C202" s="411"/>
      <c r="D202" s="411"/>
    </row>
    <row r="203" spans="2:4">
      <c r="B203" s="411"/>
      <c r="C203" s="411"/>
      <c r="D203" s="411"/>
    </row>
    <row r="204" spans="2:4">
      <c r="B204" s="411"/>
      <c r="C204" s="411"/>
      <c r="D204" s="411"/>
    </row>
    <row r="205" spans="2:4">
      <c r="B205" s="411"/>
      <c r="C205" s="411"/>
      <c r="D205" s="411"/>
    </row>
    <row r="206" spans="2:4">
      <c r="B206" s="411"/>
      <c r="C206" s="411"/>
      <c r="D206" s="411"/>
    </row>
    <row r="207" spans="2:4">
      <c r="B207" s="411"/>
      <c r="C207" s="411"/>
      <c r="D207" s="411"/>
    </row>
    <row r="208" spans="2:4">
      <c r="B208" s="411"/>
      <c r="C208" s="411"/>
      <c r="D208" s="411"/>
    </row>
    <row r="209" spans="2:4">
      <c r="B209" s="411"/>
      <c r="C209" s="411"/>
      <c r="D209" s="411"/>
    </row>
    <row r="210" spans="2:4">
      <c r="B210" s="411"/>
      <c r="C210" s="411"/>
      <c r="D210" s="411"/>
    </row>
    <row r="211" spans="2:4">
      <c r="B211" s="411"/>
      <c r="C211" s="411"/>
      <c r="D211" s="411"/>
    </row>
    <row r="212" spans="2:4">
      <c r="B212" s="411"/>
      <c r="C212" s="411"/>
      <c r="D212" s="411"/>
    </row>
    <row r="213" spans="2:4">
      <c r="B213" s="411"/>
      <c r="C213" s="411"/>
      <c r="D213" s="411"/>
    </row>
    <row r="214" spans="2:4">
      <c r="B214" s="411"/>
      <c r="C214" s="411"/>
      <c r="D214" s="411"/>
    </row>
    <row r="215" spans="2:4">
      <c r="B215" s="411"/>
      <c r="C215" s="411"/>
      <c r="D215" s="411"/>
    </row>
    <row r="216" spans="2:4">
      <c r="B216" s="411"/>
      <c r="C216" s="411"/>
      <c r="D216" s="411"/>
    </row>
    <row r="217" spans="2:4">
      <c r="B217" s="411"/>
      <c r="C217" s="411"/>
      <c r="D217" s="411"/>
    </row>
    <row r="218" spans="2:4">
      <c r="B218" s="411"/>
      <c r="C218" s="411"/>
      <c r="D218" s="411"/>
    </row>
    <row r="219" spans="2:4">
      <c r="B219" s="411"/>
      <c r="C219" s="411"/>
      <c r="D219" s="411"/>
    </row>
    <row r="220" spans="2:4">
      <c r="B220" s="411"/>
      <c r="C220" s="411"/>
      <c r="D220" s="411"/>
    </row>
    <row r="221" spans="2:4">
      <c r="B221" s="411"/>
      <c r="C221" s="411"/>
      <c r="D221" s="411"/>
    </row>
    <row r="222" spans="2:4">
      <c r="B222" s="411"/>
      <c r="C222" s="411"/>
      <c r="D222" s="411"/>
    </row>
    <row r="223" spans="2:4">
      <c r="B223" s="411"/>
      <c r="C223" s="411"/>
      <c r="D223" s="411"/>
    </row>
    <row r="224" spans="2:4">
      <c r="B224" s="411"/>
      <c r="C224" s="411"/>
      <c r="D224" s="411"/>
    </row>
    <row r="225" spans="2:4">
      <c r="B225" s="411"/>
      <c r="C225" s="411"/>
      <c r="D225" s="411"/>
    </row>
    <row r="226" spans="2:4">
      <c r="B226" s="411"/>
      <c r="C226" s="411"/>
      <c r="D226" s="411"/>
    </row>
    <row r="227" spans="2:4">
      <c r="B227" s="411"/>
      <c r="C227" s="411"/>
      <c r="D227" s="411"/>
    </row>
    <row r="228" spans="2:4">
      <c r="B228" s="411"/>
      <c r="C228" s="411"/>
      <c r="D228" s="411"/>
    </row>
    <row r="229" spans="2:4">
      <c r="B229" s="411"/>
      <c r="C229" s="411"/>
      <c r="D229" s="411"/>
    </row>
    <row r="230" spans="2:4">
      <c r="B230" s="411"/>
      <c r="C230" s="411"/>
      <c r="D230" s="411"/>
    </row>
    <row r="231" spans="2:4">
      <c r="B231" s="411"/>
      <c r="C231" s="411"/>
      <c r="D231" s="411"/>
    </row>
    <row r="232" spans="2:4">
      <c r="B232" s="411"/>
      <c r="C232" s="411"/>
      <c r="D232" s="411"/>
    </row>
    <row r="233" spans="2:4">
      <c r="B233" s="411"/>
      <c r="C233" s="411"/>
      <c r="D233" s="411"/>
    </row>
    <row r="234" spans="2:4">
      <c r="B234" s="411"/>
      <c r="C234" s="411"/>
      <c r="D234" s="411"/>
    </row>
    <row r="235" spans="2:4">
      <c r="B235" s="411"/>
      <c r="C235" s="411"/>
      <c r="D235" s="411"/>
    </row>
    <row r="236" spans="2:4">
      <c r="B236" s="411"/>
      <c r="C236" s="411"/>
      <c r="D236" s="411"/>
    </row>
    <row r="237" spans="2:4">
      <c r="B237" s="411"/>
      <c r="C237" s="411"/>
      <c r="D237" s="411"/>
    </row>
    <row r="238" spans="2:4">
      <c r="B238" s="411"/>
      <c r="C238" s="411"/>
      <c r="D238" s="411"/>
    </row>
    <row r="239" spans="2:4">
      <c r="B239" s="411"/>
      <c r="C239" s="411"/>
      <c r="D239" s="411"/>
    </row>
    <row r="240" spans="2:4">
      <c r="B240" s="411"/>
      <c r="C240" s="411"/>
      <c r="D240" s="411"/>
    </row>
    <row r="241" spans="2:4">
      <c r="B241" s="411"/>
      <c r="C241" s="411"/>
      <c r="D241" s="411"/>
    </row>
    <row r="242" spans="2:4">
      <c r="B242" s="411"/>
      <c r="C242" s="411"/>
      <c r="D242" s="411"/>
    </row>
    <row r="243" spans="2:4">
      <c r="B243" s="411"/>
      <c r="C243" s="411"/>
      <c r="D243" s="411"/>
    </row>
    <row r="244" spans="2:4">
      <c r="B244" s="411"/>
      <c r="C244" s="411"/>
      <c r="D244" s="411"/>
    </row>
    <row r="245" spans="2:4">
      <c r="B245" s="411"/>
      <c r="C245" s="411"/>
      <c r="D245" s="411"/>
    </row>
    <row r="246" spans="2:4">
      <c r="B246" s="411"/>
      <c r="C246" s="411"/>
      <c r="D246" s="411"/>
    </row>
    <row r="247" spans="2:4">
      <c r="B247" s="411"/>
      <c r="C247" s="411"/>
      <c r="D247" s="411"/>
    </row>
    <row r="248" spans="2:4">
      <c r="B248" s="411"/>
      <c r="C248" s="411"/>
      <c r="D248" s="411"/>
    </row>
    <row r="249" spans="2:4">
      <c r="B249" s="411"/>
      <c r="C249" s="411"/>
      <c r="D249" s="411"/>
    </row>
    <row r="250" spans="2:4">
      <c r="B250" s="411"/>
      <c r="C250" s="411"/>
      <c r="D250" s="411"/>
    </row>
    <row r="251" spans="2:4">
      <c r="B251" s="411"/>
      <c r="C251" s="411"/>
      <c r="D251" s="411"/>
    </row>
    <row r="252" spans="2:4">
      <c r="B252" s="411"/>
      <c r="C252" s="411"/>
      <c r="D252" s="411"/>
    </row>
    <row r="253" spans="2:4">
      <c r="B253" s="411"/>
      <c r="C253" s="411"/>
      <c r="D253" s="411"/>
    </row>
    <row r="254" spans="2:4">
      <c r="B254" s="411"/>
      <c r="C254" s="411"/>
      <c r="D254" s="411"/>
    </row>
    <row r="255" spans="2:4">
      <c r="B255" s="411"/>
      <c r="C255" s="411"/>
      <c r="D255" s="411"/>
    </row>
    <row r="256" spans="2:4">
      <c r="B256" s="411"/>
      <c r="C256" s="411"/>
      <c r="D256" s="411"/>
    </row>
    <row r="257" spans="2:4">
      <c r="B257" s="411"/>
      <c r="C257" s="411"/>
      <c r="D257" s="411"/>
    </row>
    <row r="258" spans="2:4">
      <c r="B258" s="411"/>
      <c r="C258" s="411"/>
      <c r="D258" s="411"/>
    </row>
    <row r="259" spans="2:4">
      <c r="B259" s="411"/>
      <c r="C259" s="411"/>
      <c r="D259" s="411"/>
    </row>
    <row r="260" spans="2:4">
      <c r="B260" s="411"/>
      <c r="C260" s="411"/>
      <c r="D260" s="411"/>
    </row>
    <row r="261" spans="2:4">
      <c r="B261" s="411"/>
      <c r="C261" s="411"/>
      <c r="D261" s="411"/>
    </row>
    <row r="262" spans="2:4">
      <c r="B262" s="411"/>
      <c r="C262" s="411"/>
      <c r="D262" s="411"/>
    </row>
    <row r="263" spans="2:4">
      <c r="B263" s="411"/>
      <c r="C263" s="411"/>
      <c r="D263" s="411"/>
    </row>
    <row r="264" spans="2:4">
      <c r="B264" s="411"/>
      <c r="C264" s="411"/>
      <c r="D264" s="411"/>
    </row>
    <row r="265" spans="2:4">
      <c r="B265" s="411"/>
      <c r="C265" s="411"/>
      <c r="D265" s="411"/>
    </row>
    <row r="266" spans="2:4">
      <c r="B266" s="411"/>
      <c r="C266" s="411"/>
      <c r="D266" s="411"/>
    </row>
    <row r="267" spans="2:4">
      <c r="B267" s="411"/>
      <c r="C267" s="411"/>
      <c r="D267" s="411"/>
    </row>
    <row r="268" spans="2:4">
      <c r="B268" s="411"/>
      <c r="C268" s="411"/>
      <c r="D268" s="411"/>
    </row>
    <row r="269" spans="2:4">
      <c r="B269" s="411"/>
      <c r="C269" s="411"/>
      <c r="D269" s="411"/>
    </row>
    <row r="270" spans="2:4">
      <c r="B270" s="411"/>
      <c r="C270" s="411"/>
      <c r="D270" s="411"/>
    </row>
    <row r="271" spans="2:4">
      <c r="B271" s="411"/>
      <c r="C271" s="411"/>
      <c r="D271" s="411"/>
    </row>
    <row r="272" spans="2:4">
      <c r="B272" s="411"/>
      <c r="C272" s="411"/>
      <c r="D272" s="411"/>
    </row>
    <row r="273" spans="2:4">
      <c r="B273" s="411"/>
      <c r="C273" s="411"/>
      <c r="D273" s="411"/>
    </row>
    <row r="274" spans="2:4">
      <c r="B274" s="411"/>
      <c r="C274" s="411"/>
      <c r="D274" s="411"/>
    </row>
    <row r="275" spans="2:4">
      <c r="B275" s="411"/>
      <c r="C275" s="411"/>
      <c r="D275" s="411"/>
    </row>
    <row r="276" spans="2:4">
      <c r="B276" s="411"/>
      <c r="C276" s="411"/>
      <c r="D276" s="411"/>
    </row>
    <row r="277" spans="2:4">
      <c r="B277" s="411"/>
      <c r="C277" s="411"/>
      <c r="D277" s="411"/>
    </row>
    <row r="278" spans="2:4">
      <c r="B278" s="411"/>
      <c r="C278" s="411"/>
      <c r="D278" s="411"/>
    </row>
    <row r="279" spans="2:4">
      <c r="B279" s="411"/>
      <c r="C279" s="411"/>
      <c r="D279" s="411"/>
    </row>
    <row r="280" spans="2:4">
      <c r="B280" s="411"/>
      <c r="C280" s="411"/>
      <c r="D280" s="411"/>
    </row>
    <row r="281" spans="2:4">
      <c r="B281" s="411"/>
      <c r="C281" s="411"/>
      <c r="D281" s="411"/>
    </row>
    <row r="282" spans="2:4">
      <c r="B282" s="411"/>
      <c r="C282" s="411"/>
      <c r="D282" s="411"/>
    </row>
    <row r="283" spans="2:4">
      <c r="B283" s="411"/>
      <c r="C283" s="411"/>
      <c r="D283" s="411"/>
    </row>
    <row r="284" spans="2:4">
      <c r="B284" s="411"/>
      <c r="C284" s="411"/>
      <c r="D284" s="411"/>
    </row>
    <row r="285" spans="2:4">
      <c r="B285" s="411"/>
      <c r="C285" s="411"/>
      <c r="D285" s="411"/>
    </row>
    <row r="286" spans="2:4">
      <c r="B286" s="411"/>
      <c r="C286" s="411"/>
      <c r="D286" s="411"/>
    </row>
    <row r="287" spans="2:4">
      <c r="B287" s="411"/>
      <c r="C287" s="411"/>
      <c r="D287" s="411"/>
    </row>
    <row r="288" spans="2:4">
      <c r="B288" s="411"/>
      <c r="C288" s="411"/>
      <c r="D288" s="411"/>
    </row>
    <row r="289" spans="2:4">
      <c r="B289" s="411"/>
      <c r="C289" s="411"/>
      <c r="D289" s="411"/>
    </row>
    <row r="290" spans="2:4">
      <c r="B290" s="411"/>
      <c r="C290" s="411"/>
      <c r="D290" s="411"/>
    </row>
    <row r="291" spans="2:4">
      <c r="B291" s="411"/>
      <c r="C291" s="411"/>
      <c r="D291" s="411"/>
    </row>
    <row r="292" spans="2:4">
      <c r="B292" s="411"/>
      <c r="C292" s="411"/>
      <c r="D292" s="411"/>
    </row>
    <row r="293" spans="2:4">
      <c r="B293" s="411"/>
      <c r="C293" s="411"/>
      <c r="D293" s="411"/>
    </row>
    <row r="294" spans="2:4">
      <c r="B294" s="411"/>
      <c r="C294" s="411"/>
      <c r="D294" s="411"/>
    </row>
    <row r="295" spans="2:4">
      <c r="B295" s="411"/>
      <c r="C295" s="411"/>
      <c r="D295" s="411"/>
    </row>
    <row r="296" spans="2:4">
      <c r="B296" s="411"/>
      <c r="C296" s="411"/>
      <c r="D296" s="411"/>
    </row>
    <row r="297" spans="2:4">
      <c r="B297" s="411"/>
      <c r="C297" s="411"/>
      <c r="D297" s="411"/>
    </row>
    <row r="298" spans="2:4">
      <c r="B298" s="411"/>
      <c r="C298" s="411"/>
      <c r="D298" s="411"/>
    </row>
    <row r="299" spans="2:4">
      <c r="B299" s="411"/>
      <c r="C299" s="411"/>
      <c r="D299" s="411"/>
    </row>
    <row r="300" spans="2:4">
      <c r="B300" s="411"/>
      <c r="C300" s="411"/>
      <c r="D300" s="411"/>
    </row>
    <row r="301" spans="2:4">
      <c r="B301" s="411"/>
      <c r="C301" s="411"/>
      <c r="D301" s="411"/>
    </row>
    <row r="302" spans="2:4">
      <c r="B302" s="411"/>
      <c r="C302" s="411"/>
      <c r="D302" s="411"/>
    </row>
    <row r="303" spans="2:4">
      <c r="B303" s="411"/>
      <c r="C303" s="411"/>
      <c r="D303" s="411"/>
    </row>
    <row r="304" spans="2:4">
      <c r="B304" s="411"/>
      <c r="C304" s="411"/>
      <c r="D304" s="411"/>
    </row>
    <row r="305" spans="2:4">
      <c r="B305" s="411"/>
      <c r="C305" s="411"/>
      <c r="D305" s="411"/>
    </row>
    <row r="306" spans="2:4">
      <c r="B306" s="411"/>
      <c r="C306" s="411"/>
      <c r="D306" s="411"/>
    </row>
    <row r="307" spans="2:4">
      <c r="B307" s="411"/>
      <c r="C307" s="411"/>
      <c r="D307" s="411"/>
    </row>
    <row r="308" spans="2:4">
      <c r="B308" s="411"/>
      <c r="C308" s="411"/>
      <c r="D308" s="411"/>
    </row>
    <row r="309" spans="2:4">
      <c r="B309" s="411"/>
      <c r="C309" s="411"/>
      <c r="D309" s="411"/>
    </row>
    <row r="310" spans="2:4">
      <c r="B310" s="411"/>
      <c r="C310" s="411"/>
      <c r="D310" s="411"/>
    </row>
    <row r="311" spans="2:4">
      <c r="B311" s="411"/>
      <c r="C311" s="411"/>
      <c r="D311" s="411"/>
    </row>
    <row r="312" spans="2:4">
      <c r="B312" s="411"/>
      <c r="C312" s="411"/>
      <c r="D312" s="411"/>
    </row>
    <row r="313" spans="2:4">
      <c r="B313" s="411"/>
      <c r="C313" s="411"/>
      <c r="D313" s="411"/>
    </row>
    <row r="314" spans="2:4">
      <c r="B314" s="411"/>
      <c r="C314" s="411"/>
      <c r="D314" s="411"/>
    </row>
    <row r="315" spans="2:4">
      <c r="B315" s="411"/>
      <c r="C315" s="411"/>
      <c r="D315" s="411"/>
    </row>
    <row r="316" spans="2:4">
      <c r="B316" s="411"/>
      <c r="C316" s="411"/>
      <c r="D316" s="411"/>
    </row>
    <row r="317" spans="2:4">
      <c r="B317" s="411"/>
      <c r="C317" s="411"/>
      <c r="D317" s="411"/>
    </row>
    <row r="318" spans="2:4">
      <c r="B318" s="411"/>
      <c r="C318" s="411"/>
      <c r="D318" s="411"/>
    </row>
    <row r="319" spans="2:4">
      <c r="B319" s="411"/>
      <c r="C319" s="411"/>
      <c r="D319" s="411"/>
    </row>
    <row r="320" spans="2:4">
      <c r="B320" s="411"/>
      <c r="C320" s="411"/>
      <c r="D320" s="411"/>
    </row>
    <row r="321" spans="2:4">
      <c r="B321" s="411"/>
      <c r="C321" s="411"/>
      <c r="D321" s="411"/>
    </row>
    <row r="322" spans="2:4">
      <c r="B322" s="411"/>
      <c r="C322" s="411"/>
      <c r="D322" s="411"/>
    </row>
    <row r="323" spans="2:4">
      <c r="B323" s="411"/>
      <c r="C323" s="411"/>
      <c r="D323" s="411"/>
    </row>
    <row r="324" spans="2:4">
      <c r="B324" s="411"/>
      <c r="C324" s="411"/>
      <c r="D324" s="411"/>
    </row>
    <row r="325" spans="2:4">
      <c r="B325" s="411"/>
      <c r="C325" s="411"/>
      <c r="D325" s="411"/>
    </row>
    <row r="326" spans="2:4">
      <c r="B326" s="411"/>
      <c r="C326" s="411"/>
      <c r="D326" s="411"/>
    </row>
    <row r="327" spans="2:4">
      <c r="B327" s="411"/>
      <c r="C327" s="411"/>
      <c r="D327" s="411"/>
    </row>
    <row r="328" spans="2:4">
      <c r="B328" s="411"/>
      <c r="C328" s="411"/>
      <c r="D328" s="411"/>
    </row>
    <row r="329" spans="2:4">
      <c r="B329" s="411"/>
      <c r="C329" s="411"/>
      <c r="D329" s="411"/>
    </row>
    <row r="330" spans="2:4">
      <c r="B330" s="411"/>
      <c r="C330" s="411"/>
      <c r="D330" s="411"/>
    </row>
    <row r="331" spans="2:4">
      <c r="B331" s="411"/>
      <c r="C331" s="411"/>
      <c r="D331" s="411"/>
    </row>
    <row r="332" spans="2:4">
      <c r="B332" s="411"/>
      <c r="C332" s="411"/>
      <c r="D332" s="411"/>
    </row>
    <row r="333" spans="2:4">
      <c r="B333" s="411"/>
      <c r="C333" s="411"/>
      <c r="D333" s="411"/>
    </row>
    <row r="334" spans="2:4">
      <c r="B334" s="411"/>
      <c r="C334" s="411"/>
      <c r="D334" s="411"/>
    </row>
    <row r="335" spans="2:4">
      <c r="B335" s="411"/>
      <c r="C335" s="411"/>
      <c r="D335" s="411"/>
    </row>
    <row r="336" spans="2:4">
      <c r="B336" s="411"/>
      <c r="C336" s="411"/>
      <c r="D336" s="411"/>
    </row>
    <row r="337" spans="2:4">
      <c r="B337" s="411"/>
      <c r="C337" s="411"/>
      <c r="D337" s="411"/>
    </row>
    <row r="338" spans="2:4">
      <c r="B338" s="411"/>
      <c r="C338" s="411"/>
      <c r="D338" s="411"/>
    </row>
    <row r="339" spans="2:4">
      <c r="B339" s="411"/>
      <c r="C339" s="411"/>
      <c r="D339" s="411"/>
    </row>
    <row r="340" spans="2:4">
      <c r="B340" s="411"/>
      <c r="C340" s="411"/>
      <c r="D340" s="411"/>
    </row>
    <row r="341" spans="2:4">
      <c r="B341" s="411"/>
      <c r="C341" s="411"/>
      <c r="D341" s="411"/>
    </row>
    <row r="342" spans="2:4">
      <c r="B342" s="411"/>
      <c r="C342" s="411"/>
      <c r="D342" s="411"/>
    </row>
    <row r="343" spans="2:4">
      <c r="B343" s="411"/>
      <c r="C343" s="411"/>
      <c r="D343" s="411"/>
    </row>
    <row r="344" spans="2:4">
      <c r="B344" s="411"/>
      <c r="C344" s="411"/>
      <c r="D344" s="411"/>
    </row>
    <row r="345" spans="2:4">
      <c r="B345" s="411"/>
      <c r="C345" s="411"/>
      <c r="D345" s="411"/>
    </row>
    <row r="346" spans="2:4">
      <c r="B346" s="411"/>
      <c r="C346" s="411"/>
      <c r="D346" s="411"/>
    </row>
    <row r="347" spans="2:4">
      <c r="B347" s="411"/>
      <c r="C347" s="411"/>
      <c r="D347" s="411"/>
    </row>
    <row r="348" spans="2:4">
      <c r="B348" s="411"/>
      <c r="C348" s="411"/>
      <c r="D348" s="411"/>
    </row>
    <row r="349" spans="2:4">
      <c r="B349" s="411"/>
      <c r="C349" s="411"/>
      <c r="D349" s="411"/>
    </row>
    <row r="350" spans="2:4">
      <c r="B350" s="411"/>
      <c r="C350" s="411"/>
      <c r="D350" s="411"/>
    </row>
    <row r="351" spans="2:4">
      <c r="B351" s="411"/>
      <c r="C351" s="411"/>
      <c r="D351" s="411"/>
    </row>
    <row r="352" spans="2:4">
      <c r="B352" s="411"/>
      <c r="C352" s="411"/>
      <c r="D352" s="411"/>
    </row>
    <row r="353" spans="2:4">
      <c r="B353" s="411"/>
      <c r="C353" s="411"/>
      <c r="D353" s="411"/>
    </row>
    <row r="354" spans="2:4">
      <c r="B354" s="411"/>
      <c r="C354" s="411"/>
      <c r="D354" s="411"/>
    </row>
    <row r="355" spans="2:4">
      <c r="B355" s="411"/>
      <c r="C355" s="411"/>
      <c r="D355" s="411"/>
    </row>
    <row r="356" spans="2:4">
      <c r="B356" s="411"/>
      <c r="C356" s="411"/>
      <c r="D356" s="411"/>
    </row>
    <row r="357" spans="2:4">
      <c r="B357" s="411"/>
      <c r="C357" s="411"/>
      <c r="D357" s="411"/>
    </row>
    <row r="358" spans="2:4">
      <c r="B358" s="411"/>
      <c r="C358" s="411"/>
      <c r="D358" s="411"/>
    </row>
    <row r="359" spans="2:4">
      <c r="B359" s="411"/>
      <c r="C359" s="411"/>
      <c r="D359" s="411"/>
    </row>
    <row r="360" spans="2:4">
      <c r="B360" s="411"/>
      <c r="C360" s="411"/>
      <c r="D360" s="411"/>
    </row>
    <row r="361" spans="2:4">
      <c r="B361" s="411"/>
      <c r="C361" s="411"/>
      <c r="D361" s="411"/>
    </row>
    <row r="362" spans="2:4">
      <c r="B362" s="411"/>
      <c r="C362" s="411"/>
      <c r="D362" s="411"/>
    </row>
    <row r="363" spans="2:4">
      <c r="B363" s="411"/>
      <c r="C363" s="411"/>
      <c r="D363" s="411"/>
    </row>
    <row r="364" spans="2:4">
      <c r="B364" s="411"/>
      <c r="C364" s="411"/>
      <c r="D364" s="411"/>
    </row>
    <row r="365" spans="2:4">
      <c r="B365" s="411"/>
      <c r="C365" s="411"/>
      <c r="D365" s="411"/>
    </row>
    <row r="366" spans="2:4">
      <c r="B366" s="411"/>
      <c r="C366" s="411"/>
      <c r="D366" s="411"/>
    </row>
    <row r="367" spans="2:4">
      <c r="B367" s="411"/>
      <c r="C367" s="411"/>
      <c r="D367" s="411"/>
    </row>
    <row r="368" spans="2:4">
      <c r="B368" s="411"/>
      <c r="C368" s="411"/>
      <c r="D368" s="411"/>
    </row>
    <row r="369" spans="2:4">
      <c r="B369" s="411"/>
      <c r="C369" s="411"/>
      <c r="D369" s="411"/>
    </row>
    <row r="370" spans="2:4">
      <c r="B370" s="411"/>
      <c r="C370" s="411"/>
      <c r="D370" s="411"/>
    </row>
    <row r="371" spans="2:4">
      <c r="B371" s="411"/>
      <c r="C371" s="411"/>
      <c r="D371" s="411"/>
    </row>
    <row r="372" spans="2:4">
      <c r="B372" s="411"/>
      <c r="C372" s="411"/>
      <c r="D372" s="411"/>
    </row>
    <row r="373" spans="2:4">
      <c r="B373" s="411"/>
      <c r="C373" s="411"/>
      <c r="D373" s="411"/>
    </row>
    <row r="374" spans="2:4">
      <c r="B374" s="411"/>
      <c r="C374" s="411"/>
      <c r="D374" s="411"/>
    </row>
    <row r="375" spans="2:4">
      <c r="B375" s="411"/>
      <c r="C375" s="411"/>
      <c r="D375" s="411"/>
    </row>
    <row r="376" spans="2:4">
      <c r="B376" s="411"/>
      <c r="C376" s="411"/>
      <c r="D376" s="411"/>
    </row>
    <row r="377" spans="2:4">
      <c r="B377" s="411"/>
      <c r="C377" s="411"/>
      <c r="D377" s="411"/>
    </row>
    <row r="378" spans="2:4">
      <c r="B378" s="411"/>
      <c r="C378" s="411"/>
      <c r="D378" s="411"/>
    </row>
    <row r="379" spans="2:4">
      <c r="B379" s="411"/>
      <c r="C379" s="411"/>
      <c r="D379" s="411"/>
    </row>
    <row r="380" spans="2:4">
      <c r="B380" s="411"/>
      <c r="C380" s="411"/>
      <c r="D380" s="411"/>
    </row>
    <row r="381" spans="2:4">
      <c r="B381" s="411"/>
      <c r="C381" s="411"/>
      <c r="D381" s="411"/>
    </row>
    <row r="382" spans="2:4">
      <c r="B382" s="411"/>
      <c r="C382" s="411"/>
      <c r="D382" s="411"/>
    </row>
    <row r="383" spans="2:4">
      <c r="B383" s="411"/>
      <c r="C383" s="411"/>
      <c r="D383" s="411"/>
    </row>
    <row r="384" spans="2:4">
      <c r="B384" s="411"/>
      <c r="C384" s="411"/>
      <c r="D384" s="411"/>
    </row>
    <row r="385" spans="2:4">
      <c r="B385" s="411"/>
      <c r="C385" s="411"/>
      <c r="D385" s="411"/>
    </row>
    <row r="386" spans="2:4">
      <c r="B386" s="411"/>
      <c r="C386" s="411"/>
      <c r="D386" s="411"/>
    </row>
    <row r="387" spans="2:4">
      <c r="B387" s="411"/>
      <c r="C387" s="411"/>
      <c r="D387" s="411"/>
    </row>
    <row r="388" spans="2:4">
      <c r="B388" s="411"/>
      <c r="C388" s="411"/>
      <c r="D388" s="411"/>
    </row>
    <row r="389" spans="2:4">
      <c r="B389" s="411"/>
      <c r="C389" s="411"/>
      <c r="D389" s="411"/>
    </row>
    <row r="390" spans="2:4">
      <c r="B390" s="411"/>
      <c r="C390" s="411"/>
      <c r="D390" s="411"/>
    </row>
    <row r="391" spans="2:4">
      <c r="B391" s="411"/>
      <c r="C391" s="411"/>
      <c r="D391" s="411"/>
    </row>
    <row r="392" spans="2:4">
      <c r="B392" s="411"/>
      <c r="C392" s="411"/>
      <c r="D392" s="411"/>
    </row>
    <row r="393" spans="2:4">
      <c r="B393" s="411"/>
      <c r="C393" s="411"/>
      <c r="D393" s="411"/>
    </row>
    <row r="394" spans="2:4">
      <c r="B394" s="411"/>
      <c r="C394" s="411"/>
      <c r="D394" s="411"/>
    </row>
    <row r="395" spans="2:4">
      <c r="B395" s="411"/>
      <c r="C395" s="411"/>
      <c r="D395" s="411"/>
    </row>
    <row r="396" spans="2:4">
      <c r="B396" s="411"/>
      <c r="C396" s="411"/>
      <c r="D396" s="411"/>
    </row>
    <row r="397" spans="2:4">
      <c r="B397" s="411"/>
      <c r="C397" s="411"/>
      <c r="D397" s="411"/>
    </row>
    <row r="398" spans="2:4">
      <c r="B398" s="411"/>
      <c r="C398" s="411"/>
      <c r="D398" s="411"/>
    </row>
    <row r="399" spans="2:4">
      <c r="B399" s="411"/>
      <c r="C399" s="411"/>
      <c r="D399" s="411"/>
    </row>
    <row r="400" spans="2:4">
      <c r="B400" s="411"/>
      <c r="C400" s="411"/>
      <c r="D400" s="411"/>
    </row>
    <row r="401" spans="2:4">
      <c r="B401" s="411"/>
      <c r="C401" s="411"/>
      <c r="D401" s="411"/>
    </row>
    <row r="402" spans="2:4">
      <c r="B402" s="411"/>
      <c r="C402" s="411"/>
      <c r="D402" s="411"/>
    </row>
    <row r="403" spans="2:4">
      <c r="B403" s="411"/>
      <c r="C403" s="411"/>
      <c r="D403" s="411"/>
    </row>
    <row r="404" spans="2:4">
      <c r="B404" s="411"/>
      <c r="C404" s="411"/>
      <c r="D404" s="411"/>
    </row>
    <row r="405" spans="2:4">
      <c r="B405" s="411"/>
      <c r="C405" s="411"/>
      <c r="D405" s="411"/>
    </row>
    <row r="406" spans="2:4">
      <c r="B406" s="411"/>
      <c r="C406" s="411"/>
      <c r="D406" s="411"/>
    </row>
    <row r="407" spans="2:4">
      <c r="B407" s="411"/>
      <c r="C407" s="411"/>
      <c r="D407" s="411"/>
    </row>
    <row r="408" spans="2:4">
      <c r="B408" s="411"/>
      <c r="C408" s="411"/>
      <c r="D408" s="411"/>
    </row>
    <row r="409" spans="2:4">
      <c r="B409" s="411"/>
      <c r="C409" s="411"/>
      <c r="D409" s="411"/>
    </row>
    <row r="410" spans="2:4">
      <c r="B410" s="411"/>
      <c r="C410" s="411"/>
      <c r="D410" s="411"/>
    </row>
    <row r="411" spans="2:4">
      <c r="B411" s="411"/>
      <c r="C411" s="411"/>
      <c r="D411" s="411"/>
    </row>
    <row r="412" spans="2:4">
      <c r="B412" s="411"/>
      <c r="C412" s="411"/>
      <c r="D412" s="411"/>
    </row>
    <row r="413" spans="2:4">
      <c r="B413" s="411"/>
      <c r="C413" s="411"/>
      <c r="D413" s="411"/>
    </row>
    <row r="414" spans="2:4">
      <c r="B414" s="411"/>
      <c r="C414" s="411"/>
      <c r="D414" s="411"/>
    </row>
    <row r="415" spans="2:4">
      <c r="B415" s="411"/>
      <c r="C415" s="411"/>
      <c r="D415" s="411"/>
    </row>
    <row r="416" spans="2:4">
      <c r="B416" s="411"/>
      <c r="C416" s="411"/>
      <c r="D416" s="411"/>
    </row>
    <row r="417" spans="2:4">
      <c r="B417" s="411"/>
      <c r="C417" s="411"/>
      <c r="D417" s="411"/>
    </row>
    <row r="418" spans="2:4">
      <c r="B418" s="411"/>
      <c r="C418" s="411"/>
      <c r="D418" s="411"/>
    </row>
    <row r="419" spans="2:4">
      <c r="B419" s="411"/>
      <c r="C419" s="411"/>
      <c r="D419" s="411"/>
    </row>
    <row r="420" spans="2:4">
      <c r="B420" s="411"/>
      <c r="C420" s="411"/>
      <c r="D420" s="411"/>
    </row>
    <row r="421" spans="2:4">
      <c r="B421" s="411"/>
      <c r="C421" s="411"/>
      <c r="D421" s="411"/>
    </row>
    <row r="422" spans="2:4">
      <c r="B422" s="411"/>
      <c r="C422" s="411"/>
      <c r="D422" s="411"/>
    </row>
    <row r="423" spans="2:4">
      <c r="B423" s="411"/>
      <c r="C423" s="411"/>
      <c r="D423" s="411"/>
    </row>
    <row r="424" spans="2:4">
      <c r="B424" s="411"/>
      <c r="C424" s="411"/>
      <c r="D424" s="411"/>
    </row>
    <row r="425" spans="2:4">
      <c r="B425" s="411"/>
      <c r="C425" s="411"/>
      <c r="D425" s="411"/>
    </row>
    <row r="426" spans="2:4">
      <c r="B426" s="411"/>
      <c r="C426" s="411"/>
      <c r="D426" s="411"/>
    </row>
    <row r="427" spans="2:4">
      <c r="B427" s="411"/>
      <c r="C427" s="411"/>
      <c r="D427" s="411"/>
    </row>
    <row r="428" spans="2:4">
      <c r="B428" s="411"/>
      <c r="C428" s="411"/>
      <c r="D428" s="411"/>
    </row>
    <row r="429" spans="2:4">
      <c r="B429" s="411"/>
      <c r="C429" s="411"/>
      <c r="D429" s="411"/>
    </row>
    <row r="430" spans="2:4">
      <c r="B430" s="411"/>
      <c r="C430" s="411"/>
      <c r="D430" s="411"/>
    </row>
    <row r="431" spans="2:4">
      <c r="B431" s="411"/>
      <c r="C431" s="411"/>
      <c r="D431" s="411"/>
    </row>
    <row r="432" spans="2:4">
      <c r="B432" s="411"/>
      <c r="C432" s="411"/>
      <c r="D432" s="411"/>
    </row>
    <row r="433" spans="2:4">
      <c r="B433" s="411"/>
      <c r="C433" s="411"/>
      <c r="D433" s="411"/>
    </row>
    <row r="434" spans="2:4">
      <c r="B434" s="411"/>
      <c r="C434" s="411"/>
      <c r="D434" s="411"/>
    </row>
    <row r="435" spans="2:4">
      <c r="B435" s="411"/>
      <c r="C435" s="411"/>
      <c r="D435" s="411"/>
    </row>
    <row r="436" spans="2:4">
      <c r="B436" s="411"/>
      <c r="C436" s="411"/>
      <c r="D436" s="411"/>
    </row>
    <row r="437" spans="2:4">
      <c r="B437" s="411"/>
      <c r="C437" s="411"/>
      <c r="D437" s="411"/>
    </row>
    <row r="438" spans="2:4">
      <c r="B438" s="411"/>
      <c r="C438" s="411"/>
      <c r="D438" s="411"/>
    </row>
    <row r="439" spans="2:4">
      <c r="B439" s="411"/>
      <c r="C439" s="411"/>
      <c r="D439" s="411"/>
    </row>
    <row r="440" spans="2:4">
      <c r="B440" s="411"/>
      <c r="C440" s="411"/>
      <c r="D440" s="411"/>
    </row>
    <row r="441" spans="2:4">
      <c r="B441" s="411"/>
      <c r="C441" s="411"/>
      <c r="D441" s="411"/>
    </row>
    <row r="442" spans="2:4">
      <c r="B442" s="411"/>
      <c r="C442" s="411"/>
      <c r="D442" s="411"/>
    </row>
    <row r="443" spans="2:4">
      <c r="B443" s="411"/>
      <c r="C443" s="411"/>
      <c r="D443" s="411"/>
    </row>
    <row r="444" spans="2:4">
      <c r="B444" s="411"/>
      <c r="C444" s="411"/>
      <c r="D444" s="411"/>
    </row>
    <row r="445" spans="2:4">
      <c r="B445" s="411"/>
      <c r="C445" s="411"/>
      <c r="D445" s="411"/>
    </row>
    <row r="446" spans="2:4">
      <c r="B446" s="411"/>
      <c r="C446" s="411"/>
      <c r="D446" s="411"/>
    </row>
    <row r="447" spans="2:4">
      <c r="B447" s="411"/>
      <c r="C447" s="411"/>
      <c r="D447" s="411"/>
    </row>
    <row r="448" spans="2:4">
      <c r="B448" s="411"/>
      <c r="C448" s="411"/>
      <c r="D448" s="411"/>
    </row>
    <row r="449" spans="2:4">
      <c r="B449" s="411"/>
      <c r="C449" s="411"/>
      <c r="D449" s="411"/>
    </row>
    <row r="450" spans="2:4">
      <c r="B450" s="411"/>
      <c r="C450" s="411"/>
      <c r="D450" s="411"/>
    </row>
    <row r="451" spans="2:4">
      <c r="B451" s="411"/>
      <c r="C451" s="411"/>
      <c r="D451" s="411"/>
    </row>
    <row r="452" spans="2:4">
      <c r="B452" s="411"/>
      <c r="C452" s="411"/>
      <c r="D452" s="411"/>
    </row>
    <row r="453" spans="2:4">
      <c r="B453" s="411"/>
      <c r="C453" s="411"/>
      <c r="D453" s="411"/>
    </row>
    <row r="454" spans="2:4">
      <c r="B454" s="411"/>
      <c r="C454" s="411"/>
      <c r="D454" s="411"/>
    </row>
    <row r="455" spans="2:4">
      <c r="B455" s="411"/>
      <c r="C455" s="411"/>
      <c r="D455" s="411"/>
    </row>
    <row r="456" spans="2:4">
      <c r="B456" s="411"/>
      <c r="C456" s="411"/>
      <c r="D456" s="411"/>
    </row>
    <row r="457" spans="2:4">
      <c r="B457" s="411"/>
      <c r="C457" s="411"/>
      <c r="D457" s="411"/>
    </row>
    <row r="458" spans="2:4">
      <c r="B458" s="411"/>
      <c r="C458" s="411"/>
      <c r="D458" s="411"/>
    </row>
    <row r="459" spans="2:4">
      <c r="B459" s="411"/>
      <c r="C459" s="411"/>
      <c r="D459" s="411"/>
    </row>
    <row r="460" spans="2:4">
      <c r="B460" s="411"/>
      <c r="C460" s="411"/>
      <c r="D460" s="411"/>
    </row>
    <row r="461" spans="2:4">
      <c r="B461" s="411"/>
      <c r="C461" s="411"/>
      <c r="D461" s="411"/>
    </row>
    <row r="462" spans="2:4">
      <c r="B462" s="411"/>
      <c r="C462" s="411"/>
      <c r="D462" s="411"/>
    </row>
    <row r="463" spans="2:4">
      <c r="B463" s="411"/>
      <c r="C463" s="411"/>
      <c r="D463" s="411"/>
    </row>
    <row r="464" spans="2:4">
      <c r="B464" s="411"/>
      <c r="C464" s="411"/>
      <c r="D464" s="411"/>
    </row>
    <row r="465" spans="2:4">
      <c r="B465" s="411"/>
      <c r="C465" s="411"/>
      <c r="D465" s="411"/>
    </row>
    <row r="466" spans="2:4">
      <c r="B466" s="411"/>
      <c r="C466" s="411"/>
      <c r="D466" s="411"/>
    </row>
    <row r="467" spans="2:4">
      <c r="B467" s="411"/>
      <c r="C467" s="411"/>
      <c r="D467" s="411"/>
    </row>
    <row r="468" spans="2:4">
      <c r="B468" s="411"/>
      <c r="C468" s="411"/>
      <c r="D468" s="411"/>
    </row>
    <row r="469" spans="2:4">
      <c r="B469" s="411"/>
      <c r="C469" s="411"/>
      <c r="D469" s="411"/>
    </row>
    <row r="470" spans="2:4">
      <c r="B470" s="411"/>
      <c r="C470" s="411"/>
      <c r="D470" s="411"/>
    </row>
    <row r="471" spans="2:4">
      <c r="B471" s="411"/>
      <c r="C471" s="411"/>
      <c r="D471" s="411"/>
    </row>
    <row r="472" spans="2:4">
      <c r="B472" s="411"/>
      <c r="C472" s="411"/>
      <c r="D472" s="411"/>
    </row>
    <row r="473" spans="2:4">
      <c r="B473" s="411"/>
      <c r="C473" s="411"/>
      <c r="D473" s="411"/>
    </row>
    <row r="474" spans="2:4">
      <c r="B474" s="411"/>
      <c r="C474" s="411"/>
      <c r="D474" s="411"/>
    </row>
    <row r="475" spans="2:4">
      <c r="B475" s="411"/>
      <c r="C475" s="411"/>
      <c r="D475" s="411"/>
    </row>
    <row r="476" spans="2:4">
      <c r="B476" s="411"/>
      <c r="C476" s="411"/>
      <c r="D476" s="411"/>
    </row>
    <row r="477" spans="2:4">
      <c r="B477" s="411"/>
      <c r="C477" s="411"/>
      <c r="D477" s="411"/>
    </row>
    <row r="478" spans="2:4">
      <c r="B478" s="411"/>
      <c r="C478" s="411"/>
      <c r="D478" s="411"/>
    </row>
    <row r="479" spans="2:4">
      <c r="B479" s="411"/>
      <c r="C479" s="411"/>
      <c r="D479" s="411"/>
    </row>
    <row r="480" spans="2:4">
      <c r="B480" s="411"/>
      <c r="C480" s="411"/>
      <c r="D480" s="411"/>
    </row>
    <row r="481" spans="2:4">
      <c r="B481" s="411"/>
      <c r="C481" s="411"/>
      <c r="D481" s="411"/>
    </row>
    <row r="482" spans="2:4">
      <c r="B482" s="411"/>
      <c r="C482" s="411"/>
      <c r="D482" s="411"/>
    </row>
    <row r="483" spans="2:4">
      <c r="B483" s="411"/>
      <c r="C483" s="411"/>
      <c r="D483" s="411"/>
    </row>
    <row r="484" spans="2:4">
      <c r="B484" s="411"/>
      <c r="C484" s="411"/>
      <c r="D484" s="411"/>
    </row>
    <row r="485" spans="2:4">
      <c r="B485" s="411"/>
      <c r="C485" s="411"/>
      <c r="D485" s="411"/>
    </row>
    <row r="486" spans="2:4">
      <c r="B486" s="411"/>
      <c r="C486" s="411"/>
      <c r="D486" s="411"/>
    </row>
    <row r="487" spans="2:4">
      <c r="B487" s="411"/>
      <c r="C487" s="411"/>
      <c r="D487" s="411"/>
    </row>
    <row r="488" spans="2:4">
      <c r="B488" s="411"/>
      <c r="C488" s="411"/>
      <c r="D488" s="411"/>
    </row>
    <row r="489" spans="2:4">
      <c r="B489" s="411"/>
      <c r="C489" s="411"/>
      <c r="D489" s="411"/>
    </row>
    <row r="490" spans="2:4">
      <c r="B490" s="411"/>
      <c r="C490" s="411"/>
      <c r="D490" s="411"/>
    </row>
    <row r="491" spans="2:4">
      <c r="B491" s="411"/>
      <c r="C491" s="411"/>
      <c r="D491" s="411"/>
    </row>
    <row r="492" spans="2:4">
      <c r="B492" s="411"/>
      <c r="C492" s="411"/>
      <c r="D492" s="411"/>
    </row>
    <row r="493" spans="2:4">
      <c r="B493" s="411"/>
      <c r="C493" s="411"/>
      <c r="D493" s="411"/>
    </row>
    <row r="494" spans="2:4">
      <c r="B494" s="411"/>
      <c r="C494" s="411"/>
      <c r="D494" s="411"/>
    </row>
    <row r="495" spans="2:4">
      <c r="B495" s="411"/>
      <c r="C495" s="411"/>
      <c r="D495" s="411"/>
    </row>
    <row r="496" spans="2:4">
      <c r="B496" s="411"/>
      <c r="C496" s="411"/>
      <c r="D496" s="411"/>
    </row>
    <row r="497" spans="2:4">
      <c r="B497" s="411"/>
      <c r="C497" s="411"/>
      <c r="D497" s="411"/>
    </row>
    <row r="498" spans="2:4">
      <c r="B498" s="411"/>
      <c r="C498" s="411"/>
      <c r="D498" s="411"/>
    </row>
    <row r="499" spans="2:4">
      <c r="B499" s="411"/>
      <c r="C499" s="411"/>
      <c r="D499" s="411"/>
    </row>
    <row r="500" spans="2:4">
      <c r="B500" s="411"/>
      <c r="C500" s="411"/>
      <c r="D500" s="411"/>
    </row>
    <row r="501" spans="2:4">
      <c r="B501" s="411"/>
      <c r="C501" s="411"/>
      <c r="D501" s="411"/>
    </row>
    <row r="502" spans="2:4">
      <c r="B502" s="411"/>
      <c r="C502" s="411"/>
      <c r="D502" s="411"/>
    </row>
    <row r="503" spans="2:4">
      <c r="B503" s="411"/>
      <c r="C503" s="411"/>
      <c r="D503" s="411"/>
    </row>
    <row r="504" spans="2:4">
      <c r="B504" s="411"/>
      <c r="C504" s="411"/>
      <c r="D504" s="411"/>
    </row>
    <row r="505" spans="2:4">
      <c r="B505" s="411"/>
      <c r="C505" s="411"/>
      <c r="D505" s="411"/>
    </row>
    <row r="506" spans="2:4">
      <c r="B506" s="411"/>
      <c r="C506" s="411"/>
      <c r="D506" s="411"/>
    </row>
    <row r="507" spans="2:4">
      <c r="B507" s="411"/>
      <c r="C507" s="411"/>
      <c r="D507" s="411"/>
    </row>
    <row r="508" spans="2:4">
      <c r="B508" s="411"/>
      <c r="C508" s="411"/>
      <c r="D508" s="411"/>
    </row>
    <row r="509" spans="2:4">
      <c r="B509" s="411"/>
      <c r="C509" s="411"/>
      <c r="D509" s="411"/>
    </row>
    <row r="510" spans="2:4">
      <c r="B510" s="411"/>
      <c r="C510" s="411"/>
      <c r="D510" s="411"/>
    </row>
    <row r="511" spans="2:4">
      <c r="B511" s="411"/>
      <c r="C511" s="411"/>
      <c r="D511" s="411"/>
    </row>
    <row r="512" spans="2:4">
      <c r="B512" s="411"/>
      <c r="C512" s="411"/>
      <c r="D512" s="411"/>
    </row>
    <row r="513" spans="2:4">
      <c r="B513" s="411"/>
      <c r="C513" s="411"/>
      <c r="D513" s="411"/>
    </row>
    <row r="514" spans="2:4">
      <c r="B514" s="411"/>
      <c r="C514" s="411"/>
      <c r="D514" s="411"/>
    </row>
    <row r="515" spans="2:4">
      <c r="B515" s="411"/>
      <c r="C515" s="411"/>
      <c r="D515" s="411"/>
    </row>
    <row r="516" spans="2:4">
      <c r="B516" s="411"/>
      <c r="C516" s="411"/>
      <c r="D516" s="411"/>
    </row>
    <row r="517" spans="2:4">
      <c r="B517" s="411"/>
      <c r="C517" s="411"/>
      <c r="D517" s="411"/>
    </row>
    <row r="518" spans="2:4">
      <c r="B518" s="411"/>
      <c r="C518" s="411"/>
      <c r="D518" s="411"/>
    </row>
    <row r="519" spans="2:4">
      <c r="B519" s="411"/>
      <c r="C519" s="411"/>
      <c r="D519" s="411"/>
    </row>
    <row r="520" spans="2:4">
      <c r="B520" s="411"/>
      <c r="C520" s="411"/>
      <c r="D520" s="411"/>
    </row>
    <row r="521" spans="2:4">
      <c r="B521" s="411"/>
      <c r="C521" s="411"/>
      <c r="D521" s="411"/>
    </row>
    <row r="522" spans="2:4">
      <c r="B522" s="411"/>
      <c r="C522" s="411"/>
      <c r="D522" s="411"/>
    </row>
    <row r="523" spans="2:4">
      <c r="B523" s="411"/>
      <c r="C523" s="411"/>
      <c r="D523" s="411"/>
    </row>
    <row r="524" spans="2:4">
      <c r="B524" s="411"/>
      <c r="C524" s="411"/>
      <c r="D524" s="411"/>
    </row>
    <row r="525" spans="2:4">
      <c r="B525" s="411"/>
      <c r="C525" s="411"/>
      <c r="D525" s="411"/>
    </row>
    <row r="526" spans="2:4">
      <c r="B526" s="411"/>
      <c r="C526" s="411"/>
      <c r="D526" s="411"/>
    </row>
    <row r="527" spans="2:4">
      <c r="B527" s="411"/>
      <c r="C527" s="411"/>
      <c r="D527" s="411"/>
    </row>
    <row r="528" spans="2:4">
      <c r="B528" s="411"/>
      <c r="C528" s="411"/>
      <c r="D528" s="411"/>
    </row>
    <row r="529" spans="2:4">
      <c r="B529" s="411"/>
      <c r="C529" s="411"/>
      <c r="D529" s="411"/>
    </row>
    <row r="530" spans="2:4">
      <c r="B530" s="411"/>
      <c r="C530" s="411"/>
      <c r="D530" s="411"/>
    </row>
    <row r="531" spans="2:4">
      <c r="B531" s="411"/>
      <c r="C531" s="411"/>
      <c r="D531" s="411"/>
    </row>
    <row r="532" spans="2:4">
      <c r="B532" s="411"/>
      <c r="C532" s="411"/>
      <c r="D532" s="411"/>
    </row>
    <row r="533" spans="2:4">
      <c r="B533" s="411"/>
      <c r="C533" s="411"/>
      <c r="D533" s="411"/>
    </row>
    <row r="534" spans="2:4">
      <c r="B534" s="411"/>
      <c r="C534" s="411"/>
      <c r="D534" s="411"/>
    </row>
    <row r="535" spans="2:4">
      <c r="B535" s="411"/>
      <c r="C535" s="411"/>
      <c r="D535" s="411"/>
    </row>
    <row r="536" spans="2:4">
      <c r="B536" s="411"/>
      <c r="C536" s="411"/>
      <c r="D536" s="411"/>
    </row>
    <row r="537" spans="2:4">
      <c r="B537" s="411"/>
      <c r="C537" s="411"/>
      <c r="D537" s="411"/>
    </row>
    <row r="538" spans="2:4">
      <c r="B538" s="411"/>
      <c r="C538" s="411"/>
      <c r="D538" s="411"/>
    </row>
    <row r="539" spans="2:4">
      <c r="B539" s="411"/>
      <c r="C539" s="411"/>
      <c r="D539" s="411"/>
    </row>
    <row r="540" spans="2:4">
      <c r="B540" s="411"/>
      <c r="C540" s="411"/>
      <c r="D540" s="411"/>
    </row>
    <row r="541" spans="2:4">
      <c r="B541" s="411"/>
      <c r="C541" s="411"/>
      <c r="D541" s="411"/>
    </row>
    <row r="542" spans="2:4">
      <c r="B542" s="411"/>
      <c r="C542" s="411"/>
      <c r="D542" s="411"/>
    </row>
    <row r="543" spans="2:4">
      <c r="B543" s="411"/>
      <c r="C543" s="411"/>
      <c r="D543" s="411"/>
    </row>
    <row r="544" spans="2:4">
      <c r="B544" s="411"/>
      <c r="C544" s="411"/>
      <c r="D544" s="411"/>
    </row>
    <row r="545" spans="2:4">
      <c r="B545" s="411"/>
      <c r="C545" s="411"/>
      <c r="D545" s="411"/>
    </row>
    <row r="546" spans="2:4">
      <c r="B546" s="411"/>
      <c r="C546" s="411"/>
      <c r="D546" s="411"/>
    </row>
    <row r="547" spans="2:4">
      <c r="B547" s="411"/>
      <c r="C547" s="411"/>
      <c r="D547" s="411"/>
    </row>
    <row r="548" spans="2:4">
      <c r="B548" s="411"/>
      <c r="C548" s="411"/>
      <c r="D548" s="411"/>
    </row>
    <row r="549" spans="2:4">
      <c r="B549" s="411"/>
      <c r="C549" s="411"/>
      <c r="D549" s="411"/>
    </row>
    <row r="550" spans="2:4">
      <c r="B550" s="411"/>
      <c r="C550" s="411"/>
      <c r="D550" s="411"/>
    </row>
    <row r="551" spans="2:4">
      <c r="B551" s="411"/>
      <c r="C551" s="411"/>
      <c r="D551" s="411"/>
    </row>
    <row r="552" spans="2:4">
      <c r="B552" s="411"/>
      <c r="C552" s="411"/>
      <c r="D552" s="411"/>
    </row>
    <row r="553" spans="2:4">
      <c r="B553" s="411"/>
      <c r="C553" s="411"/>
      <c r="D553" s="411"/>
    </row>
    <row r="554" spans="2:4">
      <c r="B554" s="411"/>
      <c r="C554" s="411"/>
      <c r="D554" s="411"/>
    </row>
    <row r="555" spans="2:4">
      <c r="B555" s="411"/>
      <c r="C555" s="411"/>
      <c r="D555" s="411"/>
    </row>
    <row r="556" spans="2:4">
      <c r="B556" s="411"/>
      <c r="C556" s="411"/>
      <c r="D556" s="411"/>
    </row>
    <row r="557" spans="2:4">
      <c r="B557" s="411"/>
      <c r="C557" s="411"/>
      <c r="D557" s="411"/>
    </row>
    <row r="558" spans="2:4">
      <c r="B558" s="411"/>
      <c r="C558" s="411"/>
      <c r="D558" s="411"/>
    </row>
    <row r="559" spans="2:4">
      <c r="B559" s="411"/>
      <c r="C559" s="411"/>
      <c r="D559" s="411"/>
    </row>
    <row r="560" spans="2:4">
      <c r="B560" s="411"/>
      <c r="C560" s="411"/>
      <c r="D560" s="411"/>
    </row>
    <row r="561" spans="2:4">
      <c r="B561" s="411"/>
      <c r="C561" s="411"/>
      <c r="D561" s="411"/>
    </row>
    <row r="562" spans="2:4">
      <c r="B562" s="411"/>
      <c r="C562" s="411"/>
      <c r="D562" s="411"/>
    </row>
    <row r="563" spans="2:4">
      <c r="B563" s="411"/>
      <c r="C563" s="411"/>
      <c r="D563" s="411"/>
    </row>
    <row r="564" spans="2:4">
      <c r="B564" s="411"/>
      <c r="C564" s="411"/>
      <c r="D564" s="411"/>
    </row>
    <row r="565" spans="2:4">
      <c r="B565" s="411"/>
      <c r="C565" s="411"/>
      <c r="D565" s="411"/>
    </row>
    <row r="566" spans="2:4">
      <c r="B566" s="411"/>
      <c r="C566" s="411"/>
      <c r="D566" s="411"/>
    </row>
    <row r="567" spans="2:4">
      <c r="B567" s="411"/>
      <c r="C567" s="411"/>
      <c r="D567" s="411"/>
    </row>
    <row r="568" spans="2:4">
      <c r="B568" s="411"/>
      <c r="C568" s="411"/>
      <c r="D568" s="411"/>
    </row>
    <row r="569" spans="2:4">
      <c r="B569" s="411"/>
      <c r="C569" s="411"/>
      <c r="D569" s="411"/>
    </row>
    <row r="570" spans="2:4">
      <c r="B570" s="411"/>
      <c r="C570" s="411"/>
      <c r="D570" s="411"/>
    </row>
    <row r="571" spans="2:4">
      <c r="B571" s="411"/>
      <c r="C571" s="411"/>
      <c r="D571" s="411"/>
    </row>
    <row r="572" spans="2:4">
      <c r="B572" s="411"/>
      <c r="C572" s="411"/>
      <c r="D572" s="411"/>
    </row>
    <row r="573" spans="2:4">
      <c r="B573" s="411"/>
      <c r="C573" s="411"/>
      <c r="D573" s="411"/>
    </row>
    <row r="574" spans="2:4">
      <c r="B574" s="411"/>
      <c r="C574" s="411"/>
      <c r="D574" s="411"/>
    </row>
    <row r="575" spans="2:4">
      <c r="B575" s="411"/>
      <c r="C575" s="411"/>
      <c r="D575" s="411"/>
    </row>
    <row r="576" spans="2:4">
      <c r="B576" s="411"/>
      <c r="C576" s="411"/>
      <c r="D576" s="411"/>
    </row>
    <row r="577" spans="2:4">
      <c r="B577" s="411"/>
      <c r="C577" s="411"/>
      <c r="D577" s="411"/>
    </row>
    <row r="578" spans="2:4">
      <c r="B578" s="411"/>
      <c r="C578" s="411"/>
      <c r="D578" s="411"/>
    </row>
    <row r="579" spans="2:4">
      <c r="B579" s="411"/>
      <c r="C579" s="411"/>
      <c r="D579" s="411"/>
    </row>
    <row r="580" spans="2:4">
      <c r="B580" s="411"/>
      <c r="C580" s="411"/>
      <c r="D580" s="411"/>
    </row>
    <row r="581" spans="2:4">
      <c r="B581" s="411"/>
      <c r="C581" s="411"/>
      <c r="D581" s="411"/>
    </row>
    <row r="582" spans="2:4">
      <c r="B582" s="411"/>
      <c r="C582" s="411"/>
      <c r="D582" s="411"/>
    </row>
    <row r="583" spans="2:4">
      <c r="B583" s="411"/>
      <c r="C583" s="411"/>
      <c r="D583" s="411"/>
    </row>
    <row r="584" spans="2:4">
      <c r="B584" s="411"/>
      <c r="C584" s="411"/>
      <c r="D584" s="411"/>
    </row>
    <row r="585" spans="2:4">
      <c r="B585" s="411"/>
      <c r="C585" s="411"/>
      <c r="D585" s="411"/>
    </row>
    <row r="586" spans="2:4">
      <c r="B586" s="411"/>
      <c r="C586" s="411"/>
      <c r="D586" s="411"/>
    </row>
    <row r="587" spans="2:4">
      <c r="B587" s="411"/>
      <c r="C587" s="411"/>
      <c r="D587" s="411"/>
    </row>
    <row r="588" spans="2:4">
      <c r="B588" s="411"/>
      <c r="C588" s="411"/>
      <c r="D588" s="411"/>
    </row>
    <row r="589" spans="2:4">
      <c r="B589" s="411"/>
      <c r="C589" s="411"/>
      <c r="D589" s="411"/>
    </row>
    <row r="590" spans="2:4">
      <c r="B590" s="411"/>
      <c r="C590" s="411"/>
      <c r="D590" s="411"/>
    </row>
    <row r="591" spans="2:4">
      <c r="B591" s="411"/>
      <c r="C591" s="411"/>
      <c r="D591" s="411"/>
    </row>
    <row r="592" spans="2:4">
      <c r="B592" s="411"/>
      <c r="C592" s="411"/>
      <c r="D592" s="411"/>
    </row>
    <row r="593" spans="2:4">
      <c r="B593" s="411"/>
      <c r="C593" s="411"/>
      <c r="D593" s="411"/>
    </row>
    <row r="594" spans="2:4">
      <c r="B594" s="411"/>
      <c r="C594" s="411"/>
      <c r="D594" s="411"/>
    </row>
    <row r="595" spans="2:4">
      <c r="B595" s="411"/>
      <c r="C595" s="411"/>
      <c r="D595" s="411"/>
    </row>
    <row r="596" spans="2:4">
      <c r="B596" s="411"/>
      <c r="C596" s="411"/>
      <c r="D596" s="411"/>
    </row>
    <row r="597" spans="2:4">
      <c r="B597" s="411"/>
      <c r="C597" s="411"/>
      <c r="D597" s="411"/>
    </row>
    <row r="598" spans="2:4">
      <c r="B598" s="411"/>
      <c r="C598" s="411"/>
      <c r="D598" s="411"/>
    </row>
    <row r="599" spans="2:4">
      <c r="B599" s="411"/>
      <c r="C599" s="411"/>
      <c r="D599" s="411"/>
    </row>
    <row r="600" spans="2:4">
      <c r="B600" s="411"/>
      <c r="C600" s="411"/>
      <c r="D600" s="411"/>
    </row>
    <row r="601" spans="2:4">
      <c r="B601" s="411"/>
      <c r="C601" s="411"/>
      <c r="D601" s="411"/>
    </row>
    <row r="602" spans="2:4">
      <c r="B602" s="411"/>
      <c r="C602" s="411"/>
      <c r="D602" s="411"/>
    </row>
    <row r="603" spans="2:4">
      <c r="B603" s="411"/>
      <c r="C603" s="411"/>
      <c r="D603" s="411"/>
    </row>
    <row r="604" spans="2:4">
      <c r="B604" s="411"/>
      <c r="C604" s="411"/>
      <c r="D604" s="411"/>
    </row>
    <row r="605" spans="2:4">
      <c r="B605" s="411"/>
      <c r="C605" s="411"/>
      <c r="D605" s="411"/>
    </row>
    <row r="606" spans="2:4">
      <c r="B606" s="411"/>
      <c r="C606" s="411"/>
      <c r="D606" s="411"/>
    </row>
    <row r="607" spans="2:4">
      <c r="B607" s="411"/>
      <c r="C607" s="411"/>
      <c r="D607" s="411"/>
    </row>
    <row r="608" spans="2:4">
      <c r="B608" s="411"/>
      <c r="C608" s="411"/>
      <c r="D608" s="411"/>
    </row>
    <row r="609" spans="2:4">
      <c r="B609" s="411"/>
      <c r="C609" s="411"/>
      <c r="D609" s="411"/>
    </row>
    <row r="610" spans="2:4">
      <c r="B610" s="411"/>
      <c r="C610" s="411"/>
      <c r="D610" s="411"/>
    </row>
    <row r="611" spans="2:4">
      <c r="B611" s="411"/>
      <c r="C611" s="411"/>
      <c r="D611" s="411"/>
    </row>
    <row r="612" spans="2:4">
      <c r="B612" s="411"/>
      <c r="C612" s="411"/>
      <c r="D612" s="411"/>
    </row>
    <row r="613" spans="2:4">
      <c r="B613" s="411"/>
      <c r="C613" s="411"/>
      <c r="D613" s="411"/>
    </row>
    <row r="614" spans="2:4">
      <c r="B614" s="411"/>
      <c r="C614" s="411"/>
      <c r="D614" s="411"/>
    </row>
    <row r="615" spans="2:4">
      <c r="B615" s="411"/>
      <c r="C615" s="411"/>
      <c r="D615" s="411"/>
    </row>
    <row r="616" spans="2:4">
      <c r="B616" s="411"/>
      <c r="C616" s="411"/>
      <c r="D616" s="411"/>
    </row>
    <row r="617" spans="2:4">
      <c r="B617" s="411"/>
      <c r="C617" s="411"/>
      <c r="D617" s="411"/>
    </row>
    <row r="618" spans="2:4">
      <c r="B618" s="411"/>
      <c r="C618" s="411"/>
      <c r="D618" s="411"/>
    </row>
    <row r="619" spans="2:4">
      <c r="B619" s="411"/>
      <c r="C619" s="411"/>
      <c r="D619" s="411"/>
    </row>
    <row r="620" spans="2:4">
      <c r="B620" s="411"/>
      <c r="C620" s="411"/>
      <c r="D620" s="411"/>
    </row>
    <row r="621" spans="2:4">
      <c r="B621" s="411"/>
      <c r="C621" s="411"/>
      <c r="D621" s="411"/>
    </row>
    <row r="622" spans="2:4">
      <c r="B622" s="411"/>
      <c r="C622" s="411"/>
      <c r="D622" s="411"/>
    </row>
    <row r="623" spans="2:4">
      <c r="B623" s="411"/>
      <c r="C623" s="411"/>
      <c r="D623" s="411"/>
    </row>
    <row r="624" spans="2:4">
      <c r="B624" s="411"/>
      <c r="C624" s="411"/>
      <c r="D624" s="411"/>
    </row>
    <row r="625" spans="2:4">
      <c r="B625" s="411"/>
      <c r="C625" s="411"/>
      <c r="D625" s="411"/>
    </row>
    <row r="626" spans="2:4">
      <c r="B626" s="411"/>
      <c r="C626" s="411"/>
      <c r="D626" s="411"/>
    </row>
    <row r="627" spans="2:4">
      <c r="B627" s="411"/>
      <c r="C627" s="411"/>
      <c r="D627" s="411"/>
    </row>
    <row r="628" spans="2:4">
      <c r="B628" s="411"/>
      <c r="C628" s="411"/>
      <c r="D628" s="411"/>
    </row>
    <row r="629" spans="2:4">
      <c r="B629" s="411"/>
      <c r="C629" s="411"/>
      <c r="D629" s="411"/>
    </row>
    <row r="630" spans="2:4">
      <c r="B630" s="411"/>
      <c r="C630" s="411"/>
      <c r="D630" s="411"/>
    </row>
    <row r="631" spans="2:4">
      <c r="B631" s="411"/>
      <c r="C631" s="411"/>
      <c r="D631" s="411"/>
    </row>
    <row r="632" spans="2:4">
      <c r="B632" s="411"/>
      <c r="C632" s="411"/>
      <c r="D632" s="411"/>
    </row>
    <row r="633" spans="2:4">
      <c r="B633" s="411"/>
      <c r="C633" s="411"/>
      <c r="D633" s="411"/>
    </row>
    <row r="634" spans="2:4">
      <c r="B634" s="411"/>
      <c r="C634" s="411"/>
      <c r="D634" s="411"/>
    </row>
    <row r="635" spans="2:4">
      <c r="B635" s="411"/>
      <c r="C635" s="411"/>
      <c r="D635" s="411"/>
    </row>
    <row r="636" spans="2:4">
      <c r="B636" s="411"/>
      <c r="C636" s="411"/>
      <c r="D636" s="411"/>
    </row>
    <row r="637" spans="2:4">
      <c r="B637" s="411"/>
      <c r="C637" s="411"/>
      <c r="D637" s="411"/>
    </row>
    <row r="638" spans="2:4">
      <c r="B638" s="411"/>
      <c r="C638" s="411"/>
      <c r="D638" s="411"/>
    </row>
    <row r="639" spans="2:4">
      <c r="B639" s="411"/>
      <c r="C639" s="411"/>
      <c r="D639" s="411"/>
    </row>
    <row r="640" spans="2:4">
      <c r="B640" s="411"/>
      <c r="C640" s="411"/>
      <c r="D640" s="411"/>
    </row>
    <row r="641" spans="2:4">
      <c r="B641" s="411"/>
      <c r="C641" s="411"/>
      <c r="D641" s="411"/>
    </row>
    <row r="642" spans="2:4">
      <c r="B642" s="411"/>
      <c r="C642" s="411"/>
      <c r="D642" s="411"/>
    </row>
    <row r="643" spans="2:4">
      <c r="B643" s="411"/>
      <c r="C643" s="411"/>
      <c r="D643" s="411"/>
    </row>
    <row r="644" spans="2:4">
      <c r="B644" s="411"/>
      <c r="C644" s="411"/>
      <c r="D644" s="411"/>
    </row>
    <row r="645" spans="2:4">
      <c r="B645" s="411"/>
      <c r="C645" s="411"/>
      <c r="D645" s="411"/>
    </row>
    <row r="646" spans="2:4">
      <c r="B646" s="411"/>
      <c r="C646" s="411"/>
      <c r="D646" s="411"/>
    </row>
    <row r="647" spans="2:4">
      <c r="B647" s="411"/>
      <c r="C647" s="411"/>
      <c r="D647" s="411"/>
    </row>
    <row r="648" spans="2:4">
      <c r="B648" s="411"/>
      <c r="C648" s="411"/>
      <c r="D648" s="411"/>
    </row>
    <row r="649" spans="2:4">
      <c r="B649" s="411"/>
      <c r="C649" s="411"/>
      <c r="D649" s="411"/>
    </row>
    <row r="650" spans="2:4">
      <c r="B650" s="411"/>
      <c r="C650" s="411"/>
      <c r="D650" s="411"/>
    </row>
    <row r="651" spans="2:4">
      <c r="B651" s="411"/>
      <c r="C651" s="411"/>
      <c r="D651" s="411"/>
    </row>
    <row r="652" spans="2:4">
      <c r="B652" s="411"/>
      <c r="C652" s="411"/>
      <c r="D652" s="411"/>
    </row>
    <row r="653" spans="2:4">
      <c r="B653" s="411"/>
      <c r="C653" s="411"/>
      <c r="D653" s="411"/>
    </row>
    <row r="654" spans="2:4">
      <c r="B654" s="411"/>
      <c r="C654" s="411"/>
      <c r="D654" s="411"/>
    </row>
    <row r="655" spans="2:4">
      <c r="B655" s="411"/>
      <c r="C655" s="411"/>
      <c r="D655" s="411"/>
    </row>
    <row r="656" spans="2:4">
      <c r="B656" s="411"/>
      <c r="C656" s="411"/>
      <c r="D656" s="411"/>
    </row>
    <row r="657" spans="2:4">
      <c r="B657" s="411"/>
      <c r="C657" s="411"/>
      <c r="D657" s="411"/>
    </row>
    <row r="658" spans="2:4">
      <c r="B658" s="411"/>
      <c r="C658" s="411"/>
      <c r="D658" s="411"/>
    </row>
    <row r="659" spans="2:4">
      <c r="B659" s="411"/>
      <c r="C659" s="411"/>
      <c r="D659" s="411"/>
    </row>
    <row r="660" spans="2:4">
      <c r="B660" s="411"/>
      <c r="C660" s="411"/>
      <c r="D660" s="411"/>
    </row>
    <row r="661" spans="2:4">
      <c r="B661" s="411"/>
      <c r="C661" s="411"/>
      <c r="D661" s="411"/>
    </row>
    <row r="662" spans="2:4">
      <c r="B662" s="411"/>
      <c r="C662" s="411"/>
      <c r="D662" s="411"/>
    </row>
    <row r="663" spans="2:4">
      <c r="B663" s="411"/>
      <c r="C663" s="411"/>
      <c r="D663" s="411"/>
    </row>
    <row r="664" spans="2:4">
      <c r="B664" s="411"/>
      <c r="C664" s="411"/>
      <c r="D664" s="411"/>
    </row>
    <row r="665" spans="2:4">
      <c r="B665" s="411"/>
      <c r="C665" s="411"/>
      <c r="D665" s="411"/>
    </row>
    <row r="666" spans="2:4">
      <c r="B666" s="411"/>
      <c r="C666" s="411"/>
      <c r="D666" s="411"/>
    </row>
    <row r="667" spans="2:4">
      <c r="B667" s="411"/>
      <c r="C667" s="411"/>
      <c r="D667" s="411"/>
    </row>
    <row r="668" spans="2:4">
      <c r="B668" s="411"/>
      <c r="C668" s="411"/>
      <c r="D668" s="411"/>
    </row>
    <row r="669" spans="2:4">
      <c r="B669" s="411"/>
      <c r="C669" s="411"/>
      <c r="D669" s="411"/>
    </row>
    <row r="670" spans="2:4">
      <c r="B670" s="411"/>
      <c r="C670" s="411"/>
      <c r="D670" s="411"/>
    </row>
    <row r="671" spans="2:4">
      <c r="B671" s="411"/>
      <c r="C671" s="411"/>
      <c r="D671" s="411"/>
    </row>
    <row r="672" spans="2:4">
      <c r="B672" s="411"/>
      <c r="C672" s="411"/>
      <c r="D672" s="411"/>
    </row>
    <row r="673" spans="2:4">
      <c r="B673" s="411"/>
      <c r="C673" s="411"/>
      <c r="D673" s="411"/>
    </row>
    <row r="674" spans="2:4">
      <c r="B674" s="411"/>
      <c r="C674" s="411"/>
      <c r="D674" s="411"/>
    </row>
    <row r="675" spans="2:4">
      <c r="B675" s="411"/>
      <c r="C675" s="411"/>
      <c r="D675" s="411"/>
    </row>
    <row r="676" spans="2:4">
      <c r="B676" s="411"/>
      <c r="C676" s="411"/>
      <c r="D676" s="411"/>
    </row>
    <row r="677" spans="2:4">
      <c r="B677" s="411"/>
      <c r="C677" s="411"/>
      <c r="D677" s="411"/>
    </row>
    <row r="678" spans="2:4">
      <c r="B678" s="411"/>
      <c r="C678" s="411"/>
      <c r="D678" s="411"/>
    </row>
    <row r="679" spans="2:4">
      <c r="B679" s="411"/>
      <c r="C679" s="411"/>
      <c r="D679" s="411"/>
    </row>
    <row r="680" spans="2:4">
      <c r="B680" s="411"/>
      <c r="C680" s="411"/>
      <c r="D680" s="411"/>
    </row>
    <row r="681" spans="2:4">
      <c r="B681" s="411"/>
      <c r="C681" s="411"/>
      <c r="D681" s="411"/>
    </row>
    <row r="682" spans="2:4">
      <c r="B682" s="411"/>
      <c r="C682" s="411"/>
      <c r="D682" s="411"/>
    </row>
    <row r="683" spans="2:4">
      <c r="B683" s="411"/>
      <c r="C683" s="411"/>
      <c r="D683" s="411"/>
    </row>
    <row r="684" spans="2:4">
      <c r="B684" s="411"/>
      <c r="C684" s="411"/>
      <c r="D684" s="411"/>
    </row>
    <row r="685" spans="2:4">
      <c r="B685" s="411"/>
      <c r="C685" s="411"/>
      <c r="D685" s="411"/>
    </row>
    <row r="686" spans="2:4">
      <c r="B686" s="411"/>
      <c r="C686" s="411"/>
      <c r="D686" s="411"/>
    </row>
    <row r="687" spans="2:4">
      <c r="B687" s="411"/>
      <c r="C687" s="411"/>
      <c r="D687" s="411"/>
    </row>
    <row r="688" spans="2:4">
      <c r="B688" s="411"/>
      <c r="C688" s="411"/>
      <c r="D688" s="411"/>
    </row>
    <row r="689" spans="2:4">
      <c r="B689" s="411"/>
      <c r="C689" s="411"/>
      <c r="D689" s="411"/>
    </row>
    <row r="690" spans="2:4">
      <c r="B690" s="411"/>
      <c r="C690" s="411"/>
      <c r="D690" s="411"/>
    </row>
    <row r="691" spans="2:4">
      <c r="B691" s="411"/>
      <c r="C691" s="411"/>
      <c r="D691" s="411"/>
    </row>
    <row r="692" spans="2:4">
      <c r="B692" s="411"/>
      <c r="C692" s="411"/>
      <c r="D692" s="411"/>
    </row>
    <row r="693" spans="2:4">
      <c r="B693" s="411"/>
      <c r="C693" s="411"/>
      <c r="D693" s="411"/>
    </row>
    <row r="694" spans="2:4">
      <c r="B694" s="411"/>
      <c r="C694" s="411"/>
      <c r="D694" s="411"/>
    </row>
    <row r="695" spans="2:4">
      <c r="B695" s="411"/>
      <c r="C695" s="411"/>
      <c r="D695" s="411"/>
    </row>
    <row r="696" spans="2:4">
      <c r="B696" s="411"/>
      <c r="C696" s="411"/>
      <c r="D696" s="411"/>
    </row>
    <row r="697" spans="2:4">
      <c r="B697" s="411"/>
      <c r="C697" s="411"/>
      <c r="D697" s="411"/>
    </row>
    <row r="698" spans="2:4">
      <c r="B698" s="411"/>
      <c r="C698" s="411"/>
      <c r="D698" s="411"/>
    </row>
    <row r="699" spans="2:4">
      <c r="B699" s="411"/>
      <c r="C699" s="411"/>
      <c r="D699" s="411"/>
    </row>
    <row r="700" spans="2:4">
      <c r="B700" s="411"/>
      <c r="C700" s="411"/>
      <c r="D700" s="411"/>
    </row>
    <row r="701" spans="2:4">
      <c r="B701" s="411"/>
      <c r="C701" s="411"/>
      <c r="D701" s="411"/>
    </row>
    <row r="702" spans="2:4">
      <c r="B702" s="411"/>
      <c r="C702" s="411"/>
      <c r="D702" s="411"/>
    </row>
    <row r="703" spans="2:4">
      <c r="B703" s="411"/>
      <c r="C703" s="411"/>
      <c r="D703" s="411"/>
    </row>
    <row r="704" spans="2:4">
      <c r="B704" s="411"/>
      <c r="C704" s="411"/>
      <c r="D704" s="411"/>
    </row>
    <row r="705" spans="2:4">
      <c r="B705" s="411"/>
      <c r="C705" s="411"/>
      <c r="D705" s="411"/>
    </row>
    <row r="706" spans="2:4">
      <c r="B706" s="411"/>
      <c r="C706" s="411"/>
      <c r="D706" s="411"/>
    </row>
    <row r="707" spans="2:4">
      <c r="B707" s="411"/>
      <c r="C707" s="411"/>
      <c r="D707" s="411"/>
    </row>
    <row r="708" spans="2:4">
      <c r="B708" s="411"/>
      <c r="C708" s="411"/>
      <c r="D708" s="411"/>
    </row>
    <row r="709" spans="2:4">
      <c r="B709" s="411"/>
      <c r="C709" s="411"/>
      <c r="D709" s="411"/>
    </row>
    <row r="710" spans="2:4">
      <c r="B710" s="411"/>
      <c r="C710" s="411"/>
      <c r="D710" s="411"/>
    </row>
    <row r="711" spans="2:4">
      <c r="B711" s="411"/>
      <c r="C711" s="411"/>
      <c r="D711" s="411"/>
    </row>
    <row r="712" spans="2:4">
      <c r="B712" s="411"/>
      <c r="C712" s="411"/>
      <c r="D712" s="411"/>
    </row>
    <row r="713" spans="2:4">
      <c r="B713" s="411"/>
      <c r="C713" s="411"/>
      <c r="D713" s="411"/>
    </row>
    <row r="714" spans="2:4">
      <c r="B714" s="411"/>
      <c r="C714" s="411"/>
      <c r="D714" s="411"/>
    </row>
    <row r="715" spans="2:4">
      <c r="B715" s="411"/>
      <c r="C715" s="411"/>
      <c r="D715" s="411"/>
    </row>
    <row r="716" spans="2:4">
      <c r="B716" s="411"/>
      <c r="C716" s="411"/>
      <c r="D716" s="411"/>
    </row>
    <row r="717" spans="2:4">
      <c r="B717" s="411"/>
      <c r="C717" s="411"/>
      <c r="D717" s="411"/>
    </row>
    <row r="718" spans="2:4">
      <c r="B718" s="411"/>
      <c r="C718" s="411"/>
      <c r="D718" s="411"/>
    </row>
    <row r="719" spans="2:4">
      <c r="B719" s="411"/>
      <c r="C719" s="411"/>
      <c r="D719" s="411"/>
    </row>
    <row r="720" spans="2:4">
      <c r="B720" s="411"/>
      <c r="C720" s="411"/>
      <c r="D720" s="411"/>
    </row>
    <row r="721" spans="2:4">
      <c r="B721" s="411"/>
      <c r="C721" s="411"/>
      <c r="D721" s="411"/>
    </row>
    <row r="722" spans="2:4">
      <c r="B722" s="411"/>
      <c r="C722" s="411"/>
      <c r="D722" s="411"/>
    </row>
    <row r="723" spans="2:4">
      <c r="B723" s="411"/>
      <c r="C723" s="411"/>
      <c r="D723" s="411"/>
    </row>
    <row r="724" spans="2:4">
      <c r="B724" s="411"/>
      <c r="C724" s="411"/>
      <c r="D724" s="411"/>
    </row>
    <row r="725" spans="2:4">
      <c r="B725" s="411"/>
      <c r="C725" s="411"/>
      <c r="D725" s="411"/>
    </row>
    <row r="726" spans="2:4">
      <c r="B726" s="411"/>
      <c r="C726" s="411"/>
      <c r="D726" s="411"/>
    </row>
    <row r="727" spans="2:4">
      <c r="B727" s="411"/>
      <c r="C727" s="411"/>
      <c r="D727" s="411"/>
    </row>
    <row r="728" spans="2:4">
      <c r="B728" s="411"/>
      <c r="C728" s="411"/>
      <c r="D728" s="411"/>
    </row>
    <row r="729" spans="2:4">
      <c r="B729" s="411"/>
      <c r="C729" s="411"/>
      <c r="D729" s="411"/>
    </row>
    <row r="730" spans="2:4">
      <c r="B730" s="411"/>
      <c r="C730" s="411"/>
      <c r="D730" s="411"/>
    </row>
    <row r="731" spans="2:4">
      <c r="B731" s="411"/>
      <c r="C731" s="411"/>
      <c r="D731" s="411"/>
    </row>
    <row r="732" spans="2:4">
      <c r="B732" s="411"/>
      <c r="C732" s="411"/>
      <c r="D732" s="411"/>
    </row>
    <row r="733" spans="2:4">
      <c r="B733" s="411"/>
      <c r="C733" s="411"/>
      <c r="D733" s="411"/>
    </row>
    <row r="734" spans="2:4">
      <c r="B734" s="411"/>
      <c r="C734" s="411"/>
      <c r="D734" s="411"/>
    </row>
    <row r="735" spans="2:4">
      <c r="B735" s="411"/>
      <c r="C735" s="411"/>
      <c r="D735" s="411"/>
    </row>
    <row r="736" spans="2:4">
      <c r="B736" s="411"/>
      <c r="C736" s="411"/>
      <c r="D736" s="411"/>
    </row>
    <row r="737" spans="2:4">
      <c r="B737" s="411"/>
      <c r="C737" s="411"/>
      <c r="D737" s="411"/>
    </row>
    <row r="738" spans="2:4">
      <c r="B738" s="411"/>
      <c r="C738" s="411"/>
      <c r="D738" s="411"/>
    </row>
    <row r="739" spans="2:4">
      <c r="B739" s="411"/>
      <c r="C739" s="411"/>
      <c r="D739" s="411"/>
    </row>
    <row r="740" spans="2:4">
      <c r="B740" s="411"/>
      <c r="C740" s="411"/>
      <c r="D740" s="411"/>
    </row>
    <row r="741" spans="2:4">
      <c r="B741" s="411"/>
      <c r="C741" s="411"/>
      <c r="D741" s="411"/>
    </row>
    <row r="742" spans="2:4">
      <c r="B742" s="411"/>
      <c r="C742" s="411"/>
      <c r="D742" s="411"/>
    </row>
    <row r="743" spans="2:4">
      <c r="B743" s="411"/>
      <c r="C743" s="411"/>
      <c r="D743" s="411"/>
    </row>
    <row r="744" spans="2:4">
      <c r="B744" s="411"/>
      <c r="C744" s="411"/>
      <c r="D744" s="411"/>
    </row>
    <row r="745" spans="2:4">
      <c r="B745" s="411"/>
      <c r="C745" s="411"/>
      <c r="D745" s="411"/>
    </row>
    <row r="746" spans="2:4">
      <c r="B746" s="411"/>
      <c r="C746" s="411"/>
      <c r="D746" s="411"/>
    </row>
    <row r="747" spans="2:4">
      <c r="B747" s="411"/>
      <c r="C747" s="411"/>
      <c r="D747" s="411"/>
    </row>
    <row r="748" spans="2:4">
      <c r="B748" s="411"/>
      <c r="C748" s="411"/>
      <c r="D748" s="411"/>
    </row>
    <row r="749" spans="2:4">
      <c r="B749" s="411"/>
      <c r="C749" s="411"/>
      <c r="D749" s="411"/>
    </row>
    <row r="750" spans="2:4">
      <c r="B750" s="411"/>
      <c r="C750" s="411"/>
      <c r="D750" s="411"/>
    </row>
    <row r="751" spans="2:4">
      <c r="B751" s="411"/>
      <c r="C751" s="411"/>
      <c r="D751" s="411"/>
    </row>
    <row r="752" spans="2:4">
      <c r="B752" s="411"/>
      <c r="C752" s="411"/>
      <c r="D752" s="411"/>
    </row>
    <row r="753" spans="2:4">
      <c r="B753" s="411"/>
      <c r="C753" s="411"/>
      <c r="D753" s="411"/>
    </row>
    <row r="754" spans="2:4">
      <c r="B754" s="411"/>
      <c r="C754" s="411"/>
      <c r="D754" s="411"/>
    </row>
    <row r="755" spans="2:4">
      <c r="B755" s="411"/>
      <c r="C755" s="411"/>
      <c r="D755" s="411"/>
    </row>
    <row r="756" spans="2:4">
      <c r="B756" s="411"/>
      <c r="C756" s="411"/>
      <c r="D756" s="411"/>
    </row>
    <row r="757" spans="2:4">
      <c r="B757" s="411"/>
      <c r="C757" s="411"/>
      <c r="D757" s="411"/>
    </row>
    <row r="758" spans="2:4">
      <c r="B758" s="411"/>
      <c r="C758" s="411"/>
      <c r="D758" s="411"/>
    </row>
    <row r="759" spans="2:4">
      <c r="B759" s="411"/>
      <c r="C759" s="411"/>
      <c r="D759" s="411"/>
    </row>
    <row r="760" spans="2:4">
      <c r="B760" s="411"/>
      <c r="C760" s="411"/>
      <c r="D760" s="411"/>
    </row>
    <row r="761" spans="2:4">
      <c r="B761" s="411"/>
      <c r="C761" s="411"/>
      <c r="D761" s="411"/>
    </row>
    <row r="762" spans="2:4">
      <c r="B762" s="411"/>
      <c r="C762" s="411"/>
      <c r="D762" s="411"/>
    </row>
    <row r="763" spans="2:4">
      <c r="B763" s="411"/>
      <c r="C763" s="411"/>
      <c r="D763" s="411"/>
    </row>
    <row r="764" spans="2:4">
      <c r="B764" s="411"/>
      <c r="C764" s="411"/>
      <c r="D764" s="411"/>
    </row>
    <row r="765" spans="2:4">
      <c r="B765" s="411"/>
      <c r="C765" s="411"/>
      <c r="D765" s="411"/>
    </row>
    <row r="766" spans="2:4">
      <c r="B766" s="411"/>
      <c r="C766" s="411"/>
      <c r="D766" s="411"/>
    </row>
    <row r="767" spans="2:4">
      <c r="B767" s="411"/>
      <c r="C767" s="411"/>
      <c r="D767" s="411"/>
    </row>
    <row r="768" spans="2:4">
      <c r="B768" s="411"/>
      <c r="C768" s="411"/>
      <c r="D768" s="411"/>
    </row>
    <row r="769" spans="2:4">
      <c r="B769" s="411"/>
      <c r="C769" s="411"/>
      <c r="D769" s="411"/>
    </row>
    <row r="770" spans="2:4">
      <c r="B770" s="411"/>
      <c r="C770" s="411"/>
      <c r="D770" s="411"/>
    </row>
    <row r="771" spans="2:4">
      <c r="B771" s="411"/>
      <c r="C771" s="411"/>
      <c r="D771" s="411"/>
    </row>
    <row r="772" spans="2:4">
      <c r="B772" s="411"/>
      <c r="C772" s="411"/>
      <c r="D772" s="411"/>
    </row>
    <row r="773" spans="2:4">
      <c r="B773" s="411"/>
      <c r="C773" s="411"/>
      <c r="D773" s="411"/>
    </row>
    <row r="774" spans="2:4">
      <c r="B774" s="411"/>
      <c r="C774" s="411"/>
      <c r="D774" s="411"/>
    </row>
    <row r="775" spans="2:4">
      <c r="B775" s="411"/>
      <c r="C775" s="411"/>
      <c r="D775" s="411"/>
    </row>
    <row r="776" spans="2:4">
      <c r="B776" s="411"/>
      <c r="C776" s="411"/>
      <c r="D776" s="411"/>
    </row>
    <row r="777" spans="2:4">
      <c r="B777" s="411"/>
      <c r="C777" s="411"/>
      <c r="D777" s="411"/>
    </row>
    <row r="778" spans="2:4">
      <c r="B778" s="411"/>
      <c r="C778" s="411"/>
      <c r="D778" s="411"/>
    </row>
    <row r="779" spans="2:4">
      <c r="B779" s="411"/>
      <c r="C779" s="411"/>
      <c r="D779" s="411"/>
    </row>
    <row r="780" spans="2:4">
      <c r="B780" s="411"/>
      <c r="C780" s="411"/>
      <c r="D780" s="411"/>
    </row>
    <row r="781" spans="2:4">
      <c r="B781" s="411"/>
      <c r="C781" s="411"/>
      <c r="D781" s="411"/>
    </row>
    <row r="782" spans="2:4">
      <c r="B782" s="411"/>
      <c r="C782" s="411"/>
      <c r="D782" s="411"/>
    </row>
    <row r="783" spans="2:4">
      <c r="B783" s="411"/>
      <c r="C783" s="411"/>
      <c r="D783" s="411"/>
    </row>
    <row r="784" spans="2:4">
      <c r="B784" s="411"/>
      <c r="C784" s="411"/>
      <c r="D784" s="411"/>
    </row>
    <row r="785" spans="2:4">
      <c r="B785" s="411"/>
      <c r="C785" s="411"/>
      <c r="D785" s="411"/>
    </row>
    <row r="786" spans="2:4">
      <c r="B786" s="411"/>
      <c r="C786" s="411"/>
      <c r="D786" s="411"/>
    </row>
    <row r="787" spans="2:4">
      <c r="B787" s="411"/>
      <c r="C787" s="411"/>
      <c r="D787" s="411"/>
    </row>
    <row r="788" spans="2:4">
      <c r="B788" s="411"/>
      <c r="C788" s="411"/>
      <c r="D788" s="411"/>
    </row>
    <row r="789" spans="2:4">
      <c r="B789" s="411"/>
      <c r="C789" s="411"/>
      <c r="D789" s="411"/>
    </row>
    <row r="790" spans="2:4">
      <c r="B790" s="411"/>
      <c r="C790" s="411"/>
      <c r="D790" s="411"/>
    </row>
    <row r="791" spans="2:4">
      <c r="B791" s="411"/>
      <c r="C791" s="411"/>
      <c r="D791" s="411"/>
    </row>
    <row r="792" spans="2:4">
      <c r="B792" s="411"/>
      <c r="C792" s="411"/>
      <c r="D792" s="411"/>
    </row>
    <row r="793" spans="2:4">
      <c r="B793" s="411"/>
      <c r="C793" s="411"/>
      <c r="D793" s="411"/>
    </row>
    <row r="794" spans="2:4">
      <c r="B794" s="411"/>
      <c r="C794" s="411"/>
      <c r="D794" s="411"/>
    </row>
    <row r="795" spans="2:4">
      <c r="B795" s="411"/>
      <c r="C795" s="411"/>
      <c r="D795" s="411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7"/>
  <sheetViews>
    <sheetView showGridLines="0" workbookViewId="0">
      <pane ySplit="8" topLeftCell="A9" activePane="bottomLeft" state="frozen"/>
      <selection pane="bottomLeft" activeCell="A5" sqref="A5:I5"/>
    </sheetView>
  </sheetViews>
  <sheetFormatPr baseColWidth="10" defaultRowHeight="12.75"/>
  <cols>
    <col min="1" max="1" width="17.33203125" bestFit="1" customWidth="1"/>
    <col min="2" max="2" width="14.1640625" bestFit="1" customWidth="1"/>
    <col min="3" max="3" width="13" bestFit="1" customWidth="1"/>
    <col min="4" max="4" width="10.1640625" bestFit="1" customWidth="1"/>
    <col min="5" max="5" width="15.1640625" bestFit="1" customWidth="1"/>
    <col min="6" max="6" width="2.5" customWidth="1"/>
    <col min="7" max="7" width="13.1640625" customWidth="1"/>
    <col min="9" max="9" width="17.6640625" customWidth="1"/>
  </cols>
  <sheetData>
    <row r="1" spans="1:32" ht="13.5" thickBot="1"/>
    <row r="2" spans="1:32" s="115" customFormat="1" ht="36.75" customHeight="1" thickTop="1" thickBot="1">
      <c r="A2" s="557" t="s">
        <v>329</v>
      </c>
      <c r="B2" s="569"/>
      <c r="C2" s="569"/>
      <c r="D2" s="569"/>
      <c r="E2" s="569"/>
      <c r="F2" s="569"/>
      <c r="G2" s="569"/>
      <c r="H2" s="569"/>
      <c r="I2" s="570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</row>
    <row r="3" spans="1:32" ht="13.5" thickTop="1"/>
    <row r="5" spans="1:32" ht="24.75" customHeight="1">
      <c r="A5" s="574" t="s">
        <v>450</v>
      </c>
      <c r="B5" s="574"/>
      <c r="C5" s="574"/>
      <c r="D5" s="574"/>
      <c r="E5" s="574"/>
      <c r="F5" s="574"/>
      <c r="G5" s="574"/>
      <c r="H5" s="574"/>
      <c r="I5" s="574"/>
    </row>
    <row r="8" spans="1:32" ht="51">
      <c r="A8" s="575" t="s">
        <v>332</v>
      </c>
      <c r="B8" s="425" t="s">
        <v>61</v>
      </c>
      <c r="C8" s="425" t="s">
        <v>108</v>
      </c>
      <c r="D8" s="425" t="s">
        <v>109</v>
      </c>
      <c r="E8" s="425" t="s">
        <v>62</v>
      </c>
      <c r="F8" s="6"/>
      <c r="G8" s="188" t="s">
        <v>110</v>
      </c>
      <c r="H8" s="189" t="s">
        <v>111</v>
      </c>
      <c r="I8" s="4" t="s">
        <v>112</v>
      </c>
    </row>
    <row r="9" spans="1:32">
      <c r="A9" s="575"/>
    </row>
    <row r="10" spans="1:32">
      <c r="A10" s="64" t="s">
        <v>0</v>
      </c>
      <c r="B10" s="179">
        <v>256</v>
      </c>
      <c r="C10" s="179">
        <v>13685</v>
      </c>
      <c r="D10" s="179">
        <v>1227</v>
      </c>
      <c r="E10" s="179">
        <v>251</v>
      </c>
      <c r="F10" s="155"/>
      <c r="G10" s="190">
        <f>C10/B10</f>
        <v>53.45703125</v>
      </c>
      <c r="H10" s="191">
        <f>D10/B10</f>
        <v>4.79296875</v>
      </c>
      <c r="I10" s="201">
        <f>E10/D10</f>
        <v>0.2045639771801141</v>
      </c>
    </row>
    <row r="11" spans="1:32">
      <c r="A11" s="66" t="s">
        <v>67</v>
      </c>
      <c r="B11" s="180">
        <v>127</v>
      </c>
      <c r="C11" s="180">
        <v>6649</v>
      </c>
      <c r="D11" s="180">
        <v>582</v>
      </c>
      <c r="E11" s="180">
        <v>126</v>
      </c>
      <c r="F11" s="155"/>
      <c r="G11" s="192">
        <f t="shared" ref="G11:G74" si="0">C11/B11</f>
        <v>52.354330708661415</v>
      </c>
      <c r="H11" s="193">
        <f t="shared" ref="H11:H74" si="1">D11/B11</f>
        <v>4.5826771653543306</v>
      </c>
      <c r="I11" s="202">
        <f t="shared" ref="I11:I74" si="2">E11/D11</f>
        <v>0.21649484536082475</v>
      </c>
    </row>
    <row r="12" spans="1:32">
      <c r="A12" s="14" t="s">
        <v>1</v>
      </c>
      <c r="B12" s="181">
        <v>56</v>
      </c>
      <c r="C12" s="181">
        <v>2473</v>
      </c>
      <c r="D12" s="181">
        <v>167</v>
      </c>
      <c r="E12" s="181">
        <v>55</v>
      </c>
      <c r="F12" s="155"/>
      <c r="G12" s="194">
        <f t="shared" si="0"/>
        <v>44.160714285714285</v>
      </c>
      <c r="H12" s="194">
        <f t="shared" si="1"/>
        <v>2.9821428571428572</v>
      </c>
      <c r="I12" s="162">
        <f t="shared" si="2"/>
        <v>0.32934131736526945</v>
      </c>
    </row>
    <row r="13" spans="1:32">
      <c r="A13" s="16" t="s">
        <v>2</v>
      </c>
      <c r="B13" s="182">
        <v>49</v>
      </c>
      <c r="C13" s="182">
        <v>2958</v>
      </c>
      <c r="D13" s="182">
        <v>124</v>
      </c>
      <c r="E13" s="182">
        <v>49</v>
      </c>
      <c r="F13" s="155"/>
      <c r="G13" s="195">
        <f t="shared" si="0"/>
        <v>60.367346938775512</v>
      </c>
      <c r="H13" s="195">
        <f t="shared" si="1"/>
        <v>2.5306122448979593</v>
      </c>
      <c r="I13" s="163">
        <f t="shared" si="2"/>
        <v>0.39516129032258063</v>
      </c>
    </row>
    <row r="14" spans="1:32">
      <c r="A14" s="16" t="s">
        <v>3</v>
      </c>
      <c r="B14" s="182">
        <v>6</v>
      </c>
      <c r="C14" s="182">
        <v>215</v>
      </c>
      <c r="D14" s="182">
        <v>46</v>
      </c>
      <c r="E14" s="182">
        <v>6</v>
      </c>
      <c r="F14" s="155"/>
      <c r="G14" s="195">
        <f t="shared" si="0"/>
        <v>35.833333333333336</v>
      </c>
      <c r="H14" s="195">
        <f t="shared" si="1"/>
        <v>7.666666666666667</v>
      </c>
      <c r="I14" s="163">
        <f t="shared" si="2"/>
        <v>0.13043478260869565</v>
      </c>
    </row>
    <row r="15" spans="1:32">
      <c r="A15" s="43" t="s">
        <v>4</v>
      </c>
      <c r="B15" s="183">
        <v>16</v>
      </c>
      <c r="C15" s="183">
        <v>1003</v>
      </c>
      <c r="D15" s="183">
        <v>299</v>
      </c>
      <c r="E15" s="183">
        <v>16</v>
      </c>
      <c r="F15" s="155"/>
      <c r="G15" s="196">
        <f t="shared" si="0"/>
        <v>62.6875</v>
      </c>
      <c r="H15" s="196">
        <f t="shared" si="1"/>
        <v>18.6875</v>
      </c>
      <c r="I15" s="164">
        <f t="shared" si="2"/>
        <v>5.3511705685618728E-2</v>
      </c>
    </row>
    <row r="16" spans="1:32">
      <c r="A16" s="54" t="s">
        <v>68</v>
      </c>
      <c r="B16" s="184">
        <v>129</v>
      </c>
      <c r="C16" s="184">
        <v>7036</v>
      </c>
      <c r="D16" s="184">
        <v>687</v>
      </c>
      <c r="E16" s="184">
        <v>125</v>
      </c>
      <c r="F16" s="155"/>
      <c r="G16" s="197">
        <f t="shared" si="0"/>
        <v>54.542635658914726</v>
      </c>
      <c r="H16" s="198">
        <f t="shared" si="1"/>
        <v>5.3255813953488369</v>
      </c>
      <c r="I16" s="203">
        <f t="shared" si="2"/>
        <v>0.18195050946142649</v>
      </c>
    </row>
    <row r="17" spans="1:9">
      <c r="A17" s="14" t="s">
        <v>5</v>
      </c>
      <c r="B17" s="181">
        <v>50</v>
      </c>
      <c r="C17" s="181">
        <v>3709</v>
      </c>
      <c r="D17" s="181">
        <v>334</v>
      </c>
      <c r="E17" s="181">
        <v>50</v>
      </c>
      <c r="F17" s="155"/>
      <c r="G17" s="194">
        <f t="shared" si="0"/>
        <v>74.180000000000007</v>
      </c>
      <c r="H17" s="194">
        <f t="shared" si="1"/>
        <v>6.68</v>
      </c>
      <c r="I17" s="162">
        <f t="shared" si="2"/>
        <v>0.1497005988023952</v>
      </c>
    </row>
    <row r="18" spans="1:9">
      <c r="A18" s="43" t="s">
        <v>6</v>
      </c>
      <c r="B18" s="183">
        <v>79</v>
      </c>
      <c r="C18" s="183">
        <v>3327</v>
      </c>
      <c r="D18" s="183">
        <v>420</v>
      </c>
      <c r="E18" s="183">
        <v>75</v>
      </c>
      <c r="F18" s="155"/>
      <c r="G18" s="196">
        <f t="shared" si="0"/>
        <v>42.11392405063291</v>
      </c>
      <c r="H18" s="196">
        <f t="shared" si="1"/>
        <v>5.3164556962025316</v>
      </c>
      <c r="I18" s="164">
        <f t="shared" si="2"/>
        <v>0.17857142857142858</v>
      </c>
    </row>
    <row r="19" spans="1:9">
      <c r="A19" s="64" t="s">
        <v>7</v>
      </c>
      <c r="B19" s="179">
        <v>469</v>
      </c>
      <c r="C19" s="179">
        <v>18556</v>
      </c>
      <c r="D19" s="179">
        <v>4561</v>
      </c>
      <c r="E19" s="179">
        <v>455</v>
      </c>
      <c r="F19" s="155"/>
      <c r="G19" s="190">
        <f t="shared" si="0"/>
        <v>39.565031982942429</v>
      </c>
      <c r="H19" s="191">
        <f t="shared" si="1"/>
        <v>9.724946695095948</v>
      </c>
      <c r="I19" s="201">
        <f t="shared" si="2"/>
        <v>9.9758824819118616E-2</v>
      </c>
    </row>
    <row r="20" spans="1:9">
      <c r="A20" s="66" t="s">
        <v>69</v>
      </c>
      <c r="B20" s="180">
        <v>173</v>
      </c>
      <c r="C20" s="180">
        <v>6906</v>
      </c>
      <c r="D20" s="180">
        <v>1688</v>
      </c>
      <c r="E20" s="180">
        <v>167</v>
      </c>
      <c r="F20" s="155"/>
      <c r="G20" s="192">
        <f t="shared" si="0"/>
        <v>39.919075144508668</v>
      </c>
      <c r="H20" s="193">
        <f t="shared" si="1"/>
        <v>9.7572254335260116</v>
      </c>
      <c r="I20" s="202">
        <f t="shared" si="2"/>
        <v>9.8933649289099521E-2</v>
      </c>
    </row>
    <row r="21" spans="1:9">
      <c r="A21" s="14" t="s">
        <v>8</v>
      </c>
      <c r="B21" s="181">
        <v>37</v>
      </c>
      <c r="C21" s="181">
        <v>1724</v>
      </c>
      <c r="D21" s="181">
        <v>443</v>
      </c>
      <c r="E21" s="181">
        <v>34</v>
      </c>
      <c r="F21" s="155"/>
      <c r="G21" s="194">
        <f t="shared" si="0"/>
        <v>46.594594594594597</v>
      </c>
      <c r="H21" s="194">
        <f t="shared" si="1"/>
        <v>11.972972972972974</v>
      </c>
      <c r="I21" s="162">
        <f t="shared" si="2"/>
        <v>7.6749435665914217E-2</v>
      </c>
    </row>
    <row r="22" spans="1:9">
      <c r="A22" s="16" t="s">
        <v>9</v>
      </c>
      <c r="B22" s="182">
        <v>1</v>
      </c>
      <c r="C22" s="182">
        <v>46</v>
      </c>
      <c r="D22" s="182">
        <v>46</v>
      </c>
      <c r="E22" s="182">
        <v>1</v>
      </c>
      <c r="F22" s="155"/>
      <c r="G22" s="195">
        <f t="shared" si="0"/>
        <v>46</v>
      </c>
      <c r="H22" s="195">
        <f t="shared" si="1"/>
        <v>46</v>
      </c>
      <c r="I22" s="163">
        <f t="shared" si="2"/>
        <v>2.1739130434782608E-2</v>
      </c>
    </row>
    <row r="23" spans="1:9">
      <c r="A23" s="16" t="s">
        <v>10</v>
      </c>
      <c r="B23" s="182">
        <v>19</v>
      </c>
      <c r="C23" s="182">
        <v>928</v>
      </c>
      <c r="D23" s="182">
        <v>506</v>
      </c>
      <c r="E23" s="182">
        <v>19</v>
      </c>
      <c r="F23" s="155"/>
      <c r="G23" s="195">
        <f t="shared" si="0"/>
        <v>48.842105263157897</v>
      </c>
      <c r="H23" s="195">
        <f t="shared" si="1"/>
        <v>26.631578947368421</v>
      </c>
      <c r="I23" s="163">
        <f t="shared" si="2"/>
        <v>3.7549407114624504E-2</v>
      </c>
    </row>
    <row r="24" spans="1:9">
      <c r="A24" s="16" t="s">
        <v>11</v>
      </c>
      <c r="B24" s="182">
        <v>3</v>
      </c>
      <c r="C24" s="182">
        <v>100</v>
      </c>
      <c r="D24" s="182">
        <v>72</v>
      </c>
      <c r="E24" s="182">
        <v>3</v>
      </c>
      <c r="F24" s="155"/>
      <c r="G24" s="195">
        <f t="shared" si="0"/>
        <v>33.333333333333336</v>
      </c>
      <c r="H24" s="195">
        <f t="shared" si="1"/>
        <v>24</v>
      </c>
      <c r="I24" s="163">
        <f t="shared" si="2"/>
        <v>4.1666666666666664E-2</v>
      </c>
    </row>
    <row r="25" spans="1:9">
      <c r="A25" s="16" t="s">
        <v>12</v>
      </c>
      <c r="B25" s="182">
        <v>56</v>
      </c>
      <c r="C25" s="182">
        <v>2148</v>
      </c>
      <c r="D25" s="182">
        <v>346</v>
      </c>
      <c r="E25" s="182">
        <v>54</v>
      </c>
      <c r="F25" s="155"/>
      <c r="G25" s="195">
        <f t="shared" si="0"/>
        <v>38.357142857142854</v>
      </c>
      <c r="H25" s="195">
        <f t="shared" si="1"/>
        <v>6.1785714285714288</v>
      </c>
      <c r="I25" s="163">
        <f t="shared" si="2"/>
        <v>0.15606936416184972</v>
      </c>
    </row>
    <row r="26" spans="1:9">
      <c r="A26" s="16" t="s">
        <v>13</v>
      </c>
      <c r="B26" s="182">
        <v>5</v>
      </c>
      <c r="C26" s="182">
        <v>94</v>
      </c>
      <c r="D26" s="182">
        <v>58</v>
      </c>
      <c r="E26" s="182">
        <v>5</v>
      </c>
      <c r="F26" s="155"/>
      <c r="G26" s="195">
        <f t="shared" si="0"/>
        <v>18.8</v>
      </c>
      <c r="H26" s="195">
        <f t="shared" si="1"/>
        <v>11.6</v>
      </c>
      <c r="I26" s="163">
        <f t="shared" si="2"/>
        <v>8.6206896551724144E-2</v>
      </c>
    </row>
    <row r="27" spans="1:9">
      <c r="A27" s="16" t="s">
        <v>14</v>
      </c>
      <c r="B27" s="182">
        <v>5</v>
      </c>
      <c r="C27" s="182">
        <v>117</v>
      </c>
      <c r="D27" s="182">
        <v>56</v>
      </c>
      <c r="E27" s="182">
        <v>5</v>
      </c>
      <c r="F27" s="155"/>
      <c r="G27" s="195">
        <f t="shared" si="0"/>
        <v>23.4</v>
      </c>
      <c r="H27" s="195">
        <f t="shared" si="1"/>
        <v>11.2</v>
      </c>
      <c r="I27" s="163">
        <f t="shared" si="2"/>
        <v>8.9285714285714288E-2</v>
      </c>
    </row>
    <row r="28" spans="1:9">
      <c r="A28" s="16" t="s">
        <v>15</v>
      </c>
      <c r="B28" s="182">
        <v>38</v>
      </c>
      <c r="C28" s="182">
        <v>1555</v>
      </c>
      <c r="D28" s="182">
        <v>336</v>
      </c>
      <c r="E28" s="182">
        <v>37</v>
      </c>
      <c r="F28" s="155"/>
      <c r="G28" s="195">
        <f t="shared" si="0"/>
        <v>40.921052631578945</v>
      </c>
      <c r="H28" s="195">
        <f t="shared" si="1"/>
        <v>8.8421052631578956</v>
      </c>
      <c r="I28" s="163">
        <f t="shared" si="2"/>
        <v>0.11011904761904762</v>
      </c>
    </row>
    <row r="29" spans="1:9">
      <c r="A29" s="43" t="s">
        <v>16</v>
      </c>
      <c r="B29" s="183">
        <v>9</v>
      </c>
      <c r="C29" s="183">
        <v>194</v>
      </c>
      <c r="D29" s="183">
        <v>119</v>
      </c>
      <c r="E29" s="183">
        <v>9</v>
      </c>
      <c r="F29" s="155"/>
      <c r="G29" s="196">
        <f t="shared" si="0"/>
        <v>21.555555555555557</v>
      </c>
      <c r="H29" s="196">
        <f t="shared" si="1"/>
        <v>13.222222222222221</v>
      </c>
      <c r="I29" s="164">
        <f t="shared" si="2"/>
        <v>7.5630252100840331E-2</v>
      </c>
    </row>
    <row r="30" spans="1:9">
      <c r="A30" s="54" t="s">
        <v>70</v>
      </c>
      <c r="B30" s="184">
        <v>197</v>
      </c>
      <c r="C30" s="184">
        <v>8653</v>
      </c>
      <c r="D30" s="184">
        <v>2690</v>
      </c>
      <c r="E30" s="184">
        <v>191</v>
      </c>
      <c r="F30" s="155"/>
      <c r="G30" s="197">
        <f t="shared" si="0"/>
        <v>43.923857868020306</v>
      </c>
      <c r="H30" s="198">
        <f t="shared" si="1"/>
        <v>13.654822335025381</v>
      </c>
      <c r="I30" s="203">
        <f t="shared" si="2"/>
        <v>7.1003717472118963E-2</v>
      </c>
    </row>
    <row r="31" spans="1:9">
      <c r="A31" s="14" t="s">
        <v>17</v>
      </c>
      <c r="B31" s="181">
        <v>50</v>
      </c>
      <c r="C31" s="181">
        <v>1144</v>
      </c>
      <c r="D31" s="181">
        <v>341</v>
      </c>
      <c r="E31" s="181">
        <v>48</v>
      </c>
      <c r="F31" s="155"/>
      <c r="G31" s="194">
        <f t="shared" si="0"/>
        <v>22.88</v>
      </c>
      <c r="H31" s="194">
        <f t="shared" si="1"/>
        <v>6.82</v>
      </c>
      <c r="I31" s="162">
        <f t="shared" si="2"/>
        <v>0.14076246334310852</v>
      </c>
    </row>
    <row r="32" spans="1:9">
      <c r="A32" s="16" t="s">
        <v>18</v>
      </c>
      <c r="B32" s="182">
        <v>20</v>
      </c>
      <c r="C32" s="182">
        <v>1076</v>
      </c>
      <c r="D32" s="182">
        <v>378</v>
      </c>
      <c r="E32" s="182">
        <v>20</v>
      </c>
      <c r="F32" s="155"/>
      <c r="G32" s="195">
        <f t="shared" si="0"/>
        <v>53.8</v>
      </c>
      <c r="H32" s="195">
        <f t="shared" si="1"/>
        <v>18.899999999999999</v>
      </c>
      <c r="I32" s="163">
        <f t="shared" si="2"/>
        <v>5.2910052910052907E-2</v>
      </c>
    </row>
    <row r="33" spans="1:9">
      <c r="A33" s="16" t="s">
        <v>19</v>
      </c>
      <c r="B33" s="182">
        <v>34</v>
      </c>
      <c r="C33" s="182">
        <v>1245</v>
      </c>
      <c r="D33" s="182">
        <v>494</v>
      </c>
      <c r="E33" s="182">
        <v>33</v>
      </c>
      <c r="F33" s="155"/>
      <c r="G33" s="195">
        <f t="shared" si="0"/>
        <v>36.617647058823529</v>
      </c>
      <c r="H33" s="195">
        <f t="shared" si="1"/>
        <v>14.529411764705882</v>
      </c>
      <c r="I33" s="163">
        <f t="shared" si="2"/>
        <v>6.6801619433198386E-2</v>
      </c>
    </row>
    <row r="34" spans="1:9">
      <c r="A34" s="16" t="s">
        <v>20</v>
      </c>
      <c r="B34" s="182">
        <v>22</v>
      </c>
      <c r="C34" s="182">
        <v>1802</v>
      </c>
      <c r="D34" s="182">
        <v>527</v>
      </c>
      <c r="E34" s="182">
        <v>22</v>
      </c>
      <c r="F34" s="155"/>
      <c r="G34" s="195">
        <f t="shared" si="0"/>
        <v>81.909090909090907</v>
      </c>
      <c r="H34" s="195">
        <f t="shared" si="1"/>
        <v>23.954545454545453</v>
      </c>
      <c r="I34" s="163">
        <f t="shared" si="2"/>
        <v>4.1745730550284632E-2</v>
      </c>
    </row>
    <row r="35" spans="1:9">
      <c r="A35" s="16" t="s">
        <v>21</v>
      </c>
      <c r="B35" s="182">
        <v>9</v>
      </c>
      <c r="C35" s="182">
        <v>506</v>
      </c>
      <c r="D35" s="182">
        <v>233</v>
      </c>
      <c r="E35" s="182">
        <v>8</v>
      </c>
      <c r="F35" s="155"/>
      <c r="G35" s="195">
        <f t="shared" si="0"/>
        <v>56.222222222222221</v>
      </c>
      <c r="H35" s="195">
        <f t="shared" si="1"/>
        <v>25.888888888888889</v>
      </c>
      <c r="I35" s="163">
        <f t="shared" si="2"/>
        <v>3.4334763948497854E-2</v>
      </c>
    </row>
    <row r="36" spans="1:9">
      <c r="A36" s="16" t="s">
        <v>22</v>
      </c>
      <c r="B36" s="182">
        <v>9</v>
      </c>
      <c r="C36" s="182">
        <v>384</v>
      </c>
      <c r="D36" s="182">
        <v>201</v>
      </c>
      <c r="E36" s="182">
        <v>9</v>
      </c>
      <c r="F36" s="155"/>
      <c r="G36" s="195">
        <f t="shared" si="0"/>
        <v>42.666666666666664</v>
      </c>
      <c r="H36" s="195">
        <f t="shared" si="1"/>
        <v>22.333333333333332</v>
      </c>
      <c r="I36" s="163">
        <f t="shared" si="2"/>
        <v>4.4776119402985072E-2</v>
      </c>
    </row>
    <row r="37" spans="1:9">
      <c r="A37" s="16" t="s">
        <v>23</v>
      </c>
      <c r="B37" s="182">
        <v>27</v>
      </c>
      <c r="C37" s="182">
        <v>1448</v>
      </c>
      <c r="D37" s="182">
        <v>570</v>
      </c>
      <c r="E37" s="182">
        <v>25</v>
      </c>
      <c r="F37" s="155"/>
      <c r="G37" s="195">
        <f t="shared" si="0"/>
        <v>53.629629629629626</v>
      </c>
      <c r="H37" s="195">
        <f t="shared" si="1"/>
        <v>21.111111111111111</v>
      </c>
      <c r="I37" s="163">
        <f t="shared" si="2"/>
        <v>4.3859649122807015E-2</v>
      </c>
    </row>
    <row r="38" spans="1:9">
      <c r="A38" s="16" t="s">
        <v>24</v>
      </c>
      <c r="B38" s="182">
        <v>23</v>
      </c>
      <c r="C38" s="182">
        <v>904</v>
      </c>
      <c r="D38" s="182">
        <v>315</v>
      </c>
      <c r="E38" s="182">
        <v>23</v>
      </c>
      <c r="F38" s="155"/>
      <c r="G38" s="195">
        <f t="shared" si="0"/>
        <v>39.304347826086953</v>
      </c>
      <c r="H38" s="195">
        <f t="shared" si="1"/>
        <v>13.695652173913043</v>
      </c>
      <c r="I38" s="163">
        <f t="shared" si="2"/>
        <v>7.301587301587302E-2</v>
      </c>
    </row>
    <row r="39" spans="1:9">
      <c r="A39" s="43" t="s">
        <v>25</v>
      </c>
      <c r="B39" s="183">
        <v>3</v>
      </c>
      <c r="C39" s="183">
        <v>144</v>
      </c>
      <c r="D39" s="183">
        <v>78</v>
      </c>
      <c r="E39" s="183">
        <v>3</v>
      </c>
      <c r="F39" s="155"/>
      <c r="G39" s="196">
        <f t="shared" si="0"/>
        <v>48</v>
      </c>
      <c r="H39" s="196">
        <f t="shared" si="1"/>
        <v>26</v>
      </c>
      <c r="I39" s="164">
        <f t="shared" si="2"/>
        <v>3.8461538461538464E-2</v>
      </c>
    </row>
    <row r="40" spans="1:9">
      <c r="A40" s="54" t="s">
        <v>71</v>
      </c>
      <c r="B40" s="184">
        <v>98</v>
      </c>
      <c r="C40" s="184">
        <v>2994</v>
      </c>
      <c r="D40" s="184">
        <v>1056</v>
      </c>
      <c r="E40" s="184">
        <v>96</v>
      </c>
      <c r="F40" s="155"/>
      <c r="G40" s="197">
        <f t="shared" si="0"/>
        <v>30.551020408163264</v>
      </c>
      <c r="H40" s="198">
        <f t="shared" si="1"/>
        <v>10.775510204081632</v>
      </c>
      <c r="I40" s="203">
        <f t="shared" si="2"/>
        <v>9.0909090909090912E-2</v>
      </c>
    </row>
    <row r="41" spans="1:9">
      <c r="A41" s="14" t="s">
        <v>26</v>
      </c>
      <c r="B41" s="181">
        <v>29</v>
      </c>
      <c r="C41" s="181">
        <v>1222</v>
      </c>
      <c r="D41" s="181">
        <v>486</v>
      </c>
      <c r="E41" s="181">
        <v>29</v>
      </c>
      <c r="F41" s="155"/>
      <c r="G41" s="194">
        <f t="shared" si="0"/>
        <v>42.137931034482762</v>
      </c>
      <c r="H41" s="194">
        <f t="shared" si="1"/>
        <v>16.758620689655171</v>
      </c>
      <c r="I41" s="162">
        <f t="shared" si="2"/>
        <v>5.9670781893004114E-2</v>
      </c>
    </row>
    <row r="42" spans="1:9">
      <c r="A42" s="16" t="s">
        <v>27</v>
      </c>
      <c r="B42" s="182">
        <v>30</v>
      </c>
      <c r="C42" s="182">
        <v>1099</v>
      </c>
      <c r="D42" s="182">
        <v>380</v>
      </c>
      <c r="E42" s="182">
        <v>30</v>
      </c>
      <c r="F42" s="155"/>
      <c r="G42" s="195">
        <f t="shared" si="0"/>
        <v>36.633333333333333</v>
      </c>
      <c r="H42" s="195">
        <f t="shared" si="1"/>
        <v>12.666666666666666</v>
      </c>
      <c r="I42" s="163">
        <f t="shared" si="2"/>
        <v>7.8947368421052627E-2</v>
      </c>
    </row>
    <row r="43" spans="1:9">
      <c r="A43" s="16" t="s">
        <v>28</v>
      </c>
      <c r="B43" s="182">
        <v>1</v>
      </c>
      <c r="C43" s="182">
        <v>37</v>
      </c>
      <c r="D43" s="182">
        <v>37</v>
      </c>
      <c r="E43" s="182">
        <v>1</v>
      </c>
      <c r="F43" s="155"/>
      <c r="G43" s="195">
        <f t="shared" si="0"/>
        <v>37</v>
      </c>
      <c r="H43" s="195">
        <f t="shared" si="1"/>
        <v>37</v>
      </c>
      <c r="I43" s="163">
        <f t="shared" si="2"/>
        <v>2.7027027027027029E-2</v>
      </c>
    </row>
    <row r="44" spans="1:9">
      <c r="A44" s="16" t="s">
        <v>29</v>
      </c>
      <c r="B44" s="182">
        <v>2</v>
      </c>
      <c r="C44" s="182">
        <v>9</v>
      </c>
      <c r="D44" s="182">
        <v>9</v>
      </c>
      <c r="E44" s="182">
        <v>2</v>
      </c>
      <c r="F44" s="155"/>
      <c r="G44" s="195">
        <f t="shared" si="0"/>
        <v>4.5</v>
      </c>
      <c r="H44" s="195">
        <f t="shared" si="1"/>
        <v>4.5</v>
      </c>
      <c r="I44" s="163">
        <f t="shared" si="2"/>
        <v>0.22222222222222221</v>
      </c>
    </row>
    <row r="45" spans="1:9">
      <c r="A45" s="43" t="s">
        <v>30</v>
      </c>
      <c r="B45" s="183">
        <v>36</v>
      </c>
      <c r="C45" s="183">
        <v>627</v>
      </c>
      <c r="D45" s="183">
        <v>269</v>
      </c>
      <c r="E45" s="183">
        <v>34</v>
      </c>
      <c r="F45" s="155"/>
      <c r="G45" s="196">
        <f t="shared" si="0"/>
        <v>17.416666666666668</v>
      </c>
      <c r="H45" s="196">
        <f t="shared" si="1"/>
        <v>7.4722222222222223</v>
      </c>
      <c r="I45" s="164">
        <f t="shared" si="2"/>
        <v>0.12639405204460966</v>
      </c>
    </row>
    <row r="46" spans="1:9">
      <c r="A46" s="54" t="s">
        <v>72</v>
      </c>
      <c r="B46" s="184">
        <v>1</v>
      </c>
      <c r="C46" s="184">
        <v>3</v>
      </c>
      <c r="D46" s="184">
        <v>3</v>
      </c>
      <c r="E46" s="184">
        <v>1</v>
      </c>
      <c r="F46" s="155"/>
      <c r="G46" s="197">
        <f t="shared" si="0"/>
        <v>3</v>
      </c>
      <c r="H46" s="198">
        <f t="shared" si="1"/>
        <v>3</v>
      </c>
      <c r="I46" s="203">
        <f t="shared" si="2"/>
        <v>0.33333333333333331</v>
      </c>
    </row>
    <row r="47" spans="1:9">
      <c r="A47" s="38" t="s">
        <v>31</v>
      </c>
      <c r="B47" s="187">
        <v>1</v>
      </c>
      <c r="C47" s="187">
        <v>3</v>
      </c>
      <c r="D47" s="187">
        <v>3</v>
      </c>
      <c r="E47" s="187">
        <v>1</v>
      </c>
      <c r="F47" s="155"/>
      <c r="G47" s="199">
        <f t="shared" si="0"/>
        <v>3</v>
      </c>
      <c r="H47" s="199">
        <f t="shared" si="1"/>
        <v>3</v>
      </c>
      <c r="I47" s="166">
        <f t="shared" si="2"/>
        <v>0.33333333333333331</v>
      </c>
    </row>
    <row r="48" spans="1:9">
      <c r="A48" s="64" t="s">
        <v>36</v>
      </c>
      <c r="B48" s="179">
        <v>388</v>
      </c>
      <c r="C48" s="179">
        <v>13941</v>
      </c>
      <c r="D48" s="179">
        <v>3665</v>
      </c>
      <c r="E48" s="179">
        <v>380</v>
      </c>
      <c r="F48" s="155"/>
      <c r="G48" s="190">
        <f t="shared" si="0"/>
        <v>35.930412371134018</v>
      </c>
      <c r="H48" s="191">
        <f t="shared" si="1"/>
        <v>9.4458762886597931</v>
      </c>
      <c r="I48" s="201">
        <f t="shared" si="2"/>
        <v>0.10368349249658936</v>
      </c>
    </row>
    <row r="49" spans="1:9">
      <c r="A49" s="66" t="s">
        <v>73</v>
      </c>
      <c r="B49" s="180">
        <v>107</v>
      </c>
      <c r="C49" s="180">
        <v>6097</v>
      </c>
      <c r="D49" s="180">
        <v>1111</v>
      </c>
      <c r="E49" s="180">
        <v>106</v>
      </c>
      <c r="F49" s="155"/>
      <c r="G49" s="192">
        <f t="shared" si="0"/>
        <v>56.981308411214954</v>
      </c>
      <c r="H49" s="193">
        <f t="shared" si="1"/>
        <v>10.383177570093459</v>
      </c>
      <c r="I49" s="202">
        <f t="shared" si="2"/>
        <v>9.5409540954095415E-2</v>
      </c>
    </row>
    <row r="50" spans="1:9">
      <c r="A50" s="14" t="s">
        <v>37</v>
      </c>
      <c r="B50" s="181">
        <v>18</v>
      </c>
      <c r="C50" s="181">
        <v>1972</v>
      </c>
      <c r="D50" s="181">
        <v>471</v>
      </c>
      <c r="E50" s="181">
        <v>18</v>
      </c>
      <c r="F50" s="155"/>
      <c r="G50" s="194">
        <f t="shared" si="0"/>
        <v>109.55555555555556</v>
      </c>
      <c r="H50" s="194">
        <f t="shared" si="1"/>
        <v>26.166666666666668</v>
      </c>
      <c r="I50" s="162">
        <f t="shared" si="2"/>
        <v>3.8216560509554139E-2</v>
      </c>
    </row>
    <row r="51" spans="1:9">
      <c r="A51" s="16" t="s">
        <v>38</v>
      </c>
      <c r="B51" s="182">
        <v>41</v>
      </c>
      <c r="C51" s="182">
        <v>2214</v>
      </c>
      <c r="D51" s="182">
        <v>476</v>
      </c>
      <c r="E51" s="182">
        <v>41</v>
      </c>
      <c r="F51" s="155"/>
      <c r="G51" s="195">
        <f t="shared" si="0"/>
        <v>54</v>
      </c>
      <c r="H51" s="195">
        <f t="shared" si="1"/>
        <v>11.609756097560975</v>
      </c>
      <c r="I51" s="163">
        <f t="shared" si="2"/>
        <v>8.6134453781512604E-2</v>
      </c>
    </row>
    <row r="52" spans="1:9">
      <c r="A52" s="43" t="s">
        <v>39</v>
      </c>
      <c r="B52" s="183">
        <v>48</v>
      </c>
      <c r="C52" s="183">
        <v>1911</v>
      </c>
      <c r="D52" s="183">
        <v>530</v>
      </c>
      <c r="E52" s="183">
        <v>47</v>
      </c>
      <c r="F52" s="155"/>
      <c r="G52" s="196">
        <f t="shared" si="0"/>
        <v>39.8125</v>
      </c>
      <c r="H52" s="196">
        <f t="shared" si="1"/>
        <v>11.041666666666666</v>
      </c>
      <c r="I52" s="164">
        <f t="shared" si="2"/>
        <v>8.8679245283018862E-2</v>
      </c>
    </row>
    <row r="53" spans="1:9">
      <c r="A53" s="54" t="s">
        <v>74</v>
      </c>
      <c r="B53" s="184">
        <v>32</v>
      </c>
      <c r="C53" s="184">
        <v>738</v>
      </c>
      <c r="D53" s="184">
        <v>443</v>
      </c>
      <c r="E53" s="184">
        <v>32</v>
      </c>
      <c r="F53" s="155"/>
      <c r="G53" s="197">
        <f t="shared" si="0"/>
        <v>23.0625</v>
      </c>
      <c r="H53" s="198">
        <f t="shared" si="1"/>
        <v>13.84375</v>
      </c>
      <c r="I53" s="203">
        <f t="shared" si="2"/>
        <v>7.2234762979683967E-2</v>
      </c>
    </row>
    <row r="54" spans="1:9">
      <c r="A54" s="14" t="s">
        <v>40</v>
      </c>
      <c r="B54" s="181">
        <v>18</v>
      </c>
      <c r="C54" s="181">
        <v>451</v>
      </c>
      <c r="D54" s="181">
        <v>264</v>
      </c>
      <c r="E54" s="181">
        <v>18</v>
      </c>
      <c r="F54" s="155"/>
      <c r="G54" s="194">
        <f t="shared" si="0"/>
        <v>25.055555555555557</v>
      </c>
      <c r="H54" s="194">
        <f t="shared" si="1"/>
        <v>14.666666666666666</v>
      </c>
      <c r="I54" s="162">
        <f t="shared" si="2"/>
        <v>6.8181818181818177E-2</v>
      </c>
    </row>
    <row r="55" spans="1:9">
      <c r="A55" s="16" t="s">
        <v>41</v>
      </c>
      <c r="B55" s="182">
        <v>5</v>
      </c>
      <c r="C55" s="182">
        <v>82</v>
      </c>
      <c r="D55" s="182">
        <v>64</v>
      </c>
      <c r="E55" s="182">
        <v>5</v>
      </c>
      <c r="F55" s="155"/>
      <c r="G55" s="195">
        <f t="shared" si="0"/>
        <v>16.399999999999999</v>
      </c>
      <c r="H55" s="195">
        <f t="shared" si="1"/>
        <v>12.8</v>
      </c>
      <c r="I55" s="163">
        <f t="shared" si="2"/>
        <v>7.8125E-2</v>
      </c>
    </row>
    <row r="56" spans="1:9">
      <c r="A56" s="43" t="s">
        <v>42</v>
      </c>
      <c r="B56" s="183">
        <v>9</v>
      </c>
      <c r="C56" s="183">
        <v>205</v>
      </c>
      <c r="D56" s="183">
        <v>153</v>
      </c>
      <c r="E56" s="183">
        <v>9</v>
      </c>
      <c r="F56" s="155"/>
      <c r="G56" s="196">
        <f t="shared" si="0"/>
        <v>22.777777777777779</v>
      </c>
      <c r="H56" s="196">
        <f t="shared" si="1"/>
        <v>17</v>
      </c>
      <c r="I56" s="164">
        <f t="shared" si="2"/>
        <v>5.8823529411764705E-2</v>
      </c>
    </row>
    <row r="57" spans="1:9">
      <c r="A57" s="54" t="s">
        <v>75</v>
      </c>
      <c r="B57" s="184">
        <v>37</v>
      </c>
      <c r="C57" s="184">
        <v>1429</v>
      </c>
      <c r="D57" s="184">
        <v>546</v>
      </c>
      <c r="E57" s="184">
        <v>37</v>
      </c>
      <c r="F57" s="155"/>
      <c r="G57" s="197">
        <f t="shared" si="0"/>
        <v>38.621621621621621</v>
      </c>
      <c r="H57" s="198">
        <f t="shared" si="1"/>
        <v>14.756756756756756</v>
      </c>
      <c r="I57" s="203">
        <f t="shared" si="2"/>
        <v>6.7765567765567761E-2</v>
      </c>
    </row>
    <row r="58" spans="1:9">
      <c r="A58" s="14" t="s">
        <v>43</v>
      </c>
      <c r="B58" s="181">
        <v>10</v>
      </c>
      <c r="C58" s="181">
        <v>300</v>
      </c>
      <c r="D58" s="181">
        <v>222</v>
      </c>
      <c r="E58" s="181">
        <v>10</v>
      </c>
      <c r="F58" s="155"/>
      <c r="G58" s="194">
        <f t="shared" si="0"/>
        <v>30</v>
      </c>
      <c r="H58" s="194">
        <f t="shared" si="1"/>
        <v>22.2</v>
      </c>
      <c r="I58" s="162">
        <f t="shared" si="2"/>
        <v>4.5045045045045043E-2</v>
      </c>
    </row>
    <row r="59" spans="1:9">
      <c r="A59" s="16" t="s">
        <v>44</v>
      </c>
      <c r="B59" s="182">
        <v>14</v>
      </c>
      <c r="C59" s="182">
        <v>679</v>
      </c>
      <c r="D59" s="182">
        <v>238</v>
      </c>
      <c r="E59" s="182">
        <v>14</v>
      </c>
      <c r="F59" s="155"/>
      <c r="G59" s="195">
        <f t="shared" si="0"/>
        <v>48.5</v>
      </c>
      <c r="H59" s="195">
        <f t="shared" si="1"/>
        <v>17</v>
      </c>
      <c r="I59" s="163">
        <f t="shared" si="2"/>
        <v>5.8823529411764705E-2</v>
      </c>
    </row>
    <row r="60" spans="1:9">
      <c r="A60" s="43" t="s">
        <v>45</v>
      </c>
      <c r="B60" s="183">
        <v>13</v>
      </c>
      <c r="C60" s="183">
        <v>450</v>
      </c>
      <c r="D60" s="183">
        <v>228</v>
      </c>
      <c r="E60" s="183">
        <v>13</v>
      </c>
      <c r="F60" s="155"/>
      <c r="G60" s="196">
        <f t="shared" si="0"/>
        <v>34.615384615384613</v>
      </c>
      <c r="H60" s="196">
        <f t="shared" si="1"/>
        <v>17.53846153846154</v>
      </c>
      <c r="I60" s="164">
        <f t="shared" si="2"/>
        <v>5.701754385964912E-2</v>
      </c>
    </row>
    <row r="61" spans="1:9">
      <c r="A61" s="54" t="s">
        <v>76</v>
      </c>
      <c r="B61" s="184">
        <v>19</v>
      </c>
      <c r="C61" s="184">
        <v>343</v>
      </c>
      <c r="D61" s="184">
        <v>233</v>
      </c>
      <c r="E61" s="184">
        <v>19</v>
      </c>
      <c r="F61" s="155"/>
      <c r="G61" s="197">
        <f t="shared" si="0"/>
        <v>18.05263157894737</v>
      </c>
      <c r="H61" s="198">
        <f t="shared" si="1"/>
        <v>12.263157894736842</v>
      </c>
      <c r="I61" s="203">
        <f t="shared" si="2"/>
        <v>8.15450643776824E-2</v>
      </c>
    </row>
    <row r="62" spans="1:9">
      <c r="A62" s="14" t="s">
        <v>46</v>
      </c>
      <c r="B62" s="181">
        <v>1</v>
      </c>
      <c r="C62" s="181">
        <v>24</v>
      </c>
      <c r="D62" s="181">
        <v>24</v>
      </c>
      <c r="E62" s="181">
        <v>1</v>
      </c>
      <c r="F62" s="155"/>
      <c r="G62" s="194">
        <f t="shared" si="0"/>
        <v>24</v>
      </c>
      <c r="H62" s="194">
        <f t="shared" si="1"/>
        <v>24</v>
      </c>
      <c r="I62" s="162">
        <f t="shared" si="2"/>
        <v>4.1666666666666664E-2</v>
      </c>
    </row>
    <row r="63" spans="1:9">
      <c r="A63" s="16" t="s">
        <v>47</v>
      </c>
      <c r="B63" s="182">
        <v>11</v>
      </c>
      <c r="C63" s="182">
        <v>176</v>
      </c>
      <c r="D63" s="182">
        <v>128</v>
      </c>
      <c r="E63" s="182">
        <v>11</v>
      </c>
      <c r="F63" s="155"/>
      <c r="G63" s="195">
        <f t="shared" si="0"/>
        <v>16</v>
      </c>
      <c r="H63" s="195">
        <f t="shared" si="1"/>
        <v>11.636363636363637</v>
      </c>
      <c r="I63" s="163">
        <f t="shared" si="2"/>
        <v>8.59375E-2</v>
      </c>
    </row>
    <row r="64" spans="1:9">
      <c r="A64" s="16" t="s">
        <v>48</v>
      </c>
      <c r="B64" s="182">
        <v>4</v>
      </c>
      <c r="C64" s="182">
        <v>68</v>
      </c>
      <c r="D64" s="182">
        <v>52</v>
      </c>
      <c r="E64" s="182">
        <v>4</v>
      </c>
      <c r="F64" s="155"/>
      <c r="G64" s="195">
        <f t="shared" si="0"/>
        <v>17</v>
      </c>
      <c r="H64" s="195">
        <f t="shared" si="1"/>
        <v>13</v>
      </c>
      <c r="I64" s="163">
        <f t="shared" si="2"/>
        <v>7.6923076923076927E-2</v>
      </c>
    </row>
    <row r="65" spans="1:9">
      <c r="A65" s="43" t="s">
        <v>49</v>
      </c>
      <c r="B65" s="183">
        <v>3</v>
      </c>
      <c r="C65" s="183">
        <v>75</v>
      </c>
      <c r="D65" s="183">
        <v>71</v>
      </c>
      <c r="E65" s="183">
        <v>3</v>
      </c>
      <c r="F65" s="155"/>
      <c r="G65" s="196">
        <f t="shared" si="0"/>
        <v>25</v>
      </c>
      <c r="H65" s="196">
        <f t="shared" si="1"/>
        <v>23.666666666666668</v>
      </c>
      <c r="I65" s="164">
        <f t="shared" si="2"/>
        <v>4.2253521126760563E-2</v>
      </c>
    </row>
    <row r="66" spans="1:9">
      <c r="A66" s="54" t="s">
        <v>77</v>
      </c>
      <c r="B66" s="184">
        <v>119</v>
      </c>
      <c r="C66" s="184">
        <v>3283</v>
      </c>
      <c r="D66" s="184">
        <v>1022</v>
      </c>
      <c r="E66" s="184">
        <v>113</v>
      </c>
      <c r="F66" s="155"/>
      <c r="G66" s="197">
        <f t="shared" si="0"/>
        <v>27.588235294117649</v>
      </c>
      <c r="H66" s="198">
        <f t="shared" si="1"/>
        <v>8.5882352941176467</v>
      </c>
      <c r="I66" s="203">
        <f t="shared" si="2"/>
        <v>0.11056751467710371</v>
      </c>
    </row>
    <row r="67" spans="1:9">
      <c r="A67" s="14" t="s">
        <v>50</v>
      </c>
      <c r="B67" s="181">
        <v>49</v>
      </c>
      <c r="C67" s="181">
        <v>1412</v>
      </c>
      <c r="D67" s="181">
        <v>454</v>
      </c>
      <c r="E67" s="181">
        <v>47</v>
      </c>
      <c r="F67" s="155"/>
      <c r="G67" s="194">
        <f t="shared" si="0"/>
        <v>28.816326530612244</v>
      </c>
      <c r="H67" s="194">
        <f t="shared" si="1"/>
        <v>9.2653061224489797</v>
      </c>
      <c r="I67" s="162">
        <f t="shared" si="2"/>
        <v>0.10352422907488987</v>
      </c>
    </row>
    <row r="68" spans="1:9">
      <c r="A68" s="16" t="s">
        <v>51</v>
      </c>
      <c r="B68" s="182">
        <v>24</v>
      </c>
      <c r="C68" s="182">
        <v>719</v>
      </c>
      <c r="D68" s="182">
        <v>306</v>
      </c>
      <c r="E68" s="182">
        <v>22</v>
      </c>
      <c r="F68" s="155"/>
      <c r="G68" s="195">
        <f t="shared" si="0"/>
        <v>29.958333333333332</v>
      </c>
      <c r="H68" s="195">
        <f t="shared" si="1"/>
        <v>12.75</v>
      </c>
      <c r="I68" s="163">
        <f t="shared" si="2"/>
        <v>7.1895424836601302E-2</v>
      </c>
    </row>
    <row r="69" spans="1:9">
      <c r="A69" s="16" t="s">
        <v>52</v>
      </c>
      <c r="B69" s="182">
        <v>25</v>
      </c>
      <c r="C69" s="182">
        <v>642</v>
      </c>
      <c r="D69" s="182">
        <v>260</v>
      </c>
      <c r="E69" s="182">
        <v>25</v>
      </c>
      <c r="F69" s="155"/>
      <c r="G69" s="195">
        <f t="shared" si="0"/>
        <v>25.68</v>
      </c>
      <c r="H69" s="195">
        <f t="shared" si="1"/>
        <v>10.4</v>
      </c>
      <c r="I69" s="163">
        <f t="shared" si="2"/>
        <v>9.6153846153846159E-2</v>
      </c>
    </row>
    <row r="70" spans="1:9">
      <c r="A70" s="43" t="s">
        <v>53</v>
      </c>
      <c r="B70" s="183">
        <v>21</v>
      </c>
      <c r="C70" s="183">
        <v>510</v>
      </c>
      <c r="D70" s="183">
        <v>198</v>
      </c>
      <c r="E70" s="183">
        <v>19</v>
      </c>
      <c r="F70" s="155"/>
      <c r="G70" s="196">
        <f t="shared" si="0"/>
        <v>24.285714285714285</v>
      </c>
      <c r="H70" s="196">
        <f t="shared" si="1"/>
        <v>9.4285714285714288</v>
      </c>
      <c r="I70" s="164">
        <f t="shared" si="2"/>
        <v>9.5959595959595953E-2</v>
      </c>
    </row>
    <row r="71" spans="1:9">
      <c r="A71" s="54" t="s">
        <v>78</v>
      </c>
      <c r="B71" s="184">
        <v>74</v>
      </c>
      <c r="C71" s="184">
        <v>2051</v>
      </c>
      <c r="D71" s="184">
        <v>881</v>
      </c>
      <c r="E71" s="184">
        <v>73</v>
      </c>
      <c r="F71" s="155"/>
      <c r="G71" s="197">
        <f t="shared" si="0"/>
        <v>27.716216216216218</v>
      </c>
      <c r="H71" s="198">
        <f t="shared" si="1"/>
        <v>11.905405405405405</v>
      </c>
      <c r="I71" s="203">
        <f t="shared" si="2"/>
        <v>8.2860385925085128E-2</v>
      </c>
    </row>
    <row r="72" spans="1:9">
      <c r="A72" s="14" t="s">
        <v>54</v>
      </c>
      <c r="B72" s="181">
        <v>24</v>
      </c>
      <c r="C72" s="181">
        <v>769</v>
      </c>
      <c r="D72" s="181">
        <v>419</v>
      </c>
      <c r="E72" s="181">
        <v>24</v>
      </c>
      <c r="F72" s="155"/>
      <c r="G72" s="194">
        <f t="shared" si="0"/>
        <v>32.041666666666664</v>
      </c>
      <c r="H72" s="194">
        <f t="shared" si="1"/>
        <v>17.458333333333332</v>
      </c>
      <c r="I72" s="162">
        <f t="shared" si="2"/>
        <v>5.7279236276849645E-2</v>
      </c>
    </row>
    <row r="73" spans="1:9">
      <c r="A73" s="16" t="s">
        <v>55</v>
      </c>
      <c r="B73" s="182">
        <v>17</v>
      </c>
      <c r="C73" s="182">
        <v>669</v>
      </c>
      <c r="D73" s="182">
        <v>389</v>
      </c>
      <c r="E73" s="182">
        <v>17</v>
      </c>
      <c r="F73" s="155"/>
      <c r="G73" s="195">
        <f t="shared" si="0"/>
        <v>39.352941176470587</v>
      </c>
      <c r="H73" s="195">
        <f t="shared" si="1"/>
        <v>22.882352941176471</v>
      </c>
      <c r="I73" s="163">
        <f t="shared" si="2"/>
        <v>4.3701799485861184E-2</v>
      </c>
    </row>
    <row r="74" spans="1:9">
      <c r="A74" s="16" t="s">
        <v>56</v>
      </c>
      <c r="B74" s="182">
        <v>11</v>
      </c>
      <c r="C74" s="182">
        <v>173</v>
      </c>
      <c r="D74" s="182">
        <v>120</v>
      </c>
      <c r="E74" s="182">
        <v>11</v>
      </c>
      <c r="F74" s="155"/>
      <c r="G74" s="195">
        <f t="shared" si="0"/>
        <v>15.727272727272727</v>
      </c>
      <c r="H74" s="195">
        <f t="shared" si="1"/>
        <v>10.909090909090908</v>
      </c>
      <c r="I74" s="163">
        <f t="shared" si="2"/>
        <v>9.166666666666666E-2</v>
      </c>
    </row>
    <row r="75" spans="1:9">
      <c r="A75" s="16" t="s">
        <v>57</v>
      </c>
      <c r="B75" s="182">
        <v>12</v>
      </c>
      <c r="C75" s="182">
        <v>264</v>
      </c>
      <c r="D75" s="182">
        <v>174</v>
      </c>
      <c r="E75" s="182">
        <v>12</v>
      </c>
      <c r="F75" s="155"/>
      <c r="G75" s="195">
        <f t="shared" ref="G75:G82" si="3">C75/B75</f>
        <v>22</v>
      </c>
      <c r="H75" s="195">
        <f t="shared" ref="H75:H82" si="4">D75/B75</f>
        <v>14.5</v>
      </c>
      <c r="I75" s="163">
        <f t="shared" ref="I75:I82" si="5">E75/D75</f>
        <v>6.8965517241379309E-2</v>
      </c>
    </row>
    <row r="76" spans="1:9">
      <c r="A76" s="16" t="s">
        <v>58</v>
      </c>
      <c r="B76" s="182">
        <v>4</v>
      </c>
      <c r="C76" s="182">
        <v>68</v>
      </c>
      <c r="D76" s="182">
        <v>56</v>
      </c>
      <c r="E76" s="182">
        <v>4</v>
      </c>
      <c r="F76" s="155"/>
      <c r="G76" s="195">
        <f t="shared" si="3"/>
        <v>17</v>
      </c>
      <c r="H76" s="195">
        <f t="shared" si="4"/>
        <v>14</v>
      </c>
      <c r="I76" s="163">
        <f t="shared" si="5"/>
        <v>7.1428571428571425E-2</v>
      </c>
    </row>
    <row r="77" spans="1:9">
      <c r="A77" s="43" t="s">
        <v>59</v>
      </c>
      <c r="B77" s="183">
        <v>6</v>
      </c>
      <c r="C77" s="183">
        <v>108</v>
      </c>
      <c r="D77" s="183">
        <v>77</v>
      </c>
      <c r="E77" s="183">
        <v>5</v>
      </c>
      <c r="F77" s="155"/>
      <c r="G77" s="196">
        <f t="shared" si="3"/>
        <v>18</v>
      </c>
      <c r="H77" s="196">
        <f t="shared" si="4"/>
        <v>12.833333333333334</v>
      </c>
      <c r="I77" s="164">
        <f t="shared" si="5"/>
        <v>6.4935064935064929E-2</v>
      </c>
    </row>
    <row r="78" spans="1:9">
      <c r="A78" s="64" t="s">
        <v>32</v>
      </c>
      <c r="B78" s="179">
        <v>37</v>
      </c>
      <c r="C78" s="179">
        <v>585</v>
      </c>
      <c r="D78" s="179">
        <v>319</v>
      </c>
      <c r="E78" s="179">
        <v>36</v>
      </c>
      <c r="F78" s="155"/>
      <c r="G78" s="190">
        <f t="shared" si="3"/>
        <v>15.810810810810811</v>
      </c>
      <c r="H78" s="191">
        <f t="shared" si="4"/>
        <v>8.621621621621621</v>
      </c>
      <c r="I78" s="201">
        <f t="shared" si="5"/>
        <v>0.11285266457680251</v>
      </c>
    </row>
    <row r="79" spans="1:9">
      <c r="A79" s="66" t="s">
        <v>79</v>
      </c>
      <c r="B79" s="180">
        <v>37</v>
      </c>
      <c r="C79" s="180">
        <v>585</v>
      </c>
      <c r="D79" s="180">
        <v>319</v>
      </c>
      <c r="E79" s="180">
        <v>36</v>
      </c>
      <c r="F79" s="155"/>
      <c r="G79" s="192">
        <f t="shared" si="3"/>
        <v>15.810810810810811</v>
      </c>
      <c r="H79" s="193">
        <f t="shared" si="4"/>
        <v>8.621621621621621</v>
      </c>
      <c r="I79" s="202">
        <f t="shared" si="5"/>
        <v>0.11285266457680251</v>
      </c>
    </row>
    <row r="80" spans="1:9">
      <c r="A80" s="14" t="s">
        <v>33</v>
      </c>
      <c r="B80" s="181">
        <v>17</v>
      </c>
      <c r="C80" s="181">
        <v>228</v>
      </c>
      <c r="D80" s="181">
        <v>122</v>
      </c>
      <c r="E80" s="181">
        <v>16</v>
      </c>
      <c r="F80" s="155"/>
      <c r="G80" s="194">
        <f t="shared" si="3"/>
        <v>13.411764705882353</v>
      </c>
      <c r="H80" s="194">
        <f t="shared" si="4"/>
        <v>7.1764705882352944</v>
      </c>
      <c r="I80" s="162">
        <f t="shared" si="5"/>
        <v>0.13114754098360656</v>
      </c>
    </row>
    <row r="81" spans="1:9">
      <c r="A81" s="16" t="s">
        <v>34</v>
      </c>
      <c r="B81" s="182">
        <v>11</v>
      </c>
      <c r="C81" s="182">
        <v>183</v>
      </c>
      <c r="D81" s="182">
        <v>129</v>
      </c>
      <c r="E81" s="182">
        <v>11</v>
      </c>
      <c r="F81" s="155"/>
      <c r="G81" s="195">
        <f t="shared" si="3"/>
        <v>16.636363636363637</v>
      </c>
      <c r="H81" s="195">
        <f t="shared" si="4"/>
        <v>11.727272727272727</v>
      </c>
      <c r="I81" s="163">
        <f t="shared" si="5"/>
        <v>8.5271317829457363E-2</v>
      </c>
    </row>
    <row r="82" spans="1:9">
      <c r="A82" s="18" t="s">
        <v>35</v>
      </c>
      <c r="B82" s="185">
        <v>9</v>
      </c>
      <c r="C82" s="185">
        <v>174</v>
      </c>
      <c r="D82" s="185">
        <v>108</v>
      </c>
      <c r="E82" s="185">
        <v>9</v>
      </c>
      <c r="F82" s="155"/>
      <c r="G82" s="200">
        <f t="shared" si="3"/>
        <v>19.333333333333332</v>
      </c>
      <c r="H82" s="200">
        <f t="shared" si="4"/>
        <v>12</v>
      </c>
      <c r="I82" s="167">
        <f t="shared" si="5"/>
        <v>8.3333333333333329E-2</v>
      </c>
    </row>
    <row r="84" spans="1:9">
      <c r="A84" s="204" t="s">
        <v>60</v>
      </c>
      <c r="B84" s="12">
        <v>1150</v>
      </c>
      <c r="C84" s="12">
        <v>46767</v>
      </c>
      <c r="D84" s="12">
        <v>9023</v>
      </c>
      <c r="E84" s="205">
        <v>1122</v>
      </c>
      <c r="G84" s="206">
        <f>C84/B84</f>
        <v>40.666956521739131</v>
      </c>
      <c r="H84" s="207">
        <f>D84/B84</f>
        <v>7.8460869565217388</v>
      </c>
      <c r="I84" s="159">
        <f>E84/D84</f>
        <v>0.12434888617976282</v>
      </c>
    </row>
    <row r="86" spans="1:9">
      <c r="A86" s="422" t="s">
        <v>327</v>
      </c>
    </row>
    <row r="87" spans="1:9">
      <c r="A87" s="423" t="s">
        <v>331</v>
      </c>
    </row>
  </sheetData>
  <mergeCells count="3">
    <mergeCell ref="A2:I2"/>
    <mergeCell ref="A5:I5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3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7"/>
  <sheetViews>
    <sheetView showGridLines="0" workbookViewId="0">
      <pane ySplit="8" topLeftCell="A33" activePane="bottomLeft" state="frozen"/>
      <selection pane="bottomLeft" activeCell="A5" sqref="A5:I5"/>
    </sheetView>
  </sheetViews>
  <sheetFormatPr baseColWidth="10" defaultRowHeight="12.75"/>
  <cols>
    <col min="1" max="1" width="17.33203125" bestFit="1" customWidth="1"/>
    <col min="2" max="2" width="14.1640625" bestFit="1" customWidth="1"/>
    <col min="3" max="3" width="13" bestFit="1" customWidth="1"/>
    <col min="4" max="4" width="10.1640625" bestFit="1" customWidth="1"/>
    <col min="5" max="5" width="15.1640625" bestFit="1" customWidth="1"/>
    <col min="6" max="6" width="2.5" customWidth="1"/>
    <col min="7" max="7" width="13.1640625" customWidth="1"/>
    <col min="9" max="9" width="17.6640625" customWidth="1"/>
  </cols>
  <sheetData>
    <row r="1" spans="1:9" ht="13.5" thickBot="1"/>
    <row r="2" spans="1:9" ht="36" customHeight="1" thickTop="1" thickBot="1">
      <c r="A2" s="557" t="s">
        <v>333</v>
      </c>
      <c r="B2" s="569"/>
      <c r="C2" s="569"/>
      <c r="D2" s="569"/>
      <c r="E2" s="569"/>
      <c r="F2" s="569"/>
      <c r="G2" s="569"/>
      <c r="H2" s="569"/>
      <c r="I2" s="570"/>
    </row>
    <row r="3" spans="1:9" ht="13.5" thickTop="1"/>
    <row r="5" spans="1:9" ht="27.75" customHeight="1">
      <c r="A5" s="574" t="s">
        <v>451</v>
      </c>
      <c r="B5" s="574"/>
      <c r="C5" s="574"/>
      <c r="D5" s="574"/>
      <c r="E5" s="574"/>
      <c r="F5" s="574"/>
      <c r="G5" s="574"/>
      <c r="H5" s="574"/>
      <c r="I5" s="574"/>
    </row>
    <row r="8" spans="1:9" ht="51">
      <c r="A8" s="575" t="s">
        <v>332</v>
      </c>
      <c r="B8" s="425" t="s">
        <v>61</v>
      </c>
      <c r="C8" s="425" t="s">
        <v>108</v>
      </c>
      <c r="D8" s="425" t="s">
        <v>109</v>
      </c>
      <c r="E8" s="425" t="s">
        <v>62</v>
      </c>
      <c r="F8" s="6"/>
      <c r="G8" s="188" t="s">
        <v>110</v>
      </c>
      <c r="H8" s="189" t="s">
        <v>111</v>
      </c>
      <c r="I8" s="4" t="s">
        <v>112</v>
      </c>
    </row>
    <row r="9" spans="1:9">
      <c r="A9" s="575"/>
    </row>
    <row r="10" spans="1:9">
      <c r="A10" s="64" t="s">
        <v>0</v>
      </c>
      <c r="B10" s="179">
        <v>144</v>
      </c>
      <c r="C10" s="179">
        <v>725</v>
      </c>
      <c r="D10" s="179">
        <v>238</v>
      </c>
      <c r="E10" s="179">
        <v>112</v>
      </c>
      <c r="F10" s="155"/>
      <c r="G10" s="190">
        <f>C10/B10</f>
        <v>5.0347222222222223</v>
      </c>
      <c r="H10" s="191">
        <f>D10/B10</f>
        <v>1.6527777777777777</v>
      </c>
      <c r="I10" s="201">
        <f>E10/D10</f>
        <v>0.47058823529411764</v>
      </c>
    </row>
    <row r="11" spans="1:9">
      <c r="A11" s="66" t="s">
        <v>67</v>
      </c>
      <c r="B11" s="180">
        <v>73</v>
      </c>
      <c r="C11" s="180">
        <v>108</v>
      </c>
      <c r="D11" s="180">
        <v>84</v>
      </c>
      <c r="E11" s="180">
        <v>57</v>
      </c>
      <c r="F11" s="155"/>
      <c r="G11" s="192">
        <f t="shared" ref="G11:G74" si="0">C11/B11</f>
        <v>1.4794520547945205</v>
      </c>
      <c r="H11" s="193">
        <f t="shared" ref="H11:H74" si="1">D11/B11</f>
        <v>1.1506849315068493</v>
      </c>
      <c r="I11" s="202">
        <f t="shared" ref="I11:I74" si="2">E11/D11</f>
        <v>0.6785714285714286</v>
      </c>
    </row>
    <row r="12" spans="1:9">
      <c r="A12" s="14" t="s">
        <v>1</v>
      </c>
      <c r="B12" s="181">
        <v>31</v>
      </c>
      <c r="C12" s="181">
        <v>50</v>
      </c>
      <c r="D12" s="181">
        <v>36</v>
      </c>
      <c r="E12" s="181">
        <v>24</v>
      </c>
      <c r="F12" s="155"/>
      <c r="G12" s="194">
        <f t="shared" si="0"/>
        <v>1.6129032258064515</v>
      </c>
      <c r="H12" s="194">
        <f t="shared" si="1"/>
        <v>1.1612903225806452</v>
      </c>
      <c r="I12" s="162">
        <f t="shared" si="2"/>
        <v>0.66666666666666663</v>
      </c>
    </row>
    <row r="13" spans="1:9">
      <c r="A13" s="16" t="s">
        <v>2</v>
      </c>
      <c r="B13" s="182">
        <v>29</v>
      </c>
      <c r="C13" s="182">
        <v>34</v>
      </c>
      <c r="D13" s="182">
        <v>26</v>
      </c>
      <c r="E13" s="182">
        <v>22</v>
      </c>
      <c r="F13" s="155"/>
      <c r="G13" s="195">
        <f t="shared" si="0"/>
        <v>1.1724137931034482</v>
      </c>
      <c r="H13" s="195">
        <f t="shared" si="1"/>
        <v>0.89655172413793105</v>
      </c>
      <c r="I13" s="163">
        <f t="shared" si="2"/>
        <v>0.84615384615384615</v>
      </c>
    </row>
    <row r="14" spans="1:9">
      <c r="A14" s="16" t="s">
        <v>3</v>
      </c>
      <c r="B14" s="182">
        <v>9</v>
      </c>
      <c r="C14" s="182">
        <v>10</v>
      </c>
      <c r="D14" s="182">
        <v>9</v>
      </c>
      <c r="E14" s="182">
        <v>8</v>
      </c>
      <c r="F14" s="155"/>
      <c r="G14" s="195">
        <f t="shared" si="0"/>
        <v>1.1111111111111112</v>
      </c>
      <c r="H14" s="195">
        <f t="shared" si="1"/>
        <v>1</v>
      </c>
      <c r="I14" s="163">
        <f t="shared" si="2"/>
        <v>0.88888888888888884</v>
      </c>
    </row>
    <row r="15" spans="1:9">
      <c r="A15" s="43" t="s">
        <v>4</v>
      </c>
      <c r="B15" s="183">
        <v>4</v>
      </c>
      <c r="C15" s="183">
        <v>14</v>
      </c>
      <c r="D15" s="183">
        <v>13</v>
      </c>
      <c r="E15" s="183">
        <v>3</v>
      </c>
      <c r="F15" s="155"/>
      <c r="G15" s="196">
        <f t="shared" si="0"/>
        <v>3.5</v>
      </c>
      <c r="H15" s="196">
        <f t="shared" si="1"/>
        <v>3.25</v>
      </c>
      <c r="I15" s="164">
        <f t="shared" si="2"/>
        <v>0.23076923076923078</v>
      </c>
    </row>
    <row r="16" spans="1:9">
      <c r="A16" s="54" t="s">
        <v>68</v>
      </c>
      <c r="B16" s="184">
        <v>71</v>
      </c>
      <c r="C16" s="184">
        <v>617</v>
      </c>
      <c r="D16" s="184">
        <v>157</v>
      </c>
      <c r="E16" s="184">
        <v>55</v>
      </c>
      <c r="F16" s="155"/>
      <c r="G16" s="197">
        <f t="shared" si="0"/>
        <v>8.6901408450704221</v>
      </c>
      <c r="H16" s="198">
        <f t="shared" si="1"/>
        <v>2.211267605633803</v>
      </c>
      <c r="I16" s="203">
        <f t="shared" si="2"/>
        <v>0.3503184713375796</v>
      </c>
    </row>
    <row r="17" spans="1:9">
      <c r="A17" s="14" t="s">
        <v>5</v>
      </c>
      <c r="B17" s="181">
        <v>44</v>
      </c>
      <c r="C17" s="181">
        <v>527</v>
      </c>
      <c r="D17" s="181">
        <v>112</v>
      </c>
      <c r="E17" s="181">
        <v>37</v>
      </c>
      <c r="F17" s="155"/>
      <c r="G17" s="194">
        <f t="shared" si="0"/>
        <v>11.977272727272727</v>
      </c>
      <c r="H17" s="194">
        <f t="shared" si="1"/>
        <v>2.5454545454545454</v>
      </c>
      <c r="I17" s="162">
        <f t="shared" si="2"/>
        <v>0.33035714285714285</v>
      </c>
    </row>
    <row r="18" spans="1:9">
      <c r="A18" s="43" t="s">
        <v>6</v>
      </c>
      <c r="B18" s="183">
        <v>27</v>
      </c>
      <c r="C18" s="183">
        <v>90</v>
      </c>
      <c r="D18" s="183">
        <v>47</v>
      </c>
      <c r="E18" s="183">
        <v>18</v>
      </c>
      <c r="F18" s="155"/>
      <c r="G18" s="196">
        <f t="shared" si="0"/>
        <v>3.3333333333333335</v>
      </c>
      <c r="H18" s="196">
        <f t="shared" si="1"/>
        <v>1.7407407407407407</v>
      </c>
      <c r="I18" s="164">
        <f t="shared" si="2"/>
        <v>0.38297872340425532</v>
      </c>
    </row>
    <row r="19" spans="1:9">
      <c r="A19" s="64" t="s">
        <v>7</v>
      </c>
      <c r="B19" s="179">
        <v>291</v>
      </c>
      <c r="C19" s="179">
        <v>1546</v>
      </c>
      <c r="D19" s="179">
        <v>752</v>
      </c>
      <c r="E19" s="179">
        <v>260</v>
      </c>
      <c r="F19" s="155"/>
      <c r="G19" s="190">
        <f t="shared" si="0"/>
        <v>5.3127147766323022</v>
      </c>
      <c r="H19" s="191">
        <f t="shared" si="1"/>
        <v>2.5841924398625431</v>
      </c>
      <c r="I19" s="201">
        <f t="shared" si="2"/>
        <v>0.34574468085106386</v>
      </c>
    </row>
    <row r="20" spans="1:9">
      <c r="A20" s="66" t="s">
        <v>69</v>
      </c>
      <c r="B20" s="180">
        <v>98</v>
      </c>
      <c r="C20" s="180">
        <v>469</v>
      </c>
      <c r="D20" s="180">
        <v>250</v>
      </c>
      <c r="E20" s="180">
        <v>86</v>
      </c>
      <c r="F20" s="155"/>
      <c r="G20" s="192">
        <f t="shared" si="0"/>
        <v>4.7857142857142856</v>
      </c>
      <c r="H20" s="193">
        <f t="shared" si="1"/>
        <v>2.5510204081632653</v>
      </c>
      <c r="I20" s="202">
        <f t="shared" si="2"/>
        <v>0.34399999999999997</v>
      </c>
    </row>
    <row r="21" spans="1:9">
      <c r="A21" s="14" t="s">
        <v>8</v>
      </c>
      <c r="B21" s="181">
        <v>18</v>
      </c>
      <c r="C21" s="181">
        <v>100</v>
      </c>
      <c r="D21" s="181">
        <v>60</v>
      </c>
      <c r="E21" s="181">
        <v>17</v>
      </c>
      <c r="F21" s="155"/>
      <c r="G21" s="194">
        <f t="shared" si="0"/>
        <v>5.5555555555555554</v>
      </c>
      <c r="H21" s="194">
        <f t="shared" si="1"/>
        <v>3.3333333333333335</v>
      </c>
      <c r="I21" s="162">
        <f t="shared" si="2"/>
        <v>0.28333333333333333</v>
      </c>
    </row>
    <row r="22" spans="1:9">
      <c r="A22" s="16" t="s">
        <v>9</v>
      </c>
      <c r="B22" s="182">
        <v>3</v>
      </c>
      <c r="C22" s="182">
        <v>7</v>
      </c>
      <c r="D22" s="182">
        <v>7</v>
      </c>
      <c r="E22" s="182">
        <v>3</v>
      </c>
      <c r="F22" s="155"/>
      <c r="G22" s="195">
        <f t="shared" si="0"/>
        <v>2.3333333333333335</v>
      </c>
      <c r="H22" s="195">
        <f t="shared" si="1"/>
        <v>2.3333333333333335</v>
      </c>
      <c r="I22" s="163">
        <f t="shared" si="2"/>
        <v>0.42857142857142855</v>
      </c>
    </row>
    <row r="23" spans="1:9">
      <c r="A23" s="16" t="s">
        <v>10</v>
      </c>
      <c r="B23" s="182">
        <v>20</v>
      </c>
      <c r="C23" s="182">
        <v>127</v>
      </c>
      <c r="D23" s="182">
        <v>64</v>
      </c>
      <c r="E23" s="182">
        <v>20</v>
      </c>
      <c r="F23" s="155"/>
      <c r="G23" s="195">
        <f t="shared" si="0"/>
        <v>6.35</v>
      </c>
      <c r="H23" s="195">
        <f t="shared" si="1"/>
        <v>3.2</v>
      </c>
      <c r="I23" s="163">
        <f t="shared" si="2"/>
        <v>0.3125</v>
      </c>
    </row>
    <row r="24" spans="1:9">
      <c r="A24" s="16" t="s">
        <v>11</v>
      </c>
      <c r="B24" s="182">
        <v>3</v>
      </c>
      <c r="C24" s="182">
        <v>24</v>
      </c>
      <c r="D24" s="182">
        <v>16</v>
      </c>
      <c r="E24" s="182">
        <v>3</v>
      </c>
      <c r="F24" s="155"/>
      <c r="G24" s="195">
        <f t="shared" si="0"/>
        <v>8</v>
      </c>
      <c r="H24" s="195">
        <f t="shared" si="1"/>
        <v>5.333333333333333</v>
      </c>
      <c r="I24" s="163">
        <f t="shared" si="2"/>
        <v>0.1875</v>
      </c>
    </row>
    <row r="25" spans="1:9">
      <c r="A25" s="16" t="s">
        <v>12</v>
      </c>
      <c r="B25" s="182">
        <v>24</v>
      </c>
      <c r="C25" s="182">
        <v>108</v>
      </c>
      <c r="D25" s="182">
        <v>52</v>
      </c>
      <c r="E25" s="182">
        <v>19</v>
      </c>
      <c r="F25" s="155"/>
      <c r="G25" s="195">
        <f t="shared" si="0"/>
        <v>4.5</v>
      </c>
      <c r="H25" s="195">
        <f t="shared" si="1"/>
        <v>2.1666666666666665</v>
      </c>
      <c r="I25" s="163">
        <f t="shared" si="2"/>
        <v>0.36538461538461536</v>
      </c>
    </row>
    <row r="26" spans="1:9">
      <c r="A26" s="16" t="s">
        <v>13</v>
      </c>
      <c r="B26" s="182">
        <v>5</v>
      </c>
      <c r="C26" s="182">
        <v>23</v>
      </c>
      <c r="D26" s="182">
        <v>15</v>
      </c>
      <c r="E26" s="182">
        <v>4</v>
      </c>
      <c r="F26" s="155"/>
      <c r="G26" s="195">
        <f t="shared" si="0"/>
        <v>4.5999999999999996</v>
      </c>
      <c r="H26" s="195">
        <f t="shared" si="1"/>
        <v>3</v>
      </c>
      <c r="I26" s="163">
        <f t="shared" si="2"/>
        <v>0.26666666666666666</v>
      </c>
    </row>
    <row r="27" spans="1:9">
      <c r="A27" s="16" t="s">
        <v>14</v>
      </c>
      <c r="B27" s="182">
        <v>1</v>
      </c>
      <c r="C27" s="182">
        <v>1</v>
      </c>
      <c r="D27" s="182">
        <v>1</v>
      </c>
      <c r="E27" s="182">
        <v>1</v>
      </c>
      <c r="F27" s="155"/>
      <c r="G27" s="195">
        <f t="shared" si="0"/>
        <v>1</v>
      </c>
      <c r="H27" s="195">
        <f t="shared" si="1"/>
        <v>1</v>
      </c>
      <c r="I27" s="163">
        <f t="shared" si="2"/>
        <v>1</v>
      </c>
    </row>
    <row r="28" spans="1:9">
      <c r="A28" s="16" t="s">
        <v>15</v>
      </c>
      <c r="B28" s="182">
        <v>16</v>
      </c>
      <c r="C28" s="182">
        <v>53</v>
      </c>
      <c r="D28" s="182">
        <v>30</v>
      </c>
      <c r="E28" s="182">
        <v>13</v>
      </c>
      <c r="F28" s="155"/>
      <c r="G28" s="195">
        <f t="shared" si="0"/>
        <v>3.3125</v>
      </c>
      <c r="H28" s="195">
        <f t="shared" si="1"/>
        <v>1.875</v>
      </c>
      <c r="I28" s="163">
        <f t="shared" si="2"/>
        <v>0.43333333333333335</v>
      </c>
    </row>
    <row r="29" spans="1:9">
      <c r="A29" s="43" t="s">
        <v>16</v>
      </c>
      <c r="B29" s="183">
        <v>8</v>
      </c>
      <c r="C29" s="183">
        <v>26</v>
      </c>
      <c r="D29" s="183">
        <v>21</v>
      </c>
      <c r="E29" s="183">
        <v>6</v>
      </c>
      <c r="F29" s="155"/>
      <c r="G29" s="196">
        <f t="shared" si="0"/>
        <v>3.25</v>
      </c>
      <c r="H29" s="196">
        <f t="shared" si="1"/>
        <v>2.625</v>
      </c>
      <c r="I29" s="164">
        <f t="shared" si="2"/>
        <v>0.2857142857142857</v>
      </c>
    </row>
    <row r="30" spans="1:9">
      <c r="A30" s="54" t="s">
        <v>70</v>
      </c>
      <c r="B30" s="184">
        <v>143</v>
      </c>
      <c r="C30" s="184">
        <v>880</v>
      </c>
      <c r="D30" s="184">
        <v>426</v>
      </c>
      <c r="E30" s="184">
        <v>132</v>
      </c>
      <c r="F30" s="155"/>
      <c r="G30" s="197">
        <f t="shared" si="0"/>
        <v>6.1538461538461542</v>
      </c>
      <c r="H30" s="198">
        <f t="shared" si="1"/>
        <v>2.9790209790209792</v>
      </c>
      <c r="I30" s="203">
        <f t="shared" si="2"/>
        <v>0.30985915492957744</v>
      </c>
    </row>
    <row r="31" spans="1:9">
      <c r="A31" s="14" t="s">
        <v>17</v>
      </c>
      <c r="B31" s="181">
        <v>36</v>
      </c>
      <c r="C31" s="181">
        <v>149</v>
      </c>
      <c r="D31" s="181">
        <v>76</v>
      </c>
      <c r="E31" s="181">
        <v>33</v>
      </c>
      <c r="F31" s="155"/>
      <c r="G31" s="194">
        <f t="shared" si="0"/>
        <v>4.1388888888888893</v>
      </c>
      <c r="H31" s="194">
        <f t="shared" si="1"/>
        <v>2.1111111111111112</v>
      </c>
      <c r="I31" s="162">
        <f t="shared" si="2"/>
        <v>0.43421052631578949</v>
      </c>
    </row>
    <row r="32" spans="1:9">
      <c r="A32" s="16" t="s">
        <v>18</v>
      </c>
      <c r="B32" s="182">
        <v>14</v>
      </c>
      <c r="C32" s="182">
        <v>132</v>
      </c>
      <c r="D32" s="182">
        <v>67</v>
      </c>
      <c r="E32" s="182">
        <v>14</v>
      </c>
      <c r="F32" s="155"/>
      <c r="G32" s="195">
        <f t="shared" si="0"/>
        <v>9.4285714285714288</v>
      </c>
      <c r="H32" s="195">
        <f t="shared" si="1"/>
        <v>4.7857142857142856</v>
      </c>
      <c r="I32" s="163">
        <f t="shared" si="2"/>
        <v>0.20895522388059701</v>
      </c>
    </row>
    <row r="33" spans="1:9">
      <c r="A33" s="16" t="s">
        <v>19</v>
      </c>
      <c r="B33" s="182">
        <v>15</v>
      </c>
      <c r="C33" s="182">
        <v>128</v>
      </c>
      <c r="D33" s="182">
        <v>54</v>
      </c>
      <c r="E33" s="182">
        <v>12</v>
      </c>
      <c r="F33" s="155"/>
      <c r="G33" s="195">
        <f t="shared" si="0"/>
        <v>8.5333333333333332</v>
      </c>
      <c r="H33" s="195">
        <f t="shared" si="1"/>
        <v>3.6</v>
      </c>
      <c r="I33" s="163">
        <f t="shared" si="2"/>
        <v>0.22222222222222221</v>
      </c>
    </row>
    <row r="34" spans="1:9">
      <c r="A34" s="16" t="s">
        <v>20</v>
      </c>
      <c r="B34" s="182">
        <v>13</v>
      </c>
      <c r="C34" s="182">
        <v>123</v>
      </c>
      <c r="D34" s="182">
        <v>64</v>
      </c>
      <c r="E34" s="182">
        <v>11</v>
      </c>
      <c r="F34" s="155"/>
      <c r="G34" s="195">
        <f t="shared" si="0"/>
        <v>9.4615384615384617</v>
      </c>
      <c r="H34" s="195">
        <f t="shared" si="1"/>
        <v>4.9230769230769234</v>
      </c>
      <c r="I34" s="163">
        <f t="shared" si="2"/>
        <v>0.171875</v>
      </c>
    </row>
    <row r="35" spans="1:9">
      <c r="A35" s="16" t="s">
        <v>21</v>
      </c>
      <c r="B35" s="182">
        <v>3</v>
      </c>
      <c r="C35" s="182">
        <v>17</v>
      </c>
      <c r="D35" s="182">
        <v>13</v>
      </c>
      <c r="E35" s="182">
        <v>3</v>
      </c>
      <c r="F35" s="155"/>
      <c r="G35" s="195">
        <f t="shared" si="0"/>
        <v>5.666666666666667</v>
      </c>
      <c r="H35" s="195">
        <f t="shared" si="1"/>
        <v>4.333333333333333</v>
      </c>
      <c r="I35" s="163">
        <f t="shared" si="2"/>
        <v>0.23076923076923078</v>
      </c>
    </row>
    <row r="36" spans="1:9">
      <c r="A36" s="16" t="s">
        <v>22</v>
      </c>
      <c r="B36" s="182">
        <v>16</v>
      </c>
      <c r="C36" s="182">
        <v>59</v>
      </c>
      <c r="D36" s="182">
        <v>39</v>
      </c>
      <c r="E36" s="182">
        <v>16</v>
      </c>
      <c r="F36" s="155"/>
      <c r="G36" s="195">
        <f t="shared" si="0"/>
        <v>3.6875</v>
      </c>
      <c r="H36" s="195">
        <f t="shared" si="1"/>
        <v>2.4375</v>
      </c>
      <c r="I36" s="163">
        <f t="shared" si="2"/>
        <v>0.41025641025641024</v>
      </c>
    </row>
    <row r="37" spans="1:9">
      <c r="A37" s="16" t="s">
        <v>23</v>
      </c>
      <c r="B37" s="182">
        <v>21</v>
      </c>
      <c r="C37" s="182">
        <v>134</v>
      </c>
      <c r="D37" s="182">
        <v>67</v>
      </c>
      <c r="E37" s="182">
        <v>20</v>
      </c>
      <c r="F37" s="155"/>
      <c r="G37" s="195">
        <f t="shared" si="0"/>
        <v>6.3809523809523814</v>
      </c>
      <c r="H37" s="195">
        <f t="shared" si="1"/>
        <v>3.1904761904761907</v>
      </c>
      <c r="I37" s="163">
        <f t="shared" si="2"/>
        <v>0.29850746268656714</v>
      </c>
    </row>
    <row r="38" spans="1:9">
      <c r="A38" s="16" t="s">
        <v>24</v>
      </c>
      <c r="B38" s="182">
        <v>19</v>
      </c>
      <c r="C38" s="182">
        <v>97</v>
      </c>
      <c r="D38" s="182">
        <v>51</v>
      </c>
      <c r="E38" s="182">
        <v>17</v>
      </c>
      <c r="F38" s="155"/>
      <c r="G38" s="195">
        <f t="shared" si="0"/>
        <v>5.1052631578947372</v>
      </c>
      <c r="H38" s="195">
        <f t="shared" si="1"/>
        <v>2.6842105263157894</v>
      </c>
      <c r="I38" s="163">
        <f t="shared" si="2"/>
        <v>0.33333333333333331</v>
      </c>
    </row>
    <row r="39" spans="1:9">
      <c r="A39" s="43" t="s">
        <v>25</v>
      </c>
      <c r="B39" s="183">
        <v>6</v>
      </c>
      <c r="C39" s="183">
        <v>41</v>
      </c>
      <c r="D39" s="183">
        <v>19</v>
      </c>
      <c r="E39" s="183">
        <v>6</v>
      </c>
      <c r="F39" s="155"/>
      <c r="G39" s="196">
        <f t="shared" si="0"/>
        <v>6.833333333333333</v>
      </c>
      <c r="H39" s="196">
        <f t="shared" si="1"/>
        <v>3.1666666666666665</v>
      </c>
      <c r="I39" s="164">
        <f t="shared" si="2"/>
        <v>0.31578947368421051</v>
      </c>
    </row>
    <row r="40" spans="1:9">
      <c r="A40" s="54" t="s">
        <v>71</v>
      </c>
      <c r="B40" s="184">
        <v>49</v>
      </c>
      <c r="C40" s="184">
        <v>196</v>
      </c>
      <c r="D40" s="184">
        <v>124</v>
      </c>
      <c r="E40" s="184">
        <v>41</v>
      </c>
      <c r="F40" s="155"/>
      <c r="G40" s="197">
        <f t="shared" si="0"/>
        <v>4</v>
      </c>
      <c r="H40" s="198">
        <f t="shared" si="1"/>
        <v>2.5306122448979593</v>
      </c>
      <c r="I40" s="203">
        <f t="shared" si="2"/>
        <v>0.33064516129032256</v>
      </c>
    </row>
    <row r="41" spans="1:9">
      <c r="A41" s="14" t="s">
        <v>26</v>
      </c>
      <c r="B41" s="181">
        <v>20</v>
      </c>
      <c r="C41" s="181">
        <v>57</v>
      </c>
      <c r="D41" s="181">
        <v>40</v>
      </c>
      <c r="E41" s="181">
        <v>14</v>
      </c>
      <c r="F41" s="155"/>
      <c r="G41" s="194">
        <f t="shared" si="0"/>
        <v>2.85</v>
      </c>
      <c r="H41" s="194">
        <f t="shared" si="1"/>
        <v>2</v>
      </c>
      <c r="I41" s="162">
        <f t="shared" si="2"/>
        <v>0.35</v>
      </c>
    </row>
    <row r="42" spans="1:9">
      <c r="A42" s="16" t="s">
        <v>27</v>
      </c>
      <c r="B42" s="182">
        <v>16</v>
      </c>
      <c r="C42" s="182">
        <v>88</v>
      </c>
      <c r="D42" s="182">
        <v>43</v>
      </c>
      <c r="E42" s="182">
        <v>15</v>
      </c>
      <c r="F42" s="155"/>
      <c r="G42" s="195">
        <f t="shared" si="0"/>
        <v>5.5</v>
      </c>
      <c r="H42" s="195">
        <f t="shared" si="1"/>
        <v>2.6875</v>
      </c>
      <c r="I42" s="163">
        <f t="shared" si="2"/>
        <v>0.34883720930232559</v>
      </c>
    </row>
    <row r="43" spans="1:9">
      <c r="A43" s="16" t="s">
        <v>28</v>
      </c>
      <c r="B43" s="182">
        <v>2</v>
      </c>
      <c r="C43" s="182">
        <v>21</v>
      </c>
      <c r="D43" s="182">
        <v>21</v>
      </c>
      <c r="E43" s="182">
        <v>2</v>
      </c>
      <c r="F43" s="155"/>
      <c r="G43" s="195">
        <f t="shared" si="0"/>
        <v>10.5</v>
      </c>
      <c r="H43" s="195">
        <f t="shared" si="1"/>
        <v>10.5</v>
      </c>
      <c r="I43" s="163">
        <f t="shared" si="2"/>
        <v>9.5238095238095233E-2</v>
      </c>
    </row>
    <row r="44" spans="1:9">
      <c r="A44" s="16" t="s">
        <v>29</v>
      </c>
      <c r="B44" s="182">
        <v>3</v>
      </c>
      <c r="C44" s="182">
        <v>4</v>
      </c>
      <c r="D44" s="182">
        <v>4</v>
      </c>
      <c r="E44" s="182">
        <v>3</v>
      </c>
      <c r="F44" s="155"/>
      <c r="G44" s="195">
        <f t="shared" si="0"/>
        <v>1.3333333333333333</v>
      </c>
      <c r="H44" s="195">
        <f t="shared" si="1"/>
        <v>1.3333333333333333</v>
      </c>
      <c r="I44" s="163">
        <f t="shared" si="2"/>
        <v>0.75</v>
      </c>
    </row>
    <row r="45" spans="1:9">
      <c r="A45" s="43" t="s">
        <v>30</v>
      </c>
      <c r="B45" s="183">
        <v>8</v>
      </c>
      <c r="C45" s="183">
        <v>26</v>
      </c>
      <c r="D45" s="183">
        <v>23</v>
      </c>
      <c r="E45" s="183">
        <v>7</v>
      </c>
      <c r="F45" s="155"/>
      <c r="G45" s="196">
        <f t="shared" si="0"/>
        <v>3.25</v>
      </c>
      <c r="H45" s="196">
        <f t="shared" si="1"/>
        <v>2.875</v>
      </c>
      <c r="I45" s="164">
        <f t="shared" si="2"/>
        <v>0.30434782608695654</v>
      </c>
    </row>
    <row r="46" spans="1:9">
      <c r="A46" s="54" t="s">
        <v>72</v>
      </c>
      <c r="B46" s="184">
        <v>1</v>
      </c>
      <c r="C46" s="184">
        <v>1</v>
      </c>
      <c r="D46" s="184">
        <v>1</v>
      </c>
      <c r="E46" s="184">
        <v>1</v>
      </c>
      <c r="F46" s="155"/>
      <c r="G46" s="197">
        <f t="shared" si="0"/>
        <v>1</v>
      </c>
      <c r="H46" s="198">
        <f t="shared" si="1"/>
        <v>1</v>
      </c>
      <c r="I46" s="203">
        <f t="shared" si="2"/>
        <v>1</v>
      </c>
    </row>
    <row r="47" spans="1:9">
      <c r="A47" s="38">
        <v>77</v>
      </c>
      <c r="B47" s="187">
        <v>1</v>
      </c>
      <c r="C47" s="187">
        <v>1</v>
      </c>
      <c r="D47" s="187">
        <v>1</v>
      </c>
      <c r="E47" s="187">
        <v>1</v>
      </c>
      <c r="F47" s="155"/>
      <c r="G47" s="199">
        <f t="shared" si="0"/>
        <v>1</v>
      </c>
      <c r="H47" s="199">
        <f t="shared" si="1"/>
        <v>1</v>
      </c>
      <c r="I47" s="166">
        <f t="shared" si="2"/>
        <v>1</v>
      </c>
    </row>
    <row r="48" spans="1:9">
      <c r="A48" s="64" t="s">
        <v>36</v>
      </c>
      <c r="B48" s="179">
        <v>234</v>
      </c>
      <c r="C48" s="179">
        <v>2397</v>
      </c>
      <c r="D48" s="179">
        <v>998</v>
      </c>
      <c r="E48" s="179">
        <v>221</v>
      </c>
      <c r="F48" s="155"/>
      <c r="G48" s="190">
        <f t="shared" si="0"/>
        <v>10.243589743589743</v>
      </c>
      <c r="H48" s="191">
        <f t="shared" si="1"/>
        <v>4.2649572649572649</v>
      </c>
      <c r="I48" s="201">
        <f t="shared" si="2"/>
        <v>0.22144288577154309</v>
      </c>
    </row>
    <row r="49" spans="1:9">
      <c r="A49" s="66" t="s">
        <v>73</v>
      </c>
      <c r="B49" s="180">
        <v>71</v>
      </c>
      <c r="C49" s="180">
        <v>1595</v>
      </c>
      <c r="D49" s="180">
        <v>455</v>
      </c>
      <c r="E49" s="180">
        <v>70</v>
      </c>
      <c r="F49" s="155"/>
      <c r="G49" s="192">
        <f t="shared" si="0"/>
        <v>22.464788732394368</v>
      </c>
      <c r="H49" s="193">
        <f t="shared" si="1"/>
        <v>6.408450704225352</v>
      </c>
      <c r="I49" s="202">
        <f t="shared" si="2"/>
        <v>0.15384615384615385</v>
      </c>
    </row>
    <row r="50" spans="1:9">
      <c r="A50" s="14" t="s">
        <v>37</v>
      </c>
      <c r="B50" s="181">
        <v>25</v>
      </c>
      <c r="C50" s="181">
        <v>921</v>
      </c>
      <c r="D50" s="181">
        <v>214</v>
      </c>
      <c r="E50" s="181">
        <v>25</v>
      </c>
      <c r="F50" s="155"/>
      <c r="G50" s="194">
        <f t="shared" si="0"/>
        <v>36.840000000000003</v>
      </c>
      <c r="H50" s="194">
        <f t="shared" si="1"/>
        <v>8.56</v>
      </c>
      <c r="I50" s="162">
        <f t="shared" si="2"/>
        <v>0.11682242990654206</v>
      </c>
    </row>
    <row r="51" spans="1:9">
      <c r="A51" s="16" t="s">
        <v>38</v>
      </c>
      <c r="B51" s="182">
        <v>18</v>
      </c>
      <c r="C51" s="182">
        <v>271</v>
      </c>
      <c r="D51" s="182">
        <v>125</v>
      </c>
      <c r="E51" s="182">
        <v>18</v>
      </c>
      <c r="F51" s="155"/>
      <c r="G51" s="195">
        <f t="shared" si="0"/>
        <v>15.055555555555555</v>
      </c>
      <c r="H51" s="195">
        <f t="shared" si="1"/>
        <v>6.9444444444444446</v>
      </c>
      <c r="I51" s="163">
        <f t="shared" si="2"/>
        <v>0.14399999999999999</v>
      </c>
    </row>
    <row r="52" spans="1:9">
      <c r="A52" s="43" t="s">
        <v>39</v>
      </c>
      <c r="B52" s="183">
        <v>28</v>
      </c>
      <c r="C52" s="183">
        <v>403</v>
      </c>
      <c r="D52" s="183">
        <v>188</v>
      </c>
      <c r="E52" s="183">
        <v>27</v>
      </c>
      <c r="F52" s="155"/>
      <c r="G52" s="196">
        <f t="shared" si="0"/>
        <v>14.392857142857142</v>
      </c>
      <c r="H52" s="196">
        <f t="shared" si="1"/>
        <v>6.7142857142857144</v>
      </c>
      <c r="I52" s="164">
        <f t="shared" si="2"/>
        <v>0.14361702127659576</v>
      </c>
    </row>
    <row r="53" spans="1:9">
      <c r="A53" s="54" t="s">
        <v>74</v>
      </c>
      <c r="B53" s="184">
        <v>16</v>
      </c>
      <c r="C53" s="184">
        <v>102</v>
      </c>
      <c r="D53" s="184">
        <v>82</v>
      </c>
      <c r="E53" s="184">
        <v>16</v>
      </c>
      <c r="F53" s="155"/>
      <c r="G53" s="197">
        <f t="shared" si="0"/>
        <v>6.375</v>
      </c>
      <c r="H53" s="198">
        <f t="shared" si="1"/>
        <v>5.125</v>
      </c>
      <c r="I53" s="203">
        <f t="shared" si="2"/>
        <v>0.1951219512195122</v>
      </c>
    </row>
    <row r="54" spans="1:9">
      <c r="A54" s="14" t="s">
        <v>40</v>
      </c>
      <c r="B54" s="181">
        <v>11</v>
      </c>
      <c r="C54" s="181">
        <v>51</v>
      </c>
      <c r="D54" s="181">
        <v>38</v>
      </c>
      <c r="E54" s="181">
        <v>11</v>
      </c>
      <c r="F54" s="155"/>
      <c r="G54" s="194">
        <f t="shared" si="0"/>
        <v>4.6363636363636367</v>
      </c>
      <c r="H54" s="194">
        <f t="shared" si="1"/>
        <v>3.4545454545454546</v>
      </c>
      <c r="I54" s="162">
        <f t="shared" si="2"/>
        <v>0.28947368421052633</v>
      </c>
    </row>
    <row r="55" spans="1:9">
      <c r="A55" s="16" t="s">
        <v>41</v>
      </c>
      <c r="B55" s="182">
        <v>2</v>
      </c>
      <c r="C55" s="182">
        <v>35</v>
      </c>
      <c r="D55" s="182">
        <v>28</v>
      </c>
      <c r="E55" s="182">
        <v>2</v>
      </c>
      <c r="F55" s="155"/>
      <c r="G55" s="195">
        <f t="shared" si="0"/>
        <v>17.5</v>
      </c>
      <c r="H55" s="195">
        <f t="shared" si="1"/>
        <v>14</v>
      </c>
      <c r="I55" s="163">
        <f t="shared" si="2"/>
        <v>7.1428571428571425E-2</v>
      </c>
    </row>
    <row r="56" spans="1:9">
      <c r="A56" s="43" t="s">
        <v>42</v>
      </c>
      <c r="B56" s="183">
        <v>3</v>
      </c>
      <c r="C56" s="183">
        <v>16</v>
      </c>
      <c r="D56" s="183">
        <v>16</v>
      </c>
      <c r="E56" s="183">
        <v>3</v>
      </c>
      <c r="F56" s="155"/>
      <c r="G56" s="196">
        <f t="shared" si="0"/>
        <v>5.333333333333333</v>
      </c>
      <c r="H56" s="196">
        <f t="shared" si="1"/>
        <v>5.333333333333333</v>
      </c>
      <c r="I56" s="164">
        <f t="shared" si="2"/>
        <v>0.1875</v>
      </c>
    </row>
    <row r="57" spans="1:9">
      <c r="A57" s="54" t="s">
        <v>75</v>
      </c>
      <c r="B57" s="184">
        <v>23</v>
      </c>
      <c r="C57" s="184">
        <v>105</v>
      </c>
      <c r="D57" s="184">
        <v>78</v>
      </c>
      <c r="E57" s="184">
        <v>22</v>
      </c>
      <c r="F57" s="155"/>
      <c r="G57" s="197">
        <f t="shared" si="0"/>
        <v>4.5652173913043477</v>
      </c>
      <c r="H57" s="198">
        <f t="shared" si="1"/>
        <v>3.3913043478260869</v>
      </c>
      <c r="I57" s="203">
        <f t="shared" si="2"/>
        <v>0.28205128205128205</v>
      </c>
    </row>
    <row r="58" spans="1:9">
      <c r="A58" s="14" t="s">
        <v>43</v>
      </c>
      <c r="B58" s="181">
        <v>9</v>
      </c>
      <c r="C58" s="181">
        <v>42</v>
      </c>
      <c r="D58" s="181">
        <v>37</v>
      </c>
      <c r="E58" s="181">
        <v>8</v>
      </c>
      <c r="F58" s="155"/>
      <c r="G58" s="194">
        <f t="shared" si="0"/>
        <v>4.666666666666667</v>
      </c>
      <c r="H58" s="194">
        <f t="shared" si="1"/>
        <v>4.1111111111111107</v>
      </c>
      <c r="I58" s="162">
        <f t="shared" si="2"/>
        <v>0.21621621621621623</v>
      </c>
    </row>
    <row r="59" spans="1:9">
      <c r="A59" s="16" t="s">
        <v>44</v>
      </c>
      <c r="B59" s="182">
        <v>10</v>
      </c>
      <c r="C59" s="182">
        <v>44</v>
      </c>
      <c r="D59" s="182">
        <v>32</v>
      </c>
      <c r="E59" s="182">
        <v>10</v>
      </c>
      <c r="F59" s="155"/>
      <c r="G59" s="195">
        <f t="shared" si="0"/>
        <v>4.4000000000000004</v>
      </c>
      <c r="H59" s="195">
        <f t="shared" si="1"/>
        <v>3.2</v>
      </c>
      <c r="I59" s="163">
        <f t="shared" si="2"/>
        <v>0.3125</v>
      </c>
    </row>
    <row r="60" spans="1:9">
      <c r="A60" s="43" t="s">
        <v>45</v>
      </c>
      <c r="B60" s="183">
        <v>4</v>
      </c>
      <c r="C60" s="183">
        <v>19</v>
      </c>
      <c r="D60" s="183">
        <v>19</v>
      </c>
      <c r="E60" s="183">
        <v>4</v>
      </c>
      <c r="F60" s="155"/>
      <c r="G60" s="196">
        <f t="shared" si="0"/>
        <v>4.75</v>
      </c>
      <c r="H60" s="196">
        <f t="shared" si="1"/>
        <v>4.75</v>
      </c>
      <c r="I60" s="164">
        <f t="shared" si="2"/>
        <v>0.21052631578947367</v>
      </c>
    </row>
    <row r="61" spans="1:9">
      <c r="A61" s="54" t="s">
        <v>76</v>
      </c>
      <c r="B61" s="184">
        <v>19</v>
      </c>
      <c r="C61" s="184">
        <v>82</v>
      </c>
      <c r="D61" s="184">
        <v>68</v>
      </c>
      <c r="E61" s="184">
        <v>19</v>
      </c>
      <c r="F61" s="155"/>
      <c r="G61" s="197">
        <f t="shared" si="0"/>
        <v>4.3157894736842106</v>
      </c>
      <c r="H61" s="198">
        <f t="shared" si="1"/>
        <v>3.5789473684210527</v>
      </c>
      <c r="I61" s="203">
        <f t="shared" si="2"/>
        <v>0.27941176470588236</v>
      </c>
    </row>
    <row r="62" spans="1:9">
      <c r="A62" s="14" t="s">
        <v>46</v>
      </c>
      <c r="B62" s="181">
        <v>4</v>
      </c>
      <c r="C62" s="181">
        <v>13</v>
      </c>
      <c r="D62" s="181">
        <v>10</v>
      </c>
      <c r="E62" s="181">
        <v>4</v>
      </c>
      <c r="F62" s="155"/>
      <c r="G62" s="194">
        <f t="shared" si="0"/>
        <v>3.25</v>
      </c>
      <c r="H62" s="194">
        <f t="shared" si="1"/>
        <v>2.5</v>
      </c>
      <c r="I62" s="162">
        <f t="shared" si="2"/>
        <v>0.4</v>
      </c>
    </row>
    <row r="63" spans="1:9">
      <c r="A63" s="16" t="s">
        <v>47</v>
      </c>
      <c r="B63" s="182">
        <v>11</v>
      </c>
      <c r="C63" s="182">
        <v>49</v>
      </c>
      <c r="D63" s="182">
        <v>43</v>
      </c>
      <c r="E63" s="182">
        <v>11</v>
      </c>
      <c r="F63" s="155"/>
      <c r="G63" s="195">
        <f t="shared" si="0"/>
        <v>4.4545454545454541</v>
      </c>
      <c r="H63" s="195">
        <f t="shared" si="1"/>
        <v>3.9090909090909092</v>
      </c>
      <c r="I63" s="163">
        <f t="shared" si="2"/>
        <v>0.2558139534883721</v>
      </c>
    </row>
    <row r="64" spans="1:9">
      <c r="A64" s="16" t="s">
        <v>48</v>
      </c>
      <c r="B64" s="182">
        <v>2</v>
      </c>
      <c r="C64" s="182">
        <v>16</v>
      </c>
      <c r="D64" s="182">
        <v>16</v>
      </c>
      <c r="E64" s="182">
        <v>2</v>
      </c>
      <c r="F64" s="155"/>
      <c r="G64" s="195">
        <f t="shared" si="0"/>
        <v>8</v>
      </c>
      <c r="H64" s="195">
        <f t="shared" si="1"/>
        <v>8</v>
      </c>
      <c r="I64" s="163">
        <f t="shared" si="2"/>
        <v>0.125</v>
      </c>
    </row>
    <row r="65" spans="1:9">
      <c r="A65" s="43" t="s">
        <v>49</v>
      </c>
      <c r="B65" s="183">
        <v>2</v>
      </c>
      <c r="C65" s="183">
        <v>4</v>
      </c>
      <c r="D65" s="183">
        <v>4</v>
      </c>
      <c r="E65" s="183">
        <v>2</v>
      </c>
      <c r="F65" s="155"/>
      <c r="G65" s="196">
        <f t="shared" si="0"/>
        <v>2</v>
      </c>
      <c r="H65" s="196">
        <f t="shared" si="1"/>
        <v>2</v>
      </c>
      <c r="I65" s="164">
        <f t="shared" si="2"/>
        <v>0.5</v>
      </c>
    </row>
    <row r="66" spans="1:9">
      <c r="A66" s="54" t="s">
        <v>77</v>
      </c>
      <c r="B66" s="184">
        <v>59</v>
      </c>
      <c r="C66" s="184">
        <v>371</v>
      </c>
      <c r="D66" s="184">
        <v>239</v>
      </c>
      <c r="E66" s="184">
        <v>51</v>
      </c>
      <c r="F66" s="155"/>
      <c r="G66" s="197">
        <f t="shared" si="0"/>
        <v>6.2881355932203391</v>
      </c>
      <c r="H66" s="198">
        <f t="shared" si="1"/>
        <v>4.0508474576271185</v>
      </c>
      <c r="I66" s="203">
        <f t="shared" si="2"/>
        <v>0.21338912133891214</v>
      </c>
    </row>
    <row r="67" spans="1:9">
      <c r="A67" s="14" t="s">
        <v>50</v>
      </c>
      <c r="B67" s="181">
        <v>26</v>
      </c>
      <c r="C67" s="181">
        <v>173</v>
      </c>
      <c r="D67" s="181">
        <v>106</v>
      </c>
      <c r="E67" s="181">
        <v>21</v>
      </c>
      <c r="F67" s="155"/>
      <c r="G67" s="194">
        <f t="shared" si="0"/>
        <v>6.6538461538461542</v>
      </c>
      <c r="H67" s="194">
        <f t="shared" si="1"/>
        <v>4.0769230769230766</v>
      </c>
      <c r="I67" s="162">
        <f t="shared" si="2"/>
        <v>0.19811320754716982</v>
      </c>
    </row>
    <row r="68" spans="1:9">
      <c r="A68" s="16" t="s">
        <v>51</v>
      </c>
      <c r="B68" s="182">
        <v>12</v>
      </c>
      <c r="C68" s="182">
        <v>60</v>
      </c>
      <c r="D68" s="182">
        <v>45</v>
      </c>
      <c r="E68" s="182">
        <v>11</v>
      </c>
      <c r="F68" s="155"/>
      <c r="G68" s="195">
        <f t="shared" si="0"/>
        <v>5</v>
      </c>
      <c r="H68" s="195">
        <f t="shared" si="1"/>
        <v>3.75</v>
      </c>
      <c r="I68" s="163">
        <f t="shared" si="2"/>
        <v>0.24444444444444444</v>
      </c>
    </row>
    <row r="69" spans="1:9">
      <c r="A69" s="16" t="s">
        <v>52</v>
      </c>
      <c r="B69" s="182">
        <v>6</v>
      </c>
      <c r="C69" s="182">
        <v>31</v>
      </c>
      <c r="D69" s="182">
        <v>27</v>
      </c>
      <c r="E69" s="182">
        <v>5</v>
      </c>
      <c r="F69" s="155"/>
      <c r="G69" s="195">
        <f t="shared" si="0"/>
        <v>5.166666666666667</v>
      </c>
      <c r="H69" s="195">
        <f t="shared" si="1"/>
        <v>4.5</v>
      </c>
      <c r="I69" s="163">
        <f t="shared" si="2"/>
        <v>0.18518518518518517</v>
      </c>
    </row>
    <row r="70" spans="1:9">
      <c r="A70" s="43" t="s">
        <v>53</v>
      </c>
      <c r="B70" s="183">
        <v>15</v>
      </c>
      <c r="C70" s="183">
        <v>107</v>
      </c>
      <c r="D70" s="183">
        <v>75</v>
      </c>
      <c r="E70" s="183">
        <v>14</v>
      </c>
      <c r="F70" s="155"/>
      <c r="G70" s="196">
        <f t="shared" si="0"/>
        <v>7.1333333333333337</v>
      </c>
      <c r="H70" s="196">
        <f t="shared" si="1"/>
        <v>5</v>
      </c>
      <c r="I70" s="164">
        <f t="shared" si="2"/>
        <v>0.18666666666666668</v>
      </c>
    </row>
    <row r="71" spans="1:9">
      <c r="A71" s="54" t="s">
        <v>78</v>
      </c>
      <c r="B71" s="184">
        <v>46</v>
      </c>
      <c r="C71" s="184">
        <v>142</v>
      </c>
      <c r="D71" s="184">
        <v>124</v>
      </c>
      <c r="E71" s="184">
        <v>43</v>
      </c>
      <c r="F71" s="155"/>
      <c r="G71" s="197">
        <f t="shared" si="0"/>
        <v>3.0869565217391304</v>
      </c>
      <c r="H71" s="198">
        <f t="shared" si="1"/>
        <v>2.6956521739130435</v>
      </c>
      <c r="I71" s="203">
        <f t="shared" si="2"/>
        <v>0.34677419354838712</v>
      </c>
    </row>
    <row r="72" spans="1:9">
      <c r="A72" s="14" t="s">
        <v>54</v>
      </c>
      <c r="B72" s="181">
        <v>12</v>
      </c>
      <c r="C72" s="181">
        <v>34</v>
      </c>
      <c r="D72" s="181">
        <v>33</v>
      </c>
      <c r="E72" s="181">
        <v>10</v>
      </c>
      <c r="F72" s="155"/>
      <c r="G72" s="194">
        <f t="shared" si="0"/>
        <v>2.8333333333333335</v>
      </c>
      <c r="H72" s="194">
        <f t="shared" si="1"/>
        <v>2.75</v>
      </c>
      <c r="I72" s="162">
        <f t="shared" si="2"/>
        <v>0.30303030303030304</v>
      </c>
    </row>
    <row r="73" spans="1:9">
      <c r="A73" s="16" t="s">
        <v>55</v>
      </c>
      <c r="B73" s="182">
        <v>13</v>
      </c>
      <c r="C73" s="182">
        <v>46</v>
      </c>
      <c r="D73" s="182">
        <v>44</v>
      </c>
      <c r="E73" s="182">
        <v>12</v>
      </c>
      <c r="F73" s="155"/>
      <c r="G73" s="195">
        <f t="shared" si="0"/>
        <v>3.5384615384615383</v>
      </c>
      <c r="H73" s="195">
        <f t="shared" si="1"/>
        <v>3.3846153846153846</v>
      </c>
      <c r="I73" s="163">
        <f t="shared" si="2"/>
        <v>0.27272727272727271</v>
      </c>
    </row>
    <row r="74" spans="1:9">
      <c r="A74" s="16" t="s">
        <v>56</v>
      </c>
      <c r="B74" s="182">
        <v>4</v>
      </c>
      <c r="C74" s="182">
        <v>12</v>
      </c>
      <c r="D74" s="182">
        <v>12</v>
      </c>
      <c r="E74" s="182">
        <v>4</v>
      </c>
      <c r="F74" s="155"/>
      <c r="G74" s="195">
        <f t="shared" si="0"/>
        <v>3</v>
      </c>
      <c r="H74" s="195">
        <f t="shared" si="1"/>
        <v>3</v>
      </c>
      <c r="I74" s="163">
        <f t="shared" si="2"/>
        <v>0.33333333333333331</v>
      </c>
    </row>
    <row r="75" spans="1:9">
      <c r="A75" s="16" t="s">
        <v>57</v>
      </c>
      <c r="B75" s="182">
        <v>9</v>
      </c>
      <c r="C75" s="182">
        <v>27</v>
      </c>
      <c r="D75" s="182">
        <v>24</v>
      </c>
      <c r="E75" s="182">
        <v>9</v>
      </c>
      <c r="F75" s="155"/>
      <c r="G75" s="195">
        <f t="shared" ref="G75:G82" si="3">C75/B75</f>
        <v>3</v>
      </c>
      <c r="H75" s="195">
        <f t="shared" ref="H75:H82" si="4">D75/B75</f>
        <v>2.6666666666666665</v>
      </c>
      <c r="I75" s="163">
        <f t="shared" ref="I75:I82" si="5">E75/D75</f>
        <v>0.375</v>
      </c>
    </row>
    <row r="76" spans="1:9">
      <c r="A76" s="16" t="s">
        <v>58</v>
      </c>
      <c r="B76" s="182">
        <v>5</v>
      </c>
      <c r="C76" s="182">
        <v>14</v>
      </c>
      <c r="D76" s="182">
        <v>14</v>
      </c>
      <c r="E76" s="182">
        <v>5</v>
      </c>
      <c r="F76" s="155"/>
      <c r="G76" s="195">
        <f t="shared" si="3"/>
        <v>2.8</v>
      </c>
      <c r="H76" s="195">
        <f t="shared" si="4"/>
        <v>2.8</v>
      </c>
      <c r="I76" s="163">
        <f t="shared" si="5"/>
        <v>0.35714285714285715</v>
      </c>
    </row>
    <row r="77" spans="1:9">
      <c r="A77" s="43" t="s">
        <v>59</v>
      </c>
      <c r="B77" s="183">
        <v>3</v>
      </c>
      <c r="C77" s="183">
        <v>9</v>
      </c>
      <c r="D77" s="183">
        <v>9</v>
      </c>
      <c r="E77" s="183">
        <v>3</v>
      </c>
      <c r="F77" s="155"/>
      <c r="G77" s="196">
        <f t="shared" si="3"/>
        <v>3</v>
      </c>
      <c r="H77" s="196">
        <f t="shared" si="4"/>
        <v>3</v>
      </c>
      <c r="I77" s="164">
        <f t="shared" si="5"/>
        <v>0.33333333333333331</v>
      </c>
    </row>
    <row r="78" spans="1:9">
      <c r="A78" s="64" t="s">
        <v>32</v>
      </c>
      <c r="B78" s="179">
        <v>14</v>
      </c>
      <c r="C78" s="179">
        <v>25</v>
      </c>
      <c r="D78" s="179">
        <v>25</v>
      </c>
      <c r="E78" s="179">
        <v>14</v>
      </c>
      <c r="F78" s="155"/>
      <c r="G78" s="190">
        <f t="shared" si="3"/>
        <v>1.7857142857142858</v>
      </c>
      <c r="H78" s="191">
        <f t="shared" si="4"/>
        <v>1.7857142857142858</v>
      </c>
      <c r="I78" s="201">
        <f t="shared" si="5"/>
        <v>0.56000000000000005</v>
      </c>
    </row>
    <row r="79" spans="1:9">
      <c r="A79" s="66" t="s">
        <v>79</v>
      </c>
      <c r="B79" s="180">
        <v>14</v>
      </c>
      <c r="C79" s="180">
        <v>25</v>
      </c>
      <c r="D79" s="180">
        <v>25</v>
      </c>
      <c r="E79" s="180">
        <v>14</v>
      </c>
      <c r="F79" s="155"/>
      <c r="G79" s="192">
        <f t="shared" si="3"/>
        <v>1.7857142857142858</v>
      </c>
      <c r="H79" s="193">
        <f t="shared" si="4"/>
        <v>1.7857142857142858</v>
      </c>
      <c r="I79" s="202">
        <f t="shared" si="5"/>
        <v>0.56000000000000005</v>
      </c>
    </row>
    <row r="80" spans="1:9">
      <c r="A80" s="14" t="s">
        <v>33</v>
      </c>
      <c r="B80" s="181">
        <v>5</v>
      </c>
      <c r="C80" s="181">
        <v>10</v>
      </c>
      <c r="D80" s="181">
        <v>10</v>
      </c>
      <c r="E80" s="181">
        <v>5</v>
      </c>
      <c r="F80" s="155"/>
      <c r="G80" s="194">
        <f t="shared" si="3"/>
        <v>2</v>
      </c>
      <c r="H80" s="194">
        <f t="shared" si="4"/>
        <v>2</v>
      </c>
      <c r="I80" s="162">
        <f t="shared" si="5"/>
        <v>0.5</v>
      </c>
    </row>
    <row r="81" spans="1:9">
      <c r="A81" s="16" t="s">
        <v>34</v>
      </c>
      <c r="B81" s="182">
        <v>5</v>
      </c>
      <c r="C81" s="182">
        <v>10</v>
      </c>
      <c r="D81" s="182">
        <v>10</v>
      </c>
      <c r="E81" s="182">
        <v>5</v>
      </c>
      <c r="F81" s="155"/>
      <c r="G81" s="195">
        <f t="shared" si="3"/>
        <v>2</v>
      </c>
      <c r="H81" s="195">
        <f t="shared" si="4"/>
        <v>2</v>
      </c>
      <c r="I81" s="163">
        <f t="shared" si="5"/>
        <v>0.5</v>
      </c>
    </row>
    <row r="82" spans="1:9">
      <c r="A82" s="18" t="s">
        <v>35</v>
      </c>
      <c r="B82" s="185">
        <v>4</v>
      </c>
      <c r="C82" s="185">
        <v>5</v>
      </c>
      <c r="D82" s="185">
        <v>5</v>
      </c>
      <c r="E82" s="185">
        <v>4</v>
      </c>
      <c r="F82" s="155"/>
      <c r="G82" s="200">
        <f t="shared" si="3"/>
        <v>1.25</v>
      </c>
      <c r="H82" s="200">
        <f t="shared" si="4"/>
        <v>1.25</v>
      </c>
      <c r="I82" s="167">
        <f t="shared" si="5"/>
        <v>0.8</v>
      </c>
    </row>
    <row r="84" spans="1:9">
      <c r="A84" s="204" t="s">
        <v>60</v>
      </c>
      <c r="B84" s="12">
        <v>683</v>
      </c>
      <c r="C84" s="12">
        <v>4693</v>
      </c>
      <c r="D84" s="12">
        <v>1988</v>
      </c>
      <c r="E84" s="205">
        <v>607</v>
      </c>
      <c r="G84" s="206">
        <f>C84/B84</f>
        <v>6.8711566617862374</v>
      </c>
      <c r="H84" s="207">
        <f>D84/B84</f>
        <v>2.9106881405563692</v>
      </c>
      <c r="I84" s="159">
        <f>E84/D84</f>
        <v>0.30533199195171024</v>
      </c>
    </row>
    <row r="86" spans="1:9">
      <c r="A86" s="422" t="s">
        <v>327</v>
      </c>
    </row>
    <row r="87" spans="1:9">
      <c r="A87" s="423" t="s">
        <v>452</v>
      </c>
    </row>
  </sheetData>
  <mergeCells count="3">
    <mergeCell ref="A2:I2"/>
    <mergeCell ref="A5:I5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3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workbookViewId="0">
      <pane ySplit="10" topLeftCell="A11" activePane="bottomLeft" state="frozen"/>
      <selection pane="bottomLeft" activeCell="A5" sqref="A5:I5"/>
    </sheetView>
  </sheetViews>
  <sheetFormatPr baseColWidth="10" defaultRowHeight="12.75"/>
  <cols>
    <col min="1" max="1" width="17.5" bestFit="1" customWidth="1"/>
    <col min="2" max="2" width="8.33203125" bestFit="1" customWidth="1"/>
    <col min="3" max="3" width="13.6640625" bestFit="1" customWidth="1"/>
    <col min="4" max="4" width="8.33203125" bestFit="1" customWidth="1"/>
    <col min="5" max="5" width="13.6640625" bestFit="1" customWidth="1"/>
    <col min="6" max="6" width="8.33203125" bestFit="1" customWidth="1"/>
    <col min="7" max="7" width="13.6640625" bestFit="1" customWidth="1"/>
    <col min="8" max="8" width="8.33203125" bestFit="1" customWidth="1"/>
    <col min="9" max="9" width="13.6640625" bestFit="1" customWidth="1"/>
  </cols>
  <sheetData>
    <row r="1" spans="1:9" ht="13.5" thickBot="1"/>
    <row r="2" spans="1:9" ht="36.75" customHeight="1" thickTop="1" thickBot="1">
      <c r="A2" s="557" t="s">
        <v>325</v>
      </c>
      <c r="B2" s="569"/>
      <c r="C2" s="569"/>
      <c r="D2" s="569"/>
      <c r="E2" s="569"/>
      <c r="F2" s="569"/>
      <c r="G2" s="569"/>
      <c r="H2" s="569"/>
      <c r="I2" s="570"/>
    </row>
    <row r="3" spans="1:9" ht="13.5" thickTop="1"/>
    <row r="5" spans="1:9" ht="27" customHeight="1">
      <c r="A5" s="574" t="s">
        <v>453</v>
      </c>
      <c r="B5" s="574"/>
      <c r="C5" s="574"/>
      <c r="D5" s="574"/>
      <c r="E5" s="574"/>
      <c r="F5" s="574"/>
      <c r="G5" s="574"/>
      <c r="H5" s="574"/>
      <c r="I5" s="574"/>
    </row>
    <row r="6" spans="1:9" s="129" customFormat="1">
      <c r="A6" s="426"/>
      <c r="B6" s="426"/>
      <c r="C6" s="426"/>
      <c r="D6" s="426"/>
      <c r="E6" s="426"/>
      <c r="F6" s="426"/>
      <c r="G6" s="426"/>
      <c r="H6" s="426"/>
      <c r="I6" s="426"/>
    </row>
    <row r="8" spans="1:9">
      <c r="A8" s="575" t="s">
        <v>332</v>
      </c>
      <c r="B8" s="568" t="s">
        <v>89</v>
      </c>
      <c r="C8" s="568"/>
      <c r="D8" s="568"/>
      <c r="E8" s="568"/>
      <c r="F8" s="568" t="s">
        <v>94</v>
      </c>
      <c r="G8" s="568"/>
      <c r="H8" s="568"/>
      <c r="I8" s="568"/>
    </row>
    <row r="9" spans="1:9" ht="12.75" customHeight="1">
      <c r="A9" s="575"/>
      <c r="B9" s="572" t="s">
        <v>109</v>
      </c>
      <c r="C9" s="572"/>
      <c r="D9" s="572" t="s">
        <v>113</v>
      </c>
      <c r="E9" s="572"/>
      <c r="F9" s="572" t="s">
        <v>109</v>
      </c>
      <c r="G9" s="572"/>
      <c r="H9" s="572" t="s">
        <v>113</v>
      </c>
      <c r="I9" s="572"/>
    </row>
    <row r="10" spans="1:9">
      <c r="A10" s="575"/>
      <c r="B10" s="208" t="s">
        <v>114</v>
      </c>
      <c r="C10" s="209" t="s">
        <v>115</v>
      </c>
      <c r="D10" s="209" t="s">
        <v>114</v>
      </c>
      <c r="E10" s="209" t="s">
        <v>115</v>
      </c>
      <c r="F10" s="209" t="s">
        <v>114</v>
      </c>
      <c r="G10" s="209" t="s">
        <v>115</v>
      </c>
      <c r="H10" s="209" t="s">
        <v>114</v>
      </c>
      <c r="I10" s="210" t="s">
        <v>115</v>
      </c>
    </row>
    <row r="11" spans="1:9">
      <c r="A11" s="575"/>
    </row>
    <row r="12" spans="1:9">
      <c r="A12" s="64" t="s">
        <v>0</v>
      </c>
      <c r="B12" s="179">
        <v>1227</v>
      </c>
      <c r="C12" s="215">
        <v>0.47921760391198043</v>
      </c>
      <c r="D12" s="179">
        <v>251</v>
      </c>
      <c r="E12" s="215">
        <v>0.54581673306772904</v>
      </c>
      <c r="F12" s="179">
        <v>238</v>
      </c>
      <c r="G12" s="215">
        <v>0.42016806722689076</v>
      </c>
      <c r="H12" s="179">
        <v>112</v>
      </c>
      <c r="I12" s="215">
        <v>0.41964285714285715</v>
      </c>
    </row>
    <row r="13" spans="1:9">
      <c r="A13" s="66" t="s">
        <v>67</v>
      </c>
      <c r="B13" s="180">
        <v>582</v>
      </c>
      <c r="C13" s="216">
        <v>0.5</v>
      </c>
      <c r="D13" s="180">
        <v>126</v>
      </c>
      <c r="E13" s="216">
        <v>0.54761904761904767</v>
      </c>
      <c r="F13" s="180">
        <v>84</v>
      </c>
      <c r="G13" s="216">
        <v>0.41666666666666669</v>
      </c>
      <c r="H13" s="180">
        <v>57</v>
      </c>
      <c r="I13" s="216">
        <v>0.43859649122807015</v>
      </c>
    </row>
    <row r="14" spans="1:9">
      <c r="A14" s="14" t="s">
        <v>1</v>
      </c>
      <c r="B14" s="218">
        <v>167</v>
      </c>
      <c r="C14" s="211">
        <v>0.59880239520958078</v>
      </c>
      <c r="D14" s="218">
        <v>55</v>
      </c>
      <c r="E14" s="211">
        <v>0.67272727272727273</v>
      </c>
      <c r="F14" s="218">
        <v>36</v>
      </c>
      <c r="G14" s="211">
        <v>0.41666666666666669</v>
      </c>
      <c r="H14" s="218">
        <v>24</v>
      </c>
      <c r="I14" s="211">
        <v>0.33333333333333331</v>
      </c>
    </row>
    <row r="15" spans="1:9">
      <c r="A15" s="16" t="s">
        <v>2</v>
      </c>
      <c r="B15" s="219">
        <v>124</v>
      </c>
      <c r="C15" s="212">
        <v>0.532258064516129</v>
      </c>
      <c r="D15" s="219">
        <v>49</v>
      </c>
      <c r="E15" s="212">
        <v>0.48979591836734693</v>
      </c>
      <c r="F15" s="219">
        <v>26</v>
      </c>
      <c r="G15" s="212">
        <v>0.46153846153846156</v>
      </c>
      <c r="H15" s="219">
        <v>22</v>
      </c>
      <c r="I15" s="212">
        <v>0.54545454545454541</v>
      </c>
    </row>
    <row r="16" spans="1:9">
      <c r="A16" s="16" t="s">
        <v>3</v>
      </c>
      <c r="B16" s="219">
        <v>46</v>
      </c>
      <c r="C16" s="212">
        <v>0.30434782608695654</v>
      </c>
      <c r="D16" s="219">
        <v>6</v>
      </c>
      <c r="E16" s="212">
        <v>0.16666666666666666</v>
      </c>
      <c r="F16" s="219">
        <v>9</v>
      </c>
      <c r="G16" s="212">
        <v>0.44444444444444442</v>
      </c>
      <c r="H16" s="219">
        <v>8</v>
      </c>
      <c r="I16" s="212">
        <v>0.5</v>
      </c>
    </row>
    <row r="17" spans="1:9">
      <c r="A17" s="43" t="s">
        <v>4</v>
      </c>
      <c r="B17" s="220">
        <v>299</v>
      </c>
      <c r="C17" s="213">
        <v>0.4682274247491639</v>
      </c>
      <c r="D17" s="220">
        <v>16</v>
      </c>
      <c r="E17" s="213">
        <v>0.4375</v>
      </c>
      <c r="F17" s="220">
        <v>13</v>
      </c>
      <c r="G17" s="213">
        <v>0.30769230769230771</v>
      </c>
      <c r="H17" s="220">
        <v>3</v>
      </c>
      <c r="I17" s="213">
        <v>0.33333333333333331</v>
      </c>
    </row>
    <row r="18" spans="1:9">
      <c r="A18" s="54" t="s">
        <v>68</v>
      </c>
      <c r="B18" s="184">
        <v>687</v>
      </c>
      <c r="C18" s="217">
        <v>0.47016011644832606</v>
      </c>
      <c r="D18" s="184">
        <v>125</v>
      </c>
      <c r="E18" s="217">
        <v>0.54400000000000004</v>
      </c>
      <c r="F18" s="184">
        <v>157</v>
      </c>
      <c r="G18" s="217">
        <v>0.42038216560509556</v>
      </c>
      <c r="H18" s="184">
        <v>55</v>
      </c>
      <c r="I18" s="217">
        <v>0.4</v>
      </c>
    </row>
    <row r="19" spans="1:9">
      <c r="A19" s="14" t="s">
        <v>5</v>
      </c>
      <c r="B19" s="218">
        <v>334</v>
      </c>
      <c r="C19" s="211">
        <v>0.3532934131736527</v>
      </c>
      <c r="D19" s="218">
        <v>50</v>
      </c>
      <c r="E19" s="211">
        <v>0.36</v>
      </c>
      <c r="F19" s="218">
        <v>112</v>
      </c>
      <c r="G19" s="211">
        <v>0.38392857142857145</v>
      </c>
      <c r="H19" s="218">
        <v>37</v>
      </c>
      <c r="I19" s="211">
        <v>0.35135135135135137</v>
      </c>
    </row>
    <row r="20" spans="1:9">
      <c r="A20" s="43" t="s">
        <v>6</v>
      </c>
      <c r="B20" s="220">
        <v>420</v>
      </c>
      <c r="C20" s="213">
        <v>0.54523809523809519</v>
      </c>
      <c r="D20" s="220">
        <v>75</v>
      </c>
      <c r="E20" s="213">
        <v>0.66666666666666663</v>
      </c>
      <c r="F20" s="220">
        <v>47</v>
      </c>
      <c r="G20" s="213">
        <v>0.48936170212765956</v>
      </c>
      <c r="H20" s="220">
        <v>18</v>
      </c>
      <c r="I20" s="213">
        <v>0.5</v>
      </c>
    </row>
    <row r="21" spans="1:9">
      <c r="A21" s="64" t="s">
        <v>7</v>
      </c>
      <c r="B21" s="179">
        <v>4561</v>
      </c>
      <c r="C21" s="215">
        <v>0.56171892128919099</v>
      </c>
      <c r="D21" s="179">
        <v>455</v>
      </c>
      <c r="E21" s="215">
        <v>0.54505494505494501</v>
      </c>
      <c r="F21" s="179">
        <v>752</v>
      </c>
      <c r="G21" s="215">
        <v>0.44281914893617019</v>
      </c>
      <c r="H21" s="179">
        <v>260</v>
      </c>
      <c r="I21" s="215">
        <v>0.45</v>
      </c>
    </row>
    <row r="22" spans="1:9">
      <c r="A22" s="66" t="s">
        <v>69</v>
      </c>
      <c r="B22" s="180">
        <v>1688</v>
      </c>
      <c r="C22" s="216">
        <v>0.68838862559241709</v>
      </c>
      <c r="D22" s="180">
        <v>167</v>
      </c>
      <c r="E22" s="216">
        <v>0.64071856287425155</v>
      </c>
      <c r="F22" s="180">
        <v>250</v>
      </c>
      <c r="G22" s="216">
        <v>0.54400000000000004</v>
      </c>
      <c r="H22" s="180">
        <v>86</v>
      </c>
      <c r="I22" s="216">
        <v>0.54651162790697672</v>
      </c>
    </row>
    <row r="23" spans="1:9">
      <c r="A23" s="14" t="s">
        <v>8</v>
      </c>
      <c r="B23" s="218">
        <v>443</v>
      </c>
      <c r="C23" s="211">
        <v>0.72460496613995484</v>
      </c>
      <c r="D23" s="218">
        <v>34</v>
      </c>
      <c r="E23" s="211">
        <v>0.61764705882352944</v>
      </c>
      <c r="F23" s="218">
        <v>60</v>
      </c>
      <c r="G23" s="211">
        <v>0.46666666666666667</v>
      </c>
      <c r="H23" s="218">
        <v>17</v>
      </c>
      <c r="I23" s="211">
        <v>0.58823529411764708</v>
      </c>
    </row>
    <row r="24" spans="1:9">
      <c r="A24" s="16" t="s">
        <v>9</v>
      </c>
      <c r="B24" s="219">
        <v>46</v>
      </c>
      <c r="C24" s="212">
        <v>0.71739130434782605</v>
      </c>
      <c r="D24" s="219">
        <v>1</v>
      </c>
      <c r="E24" s="212">
        <v>1</v>
      </c>
      <c r="F24" s="219">
        <v>7</v>
      </c>
      <c r="G24" s="212">
        <v>0.7142857142857143</v>
      </c>
      <c r="H24" s="219">
        <v>3</v>
      </c>
      <c r="I24" s="212">
        <v>0.66666666666666663</v>
      </c>
    </row>
    <row r="25" spans="1:9">
      <c r="A25" s="16" t="s">
        <v>10</v>
      </c>
      <c r="B25" s="219">
        <v>506</v>
      </c>
      <c r="C25" s="212">
        <v>0.68972332015810278</v>
      </c>
      <c r="D25" s="219">
        <v>19</v>
      </c>
      <c r="E25" s="212">
        <v>0.63157894736842102</v>
      </c>
      <c r="F25" s="219">
        <v>64</v>
      </c>
      <c r="G25" s="212">
        <v>0.671875</v>
      </c>
      <c r="H25" s="219">
        <v>20</v>
      </c>
      <c r="I25" s="212">
        <v>0.7</v>
      </c>
    </row>
    <row r="26" spans="1:9">
      <c r="A26" s="16" t="s">
        <v>11</v>
      </c>
      <c r="B26" s="219">
        <v>72</v>
      </c>
      <c r="C26" s="212">
        <v>0.72222222222222221</v>
      </c>
      <c r="D26" s="219">
        <v>3</v>
      </c>
      <c r="E26" s="212">
        <v>1</v>
      </c>
      <c r="F26" s="219">
        <v>16</v>
      </c>
      <c r="G26" s="212">
        <v>0.625</v>
      </c>
      <c r="H26" s="219">
        <v>3</v>
      </c>
      <c r="I26" s="212">
        <v>0.66666666666666663</v>
      </c>
    </row>
    <row r="27" spans="1:9">
      <c r="A27" s="16" t="s">
        <v>12</v>
      </c>
      <c r="B27" s="219">
        <v>346</v>
      </c>
      <c r="C27" s="212">
        <v>0.69653179190751446</v>
      </c>
      <c r="D27" s="219">
        <v>54</v>
      </c>
      <c r="E27" s="212">
        <v>0.7407407407407407</v>
      </c>
      <c r="F27" s="219">
        <v>52</v>
      </c>
      <c r="G27" s="212">
        <v>0.5</v>
      </c>
      <c r="H27" s="219">
        <v>19</v>
      </c>
      <c r="I27" s="212">
        <v>0.36842105263157893</v>
      </c>
    </row>
    <row r="28" spans="1:9">
      <c r="A28" s="16" t="s">
        <v>13</v>
      </c>
      <c r="B28" s="219">
        <v>58</v>
      </c>
      <c r="C28" s="212">
        <v>0.60344827586206895</v>
      </c>
      <c r="D28" s="219">
        <v>5</v>
      </c>
      <c r="E28" s="212">
        <v>0.4</v>
      </c>
      <c r="F28" s="219">
        <v>15</v>
      </c>
      <c r="G28" s="212">
        <v>0.33333333333333331</v>
      </c>
      <c r="H28" s="219">
        <v>4</v>
      </c>
      <c r="I28" s="212">
        <v>0.5</v>
      </c>
    </row>
    <row r="29" spans="1:9">
      <c r="A29" s="16" t="s">
        <v>14</v>
      </c>
      <c r="B29" s="219">
        <v>56</v>
      </c>
      <c r="C29" s="212">
        <v>0.8928571428571429</v>
      </c>
      <c r="D29" s="219">
        <v>5</v>
      </c>
      <c r="E29" s="212">
        <v>0.8</v>
      </c>
      <c r="F29" s="219">
        <v>1</v>
      </c>
      <c r="G29" s="212">
        <v>0</v>
      </c>
      <c r="H29" s="219">
        <v>1</v>
      </c>
      <c r="I29" s="212">
        <v>0</v>
      </c>
    </row>
    <row r="30" spans="1:9">
      <c r="A30" s="16" t="s">
        <v>15</v>
      </c>
      <c r="B30" s="219">
        <v>336</v>
      </c>
      <c r="C30" s="212">
        <v>0.66666666666666663</v>
      </c>
      <c r="D30" s="219">
        <v>37</v>
      </c>
      <c r="E30" s="212">
        <v>0.54054054054054057</v>
      </c>
      <c r="F30" s="219">
        <v>30</v>
      </c>
      <c r="G30" s="212">
        <v>0.56666666666666665</v>
      </c>
      <c r="H30" s="219">
        <v>13</v>
      </c>
      <c r="I30" s="212">
        <v>0.46153846153846156</v>
      </c>
    </row>
    <row r="31" spans="1:9">
      <c r="A31" s="43" t="s">
        <v>16</v>
      </c>
      <c r="B31" s="220">
        <v>119</v>
      </c>
      <c r="C31" s="213">
        <v>0.59663865546218486</v>
      </c>
      <c r="D31" s="220">
        <v>9</v>
      </c>
      <c r="E31" s="213">
        <v>0.44444444444444442</v>
      </c>
      <c r="F31" s="220">
        <v>21</v>
      </c>
      <c r="G31" s="213">
        <v>0.52380952380952384</v>
      </c>
      <c r="H31" s="220">
        <v>6</v>
      </c>
      <c r="I31" s="213">
        <v>0.66666666666666663</v>
      </c>
    </row>
    <row r="32" spans="1:9">
      <c r="A32" s="54" t="s">
        <v>70</v>
      </c>
      <c r="B32" s="184">
        <v>2690</v>
      </c>
      <c r="C32" s="217">
        <v>0.50669144981412639</v>
      </c>
      <c r="D32" s="184">
        <v>191</v>
      </c>
      <c r="E32" s="217">
        <v>0.49738219895287961</v>
      </c>
      <c r="F32" s="184">
        <v>426</v>
      </c>
      <c r="G32" s="217">
        <v>0.4061032863849765</v>
      </c>
      <c r="H32" s="184">
        <v>132</v>
      </c>
      <c r="I32" s="217">
        <v>0.41666666666666669</v>
      </c>
    </row>
    <row r="33" spans="1:9">
      <c r="A33" s="14" t="s">
        <v>17</v>
      </c>
      <c r="B33" s="218">
        <v>341</v>
      </c>
      <c r="C33" s="211">
        <v>0.5513196480938416</v>
      </c>
      <c r="D33" s="218">
        <v>48</v>
      </c>
      <c r="E33" s="211">
        <v>0.58333333333333337</v>
      </c>
      <c r="F33" s="218">
        <v>76</v>
      </c>
      <c r="G33" s="211">
        <v>0.59210526315789469</v>
      </c>
      <c r="H33" s="218">
        <v>33</v>
      </c>
      <c r="I33" s="211">
        <v>0.60606060606060608</v>
      </c>
    </row>
    <row r="34" spans="1:9">
      <c r="A34" s="16" t="s">
        <v>18</v>
      </c>
      <c r="B34" s="219">
        <v>378</v>
      </c>
      <c r="C34" s="212">
        <v>0.36772486772486773</v>
      </c>
      <c r="D34" s="219">
        <v>20</v>
      </c>
      <c r="E34" s="212">
        <v>0.35</v>
      </c>
      <c r="F34" s="219">
        <v>67</v>
      </c>
      <c r="G34" s="212">
        <v>0.26865671641791045</v>
      </c>
      <c r="H34" s="219">
        <v>14</v>
      </c>
      <c r="I34" s="212">
        <v>0.21428571428571427</v>
      </c>
    </row>
    <row r="35" spans="1:9">
      <c r="A35" s="16" t="s">
        <v>19</v>
      </c>
      <c r="B35" s="219">
        <v>494</v>
      </c>
      <c r="C35" s="212">
        <v>0.59311740890688258</v>
      </c>
      <c r="D35" s="219">
        <v>33</v>
      </c>
      <c r="E35" s="212">
        <v>0.63636363636363635</v>
      </c>
      <c r="F35" s="219">
        <v>54</v>
      </c>
      <c r="G35" s="212">
        <v>0.51851851851851849</v>
      </c>
      <c r="H35" s="219">
        <v>12</v>
      </c>
      <c r="I35" s="212">
        <v>0.5</v>
      </c>
    </row>
    <row r="36" spans="1:9">
      <c r="A36" s="16" t="s">
        <v>20</v>
      </c>
      <c r="B36" s="219">
        <v>527</v>
      </c>
      <c r="C36" s="212">
        <v>0.56736242884250476</v>
      </c>
      <c r="D36" s="219">
        <v>22</v>
      </c>
      <c r="E36" s="212">
        <v>0.45454545454545453</v>
      </c>
      <c r="F36" s="219">
        <v>64</v>
      </c>
      <c r="G36" s="212">
        <v>0.375</v>
      </c>
      <c r="H36" s="219">
        <v>11</v>
      </c>
      <c r="I36" s="212">
        <v>0.36363636363636365</v>
      </c>
    </row>
    <row r="37" spans="1:9">
      <c r="A37" s="16" t="s">
        <v>21</v>
      </c>
      <c r="B37" s="219">
        <v>233</v>
      </c>
      <c r="C37" s="212">
        <v>0.67381974248927035</v>
      </c>
      <c r="D37" s="219">
        <v>8</v>
      </c>
      <c r="E37" s="212">
        <v>0.625</v>
      </c>
      <c r="F37" s="219">
        <v>13</v>
      </c>
      <c r="G37" s="212">
        <v>0.53846153846153844</v>
      </c>
      <c r="H37" s="219">
        <v>3</v>
      </c>
      <c r="I37" s="212">
        <v>1</v>
      </c>
    </row>
    <row r="38" spans="1:9">
      <c r="A38" s="16" t="s">
        <v>22</v>
      </c>
      <c r="B38" s="219">
        <v>201</v>
      </c>
      <c r="C38" s="212">
        <v>0.47263681592039802</v>
      </c>
      <c r="D38" s="219">
        <v>9</v>
      </c>
      <c r="E38" s="212">
        <v>0.1111111111111111</v>
      </c>
      <c r="F38" s="219">
        <v>39</v>
      </c>
      <c r="G38" s="212">
        <v>0.33333333333333331</v>
      </c>
      <c r="H38" s="219">
        <v>16</v>
      </c>
      <c r="I38" s="212">
        <v>0.3125</v>
      </c>
    </row>
    <row r="39" spans="1:9">
      <c r="A39" s="16" t="s">
        <v>23</v>
      </c>
      <c r="B39" s="219">
        <v>570</v>
      </c>
      <c r="C39" s="212">
        <v>0.48596491228070177</v>
      </c>
      <c r="D39" s="219">
        <v>25</v>
      </c>
      <c r="E39" s="212">
        <v>0.44</v>
      </c>
      <c r="F39" s="219">
        <v>67</v>
      </c>
      <c r="G39" s="212">
        <v>0.28358208955223879</v>
      </c>
      <c r="H39" s="219">
        <v>20</v>
      </c>
      <c r="I39" s="212">
        <v>0.25</v>
      </c>
    </row>
    <row r="40" spans="1:9">
      <c r="A40" s="16" t="s">
        <v>24</v>
      </c>
      <c r="B40" s="219">
        <v>315</v>
      </c>
      <c r="C40" s="212">
        <v>0.45396825396825397</v>
      </c>
      <c r="D40" s="219">
        <v>23</v>
      </c>
      <c r="E40" s="212">
        <v>0.43478260869565216</v>
      </c>
      <c r="F40" s="219">
        <v>51</v>
      </c>
      <c r="G40" s="212">
        <v>0.41176470588235292</v>
      </c>
      <c r="H40" s="219">
        <v>17</v>
      </c>
      <c r="I40" s="212">
        <v>0.35294117647058826</v>
      </c>
    </row>
    <row r="41" spans="1:9">
      <c r="A41" s="43" t="s">
        <v>25</v>
      </c>
      <c r="B41" s="220">
        <v>78</v>
      </c>
      <c r="C41" s="213">
        <v>0.52564102564102566</v>
      </c>
      <c r="D41" s="220">
        <v>3</v>
      </c>
      <c r="E41" s="213">
        <v>0.66666666666666663</v>
      </c>
      <c r="F41" s="220">
        <v>19</v>
      </c>
      <c r="G41" s="213">
        <v>0.47368421052631576</v>
      </c>
      <c r="H41" s="220">
        <v>6</v>
      </c>
      <c r="I41" s="213">
        <v>0.5</v>
      </c>
    </row>
    <row r="42" spans="1:9">
      <c r="A42" s="54" t="s">
        <v>71</v>
      </c>
      <c r="B42" s="184">
        <v>1056</v>
      </c>
      <c r="C42" s="217">
        <v>0.51988636363636365</v>
      </c>
      <c r="D42" s="184">
        <v>96</v>
      </c>
      <c r="E42" s="217">
        <v>0.47916666666666669</v>
      </c>
      <c r="F42" s="184">
        <v>124</v>
      </c>
      <c r="G42" s="217">
        <v>0.37903225806451613</v>
      </c>
      <c r="H42" s="184">
        <v>41</v>
      </c>
      <c r="I42" s="217">
        <v>0.36585365853658536</v>
      </c>
    </row>
    <row r="43" spans="1:9">
      <c r="A43" s="14" t="s">
        <v>26</v>
      </c>
      <c r="B43" s="218">
        <v>486</v>
      </c>
      <c r="C43" s="211">
        <v>0.57201646090534974</v>
      </c>
      <c r="D43" s="218">
        <v>29</v>
      </c>
      <c r="E43" s="211">
        <v>0.34482758620689657</v>
      </c>
      <c r="F43" s="218">
        <v>40</v>
      </c>
      <c r="G43" s="211">
        <v>0.375</v>
      </c>
      <c r="H43" s="218">
        <v>14</v>
      </c>
      <c r="I43" s="211">
        <v>0.2857142857142857</v>
      </c>
    </row>
    <row r="44" spans="1:9">
      <c r="A44" s="16" t="s">
        <v>27</v>
      </c>
      <c r="B44" s="219">
        <v>380</v>
      </c>
      <c r="C44" s="212">
        <v>0.53157894736842104</v>
      </c>
      <c r="D44" s="219">
        <v>30</v>
      </c>
      <c r="E44" s="212">
        <v>0.7</v>
      </c>
      <c r="F44" s="219">
        <v>43</v>
      </c>
      <c r="G44" s="212">
        <v>0.41860465116279072</v>
      </c>
      <c r="H44" s="219">
        <v>15</v>
      </c>
      <c r="I44" s="212">
        <v>0.33333333333333331</v>
      </c>
    </row>
    <row r="45" spans="1:9">
      <c r="A45" s="16" t="s">
        <v>28</v>
      </c>
      <c r="B45" s="219">
        <v>37</v>
      </c>
      <c r="C45" s="212">
        <v>0.43243243243243246</v>
      </c>
      <c r="D45" s="219">
        <v>1</v>
      </c>
      <c r="E45" s="212">
        <v>0</v>
      </c>
      <c r="F45" s="219">
        <v>21</v>
      </c>
      <c r="G45" s="212">
        <v>0.19047619047619047</v>
      </c>
      <c r="H45" s="219">
        <v>2</v>
      </c>
      <c r="I45" s="212">
        <v>0.5</v>
      </c>
    </row>
    <row r="46" spans="1:9">
      <c r="A46" s="16" t="s">
        <v>29</v>
      </c>
      <c r="B46" s="219">
        <v>9</v>
      </c>
      <c r="C46" s="212">
        <v>0.55555555555555558</v>
      </c>
      <c r="D46" s="219">
        <v>2</v>
      </c>
      <c r="E46" s="212">
        <v>0.5</v>
      </c>
      <c r="F46" s="219">
        <v>4</v>
      </c>
      <c r="G46" s="212">
        <v>0.75</v>
      </c>
      <c r="H46" s="219">
        <v>3</v>
      </c>
      <c r="I46" s="212">
        <v>0.66666666666666663</v>
      </c>
    </row>
    <row r="47" spans="1:9">
      <c r="A47" s="43" t="s">
        <v>30</v>
      </c>
      <c r="B47" s="220">
        <v>269</v>
      </c>
      <c r="C47" s="213">
        <v>0.379182156133829</v>
      </c>
      <c r="D47" s="220">
        <v>34</v>
      </c>
      <c r="E47" s="213">
        <v>0.41176470588235292</v>
      </c>
      <c r="F47" s="220">
        <v>23</v>
      </c>
      <c r="G47" s="213">
        <v>0.47826086956521741</v>
      </c>
      <c r="H47" s="220">
        <v>7</v>
      </c>
      <c r="I47" s="213">
        <v>0.42857142857142855</v>
      </c>
    </row>
    <row r="48" spans="1:9">
      <c r="A48" s="54" t="s">
        <v>72</v>
      </c>
      <c r="B48" s="184">
        <v>3</v>
      </c>
      <c r="C48" s="217">
        <v>0</v>
      </c>
      <c r="D48" s="184">
        <v>1</v>
      </c>
      <c r="E48" s="217">
        <v>0</v>
      </c>
      <c r="F48" s="184">
        <v>1</v>
      </c>
      <c r="G48" s="217">
        <v>0</v>
      </c>
      <c r="H48" s="184">
        <v>1</v>
      </c>
      <c r="I48" s="217">
        <v>0</v>
      </c>
    </row>
    <row r="49" spans="1:9">
      <c r="A49" s="14" t="s">
        <v>31</v>
      </c>
      <c r="B49" s="218">
        <v>3</v>
      </c>
      <c r="C49" s="211">
        <v>0</v>
      </c>
      <c r="D49" s="218">
        <v>1</v>
      </c>
      <c r="E49" s="211">
        <v>0</v>
      </c>
      <c r="F49" s="181"/>
      <c r="G49" s="211"/>
      <c r="H49" s="181"/>
      <c r="I49" s="211"/>
    </row>
    <row r="50" spans="1:9">
      <c r="A50" s="43" t="s">
        <v>84</v>
      </c>
      <c r="B50" s="183"/>
      <c r="C50" s="213"/>
      <c r="D50" s="183"/>
      <c r="E50" s="213"/>
      <c r="F50" s="220">
        <v>1</v>
      </c>
      <c r="G50" s="213">
        <v>0</v>
      </c>
      <c r="H50" s="220">
        <v>1</v>
      </c>
      <c r="I50" s="213">
        <v>0</v>
      </c>
    </row>
    <row r="51" spans="1:9">
      <c r="A51" s="64" t="s">
        <v>36</v>
      </c>
      <c r="B51" s="179">
        <v>3665</v>
      </c>
      <c r="C51" s="215">
        <v>0.34433833560709415</v>
      </c>
      <c r="D51" s="179">
        <v>380</v>
      </c>
      <c r="E51" s="215">
        <v>0.31578947368421051</v>
      </c>
      <c r="F51" s="179">
        <v>998</v>
      </c>
      <c r="G51" s="215">
        <v>0.23146292585170342</v>
      </c>
      <c r="H51" s="179">
        <v>221</v>
      </c>
      <c r="I51" s="215">
        <v>0.28506787330316741</v>
      </c>
    </row>
    <row r="52" spans="1:9">
      <c r="A52" s="66" t="s">
        <v>73</v>
      </c>
      <c r="B52" s="180">
        <v>1111</v>
      </c>
      <c r="C52" s="216">
        <v>0.24752475247524752</v>
      </c>
      <c r="D52" s="180">
        <v>106</v>
      </c>
      <c r="E52" s="216">
        <v>0.24528301886792453</v>
      </c>
      <c r="F52" s="180">
        <v>455</v>
      </c>
      <c r="G52" s="216">
        <v>0.21098901098901099</v>
      </c>
      <c r="H52" s="180">
        <v>70</v>
      </c>
      <c r="I52" s="216">
        <v>0.22857142857142856</v>
      </c>
    </row>
    <row r="53" spans="1:9">
      <c r="A53" s="14" t="s">
        <v>37</v>
      </c>
      <c r="B53" s="218">
        <v>471</v>
      </c>
      <c r="C53" s="211">
        <v>0.22717622080679406</v>
      </c>
      <c r="D53" s="218">
        <v>18</v>
      </c>
      <c r="E53" s="211">
        <v>0.3888888888888889</v>
      </c>
      <c r="F53" s="218">
        <v>214</v>
      </c>
      <c r="G53" s="211">
        <v>0.16355140186915887</v>
      </c>
      <c r="H53" s="218">
        <v>25</v>
      </c>
      <c r="I53" s="211">
        <v>0.12</v>
      </c>
    </row>
    <row r="54" spans="1:9">
      <c r="A54" s="16" t="s">
        <v>38</v>
      </c>
      <c r="B54" s="219">
        <v>476</v>
      </c>
      <c r="C54" s="212">
        <v>0.27521008403361347</v>
      </c>
      <c r="D54" s="219">
        <v>41</v>
      </c>
      <c r="E54" s="212">
        <v>0.26829268292682928</v>
      </c>
      <c r="F54" s="219">
        <v>125</v>
      </c>
      <c r="G54" s="212">
        <v>0.17599999999999999</v>
      </c>
      <c r="H54" s="219">
        <v>18</v>
      </c>
      <c r="I54" s="212">
        <v>0.27777777777777779</v>
      </c>
    </row>
    <row r="55" spans="1:9">
      <c r="A55" s="43" t="s">
        <v>39</v>
      </c>
      <c r="B55" s="220">
        <v>530</v>
      </c>
      <c r="C55" s="213">
        <v>0.23584905660377359</v>
      </c>
      <c r="D55" s="220">
        <v>47</v>
      </c>
      <c r="E55" s="213">
        <v>0.1702127659574468</v>
      </c>
      <c r="F55" s="220">
        <v>188</v>
      </c>
      <c r="G55" s="213">
        <v>0.25531914893617019</v>
      </c>
      <c r="H55" s="220">
        <v>27</v>
      </c>
      <c r="I55" s="213">
        <v>0.29629629629629628</v>
      </c>
    </row>
    <row r="56" spans="1:9">
      <c r="A56" s="54" t="s">
        <v>74</v>
      </c>
      <c r="B56" s="184">
        <v>443</v>
      </c>
      <c r="C56" s="217">
        <v>0.23702031602708803</v>
      </c>
      <c r="D56" s="184">
        <v>32</v>
      </c>
      <c r="E56" s="217">
        <v>0.25</v>
      </c>
      <c r="F56" s="184">
        <v>82</v>
      </c>
      <c r="G56" s="217">
        <v>0.23170731707317074</v>
      </c>
      <c r="H56" s="184">
        <v>16</v>
      </c>
      <c r="I56" s="217">
        <v>0.25</v>
      </c>
    </row>
    <row r="57" spans="1:9">
      <c r="A57" s="14" t="s">
        <v>40</v>
      </c>
      <c r="B57" s="218">
        <v>264</v>
      </c>
      <c r="C57" s="211">
        <v>0.22348484848484848</v>
      </c>
      <c r="D57" s="218">
        <v>18</v>
      </c>
      <c r="E57" s="211">
        <v>0.33333333333333331</v>
      </c>
      <c r="F57" s="218">
        <v>38</v>
      </c>
      <c r="G57" s="211">
        <v>0.15789473684210525</v>
      </c>
      <c r="H57" s="218">
        <v>11</v>
      </c>
      <c r="I57" s="211">
        <v>0.36363636363636365</v>
      </c>
    </row>
    <row r="58" spans="1:9">
      <c r="A58" s="16" t="s">
        <v>41</v>
      </c>
      <c r="B58" s="219">
        <v>64</v>
      </c>
      <c r="C58" s="212">
        <v>0.1875</v>
      </c>
      <c r="D58" s="219">
        <v>5</v>
      </c>
      <c r="E58" s="212">
        <v>0</v>
      </c>
      <c r="F58" s="219">
        <v>28</v>
      </c>
      <c r="G58" s="212">
        <v>0.21428571428571427</v>
      </c>
      <c r="H58" s="219">
        <v>2</v>
      </c>
      <c r="I58" s="212">
        <v>0</v>
      </c>
    </row>
    <row r="59" spans="1:9">
      <c r="A59" s="43" t="s">
        <v>42</v>
      </c>
      <c r="B59" s="220">
        <v>153</v>
      </c>
      <c r="C59" s="213">
        <v>0.27450980392156865</v>
      </c>
      <c r="D59" s="220">
        <v>9</v>
      </c>
      <c r="E59" s="213">
        <v>0.22222222222222221</v>
      </c>
      <c r="F59" s="220">
        <v>16</v>
      </c>
      <c r="G59" s="213">
        <v>0.4375</v>
      </c>
      <c r="H59" s="220">
        <v>3</v>
      </c>
      <c r="I59" s="213">
        <v>0</v>
      </c>
    </row>
    <row r="60" spans="1:9">
      <c r="A60" s="54" t="s">
        <v>75</v>
      </c>
      <c r="B60" s="184">
        <v>546</v>
      </c>
      <c r="C60" s="217">
        <v>0.36996336996336998</v>
      </c>
      <c r="D60" s="184">
        <v>37</v>
      </c>
      <c r="E60" s="217">
        <v>0.3783783783783784</v>
      </c>
      <c r="F60" s="184">
        <v>78</v>
      </c>
      <c r="G60" s="217">
        <v>0.30769230769230771</v>
      </c>
      <c r="H60" s="184">
        <v>22</v>
      </c>
      <c r="I60" s="217">
        <v>0.36363636363636365</v>
      </c>
    </row>
    <row r="61" spans="1:9">
      <c r="A61" s="14" t="s">
        <v>43</v>
      </c>
      <c r="B61" s="218">
        <v>222</v>
      </c>
      <c r="C61" s="211">
        <v>0.37387387387387389</v>
      </c>
      <c r="D61" s="218">
        <v>10</v>
      </c>
      <c r="E61" s="211">
        <v>0.6</v>
      </c>
      <c r="F61" s="218">
        <v>37</v>
      </c>
      <c r="G61" s="211">
        <v>0.32432432432432434</v>
      </c>
      <c r="H61" s="218">
        <v>8</v>
      </c>
      <c r="I61" s="211">
        <v>0.375</v>
      </c>
    </row>
    <row r="62" spans="1:9">
      <c r="A62" s="16" t="s">
        <v>44</v>
      </c>
      <c r="B62" s="219">
        <v>238</v>
      </c>
      <c r="C62" s="212">
        <v>0.40336134453781514</v>
      </c>
      <c r="D62" s="219">
        <v>14</v>
      </c>
      <c r="E62" s="212">
        <v>0.42857142857142855</v>
      </c>
      <c r="F62" s="219">
        <v>32</v>
      </c>
      <c r="G62" s="212">
        <v>0.28125</v>
      </c>
      <c r="H62" s="219">
        <v>10</v>
      </c>
      <c r="I62" s="212">
        <v>0.3</v>
      </c>
    </row>
    <row r="63" spans="1:9">
      <c r="A63" s="43" t="s">
        <v>45</v>
      </c>
      <c r="B63" s="220">
        <v>228</v>
      </c>
      <c r="C63" s="213">
        <v>0.37280701754385964</v>
      </c>
      <c r="D63" s="220">
        <v>13</v>
      </c>
      <c r="E63" s="213">
        <v>0.15384615384615385</v>
      </c>
      <c r="F63" s="220">
        <v>19</v>
      </c>
      <c r="G63" s="213">
        <v>0.31578947368421051</v>
      </c>
      <c r="H63" s="220">
        <v>4</v>
      </c>
      <c r="I63" s="213">
        <v>0.5</v>
      </c>
    </row>
    <row r="64" spans="1:9">
      <c r="A64" s="54" t="s">
        <v>76</v>
      </c>
      <c r="B64" s="184">
        <v>233</v>
      </c>
      <c r="C64" s="217">
        <v>0.36909871244635195</v>
      </c>
      <c r="D64" s="184">
        <v>19</v>
      </c>
      <c r="E64" s="217">
        <v>0.31578947368421051</v>
      </c>
      <c r="F64" s="184">
        <v>68</v>
      </c>
      <c r="G64" s="217">
        <v>0.25</v>
      </c>
      <c r="H64" s="184">
        <v>19</v>
      </c>
      <c r="I64" s="217">
        <v>0.31578947368421051</v>
      </c>
    </row>
    <row r="65" spans="1:9">
      <c r="A65" s="14" t="s">
        <v>46</v>
      </c>
      <c r="B65" s="218">
        <v>24</v>
      </c>
      <c r="C65" s="211">
        <v>0.41666666666666669</v>
      </c>
      <c r="D65" s="218">
        <v>1</v>
      </c>
      <c r="E65" s="211">
        <v>1</v>
      </c>
      <c r="F65" s="218">
        <v>10</v>
      </c>
      <c r="G65" s="211">
        <v>0.1</v>
      </c>
      <c r="H65" s="218">
        <v>4</v>
      </c>
      <c r="I65" s="211">
        <v>0.25</v>
      </c>
    </row>
    <row r="66" spans="1:9">
      <c r="A66" s="16" t="s">
        <v>47</v>
      </c>
      <c r="B66" s="219">
        <v>128</v>
      </c>
      <c r="C66" s="212">
        <v>0.3515625</v>
      </c>
      <c r="D66" s="219">
        <v>11</v>
      </c>
      <c r="E66" s="212">
        <v>0.18181818181818182</v>
      </c>
      <c r="F66" s="219">
        <v>43</v>
      </c>
      <c r="G66" s="212">
        <v>0.18604651162790697</v>
      </c>
      <c r="H66" s="219">
        <v>11</v>
      </c>
      <c r="I66" s="212">
        <v>0.27272727272727271</v>
      </c>
    </row>
    <row r="67" spans="1:9">
      <c r="A67" s="16" t="s">
        <v>48</v>
      </c>
      <c r="B67" s="219">
        <v>52</v>
      </c>
      <c r="C67" s="212">
        <v>0.34615384615384615</v>
      </c>
      <c r="D67" s="219">
        <v>4</v>
      </c>
      <c r="E67" s="212">
        <v>0.5</v>
      </c>
      <c r="F67" s="219">
        <v>16</v>
      </c>
      <c r="G67" s="212">
        <v>0.4375</v>
      </c>
      <c r="H67" s="219">
        <v>2</v>
      </c>
      <c r="I67" s="212">
        <v>0.5</v>
      </c>
    </row>
    <row r="68" spans="1:9">
      <c r="A68" s="43" t="s">
        <v>49</v>
      </c>
      <c r="B68" s="220">
        <v>71</v>
      </c>
      <c r="C68" s="213">
        <v>0.45070422535211269</v>
      </c>
      <c r="D68" s="220">
        <v>3</v>
      </c>
      <c r="E68" s="213">
        <v>0.33333333333333331</v>
      </c>
      <c r="F68" s="220">
        <v>4</v>
      </c>
      <c r="G68" s="213">
        <v>0.5</v>
      </c>
      <c r="H68" s="220">
        <v>2</v>
      </c>
      <c r="I68" s="213">
        <v>0.5</v>
      </c>
    </row>
    <row r="69" spans="1:9">
      <c r="A69" s="54" t="s">
        <v>77</v>
      </c>
      <c r="B69" s="184">
        <v>1022</v>
      </c>
      <c r="C69" s="217">
        <v>0.26614481409001955</v>
      </c>
      <c r="D69" s="184">
        <v>113</v>
      </c>
      <c r="E69" s="217">
        <v>0.22123893805309736</v>
      </c>
      <c r="F69" s="184">
        <v>239</v>
      </c>
      <c r="G69" s="217">
        <v>0.14644351464435146</v>
      </c>
      <c r="H69" s="184">
        <v>51</v>
      </c>
      <c r="I69" s="217">
        <v>0.13725490196078433</v>
      </c>
    </row>
    <row r="70" spans="1:9">
      <c r="A70" s="14" t="s">
        <v>50</v>
      </c>
      <c r="B70" s="218">
        <v>454</v>
      </c>
      <c r="C70" s="211">
        <v>0.22907488986784141</v>
      </c>
      <c r="D70" s="218">
        <v>47</v>
      </c>
      <c r="E70" s="211">
        <v>0.1276595744680851</v>
      </c>
      <c r="F70" s="218">
        <v>106</v>
      </c>
      <c r="G70" s="211">
        <v>9.4339622641509441E-2</v>
      </c>
      <c r="H70" s="218">
        <v>21</v>
      </c>
      <c r="I70" s="211">
        <v>4.7619047619047616E-2</v>
      </c>
    </row>
    <row r="71" spans="1:9">
      <c r="A71" s="16" t="s">
        <v>51</v>
      </c>
      <c r="B71" s="219">
        <v>306</v>
      </c>
      <c r="C71" s="212">
        <v>0.26470588235294118</v>
      </c>
      <c r="D71" s="219">
        <v>22</v>
      </c>
      <c r="E71" s="212">
        <v>0.18181818181818182</v>
      </c>
      <c r="F71" s="219">
        <v>45</v>
      </c>
      <c r="G71" s="212">
        <v>0.13333333333333333</v>
      </c>
      <c r="H71" s="219">
        <v>11</v>
      </c>
      <c r="I71" s="212">
        <v>0.18181818181818182</v>
      </c>
    </row>
    <row r="72" spans="1:9">
      <c r="A72" s="16" t="s">
        <v>52</v>
      </c>
      <c r="B72" s="219">
        <v>260</v>
      </c>
      <c r="C72" s="212">
        <v>0.33846153846153848</v>
      </c>
      <c r="D72" s="219">
        <v>25</v>
      </c>
      <c r="E72" s="212">
        <v>0.36</v>
      </c>
      <c r="F72" s="219">
        <v>27</v>
      </c>
      <c r="G72" s="212">
        <v>0.29629629629629628</v>
      </c>
      <c r="H72" s="219">
        <v>5</v>
      </c>
      <c r="I72" s="212">
        <v>0.4</v>
      </c>
    </row>
    <row r="73" spans="1:9">
      <c r="A73" s="43" t="s">
        <v>53</v>
      </c>
      <c r="B73" s="220">
        <v>198</v>
      </c>
      <c r="C73" s="213">
        <v>0.22727272727272727</v>
      </c>
      <c r="D73" s="220">
        <v>19</v>
      </c>
      <c r="E73" s="213">
        <v>0.31578947368421051</v>
      </c>
      <c r="F73" s="220">
        <v>75</v>
      </c>
      <c r="G73" s="213">
        <v>0.17333333333333334</v>
      </c>
      <c r="H73" s="220">
        <v>14</v>
      </c>
      <c r="I73" s="213">
        <v>0.14285714285714285</v>
      </c>
    </row>
    <row r="74" spans="1:9">
      <c r="A74" s="54" t="s">
        <v>78</v>
      </c>
      <c r="B74" s="184">
        <v>881</v>
      </c>
      <c r="C74" s="217">
        <v>0.56413166855845631</v>
      </c>
      <c r="D74" s="184">
        <v>73</v>
      </c>
      <c r="E74" s="217">
        <v>0.56164383561643838</v>
      </c>
      <c r="F74" s="184">
        <v>124</v>
      </c>
      <c r="G74" s="217">
        <v>0.38709677419354838</v>
      </c>
      <c r="H74" s="184">
        <v>43</v>
      </c>
      <c r="I74" s="217">
        <v>0.51162790697674421</v>
      </c>
    </row>
    <row r="75" spans="1:9">
      <c r="A75" s="14" t="s">
        <v>54</v>
      </c>
      <c r="B75" s="218">
        <v>419</v>
      </c>
      <c r="C75" s="211">
        <v>0.57995226730310268</v>
      </c>
      <c r="D75" s="218">
        <v>24</v>
      </c>
      <c r="E75" s="211">
        <v>0.66666666666666663</v>
      </c>
      <c r="F75" s="218">
        <v>33</v>
      </c>
      <c r="G75" s="211">
        <v>0.36363636363636365</v>
      </c>
      <c r="H75" s="218">
        <v>10</v>
      </c>
      <c r="I75" s="211">
        <v>0.5</v>
      </c>
    </row>
    <row r="76" spans="1:9">
      <c r="A76" s="16" t="s">
        <v>55</v>
      </c>
      <c r="B76" s="219">
        <v>389</v>
      </c>
      <c r="C76" s="212">
        <v>0.56041131105398456</v>
      </c>
      <c r="D76" s="219">
        <v>17</v>
      </c>
      <c r="E76" s="212">
        <v>0.47058823529411764</v>
      </c>
      <c r="F76" s="219">
        <v>44</v>
      </c>
      <c r="G76" s="212">
        <v>0.34090909090909088</v>
      </c>
      <c r="H76" s="219">
        <v>12</v>
      </c>
      <c r="I76" s="212">
        <v>0.41666666666666669</v>
      </c>
    </row>
    <row r="77" spans="1:9">
      <c r="A77" s="16" t="s">
        <v>56</v>
      </c>
      <c r="B77" s="219">
        <v>120</v>
      </c>
      <c r="C77" s="212">
        <v>0.5</v>
      </c>
      <c r="D77" s="219">
        <v>11</v>
      </c>
      <c r="E77" s="212">
        <v>0.63636363636363635</v>
      </c>
      <c r="F77" s="219">
        <v>12</v>
      </c>
      <c r="G77" s="212">
        <v>0.41666666666666669</v>
      </c>
      <c r="H77" s="219">
        <v>4</v>
      </c>
      <c r="I77" s="212">
        <v>0.75</v>
      </c>
    </row>
    <row r="78" spans="1:9">
      <c r="A78" s="16" t="s">
        <v>57</v>
      </c>
      <c r="B78" s="219">
        <v>174</v>
      </c>
      <c r="C78" s="212">
        <v>0.52873563218390807</v>
      </c>
      <c r="D78" s="219">
        <v>12</v>
      </c>
      <c r="E78" s="212">
        <v>0.25</v>
      </c>
      <c r="F78" s="219">
        <v>24</v>
      </c>
      <c r="G78" s="212">
        <v>0.33333333333333331</v>
      </c>
      <c r="H78" s="219">
        <v>9</v>
      </c>
      <c r="I78" s="212">
        <v>0.44444444444444442</v>
      </c>
    </row>
    <row r="79" spans="1:9">
      <c r="A79" s="16" t="s">
        <v>58</v>
      </c>
      <c r="B79" s="219">
        <v>56</v>
      </c>
      <c r="C79" s="212">
        <v>0.5</v>
      </c>
      <c r="D79" s="219">
        <v>4</v>
      </c>
      <c r="E79" s="212">
        <v>0.75</v>
      </c>
      <c r="F79" s="219">
        <v>14</v>
      </c>
      <c r="G79" s="212">
        <v>0.5</v>
      </c>
      <c r="H79" s="219">
        <v>5</v>
      </c>
      <c r="I79" s="212">
        <v>0.6</v>
      </c>
    </row>
    <row r="80" spans="1:9">
      <c r="A80" s="43" t="s">
        <v>59</v>
      </c>
      <c r="B80" s="220">
        <v>77</v>
      </c>
      <c r="C80" s="213">
        <v>0.61038961038961037</v>
      </c>
      <c r="D80" s="220">
        <v>5</v>
      </c>
      <c r="E80" s="213">
        <v>0.8</v>
      </c>
      <c r="F80" s="220">
        <v>9</v>
      </c>
      <c r="G80" s="213">
        <v>0.55555555555555558</v>
      </c>
      <c r="H80" s="220">
        <v>3</v>
      </c>
      <c r="I80" s="213">
        <v>0.66666666666666663</v>
      </c>
    </row>
    <row r="81" spans="1:9">
      <c r="A81" s="64" t="s">
        <v>32</v>
      </c>
      <c r="B81" s="179">
        <v>319</v>
      </c>
      <c r="C81" s="215">
        <v>0.62068965517241381</v>
      </c>
      <c r="D81" s="179">
        <v>36</v>
      </c>
      <c r="E81" s="215">
        <v>0.77777777777777779</v>
      </c>
      <c r="F81" s="179">
        <v>25</v>
      </c>
      <c r="G81" s="215">
        <v>0.28000000000000003</v>
      </c>
      <c r="H81" s="179">
        <v>14</v>
      </c>
      <c r="I81" s="215">
        <v>0.2857142857142857</v>
      </c>
    </row>
    <row r="82" spans="1:9">
      <c r="A82" s="66" t="s">
        <v>79</v>
      </c>
      <c r="B82" s="180">
        <v>319</v>
      </c>
      <c r="C82" s="216">
        <v>0.62068965517241381</v>
      </c>
      <c r="D82" s="180">
        <v>36</v>
      </c>
      <c r="E82" s="216">
        <v>0.77777777777777779</v>
      </c>
      <c r="F82" s="180">
        <v>25</v>
      </c>
      <c r="G82" s="216">
        <v>0.28000000000000003</v>
      </c>
      <c r="H82" s="180">
        <v>14</v>
      </c>
      <c r="I82" s="216">
        <v>0.2857142857142857</v>
      </c>
    </row>
    <row r="83" spans="1:9">
      <c r="A83" s="14" t="s">
        <v>33</v>
      </c>
      <c r="B83" s="218">
        <v>122</v>
      </c>
      <c r="C83" s="211">
        <v>0.63934426229508201</v>
      </c>
      <c r="D83" s="218">
        <v>16</v>
      </c>
      <c r="E83" s="211">
        <v>0.75</v>
      </c>
      <c r="F83" s="218">
        <v>10</v>
      </c>
      <c r="G83" s="211">
        <v>0.4</v>
      </c>
      <c r="H83" s="218">
        <v>5</v>
      </c>
      <c r="I83" s="211">
        <v>0.4</v>
      </c>
    </row>
    <row r="84" spans="1:9">
      <c r="A84" s="16" t="s">
        <v>34</v>
      </c>
      <c r="B84" s="219">
        <v>129</v>
      </c>
      <c r="C84" s="212">
        <v>0.56589147286821706</v>
      </c>
      <c r="D84" s="219">
        <v>11</v>
      </c>
      <c r="E84" s="212">
        <v>0.63636363636363635</v>
      </c>
      <c r="F84" s="219">
        <v>10</v>
      </c>
      <c r="G84" s="212">
        <v>0.2</v>
      </c>
      <c r="H84" s="219">
        <v>5</v>
      </c>
      <c r="I84" s="212">
        <v>0.2</v>
      </c>
    </row>
    <row r="85" spans="1:9">
      <c r="A85" s="18" t="s">
        <v>35</v>
      </c>
      <c r="B85" s="221">
        <v>108</v>
      </c>
      <c r="C85" s="214">
        <v>0.65740740740740744</v>
      </c>
      <c r="D85" s="221">
        <v>9</v>
      </c>
      <c r="E85" s="214">
        <v>1</v>
      </c>
      <c r="F85" s="221">
        <v>5</v>
      </c>
      <c r="G85" s="214">
        <v>0.2</v>
      </c>
      <c r="H85" s="221">
        <v>4</v>
      </c>
      <c r="I85" s="214">
        <v>0.25</v>
      </c>
    </row>
    <row r="86" spans="1:9">
      <c r="C86" s="5"/>
      <c r="E86" s="5"/>
      <c r="G86" s="5"/>
      <c r="I86" s="5"/>
    </row>
    <row r="87" spans="1:9">
      <c r="A87" s="204" t="s">
        <v>60</v>
      </c>
      <c r="B87" s="12">
        <v>9023</v>
      </c>
      <c r="C87" s="158">
        <v>0.470796852488086</v>
      </c>
      <c r="D87" s="205">
        <v>1122</v>
      </c>
      <c r="E87" s="158">
        <v>0.47499999999999998</v>
      </c>
      <c r="F87" s="12">
        <v>1988</v>
      </c>
      <c r="G87" s="158">
        <v>0.33450704225352113</v>
      </c>
      <c r="H87" s="205">
        <v>607</v>
      </c>
      <c r="I87" s="158">
        <v>0.38100000000000001</v>
      </c>
    </row>
    <row r="89" spans="1:9">
      <c r="A89" s="422" t="s">
        <v>327</v>
      </c>
    </row>
    <row r="90" spans="1:9">
      <c r="A90" s="423" t="s">
        <v>369</v>
      </c>
    </row>
  </sheetData>
  <mergeCells count="9">
    <mergeCell ref="A2:I2"/>
    <mergeCell ref="A5:I5"/>
    <mergeCell ref="B9:C9"/>
    <mergeCell ref="D9:E9"/>
    <mergeCell ref="B8:E8"/>
    <mergeCell ref="F8:I8"/>
    <mergeCell ref="F9:G9"/>
    <mergeCell ref="H9:I9"/>
    <mergeCell ref="A8:A11"/>
  </mergeCells>
  <printOptions horizontalCentered="1"/>
  <pageMargins left="0.39370078740157483" right="0.39370078740157483" top="0.47244094488188981" bottom="0.47244094488188981" header="0.31496062992125984" footer="0.31496062992125984"/>
  <pageSetup paperSize="9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8"/>
  <sheetViews>
    <sheetView showGridLines="0" workbookViewId="0">
      <selection activeCell="A4" sqref="A4:H4"/>
    </sheetView>
  </sheetViews>
  <sheetFormatPr baseColWidth="10" defaultRowHeight="12.75"/>
  <cols>
    <col min="1" max="1" width="36.6640625" style="7" bestFit="1" customWidth="1"/>
    <col min="2" max="2" width="14.1640625" bestFit="1" customWidth="1"/>
    <col min="3" max="3" width="10.1640625" bestFit="1" customWidth="1"/>
    <col min="4" max="4" width="12.1640625" bestFit="1" customWidth="1"/>
    <col min="5" max="5" width="3.1640625" customWidth="1"/>
    <col min="6" max="6" width="14.1640625" bestFit="1" customWidth="1"/>
    <col min="7" max="7" width="10.1640625" bestFit="1" customWidth="1"/>
    <col min="8" max="8" width="8.1640625" bestFit="1" customWidth="1"/>
  </cols>
  <sheetData>
    <row r="1" spans="1:9" ht="13.5" thickBot="1"/>
    <row r="2" spans="1:9" ht="34.5" customHeight="1" thickTop="1" thickBot="1">
      <c r="A2" s="557" t="s">
        <v>325</v>
      </c>
      <c r="B2" s="569"/>
      <c r="C2" s="569"/>
      <c r="D2" s="569"/>
      <c r="E2" s="569"/>
      <c r="F2" s="569"/>
      <c r="G2" s="569"/>
      <c r="H2" s="570"/>
      <c r="I2" s="424"/>
    </row>
    <row r="3" spans="1:9" ht="6.75" customHeight="1" thickTop="1"/>
    <row r="4" spans="1:9">
      <c r="A4" s="571" t="s">
        <v>485</v>
      </c>
      <c r="B4" s="571"/>
      <c r="C4" s="571"/>
      <c r="D4" s="571"/>
      <c r="E4" s="571"/>
      <c r="F4" s="571"/>
      <c r="G4" s="571"/>
      <c r="H4" s="571"/>
    </row>
    <row r="5" spans="1:9" ht="7.5" customHeight="1"/>
    <row r="6" spans="1:9">
      <c r="B6" s="576" t="s">
        <v>89</v>
      </c>
      <c r="C6" s="577"/>
      <c r="D6" s="578"/>
      <c r="E6" s="498"/>
      <c r="F6" s="576" t="s">
        <v>94</v>
      </c>
      <c r="G6" s="577"/>
      <c r="H6" s="578"/>
    </row>
    <row r="7" spans="1:9">
      <c r="A7" s="7" t="s">
        <v>467</v>
      </c>
      <c r="B7" s="6" t="s">
        <v>61</v>
      </c>
      <c r="C7" s="6" t="s">
        <v>109</v>
      </c>
      <c r="D7" s="506" t="s">
        <v>466</v>
      </c>
      <c r="E7" s="498"/>
      <c r="F7" s="6" t="s">
        <v>61</v>
      </c>
      <c r="G7" s="6" t="s">
        <v>109</v>
      </c>
      <c r="H7" s="506" t="s">
        <v>466</v>
      </c>
    </row>
    <row r="8" spans="1:9">
      <c r="F8" s="315"/>
      <c r="G8" s="315"/>
    </row>
    <row r="9" spans="1:9">
      <c r="A9" s="507" t="s">
        <v>189</v>
      </c>
      <c r="B9" s="313">
        <v>1</v>
      </c>
      <c r="C9" s="499">
        <v>74</v>
      </c>
      <c r="D9" s="503">
        <f>C9/B9</f>
        <v>74</v>
      </c>
      <c r="F9" s="313"/>
      <c r="G9" s="499"/>
      <c r="H9" s="503"/>
    </row>
    <row r="10" spans="1:9">
      <c r="A10" s="508" t="s">
        <v>117</v>
      </c>
      <c r="B10" s="318">
        <v>46</v>
      </c>
      <c r="C10" s="500">
        <v>1495</v>
      </c>
      <c r="D10" s="504">
        <f t="shared" ref="D10:D73" si="0">C10/B10</f>
        <v>32.5</v>
      </c>
      <c r="F10" s="318">
        <v>43</v>
      </c>
      <c r="G10" s="500">
        <v>165</v>
      </c>
      <c r="H10" s="504">
        <v>3.8372093023255816</v>
      </c>
    </row>
    <row r="11" spans="1:9">
      <c r="A11" s="508" t="s">
        <v>190</v>
      </c>
      <c r="B11" s="318">
        <v>1</v>
      </c>
      <c r="C11" s="500">
        <v>91</v>
      </c>
      <c r="D11" s="504">
        <f t="shared" si="0"/>
        <v>91</v>
      </c>
      <c r="F11" s="318">
        <v>1</v>
      </c>
      <c r="G11" s="500">
        <v>8</v>
      </c>
      <c r="H11" s="504">
        <v>8</v>
      </c>
    </row>
    <row r="12" spans="1:9">
      <c r="A12" s="508" t="s">
        <v>264</v>
      </c>
      <c r="B12" s="318">
        <v>6</v>
      </c>
      <c r="C12" s="500">
        <v>271</v>
      </c>
      <c r="D12" s="504">
        <f t="shared" si="0"/>
        <v>45.166666666666664</v>
      </c>
      <c r="F12" s="318"/>
      <c r="G12" s="500"/>
      <c r="H12" s="504"/>
    </row>
    <row r="13" spans="1:9">
      <c r="A13" s="508" t="s">
        <v>118</v>
      </c>
      <c r="B13" s="318">
        <v>18</v>
      </c>
      <c r="C13" s="500">
        <v>998</v>
      </c>
      <c r="D13" s="504">
        <f t="shared" si="0"/>
        <v>55.444444444444443</v>
      </c>
      <c r="F13" s="318">
        <v>14</v>
      </c>
      <c r="G13" s="500">
        <v>99</v>
      </c>
      <c r="H13" s="504">
        <v>7.0714285714285712</v>
      </c>
    </row>
    <row r="14" spans="1:9">
      <c r="A14" s="508" t="s">
        <v>231</v>
      </c>
      <c r="B14" s="318">
        <v>15</v>
      </c>
      <c r="C14" s="500">
        <v>516</v>
      </c>
      <c r="D14" s="504">
        <f t="shared" si="0"/>
        <v>34.4</v>
      </c>
      <c r="F14" s="318">
        <v>10</v>
      </c>
      <c r="G14" s="500">
        <v>87</v>
      </c>
      <c r="H14" s="504">
        <v>8.6999999999999993</v>
      </c>
    </row>
    <row r="15" spans="1:9">
      <c r="A15" s="508" t="s">
        <v>209</v>
      </c>
      <c r="B15" s="318">
        <v>19</v>
      </c>
      <c r="C15" s="500">
        <v>668</v>
      </c>
      <c r="D15" s="504">
        <f t="shared" si="0"/>
        <v>35.157894736842103</v>
      </c>
      <c r="F15" s="318">
        <v>3</v>
      </c>
      <c r="G15" s="500">
        <v>14</v>
      </c>
      <c r="H15" s="504">
        <v>4.666666666666667</v>
      </c>
    </row>
    <row r="16" spans="1:9">
      <c r="A16" s="508" t="s">
        <v>191</v>
      </c>
      <c r="B16" s="318">
        <v>7</v>
      </c>
      <c r="C16" s="500">
        <v>216</v>
      </c>
      <c r="D16" s="504">
        <f t="shared" si="0"/>
        <v>30.857142857142858</v>
      </c>
      <c r="F16" s="318">
        <v>7</v>
      </c>
      <c r="G16" s="500">
        <v>39</v>
      </c>
      <c r="H16" s="504">
        <v>5.5714285714285712</v>
      </c>
    </row>
    <row r="17" spans="1:8">
      <c r="A17" s="508" t="s">
        <v>119</v>
      </c>
      <c r="B17" s="318">
        <v>25</v>
      </c>
      <c r="C17" s="500">
        <v>772</v>
      </c>
      <c r="D17" s="504">
        <f t="shared" si="0"/>
        <v>30.88</v>
      </c>
      <c r="F17" s="318">
        <v>8</v>
      </c>
      <c r="G17" s="500">
        <v>23</v>
      </c>
      <c r="H17" s="504">
        <v>2.875</v>
      </c>
    </row>
    <row r="18" spans="1:8">
      <c r="A18" s="508" t="s">
        <v>120</v>
      </c>
      <c r="B18" s="318">
        <v>25</v>
      </c>
      <c r="C18" s="500">
        <v>604</v>
      </c>
      <c r="D18" s="504">
        <f t="shared" si="0"/>
        <v>24.16</v>
      </c>
      <c r="F18" s="318">
        <v>13</v>
      </c>
      <c r="G18" s="500">
        <v>118</v>
      </c>
      <c r="H18" s="504">
        <v>9.0769230769230766</v>
      </c>
    </row>
    <row r="19" spans="1:8">
      <c r="A19" s="508" t="s">
        <v>193</v>
      </c>
      <c r="B19" s="318">
        <v>11</v>
      </c>
      <c r="C19" s="500">
        <v>409</v>
      </c>
      <c r="D19" s="504">
        <f t="shared" si="0"/>
        <v>37.18181818181818</v>
      </c>
      <c r="F19" s="318">
        <v>8</v>
      </c>
      <c r="G19" s="500">
        <v>38</v>
      </c>
      <c r="H19" s="504">
        <v>4.75</v>
      </c>
    </row>
    <row r="20" spans="1:8">
      <c r="A20" s="508" t="s">
        <v>194</v>
      </c>
      <c r="B20" s="318">
        <v>5</v>
      </c>
      <c r="C20" s="500">
        <v>164</v>
      </c>
      <c r="D20" s="504">
        <f t="shared" si="0"/>
        <v>32.799999999999997</v>
      </c>
      <c r="F20" s="318">
        <v>1</v>
      </c>
      <c r="G20" s="500">
        <v>8</v>
      </c>
      <c r="H20" s="504">
        <v>8</v>
      </c>
    </row>
    <row r="21" spans="1:8">
      <c r="A21" s="508" t="s">
        <v>252</v>
      </c>
      <c r="B21" s="318">
        <v>19</v>
      </c>
      <c r="C21" s="500">
        <v>544</v>
      </c>
      <c r="D21" s="504">
        <f t="shared" si="0"/>
        <v>28.631578947368421</v>
      </c>
      <c r="F21" s="318">
        <v>4</v>
      </c>
      <c r="G21" s="500">
        <v>9</v>
      </c>
      <c r="H21" s="504">
        <v>2.25</v>
      </c>
    </row>
    <row r="22" spans="1:8">
      <c r="A22" s="508" t="s">
        <v>253</v>
      </c>
      <c r="B22" s="318">
        <v>1</v>
      </c>
      <c r="C22" s="500">
        <v>36</v>
      </c>
      <c r="D22" s="504">
        <f t="shared" si="0"/>
        <v>36</v>
      </c>
      <c r="F22" s="318"/>
      <c r="G22" s="500"/>
      <c r="H22" s="504"/>
    </row>
    <row r="23" spans="1:8">
      <c r="A23" s="508" t="s">
        <v>254</v>
      </c>
      <c r="B23" s="318">
        <v>9</v>
      </c>
      <c r="C23" s="500">
        <v>232</v>
      </c>
      <c r="D23" s="504">
        <f t="shared" si="0"/>
        <v>25.777777777777779</v>
      </c>
      <c r="F23" s="318">
        <v>2</v>
      </c>
      <c r="G23" s="500">
        <v>7</v>
      </c>
      <c r="H23" s="504">
        <v>3.5</v>
      </c>
    </row>
    <row r="24" spans="1:8">
      <c r="A24" s="508" t="s">
        <v>121</v>
      </c>
      <c r="B24" s="318">
        <v>21</v>
      </c>
      <c r="C24" s="500">
        <v>714</v>
      </c>
      <c r="D24" s="504">
        <f t="shared" si="0"/>
        <v>34</v>
      </c>
      <c r="F24" s="318">
        <v>10</v>
      </c>
      <c r="G24" s="500">
        <v>73</v>
      </c>
      <c r="H24" s="504">
        <v>7.3</v>
      </c>
    </row>
    <row r="25" spans="1:8">
      <c r="A25" s="508" t="s">
        <v>271</v>
      </c>
      <c r="B25" s="318">
        <v>1</v>
      </c>
      <c r="C25" s="500">
        <v>50</v>
      </c>
      <c r="D25" s="504">
        <f t="shared" si="0"/>
        <v>50</v>
      </c>
      <c r="F25" s="318"/>
      <c r="G25" s="500"/>
      <c r="H25" s="504"/>
    </row>
    <row r="26" spans="1:8">
      <c r="A26" s="508" t="s">
        <v>272</v>
      </c>
      <c r="B26" s="318">
        <v>1</v>
      </c>
      <c r="C26" s="500">
        <v>14</v>
      </c>
      <c r="D26" s="504">
        <f t="shared" si="0"/>
        <v>14</v>
      </c>
      <c r="F26" s="318">
        <v>1</v>
      </c>
      <c r="G26" s="500">
        <v>8</v>
      </c>
      <c r="H26" s="504">
        <v>8</v>
      </c>
    </row>
    <row r="27" spans="1:8">
      <c r="A27" s="508" t="s">
        <v>273</v>
      </c>
      <c r="B27" s="318">
        <v>9</v>
      </c>
      <c r="C27" s="500">
        <v>291</v>
      </c>
      <c r="D27" s="504">
        <f t="shared" si="0"/>
        <v>32.333333333333336</v>
      </c>
      <c r="F27" s="318">
        <v>6</v>
      </c>
      <c r="G27" s="500">
        <v>17</v>
      </c>
      <c r="H27" s="504">
        <v>2.8333333333333335</v>
      </c>
    </row>
    <row r="28" spans="1:8">
      <c r="A28" s="508" t="s">
        <v>203</v>
      </c>
      <c r="B28" s="318">
        <v>8</v>
      </c>
      <c r="C28" s="500">
        <v>403</v>
      </c>
      <c r="D28" s="504">
        <f t="shared" si="0"/>
        <v>50.375</v>
      </c>
      <c r="F28" s="318">
        <v>5</v>
      </c>
      <c r="G28" s="500">
        <v>13</v>
      </c>
      <c r="H28" s="504">
        <v>2.6</v>
      </c>
    </row>
    <row r="29" spans="1:8">
      <c r="A29" s="508" t="s">
        <v>196</v>
      </c>
      <c r="B29" s="318">
        <v>11</v>
      </c>
      <c r="C29" s="500">
        <v>354</v>
      </c>
      <c r="D29" s="504">
        <f t="shared" si="0"/>
        <v>32.18181818181818</v>
      </c>
      <c r="F29" s="318">
        <v>3</v>
      </c>
      <c r="G29" s="500">
        <v>15</v>
      </c>
      <c r="H29" s="504">
        <v>5</v>
      </c>
    </row>
    <row r="30" spans="1:8">
      <c r="A30" s="508" t="s">
        <v>192</v>
      </c>
      <c r="B30" s="318">
        <v>7</v>
      </c>
      <c r="C30" s="500">
        <v>232</v>
      </c>
      <c r="D30" s="504">
        <f t="shared" si="0"/>
        <v>33.142857142857146</v>
      </c>
      <c r="F30" s="318">
        <v>4</v>
      </c>
      <c r="G30" s="500">
        <v>17</v>
      </c>
      <c r="H30" s="504">
        <v>4.25</v>
      </c>
    </row>
    <row r="31" spans="1:8">
      <c r="A31" s="508" t="s">
        <v>197</v>
      </c>
      <c r="B31" s="318">
        <v>5</v>
      </c>
      <c r="C31" s="500">
        <v>102</v>
      </c>
      <c r="D31" s="504">
        <f t="shared" si="0"/>
        <v>20.399999999999999</v>
      </c>
      <c r="F31" s="318">
        <v>3</v>
      </c>
      <c r="G31" s="500">
        <v>6</v>
      </c>
      <c r="H31" s="504">
        <v>2</v>
      </c>
    </row>
    <row r="32" spans="1:8">
      <c r="A32" s="508" t="s">
        <v>124</v>
      </c>
      <c r="B32" s="318">
        <v>22</v>
      </c>
      <c r="C32" s="500">
        <v>811</v>
      </c>
      <c r="D32" s="504">
        <f t="shared" si="0"/>
        <v>36.863636363636367</v>
      </c>
      <c r="F32" s="318">
        <v>11</v>
      </c>
      <c r="G32" s="500">
        <v>81</v>
      </c>
      <c r="H32" s="504">
        <v>7.3636363636363633</v>
      </c>
    </row>
    <row r="33" spans="1:8">
      <c r="A33" s="508" t="s">
        <v>274</v>
      </c>
      <c r="B33" s="318">
        <v>1</v>
      </c>
      <c r="C33" s="500">
        <v>18</v>
      </c>
      <c r="D33" s="504">
        <f t="shared" si="0"/>
        <v>18</v>
      </c>
      <c r="F33" s="318">
        <v>5</v>
      </c>
      <c r="G33" s="500">
        <v>24</v>
      </c>
      <c r="H33" s="504">
        <v>4.8</v>
      </c>
    </row>
    <row r="34" spans="1:8">
      <c r="A34" s="508" t="s">
        <v>204</v>
      </c>
      <c r="B34" s="318">
        <v>11</v>
      </c>
      <c r="C34" s="500">
        <v>481</v>
      </c>
      <c r="D34" s="504">
        <f t="shared" si="0"/>
        <v>43.727272727272727</v>
      </c>
      <c r="F34" s="318">
        <v>3</v>
      </c>
      <c r="G34" s="500">
        <v>78</v>
      </c>
      <c r="H34" s="504">
        <v>26</v>
      </c>
    </row>
    <row r="35" spans="1:8">
      <c r="A35" s="508" t="s">
        <v>205</v>
      </c>
      <c r="B35" s="318">
        <v>16</v>
      </c>
      <c r="C35" s="500">
        <v>588</v>
      </c>
      <c r="D35" s="504">
        <f t="shared" si="0"/>
        <v>36.75</v>
      </c>
      <c r="F35" s="318">
        <v>5</v>
      </c>
      <c r="G35" s="500">
        <v>10</v>
      </c>
      <c r="H35" s="504">
        <v>2</v>
      </c>
    </row>
    <row r="36" spans="1:8">
      <c r="A36" s="508" t="s">
        <v>206</v>
      </c>
      <c r="B36" s="318">
        <v>10</v>
      </c>
      <c r="C36" s="500">
        <v>386</v>
      </c>
      <c r="D36" s="504">
        <f t="shared" si="0"/>
        <v>38.6</v>
      </c>
      <c r="F36" s="318">
        <v>8</v>
      </c>
      <c r="G36" s="500">
        <v>23</v>
      </c>
      <c r="H36" s="504">
        <v>2.875</v>
      </c>
    </row>
    <row r="37" spans="1:8">
      <c r="A37" s="508" t="s">
        <v>207</v>
      </c>
      <c r="B37" s="318">
        <v>1</v>
      </c>
      <c r="C37" s="500">
        <v>56</v>
      </c>
      <c r="D37" s="504">
        <f t="shared" si="0"/>
        <v>56</v>
      </c>
      <c r="F37" s="318">
        <v>2</v>
      </c>
      <c r="G37" s="500">
        <v>30</v>
      </c>
      <c r="H37" s="504">
        <v>15</v>
      </c>
    </row>
    <row r="38" spans="1:8">
      <c r="A38" s="508" t="s">
        <v>208</v>
      </c>
      <c r="B38" s="318">
        <v>1</v>
      </c>
      <c r="C38" s="500">
        <v>30</v>
      </c>
      <c r="D38" s="504">
        <f t="shared" si="0"/>
        <v>30</v>
      </c>
      <c r="F38" s="318">
        <v>1</v>
      </c>
      <c r="G38" s="500">
        <v>9</v>
      </c>
      <c r="H38" s="504">
        <v>9</v>
      </c>
    </row>
    <row r="39" spans="1:8">
      <c r="A39" s="508" t="s">
        <v>177</v>
      </c>
      <c r="B39" s="318">
        <v>13</v>
      </c>
      <c r="C39" s="500">
        <v>207</v>
      </c>
      <c r="D39" s="504">
        <f t="shared" si="0"/>
        <v>15.923076923076923</v>
      </c>
      <c r="F39" s="318">
        <v>4</v>
      </c>
      <c r="G39" s="500">
        <v>14</v>
      </c>
      <c r="H39" s="504">
        <v>3.5</v>
      </c>
    </row>
    <row r="40" spans="1:8">
      <c r="A40" s="508" t="s">
        <v>145</v>
      </c>
      <c r="B40" s="318">
        <v>5</v>
      </c>
      <c r="C40" s="500">
        <v>111</v>
      </c>
      <c r="D40" s="504">
        <f t="shared" si="0"/>
        <v>22.2</v>
      </c>
      <c r="F40" s="318">
        <v>7</v>
      </c>
      <c r="G40" s="500">
        <v>11</v>
      </c>
      <c r="H40" s="504">
        <v>1.5714285714285714</v>
      </c>
    </row>
    <row r="41" spans="1:8">
      <c r="A41" s="508" t="s">
        <v>250</v>
      </c>
      <c r="B41" s="318">
        <v>5</v>
      </c>
      <c r="C41" s="500">
        <v>198</v>
      </c>
      <c r="D41" s="504">
        <f t="shared" si="0"/>
        <v>39.6</v>
      </c>
      <c r="F41" s="318">
        <v>7</v>
      </c>
      <c r="G41" s="500">
        <v>27</v>
      </c>
      <c r="H41" s="504">
        <v>3.8571428571428572</v>
      </c>
    </row>
    <row r="42" spans="1:8">
      <c r="A42" s="508" t="s">
        <v>260</v>
      </c>
      <c r="B42" s="318">
        <v>2</v>
      </c>
      <c r="C42" s="500">
        <v>68</v>
      </c>
      <c r="D42" s="504">
        <f t="shared" si="0"/>
        <v>34</v>
      </c>
      <c r="F42" s="318"/>
      <c r="G42" s="500"/>
      <c r="H42" s="504"/>
    </row>
    <row r="43" spans="1:8">
      <c r="A43" s="508" t="s">
        <v>232</v>
      </c>
      <c r="B43" s="318">
        <v>6</v>
      </c>
      <c r="C43" s="500">
        <v>343</v>
      </c>
      <c r="D43" s="504">
        <f t="shared" si="0"/>
        <v>57.166666666666664</v>
      </c>
      <c r="F43" s="318">
        <v>3</v>
      </c>
      <c r="G43" s="500">
        <v>20</v>
      </c>
      <c r="H43" s="504">
        <v>6.666666666666667</v>
      </c>
    </row>
    <row r="44" spans="1:8">
      <c r="A44" s="508" t="s">
        <v>210</v>
      </c>
      <c r="B44" s="318">
        <v>15</v>
      </c>
      <c r="C44" s="500">
        <v>418</v>
      </c>
      <c r="D44" s="504">
        <f t="shared" si="0"/>
        <v>27.866666666666667</v>
      </c>
      <c r="F44" s="318">
        <v>15</v>
      </c>
      <c r="G44" s="500">
        <v>107</v>
      </c>
      <c r="H44" s="504">
        <v>7.1333333333333337</v>
      </c>
    </row>
    <row r="45" spans="1:8">
      <c r="A45" s="508" t="s">
        <v>211</v>
      </c>
      <c r="B45" s="318">
        <v>12</v>
      </c>
      <c r="C45" s="500">
        <v>198</v>
      </c>
      <c r="D45" s="504">
        <f t="shared" si="0"/>
        <v>16.5</v>
      </c>
      <c r="F45" s="318">
        <v>6</v>
      </c>
      <c r="G45" s="500">
        <v>22</v>
      </c>
      <c r="H45" s="504">
        <v>3.6666666666666665</v>
      </c>
    </row>
    <row r="46" spans="1:8">
      <c r="A46" s="508" t="s">
        <v>212</v>
      </c>
      <c r="B46" s="318">
        <v>24</v>
      </c>
      <c r="C46" s="500">
        <v>852</v>
      </c>
      <c r="D46" s="504">
        <f t="shared" si="0"/>
        <v>35.5</v>
      </c>
      <c r="F46" s="318">
        <v>9</v>
      </c>
      <c r="G46" s="500">
        <v>41</v>
      </c>
      <c r="H46" s="504">
        <v>4.5555555555555554</v>
      </c>
    </row>
    <row r="47" spans="1:8">
      <c r="A47" s="508" t="s">
        <v>213</v>
      </c>
      <c r="B47" s="318">
        <v>1</v>
      </c>
      <c r="C47" s="500">
        <v>35</v>
      </c>
      <c r="D47" s="504">
        <f t="shared" si="0"/>
        <v>35</v>
      </c>
      <c r="F47" s="318"/>
      <c r="G47" s="500"/>
      <c r="H47" s="504"/>
    </row>
    <row r="48" spans="1:8">
      <c r="A48" s="508" t="s">
        <v>214</v>
      </c>
      <c r="B48" s="318">
        <v>1</v>
      </c>
      <c r="C48" s="500">
        <v>32</v>
      </c>
      <c r="D48" s="504">
        <f t="shared" si="0"/>
        <v>32</v>
      </c>
      <c r="F48" s="318">
        <v>1</v>
      </c>
      <c r="G48" s="500">
        <v>3</v>
      </c>
      <c r="H48" s="504">
        <v>3</v>
      </c>
    </row>
    <row r="49" spans="1:8">
      <c r="A49" s="508" t="s">
        <v>215</v>
      </c>
      <c r="B49" s="318">
        <v>2</v>
      </c>
      <c r="C49" s="500">
        <v>115</v>
      </c>
      <c r="D49" s="504">
        <f t="shared" si="0"/>
        <v>57.5</v>
      </c>
      <c r="F49" s="318"/>
      <c r="G49" s="500"/>
      <c r="H49" s="504"/>
    </row>
    <row r="50" spans="1:8">
      <c r="A50" s="508" t="s">
        <v>144</v>
      </c>
      <c r="B50" s="318">
        <v>11</v>
      </c>
      <c r="C50" s="500">
        <v>372</v>
      </c>
      <c r="D50" s="504">
        <f t="shared" si="0"/>
        <v>33.81818181818182</v>
      </c>
      <c r="F50" s="318">
        <v>10</v>
      </c>
      <c r="G50" s="500">
        <v>31</v>
      </c>
      <c r="H50" s="504">
        <v>3.1</v>
      </c>
    </row>
    <row r="51" spans="1:8">
      <c r="A51" s="508" t="s">
        <v>216</v>
      </c>
      <c r="B51" s="318">
        <v>4</v>
      </c>
      <c r="C51" s="500">
        <v>103</v>
      </c>
      <c r="D51" s="504">
        <f t="shared" si="0"/>
        <v>25.75</v>
      </c>
      <c r="F51" s="318">
        <v>6</v>
      </c>
      <c r="G51" s="500">
        <v>10</v>
      </c>
      <c r="H51" s="504">
        <v>1.6666666666666667</v>
      </c>
    </row>
    <row r="52" spans="1:8">
      <c r="A52" s="508" t="s">
        <v>229</v>
      </c>
      <c r="B52" s="318">
        <v>41</v>
      </c>
      <c r="C52" s="500">
        <v>1246</v>
      </c>
      <c r="D52" s="504">
        <f t="shared" si="0"/>
        <v>30.390243902439025</v>
      </c>
      <c r="F52" s="318">
        <v>23</v>
      </c>
      <c r="G52" s="500">
        <v>127</v>
      </c>
      <c r="H52" s="504">
        <v>5.5217391304347823</v>
      </c>
    </row>
    <row r="53" spans="1:8">
      <c r="A53" s="508" t="s">
        <v>217</v>
      </c>
      <c r="B53" s="318">
        <v>8</v>
      </c>
      <c r="C53" s="500">
        <v>258</v>
      </c>
      <c r="D53" s="504">
        <f t="shared" si="0"/>
        <v>32.25</v>
      </c>
      <c r="F53" s="318">
        <v>16</v>
      </c>
      <c r="G53" s="500">
        <v>84</v>
      </c>
      <c r="H53" s="504">
        <v>5.25</v>
      </c>
    </row>
    <row r="54" spans="1:8">
      <c r="A54" s="508" t="s">
        <v>218</v>
      </c>
      <c r="B54" s="318">
        <v>12</v>
      </c>
      <c r="C54" s="500">
        <v>523</v>
      </c>
      <c r="D54" s="504">
        <f t="shared" si="0"/>
        <v>43.583333333333336</v>
      </c>
      <c r="F54" s="318">
        <v>11</v>
      </c>
      <c r="G54" s="500">
        <v>29</v>
      </c>
      <c r="H54" s="504">
        <v>2.6363636363636362</v>
      </c>
    </row>
    <row r="55" spans="1:8">
      <c r="A55" s="508" t="s">
        <v>219</v>
      </c>
      <c r="B55" s="318">
        <v>3</v>
      </c>
      <c r="C55" s="500">
        <v>164</v>
      </c>
      <c r="D55" s="504">
        <f t="shared" si="0"/>
        <v>54.666666666666664</v>
      </c>
      <c r="F55" s="318">
        <v>1</v>
      </c>
      <c r="G55" s="500">
        <v>4</v>
      </c>
      <c r="H55" s="504">
        <v>4</v>
      </c>
    </row>
    <row r="56" spans="1:8">
      <c r="A56" s="508" t="s">
        <v>220</v>
      </c>
      <c r="B56" s="318">
        <v>4</v>
      </c>
      <c r="C56" s="500">
        <v>185</v>
      </c>
      <c r="D56" s="504">
        <f t="shared" si="0"/>
        <v>46.25</v>
      </c>
      <c r="F56" s="318">
        <v>2</v>
      </c>
      <c r="G56" s="500">
        <v>6</v>
      </c>
      <c r="H56" s="504">
        <v>3</v>
      </c>
    </row>
    <row r="57" spans="1:8">
      <c r="A57" s="508" t="s">
        <v>221</v>
      </c>
      <c r="B57" s="318"/>
      <c r="C57" s="500"/>
      <c r="D57" s="504"/>
      <c r="F57" s="318">
        <v>1</v>
      </c>
      <c r="G57" s="500">
        <v>3</v>
      </c>
      <c r="H57" s="504">
        <v>3</v>
      </c>
    </row>
    <row r="58" spans="1:8">
      <c r="A58" s="508" t="s">
        <v>222</v>
      </c>
      <c r="B58" s="318"/>
      <c r="C58" s="500"/>
      <c r="D58" s="504"/>
      <c r="F58" s="318">
        <v>1</v>
      </c>
      <c r="G58" s="500">
        <v>28</v>
      </c>
      <c r="H58" s="504">
        <v>28</v>
      </c>
    </row>
    <row r="59" spans="1:8">
      <c r="A59" s="508" t="s">
        <v>223</v>
      </c>
      <c r="B59" s="318">
        <v>11</v>
      </c>
      <c r="C59" s="500">
        <v>361</v>
      </c>
      <c r="D59" s="504">
        <f t="shared" si="0"/>
        <v>32.81818181818182</v>
      </c>
      <c r="F59" s="318">
        <v>8</v>
      </c>
      <c r="G59" s="500">
        <v>70</v>
      </c>
      <c r="H59" s="504">
        <v>8.75</v>
      </c>
    </row>
    <row r="60" spans="1:8">
      <c r="A60" s="508" t="s">
        <v>198</v>
      </c>
      <c r="B60" s="318"/>
      <c r="C60" s="500"/>
      <c r="D60" s="504"/>
      <c r="F60" s="318">
        <v>1</v>
      </c>
      <c r="G60" s="500">
        <v>8</v>
      </c>
      <c r="H60" s="504">
        <v>8</v>
      </c>
    </row>
    <row r="61" spans="1:8">
      <c r="A61" s="508" t="s">
        <v>230</v>
      </c>
      <c r="B61" s="318">
        <v>1</v>
      </c>
      <c r="C61" s="500">
        <v>23</v>
      </c>
      <c r="D61" s="504">
        <f t="shared" si="0"/>
        <v>23</v>
      </c>
      <c r="F61" s="318"/>
      <c r="G61" s="500"/>
      <c r="H61" s="504"/>
    </row>
    <row r="62" spans="1:8">
      <c r="A62" s="508" t="s">
        <v>129</v>
      </c>
      <c r="B62" s="318">
        <v>30</v>
      </c>
      <c r="C62" s="500">
        <v>1009</v>
      </c>
      <c r="D62" s="504">
        <f t="shared" si="0"/>
        <v>33.633333333333333</v>
      </c>
      <c r="F62" s="318">
        <v>17</v>
      </c>
      <c r="G62" s="500">
        <v>164</v>
      </c>
      <c r="H62" s="504">
        <v>9.6470588235294112</v>
      </c>
    </row>
    <row r="63" spans="1:8">
      <c r="A63" s="508" t="s">
        <v>226</v>
      </c>
      <c r="B63" s="318">
        <v>14</v>
      </c>
      <c r="C63" s="500">
        <v>516</v>
      </c>
      <c r="D63" s="504">
        <f t="shared" si="0"/>
        <v>36.857142857142854</v>
      </c>
      <c r="F63" s="318">
        <v>12</v>
      </c>
      <c r="G63" s="500">
        <v>62</v>
      </c>
      <c r="H63" s="504">
        <v>5.166666666666667</v>
      </c>
    </row>
    <row r="64" spans="1:8">
      <c r="A64" s="508" t="s">
        <v>262</v>
      </c>
      <c r="B64" s="318">
        <v>8</v>
      </c>
      <c r="C64" s="500">
        <v>337</v>
      </c>
      <c r="D64" s="504">
        <f t="shared" si="0"/>
        <v>42.125</v>
      </c>
      <c r="F64" s="318">
        <v>6</v>
      </c>
      <c r="G64" s="500">
        <v>21</v>
      </c>
      <c r="H64" s="504">
        <v>3.5</v>
      </c>
    </row>
    <row r="65" spans="1:8">
      <c r="A65" s="508" t="s">
        <v>131</v>
      </c>
      <c r="B65" s="318">
        <v>10</v>
      </c>
      <c r="C65" s="500">
        <v>393</v>
      </c>
      <c r="D65" s="504">
        <f t="shared" si="0"/>
        <v>39.299999999999997</v>
      </c>
      <c r="F65" s="318">
        <v>9</v>
      </c>
      <c r="G65" s="500">
        <v>54</v>
      </c>
      <c r="H65" s="504">
        <v>6</v>
      </c>
    </row>
    <row r="66" spans="1:8">
      <c r="A66" s="508" t="s">
        <v>233</v>
      </c>
      <c r="B66" s="318">
        <v>3</v>
      </c>
      <c r="C66" s="500">
        <v>65</v>
      </c>
      <c r="D66" s="504">
        <f t="shared" si="0"/>
        <v>21.666666666666668</v>
      </c>
      <c r="F66" s="318"/>
      <c r="G66" s="500"/>
      <c r="H66" s="504"/>
    </row>
    <row r="67" spans="1:8">
      <c r="A67" s="508" t="s">
        <v>132</v>
      </c>
      <c r="B67" s="318">
        <v>23</v>
      </c>
      <c r="C67" s="500">
        <v>1045</v>
      </c>
      <c r="D67" s="504">
        <f t="shared" si="0"/>
        <v>45.434782608695649</v>
      </c>
      <c r="F67" s="318">
        <v>16</v>
      </c>
      <c r="G67" s="500">
        <v>79</v>
      </c>
      <c r="H67" s="504">
        <v>4.9375</v>
      </c>
    </row>
    <row r="68" spans="1:8">
      <c r="A68" s="508" t="s">
        <v>227</v>
      </c>
      <c r="B68" s="318">
        <v>11</v>
      </c>
      <c r="C68" s="500">
        <v>370</v>
      </c>
      <c r="D68" s="504">
        <f t="shared" si="0"/>
        <v>33.636363636363633</v>
      </c>
      <c r="F68" s="318">
        <v>2</v>
      </c>
      <c r="G68" s="500">
        <v>29</v>
      </c>
      <c r="H68" s="504">
        <v>14.5</v>
      </c>
    </row>
    <row r="69" spans="1:8">
      <c r="A69" s="508" t="s">
        <v>235</v>
      </c>
      <c r="B69" s="318">
        <v>10</v>
      </c>
      <c r="C69" s="500">
        <v>430</v>
      </c>
      <c r="D69" s="504">
        <f t="shared" si="0"/>
        <v>43</v>
      </c>
      <c r="F69" s="318">
        <v>5</v>
      </c>
      <c r="G69" s="500">
        <v>46</v>
      </c>
      <c r="H69" s="504">
        <v>9.1999999999999993</v>
      </c>
    </row>
    <row r="70" spans="1:8">
      <c r="A70" s="508" t="s">
        <v>238</v>
      </c>
      <c r="B70" s="318">
        <v>30</v>
      </c>
      <c r="C70" s="500">
        <v>883</v>
      </c>
      <c r="D70" s="504">
        <f t="shared" si="0"/>
        <v>29.433333333333334</v>
      </c>
      <c r="F70" s="318">
        <v>11</v>
      </c>
      <c r="G70" s="500">
        <v>82</v>
      </c>
      <c r="H70" s="504">
        <v>7.4545454545454541</v>
      </c>
    </row>
    <row r="71" spans="1:8">
      <c r="A71" s="508" t="s">
        <v>275</v>
      </c>
      <c r="B71" s="318">
        <v>23</v>
      </c>
      <c r="C71" s="500">
        <v>941</v>
      </c>
      <c r="D71" s="504">
        <f t="shared" si="0"/>
        <v>40.913043478260867</v>
      </c>
      <c r="F71" s="318">
        <v>17</v>
      </c>
      <c r="G71" s="500">
        <v>127</v>
      </c>
      <c r="H71" s="504">
        <v>7.4705882352941178</v>
      </c>
    </row>
    <row r="72" spans="1:8">
      <c r="A72" s="508" t="s">
        <v>276</v>
      </c>
      <c r="B72" s="318">
        <v>30</v>
      </c>
      <c r="C72" s="500">
        <v>1071</v>
      </c>
      <c r="D72" s="504">
        <f t="shared" si="0"/>
        <v>35.700000000000003</v>
      </c>
      <c r="F72" s="318">
        <v>15</v>
      </c>
      <c r="G72" s="500">
        <v>139</v>
      </c>
      <c r="H72" s="504">
        <v>9.2666666666666675</v>
      </c>
    </row>
    <row r="73" spans="1:8">
      <c r="A73" s="508" t="s">
        <v>199</v>
      </c>
      <c r="B73" s="318">
        <v>36</v>
      </c>
      <c r="C73" s="500">
        <v>1141</v>
      </c>
      <c r="D73" s="504">
        <f t="shared" si="0"/>
        <v>31.694444444444443</v>
      </c>
      <c r="F73" s="318">
        <v>9</v>
      </c>
      <c r="G73" s="500">
        <v>68</v>
      </c>
      <c r="H73" s="504">
        <v>7.5555555555555554</v>
      </c>
    </row>
    <row r="74" spans="1:8">
      <c r="A74" s="508" t="s">
        <v>200</v>
      </c>
      <c r="B74" s="318">
        <v>8</v>
      </c>
      <c r="C74" s="500">
        <v>392</v>
      </c>
      <c r="D74" s="504">
        <f t="shared" ref="D74:D114" si="1">C74/B74</f>
        <v>49</v>
      </c>
      <c r="F74" s="318">
        <v>6</v>
      </c>
      <c r="G74" s="500">
        <v>123</v>
      </c>
      <c r="H74" s="504">
        <v>20.5</v>
      </c>
    </row>
    <row r="75" spans="1:8">
      <c r="A75" s="508" t="s">
        <v>239</v>
      </c>
      <c r="B75" s="318">
        <v>10</v>
      </c>
      <c r="C75" s="500">
        <v>272</v>
      </c>
      <c r="D75" s="504">
        <f t="shared" si="1"/>
        <v>27.2</v>
      </c>
      <c r="F75" s="318">
        <v>5</v>
      </c>
      <c r="G75" s="500">
        <v>17</v>
      </c>
      <c r="H75" s="504">
        <v>3.4</v>
      </c>
    </row>
    <row r="76" spans="1:8">
      <c r="A76" s="508" t="s">
        <v>240</v>
      </c>
      <c r="B76" s="318">
        <v>11</v>
      </c>
      <c r="C76" s="500">
        <v>422</v>
      </c>
      <c r="D76" s="504">
        <f t="shared" si="1"/>
        <v>38.363636363636367</v>
      </c>
      <c r="F76" s="318">
        <v>8</v>
      </c>
      <c r="G76" s="500">
        <v>53</v>
      </c>
      <c r="H76" s="504">
        <v>6.625</v>
      </c>
    </row>
    <row r="77" spans="1:8">
      <c r="A77" s="508" t="s">
        <v>241</v>
      </c>
      <c r="B77" s="318">
        <v>18</v>
      </c>
      <c r="C77" s="500">
        <v>589</v>
      </c>
      <c r="D77" s="504">
        <f t="shared" si="1"/>
        <v>32.722222222222221</v>
      </c>
      <c r="F77" s="318">
        <v>17</v>
      </c>
      <c r="G77" s="500">
        <v>132</v>
      </c>
      <c r="H77" s="504">
        <v>7.7647058823529411</v>
      </c>
    </row>
    <row r="78" spans="1:8">
      <c r="A78" s="508" t="s">
        <v>242</v>
      </c>
      <c r="B78" s="318">
        <v>20</v>
      </c>
      <c r="C78" s="500">
        <v>390</v>
      </c>
      <c r="D78" s="504">
        <f t="shared" si="1"/>
        <v>19.5</v>
      </c>
      <c r="F78" s="318">
        <v>12</v>
      </c>
      <c r="G78" s="500">
        <v>58</v>
      </c>
      <c r="H78" s="504">
        <v>4.833333333333333</v>
      </c>
    </row>
    <row r="79" spans="1:8">
      <c r="A79" s="508" t="s">
        <v>243</v>
      </c>
      <c r="B79" s="318">
        <v>20</v>
      </c>
      <c r="C79" s="500">
        <v>597</v>
      </c>
      <c r="D79" s="504">
        <f t="shared" si="1"/>
        <v>29.85</v>
      </c>
      <c r="F79" s="318">
        <v>10</v>
      </c>
      <c r="G79" s="500">
        <v>72</v>
      </c>
      <c r="H79" s="504">
        <v>7.2</v>
      </c>
    </row>
    <row r="80" spans="1:8">
      <c r="A80" s="508" t="s">
        <v>244</v>
      </c>
      <c r="B80" s="318">
        <v>20</v>
      </c>
      <c r="C80" s="500">
        <v>710</v>
      </c>
      <c r="D80" s="504">
        <f t="shared" si="1"/>
        <v>35.5</v>
      </c>
      <c r="F80" s="318">
        <v>18</v>
      </c>
      <c r="G80" s="500">
        <v>195</v>
      </c>
      <c r="H80" s="504">
        <v>10.833333333333334</v>
      </c>
    </row>
    <row r="81" spans="1:8">
      <c r="A81" s="508" t="s">
        <v>201</v>
      </c>
      <c r="B81" s="318">
        <v>34</v>
      </c>
      <c r="C81" s="500">
        <v>1160</v>
      </c>
      <c r="D81" s="504">
        <f t="shared" si="1"/>
        <v>34.117647058823529</v>
      </c>
      <c r="F81" s="318">
        <v>18</v>
      </c>
      <c r="G81" s="500">
        <v>159</v>
      </c>
      <c r="H81" s="504">
        <v>8.8333333333333339</v>
      </c>
    </row>
    <row r="82" spans="1:8">
      <c r="A82" s="508" t="s">
        <v>245</v>
      </c>
      <c r="B82" s="318">
        <v>6</v>
      </c>
      <c r="C82" s="500">
        <v>137</v>
      </c>
      <c r="D82" s="504">
        <f t="shared" si="1"/>
        <v>22.833333333333332</v>
      </c>
      <c r="F82" s="318">
        <v>1</v>
      </c>
      <c r="G82" s="500">
        <v>2</v>
      </c>
      <c r="H82" s="504">
        <v>2</v>
      </c>
    </row>
    <row r="83" spans="1:8">
      <c r="A83" s="508" t="s">
        <v>246</v>
      </c>
      <c r="B83" s="318">
        <v>12</v>
      </c>
      <c r="C83" s="500">
        <v>515</v>
      </c>
      <c r="D83" s="504">
        <f t="shared" si="1"/>
        <v>42.916666666666664</v>
      </c>
      <c r="F83" s="318">
        <v>2</v>
      </c>
      <c r="G83" s="500">
        <v>3</v>
      </c>
      <c r="H83" s="504">
        <v>1.5</v>
      </c>
    </row>
    <row r="84" spans="1:8">
      <c r="A84" s="508" t="s">
        <v>247</v>
      </c>
      <c r="B84" s="318">
        <v>4</v>
      </c>
      <c r="C84" s="500">
        <v>162</v>
      </c>
      <c r="D84" s="504">
        <f t="shared" si="1"/>
        <v>40.5</v>
      </c>
      <c r="F84" s="318">
        <v>2</v>
      </c>
      <c r="G84" s="500">
        <v>24</v>
      </c>
      <c r="H84" s="504">
        <v>12</v>
      </c>
    </row>
    <row r="85" spans="1:8">
      <c r="A85" s="508" t="s">
        <v>248</v>
      </c>
      <c r="B85" s="318">
        <v>8</v>
      </c>
      <c r="C85" s="500">
        <v>155</v>
      </c>
      <c r="D85" s="504">
        <f t="shared" si="1"/>
        <v>19.375</v>
      </c>
      <c r="F85" s="318">
        <v>3</v>
      </c>
      <c r="G85" s="500">
        <v>12</v>
      </c>
      <c r="H85" s="504">
        <v>4</v>
      </c>
    </row>
    <row r="86" spans="1:8">
      <c r="A86" s="508" t="s">
        <v>249</v>
      </c>
      <c r="B86" s="318"/>
      <c r="C86" s="500"/>
      <c r="D86" s="504"/>
      <c r="F86" s="318">
        <v>1</v>
      </c>
      <c r="G86" s="500">
        <v>2</v>
      </c>
      <c r="H86" s="504">
        <v>2</v>
      </c>
    </row>
    <row r="87" spans="1:8">
      <c r="A87" s="508" t="s">
        <v>202</v>
      </c>
      <c r="B87" s="318">
        <v>5</v>
      </c>
      <c r="C87" s="500">
        <v>69</v>
      </c>
      <c r="D87" s="504">
        <f t="shared" si="1"/>
        <v>13.8</v>
      </c>
      <c r="F87" s="318">
        <v>1</v>
      </c>
      <c r="G87" s="500">
        <v>9</v>
      </c>
      <c r="H87" s="504">
        <v>9</v>
      </c>
    </row>
    <row r="88" spans="1:8">
      <c r="A88" s="508" t="s">
        <v>195</v>
      </c>
      <c r="B88" s="318">
        <v>8</v>
      </c>
      <c r="C88" s="500">
        <v>195</v>
      </c>
      <c r="D88" s="504">
        <f t="shared" si="1"/>
        <v>24.375</v>
      </c>
      <c r="F88" s="318">
        <v>9</v>
      </c>
      <c r="G88" s="500">
        <v>28</v>
      </c>
      <c r="H88" s="504">
        <v>3.1111111111111112</v>
      </c>
    </row>
    <row r="89" spans="1:8">
      <c r="A89" s="508" t="s">
        <v>228</v>
      </c>
      <c r="B89" s="318">
        <v>9</v>
      </c>
      <c r="C89" s="500">
        <v>250</v>
      </c>
      <c r="D89" s="504">
        <f t="shared" si="1"/>
        <v>27.777777777777779</v>
      </c>
      <c r="F89" s="318">
        <v>3</v>
      </c>
      <c r="G89" s="500">
        <v>5</v>
      </c>
      <c r="H89" s="504">
        <v>1.6666666666666667</v>
      </c>
    </row>
    <row r="90" spans="1:8">
      <c r="A90" s="508" t="s">
        <v>136</v>
      </c>
      <c r="B90" s="318">
        <v>14</v>
      </c>
      <c r="C90" s="500">
        <v>593</v>
      </c>
      <c r="D90" s="504">
        <f t="shared" si="1"/>
        <v>42.357142857142854</v>
      </c>
      <c r="F90" s="318">
        <v>15</v>
      </c>
      <c r="G90" s="500">
        <v>60</v>
      </c>
      <c r="H90" s="504">
        <v>4</v>
      </c>
    </row>
    <row r="91" spans="1:8">
      <c r="A91" s="508" t="s">
        <v>251</v>
      </c>
      <c r="B91" s="318"/>
      <c r="C91" s="500"/>
      <c r="D91" s="504"/>
      <c r="F91" s="318">
        <v>1</v>
      </c>
      <c r="G91" s="500">
        <v>4</v>
      </c>
      <c r="H91" s="504">
        <v>4</v>
      </c>
    </row>
    <row r="92" spans="1:8">
      <c r="A92" s="508" t="s">
        <v>237</v>
      </c>
      <c r="B92" s="318">
        <v>5</v>
      </c>
      <c r="C92" s="500">
        <v>100</v>
      </c>
      <c r="D92" s="504">
        <f t="shared" si="1"/>
        <v>20</v>
      </c>
      <c r="F92" s="318">
        <v>2</v>
      </c>
      <c r="G92" s="500"/>
      <c r="H92" s="504">
        <v>0</v>
      </c>
    </row>
    <row r="93" spans="1:8">
      <c r="A93" s="508" t="s">
        <v>137</v>
      </c>
      <c r="B93" s="318">
        <v>20</v>
      </c>
      <c r="C93" s="500">
        <v>700</v>
      </c>
      <c r="D93" s="504">
        <f t="shared" si="1"/>
        <v>35</v>
      </c>
      <c r="F93" s="318">
        <v>10</v>
      </c>
      <c r="G93" s="500">
        <v>44</v>
      </c>
      <c r="H93" s="504">
        <v>4.4000000000000004</v>
      </c>
    </row>
    <row r="94" spans="1:8">
      <c r="A94" s="508" t="s">
        <v>255</v>
      </c>
      <c r="B94" s="318">
        <v>20</v>
      </c>
      <c r="C94" s="500">
        <v>822</v>
      </c>
      <c r="D94" s="504">
        <f t="shared" si="1"/>
        <v>41.1</v>
      </c>
      <c r="F94" s="318">
        <v>14</v>
      </c>
      <c r="G94" s="500">
        <v>115</v>
      </c>
      <c r="H94" s="504">
        <v>8.2142857142857135</v>
      </c>
    </row>
    <row r="95" spans="1:8">
      <c r="A95" s="508" t="s">
        <v>256</v>
      </c>
      <c r="B95" s="318">
        <v>2</v>
      </c>
      <c r="C95" s="500">
        <v>118</v>
      </c>
      <c r="D95" s="504">
        <f t="shared" si="1"/>
        <v>59</v>
      </c>
      <c r="F95" s="318"/>
      <c r="G95" s="500"/>
      <c r="H95" s="504"/>
    </row>
    <row r="96" spans="1:8">
      <c r="A96" s="508" t="s">
        <v>257</v>
      </c>
      <c r="B96" s="318"/>
      <c r="C96" s="500"/>
      <c r="D96" s="504"/>
      <c r="F96" s="318">
        <v>1</v>
      </c>
      <c r="G96" s="500">
        <v>35</v>
      </c>
      <c r="H96" s="504">
        <v>35</v>
      </c>
    </row>
    <row r="97" spans="1:8">
      <c r="A97" s="508" t="s">
        <v>258</v>
      </c>
      <c r="B97" s="318"/>
      <c r="C97" s="500"/>
      <c r="D97" s="504"/>
      <c r="F97" s="318">
        <v>1</v>
      </c>
      <c r="G97" s="500">
        <v>2</v>
      </c>
      <c r="H97" s="504">
        <v>2</v>
      </c>
    </row>
    <row r="98" spans="1:8">
      <c r="A98" s="508" t="s">
        <v>259</v>
      </c>
      <c r="B98" s="318">
        <v>3</v>
      </c>
      <c r="C98" s="500">
        <v>110</v>
      </c>
      <c r="D98" s="504">
        <f t="shared" si="1"/>
        <v>36.666666666666664</v>
      </c>
      <c r="F98" s="318"/>
      <c r="G98" s="500"/>
      <c r="H98" s="504"/>
    </row>
    <row r="99" spans="1:8">
      <c r="A99" s="508" t="s">
        <v>139</v>
      </c>
      <c r="B99" s="318">
        <v>25</v>
      </c>
      <c r="C99" s="500">
        <v>770</v>
      </c>
      <c r="D99" s="504">
        <f t="shared" si="1"/>
        <v>30.8</v>
      </c>
      <c r="F99" s="318">
        <v>16</v>
      </c>
      <c r="G99" s="500">
        <v>59</v>
      </c>
      <c r="H99" s="504">
        <v>3.6875</v>
      </c>
    </row>
    <row r="100" spans="1:8">
      <c r="A100" s="508" t="s">
        <v>261</v>
      </c>
      <c r="B100" s="318">
        <v>4</v>
      </c>
      <c r="C100" s="500">
        <v>93</v>
      </c>
      <c r="D100" s="504">
        <f t="shared" si="1"/>
        <v>23.25</v>
      </c>
      <c r="F100" s="318"/>
      <c r="G100" s="500"/>
      <c r="H100" s="504"/>
    </row>
    <row r="101" spans="1:8">
      <c r="A101" s="508" t="s">
        <v>224</v>
      </c>
      <c r="B101" s="318">
        <v>15</v>
      </c>
      <c r="C101" s="500">
        <v>528</v>
      </c>
      <c r="D101" s="504">
        <f t="shared" si="1"/>
        <v>35.200000000000003</v>
      </c>
      <c r="F101" s="318">
        <v>9</v>
      </c>
      <c r="G101" s="500">
        <v>32</v>
      </c>
      <c r="H101" s="504">
        <v>3.5555555555555554</v>
      </c>
    </row>
    <row r="102" spans="1:8">
      <c r="A102" s="508" t="s">
        <v>225</v>
      </c>
      <c r="B102" s="318">
        <v>2</v>
      </c>
      <c r="C102" s="500">
        <v>50</v>
      </c>
      <c r="D102" s="504">
        <f t="shared" si="1"/>
        <v>25</v>
      </c>
      <c r="F102" s="318"/>
      <c r="G102" s="500"/>
      <c r="H102" s="504"/>
    </row>
    <row r="103" spans="1:8">
      <c r="A103" s="508" t="s">
        <v>140</v>
      </c>
      <c r="B103" s="318">
        <v>16</v>
      </c>
      <c r="C103" s="500">
        <v>641</v>
      </c>
      <c r="D103" s="504">
        <f t="shared" si="1"/>
        <v>40.0625</v>
      </c>
      <c r="F103" s="318">
        <v>15</v>
      </c>
      <c r="G103" s="500">
        <v>59</v>
      </c>
      <c r="H103" s="504">
        <v>3.9333333333333331</v>
      </c>
    </row>
    <row r="104" spans="1:8">
      <c r="A104" s="508" t="s">
        <v>263</v>
      </c>
      <c r="B104" s="318">
        <v>6</v>
      </c>
      <c r="C104" s="500">
        <v>136</v>
      </c>
      <c r="D104" s="504">
        <f t="shared" si="1"/>
        <v>22.666666666666668</v>
      </c>
      <c r="F104" s="318"/>
      <c r="G104" s="500"/>
      <c r="H104" s="504"/>
    </row>
    <row r="105" spans="1:8">
      <c r="A105" s="508" t="s">
        <v>277</v>
      </c>
      <c r="B105" s="318">
        <v>1</v>
      </c>
      <c r="C105" s="500">
        <v>30</v>
      </c>
      <c r="D105" s="504">
        <f t="shared" si="1"/>
        <v>30</v>
      </c>
      <c r="F105" s="318">
        <v>1</v>
      </c>
      <c r="G105" s="500">
        <v>4</v>
      </c>
      <c r="H105" s="504">
        <v>4</v>
      </c>
    </row>
    <row r="106" spans="1:8">
      <c r="A106" s="508" t="s">
        <v>265</v>
      </c>
      <c r="B106" s="318">
        <v>1</v>
      </c>
      <c r="C106" s="500">
        <v>20</v>
      </c>
      <c r="D106" s="504">
        <f t="shared" si="1"/>
        <v>20</v>
      </c>
      <c r="F106" s="318"/>
      <c r="G106" s="500"/>
      <c r="H106" s="504"/>
    </row>
    <row r="107" spans="1:8">
      <c r="A107" s="508" t="s">
        <v>234</v>
      </c>
      <c r="B107" s="318">
        <v>7</v>
      </c>
      <c r="C107" s="500">
        <v>242</v>
      </c>
      <c r="D107" s="504">
        <f t="shared" si="1"/>
        <v>34.571428571428569</v>
      </c>
      <c r="F107" s="318">
        <v>5</v>
      </c>
      <c r="G107" s="500">
        <v>29</v>
      </c>
      <c r="H107" s="504">
        <v>5.8</v>
      </c>
    </row>
    <row r="108" spans="1:8">
      <c r="A108" s="508" t="s">
        <v>266</v>
      </c>
      <c r="B108" s="318">
        <v>24</v>
      </c>
      <c r="C108" s="500">
        <v>777</v>
      </c>
      <c r="D108" s="504">
        <f t="shared" si="1"/>
        <v>32.375</v>
      </c>
      <c r="F108" s="318">
        <v>16</v>
      </c>
      <c r="G108" s="500">
        <v>66</v>
      </c>
      <c r="H108" s="504">
        <v>4.125</v>
      </c>
    </row>
    <row r="109" spans="1:8">
      <c r="A109" s="508" t="s">
        <v>267</v>
      </c>
      <c r="B109" s="318">
        <v>19</v>
      </c>
      <c r="C109" s="500">
        <v>619</v>
      </c>
      <c r="D109" s="504">
        <f t="shared" si="1"/>
        <v>32.578947368421055</v>
      </c>
      <c r="F109" s="318">
        <v>11</v>
      </c>
      <c r="G109" s="500">
        <v>144</v>
      </c>
      <c r="H109" s="504">
        <v>13.090909090909092</v>
      </c>
    </row>
    <row r="110" spans="1:8">
      <c r="A110" s="508" t="s">
        <v>268</v>
      </c>
      <c r="B110" s="318">
        <v>2</v>
      </c>
      <c r="C110" s="500">
        <v>120</v>
      </c>
      <c r="D110" s="504">
        <f t="shared" si="1"/>
        <v>60</v>
      </c>
      <c r="F110" s="318"/>
      <c r="G110" s="500"/>
      <c r="H110" s="504"/>
    </row>
    <row r="111" spans="1:8">
      <c r="A111" s="508" t="s">
        <v>269</v>
      </c>
      <c r="B111" s="318">
        <v>5</v>
      </c>
      <c r="C111" s="500">
        <v>162</v>
      </c>
      <c r="D111" s="504">
        <f t="shared" si="1"/>
        <v>32.4</v>
      </c>
      <c r="F111" s="318">
        <v>2</v>
      </c>
      <c r="G111" s="500">
        <v>12</v>
      </c>
      <c r="H111" s="504">
        <v>6</v>
      </c>
    </row>
    <row r="112" spans="1:8">
      <c r="A112" s="508" t="s">
        <v>270</v>
      </c>
      <c r="B112" s="318">
        <v>1</v>
      </c>
      <c r="C112" s="500">
        <v>85</v>
      </c>
      <c r="D112" s="504">
        <f t="shared" si="1"/>
        <v>85</v>
      </c>
      <c r="F112" s="318">
        <v>1</v>
      </c>
      <c r="G112" s="500">
        <v>4</v>
      </c>
      <c r="H112" s="504">
        <v>4</v>
      </c>
    </row>
    <row r="113" spans="1:8">
      <c r="A113" s="508" t="s">
        <v>236</v>
      </c>
      <c r="B113" s="318">
        <v>18</v>
      </c>
      <c r="C113" s="500">
        <v>777</v>
      </c>
      <c r="D113" s="504">
        <f t="shared" si="1"/>
        <v>43.166666666666664</v>
      </c>
      <c r="F113" s="318">
        <v>10</v>
      </c>
      <c r="G113" s="500">
        <v>115</v>
      </c>
      <c r="H113" s="504">
        <v>11.5</v>
      </c>
    </row>
    <row r="114" spans="1:8">
      <c r="A114" s="509" t="s">
        <v>278</v>
      </c>
      <c r="B114" s="322">
        <v>5</v>
      </c>
      <c r="C114" s="501">
        <v>188</v>
      </c>
      <c r="D114" s="505">
        <f t="shared" si="1"/>
        <v>37.6</v>
      </c>
      <c r="F114" s="322">
        <v>5</v>
      </c>
      <c r="G114" s="501">
        <v>50</v>
      </c>
      <c r="H114" s="505">
        <v>10</v>
      </c>
    </row>
    <row r="115" spans="1:8" ht="7.5" customHeight="1"/>
    <row r="116" spans="1:8">
      <c r="A116" s="204" t="s">
        <v>105</v>
      </c>
      <c r="B116" s="12">
        <v>1150</v>
      </c>
      <c r="C116" s="12">
        <v>9023</v>
      </c>
      <c r="D116" s="502">
        <f>C116/B116</f>
        <v>7.8460869565217388</v>
      </c>
      <c r="F116" s="328">
        <v>683</v>
      </c>
      <c r="G116" s="12">
        <v>1988</v>
      </c>
      <c r="H116" s="502">
        <v>2.9106881405563692</v>
      </c>
    </row>
    <row r="117" spans="1:8">
      <c r="A117" s="422" t="s">
        <v>327</v>
      </c>
    </row>
    <row r="118" spans="1:8">
      <c r="A118" s="579" t="s">
        <v>369</v>
      </c>
      <c r="B118" s="579"/>
      <c r="C118" s="579"/>
      <c r="D118" s="579"/>
      <c r="E118" s="579"/>
      <c r="F118" s="579"/>
      <c r="G118" s="579"/>
      <c r="H118" s="579"/>
    </row>
  </sheetData>
  <mergeCells count="5">
    <mergeCell ref="B6:D6"/>
    <mergeCell ref="F6:H6"/>
    <mergeCell ref="A2:H2"/>
    <mergeCell ref="A4:H4"/>
    <mergeCell ref="A118:H11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Roman,Gras"&amp;9DGRHA A1-1&amp;R&amp;"Times New Roman,Gras"&amp;9Décembre 2015</oddHeader>
    <oddFooter>Page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V795"/>
  <sheetViews>
    <sheetView showGridLines="0" workbookViewId="0">
      <selection activeCell="H35" sqref="H35"/>
    </sheetView>
  </sheetViews>
  <sheetFormatPr baseColWidth="10" defaultColWidth="12" defaultRowHeight="12.75"/>
  <cols>
    <col min="1" max="16384" width="12" style="412"/>
  </cols>
  <sheetData>
    <row r="1" spans="2:22" ht="18" customHeight="1">
      <c r="B1" s="409"/>
      <c r="C1" s="409"/>
      <c r="D1" s="409"/>
    </row>
    <row r="2" spans="2:22">
      <c r="B2" s="411"/>
      <c r="C2" s="411"/>
      <c r="D2" s="411"/>
    </row>
    <row r="3" spans="2:22">
      <c r="B3" s="411"/>
      <c r="C3" s="411"/>
      <c r="D3" s="411"/>
    </row>
    <row r="4" spans="2:22">
      <c r="B4" s="411"/>
      <c r="C4" s="411"/>
      <c r="D4" s="411"/>
    </row>
    <row r="5" spans="2:22">
      <c r="B5" s="411"/>
      <c r="C5" s="411"/>
      <c r="D5" s="411"/>
      <c r="G5" s="411"/>
      <c r="H5" s="411"/>
    </row>
    <row r="6" spans="2:22">
      <c r="B6" s="411"/>
      <c r="C6" s="411"/>
      <c r="D6" s="411"/>
    </row>
    <row r="7" spans="2:22">
      <c r="B7" s="411"/>
      <c r="C7" s="411"/>
      <c r="D7" s="411"/>
    </row>
    <row r="8" spans="2:22">
      <c r="B8" s="411"/>
      <c r="C8" s="411"/>
      <c r="D8" s="411"/>
    </row>
    <row r="9" spans="2:22">
      <c r="B9" s="411"/>
      <c r="C9" s="411"/>
      <c r="D9" s="411"/>
    </row>
    <row r="10" spans="2:22">
      <c r="B10" s="411"/>
      <c r="C10" s="411"/>
      <c r="D10" s="411"/>
    </row>
    <row r="11" spans="2:22">
      <c r="B11" s="411"/>
      <c r="C11" s="411"/>
      <c r="D11" s="411"/>
    </row>
    <row r="12" spans="2:22">
      <c r="B12" s="411"/>
      <c r="C12" s="411"/>
      <c r="D12" s="411"/>
    </row>
    <row r="13" spans="2:22">
      <c r="B13" s="411"/>
      <c r="C13" s="411"/>
      <c r="D13" s="411"/>
    </row>
    <row r="14" spans="2:22">
      <c r="B14" s="411"/>
      <c r="C14" s="411"/>
      <c r="D14" s="411"/>
    </row>
    <row r="15" spans="2:22" ht="18.75">
      <c r="B15" s="411"/>
      <c r="C15" s="411"/>
      <c r="D15" s="411"/>
      <c r="O15" s="544"/>
      <c r="P15" s="544"/>
      <c r="Q15" s="544"/>
      <c r="R15" s="545"/>
      <c r="S15" s="545"/>
      <c r="T15" s="545"/>
      <c r="U15" s="545"/>
      <c r="V15" s="545"/>
    </row>
    <row r="16" spans="2:22" ht="18.75">
      <c r="B16" s="411"/>
      <c r="C16" s="411"/>
      <c r="D16" s="411"/>
      <c r="O16" s="546"/>
      <c r="P16" s="546"/>
      <c r="Q16" s="546"/>
      <c r="R16" s="547"/>
      <c r="S16" s="547"/>
      <c r="T16" s="547"/>
      <c r="U16" s="547"/>
      <c r="V16" s="547"/>
    </row>
    <row r="17" spans="1:9">
      <c r="B17" s="411"/>
      <c r="C17" s="411"/>
      <c r="D17" s="411"/>
    </row>
    <row r="18" spans="1:9">
      <c r="B18" s="411"/>
      <c r="C18" s="411"/>
      <c r="D18" s="411"/>
    </row>
    <row r="19" spans="1:9">
      <c r="B19" s="411"/>
      <c r="C19" s="411"/>
      <c r="D19" s="411"/>
    </row>
    <row r="20" spans="1:9">
      <c r="B20" s="411"/>
      <c r="C20" s="411"/>
      <c r="D20" s="411"/>
    </row>
    <row r="21" spans="1:9">
      <c r="B21" s="411"/>
      <c r="C21" s="411"/>
      <c r="D21" s="411"/>
    </row>
    <row r="22" spans="1:9">
      <c r="B22" s="411"/>
      <c r="C22" s="411"/>
      <c r="D22" s="411"/>
    </row>
    <row r="23" spans="1:9" ht="13.5" thickBot="1">
      <c r="B23" s="411"/>
      <c r="C23" s="411"/>
      <c r="D23" s="411"/>
    </row>
    <row r="24" spans="1:9" ht="29.25" customHeight="1" thickTop="1">
      <c r="A24" s="548" t="s">
        <v>335</v>
      </c>
      <c r="B24" s="549"/>
      <c r="C24" s="549"/>
      <c r="D24" s="549"/>
      <c r="E24" s="549"/>
      <c r="F24" s="549"/>
      <c r="G24" s="549"/>
      <c r="H24" s="549"/>
      <c r="I24" s="550"/>
    </row>
    <row r="25" spans="1:9" ht="29.25" customHeight="1" thickBot="1">
      <c r="A25" s="551"/>
      <c r="B25" s="552"/>
      <c r="C25" s="552"/>
      <c r="D25" s="552"/>
      <c r="E25" s="552"/>
      <c r="F25" s="552"/>
      <c r="G25" s="552"/>
      <c r="H25" s="552"/>
      <c r="I25" s="553"/>
    </row>
    <row r="26" spans="1:9" ht="13.5" thickTop="1">
      <c r="B26" s="411"/>
      <c r="C26" s="411"/>
      <c r="D26" s="411"/>
    </row>
    <row r="27" spans="1:9" ht="14.25" customHeight="1">
      <c r="B27" s="411"/>
      <c r="C27" s="411"/>
      <c r="D27" s="411"/>
    </row>
    <row r="28" spans="1:9" ht="21" customHeight="1">
      <c r="A28" s="554" t="s">
        <v>317</v>
      </c>
      <c r="B28" s="554"/>
      <c r="C28" s="554"/>
      <c r="D28" s="554"/>
      <c r="E28" s="554"/>
      <c r="F28" s="554"/>
      <c r="G28" s="554"/>
      <c r="H28" s="554"/>
      <c r="I28" s="554"/>
    </row>
    <row r="29" spans="1:9" ht="19.5" customHeight="1">
      <c r="B29" s="413"/>
      <c r="C29" s="414"/>
      <c r="D29" s="414"/>
      <c r="G29" s="418"/>
      <c r="H29" s="418"/>
      <c r="I29" s="418"/>
    </row>
    <row r="30" spans="1:9">
      <c r="B30" s="411"/>
      <c r="C30" s="411"/>
      <c r="D30" s="411"/>
    </row>
    <row r="31" spans="1:9">
      <c r="B31" s="411"/>
      <c r="C31" s="411"/>
      <c r="D31" s="411"/>
    </row>
    <row r="32" spans="1:9" s="419" customFormat="1" ht="15.75" customHeight="1">
      <c r="A32" s="543" t="s">
        <v>318</v>
      </c>
      <c r="B32" s="543"/>
      <c r="C32" s="543"/>
      <c r="D32" s="543"/>
      <c r="E32" s="543"/>
      <c r="F32" s="543"/>
      <c r="G32" s="543"/>
      <c r="H32" s="543"/>
      <c r="I32" s="543"/>
    </row>
    <row r="33" spans="1:9">
      <c r="B33" s="415"/>
      <c r="C33" s="416"/>
      <c r="D33" s="415"/>
      <c r="E33" s="420"/>
      <c r="F33" s="420"/>
      <c r="G33" s="420"/>
      <c r="H33" s="420"/>
      <c r="I33" s="420"/>
    </row>
    <row r="34" spans="1:9">
      <c r="B34" s="415"/>
      <c r="C34" s="416"/>
      <c r="D34" s="415"/>
      <c r="E34" s="420"/>
      <c r="F34" s="420"/>
      <c r="G34" s="420"/>
      <c r="H34" s="420"/>
      <c r="I34" s="420"/>
    </row>
    <row r="35" spans="1:9">
      <c r="B35" s="411"/>
      <c r="C35" s="411"/>
      <c r="D35" s="411"/>
    </row>
    <row r="36" spans="1:9">
      <c r="B36" s="411"/>
      <c r="C36" s="411"/>
      <c r="D36" s="411"/>
    </row>
    <row r="37" spans="1:9">
      <c r="B37" s="411"/>
      <c r="C37" s="411"/>
      <c r="D37" s="411"/>
    </row>
    <row r="38" spans="1:9">
      <c r="B38" s="411"/>
      <c r="C38" s="411"/>
      <c r="D38" s="411"/>
    </row>
    <row r="39" spans="1:9">
      <c r="B39" s="411"/>
      <c r="C39" s="411"/>
      <c r="D39" s="411"/>
    </row>
    <row r="40" spans="1:9">
      <c r="B40" s="411"/>
      <c r="C40" s="411"/>
      <c r="D40" s="411"/>
    </row>
    <row r="41" spans="1:9">
      <c r="B41" s="411"/>
      <c r="C41" s="411"/>
      <c r="D41" s="411"/>
    </row>
    <row r="42" spans="1:9">
      <c r="B42" s="411"/>
      <c r="C42" s="411"/>
      <c r="D42" s="411"/>
    </row>
    <row r="43" spans="1:9">
      <c r="B43" s="411"/>
      <c r="C43" s="411"/>
      <c r="D43" s="411"/>
    </row>
    <row r="44" spans="1:9">
      <c r="B44" s="411"/>
      <c r="C44" s="411"/>
      <c r="D44" s="411"/>
      <c r="F44" s="555"/>
      <c r="G44" s="555"/>
      <c r="H44" s="555"/>
    </row>
    <row r="45" spans="1:9" ht="19.5" customHeight="1">
      <c r="A45" s="543" t="s">
        <v>319</v>
      </c>
      <c r="B45" s="543"/>
      <c r="C45" s="543"/>
      <c r="D45" s="543"/>
      <c r="E45" s="543"/>
      <c r="F45" s="543"/>
      <c r="G45" s="543"/>
      <c r="H45" s="543"/>
      <c r="I45" s="543"/>
    </row>
    <row r="46" spans="1:9" ht="19.5" customHeight="1">
      <c r="A46" s="543" t="s">
        <v>320</v>
      </c>
      <c r="B46" s="543"/>
      <c r="C46" s="543"/>
      <c r="D46" s="543"/>
      <c r="E46" s="543"/>
      <c r="F46" s="543"/>
      <c r="G46" s="543"/>
      <c r="H46" s="543"/>
      <c r="I46" s="543"/>
    </row>
    <row r="47" spans="1:9" ht="19.5" customHeight="1">
      <c r="A47" s="543" t="s">
        <v>321</v>
      </c>
      <c r="B47" s="543"/>
      <c r="C47" s="543"/>
      <c r="D47" s="543"/>
      <c r="E47" s="543"/>
      <c r="F47" s="543"/>
      <c r="G47" s="543"/>
      <c r="H47" s="543"/>
      <c r="I47" s="543"/>
    </row>
    <row r="48" spans="1:9" ht="19.5" customHeight="1">
      <c r="A48" s="543" t="s">
        <v>322</v>
      </c>
      <c r="B48" s="543"/>
      <c r="C48" s="543"/>
      <c r="D48" s="543"/>
      <c r="E48" s="543"/>
      <c r="F48" s="543"/>
      <c r="G48" s="543"/>
      <c r="H48" s="543"/>
      <c r="I48" s="543"/>
    </row>
    <row r="49" spans="1:9">
      <c r="B49" s="411"/>
      <c r="C49" s="411"/>
      <c r="D49" s="411"/>
    </row>
    <row r="50" spans="1:9">
      <c r="B50" s="411"/>
      <c r="C50" s="411"/>
      <c r="D50" s="411"/>
    </row>
    <row r="51" spans="1:9">
      <c r="B51" s="411"/>
      <c r="C51" s="411"/>
      <c r="D51" s="411"/>
    </row>
    <row r="52" spans="1:9">
      <c r="A52" s="421" t="s">
        <v>323</v>
      </c>
      <c r="C52" s="411"/>
      <c r="D52" s="411"/>
      <c r="I52" s="417" t="s">
        <v>324</v>
      </c>
    </row>
    <row r="53" spans="1:9">
      <c r="B53" s="411"/>
      <c r="C53" s="411"/>
      <c r="D53" s="411"/>
    </row>
    <row r="54" spans="1:9">
      <c r="B54" s="411"/>
      <c r="C54" s="411"/>
      <c r="D54" s="411"/>
    </row>
    <row r="55" spans="1:9">
      <c r="B55" s="411"/>
      <c r="C55" s="411"/>
      <c r="D55" s="411"/>
    </row>
    <row r="56" spans="1:9">
      <c r="B56" s="411"/>
      <c r="C56" s="411"/>
      <c r="D56" s="411"/>
    </row>
    <row r="57" spans="1:9">
      <c r="B57" s="411"/>
      <c r="C57" s="411"/>
      <c r="D57" s="411"/>
    </row>
    <row r="58" spans="1:9">
      <c r="B58" s="411"/>
      <c r="C58" s="411"/>
      <c r="D58" s="411"/>
    </row>
    <row r="59" spans="1:9">
      <c r="B59" s="411"/>
      <c r="C59" s="411"/>
      <c r="D59" s="411"/>
    </row>
    <row r="60" spans="1:9">
      <c r="B60" s="411"/>
      <c r="C60" s="411"/>
      <c r="D60" s="411"/>
    </row>
    <row r="61" spans="1:9">
      <c r="B61" s="411"/>
      <c r="C61" s="411"/>
      <c r="D61" s="411"/>
    </row>
    <row r="62" spans="1:9">
      <c r="B62" s="411"/>
      <c r="C62" s="411"/>
      <c r="D62" s="411"/>
    </row>
    <row r="63" spans="1:9">
      <c r="B63" s="411"/>
      <c r="C63" s="411"/>
      <c r="D63" s="411"/>
    </row>
    <row r="64" spans="1:9">
      <c r="B64" s="411"/>
      <c r="C64" s="411"/>
      <c r="D64" s="411"/>
    </row>
    <row r="65" spans="2:4">
      <c r="B65" s="411"/>
      <c r="C65" s="411"/>
      <c r="D65" s="411"/>
    </row>
    <row r="66" spans="2:4">
      <c r="B66" s="411"/>
      <c r="C66" s="411"/>
      <c r="D66" s="411"/>
    </row>
    <row r="67" spans="2:4">
      <c r="B67" s="411"/>
      <c r="C67" s="411"/>
      <c r="D67" s="411"/>
    </row>
    <row r="68" spans="2:4">
      <c r="B68" s="411"/>
      <c r="C68" s="411"/>
      <c r="D68" s="411"/>
    </row>
    <row r="69" spans="2:4">
      <c r="B69" s="411"/>
      <c r="C69" s="411"/>
      <c r="D69" s="411"/>
    </row>
    <row r="70" spans="2:4">
      <c r="B70" s="411"/>
      <c r="C70" s="411"/>
      <c r="D70" s="411"/>
    </row>
    <row r="71" spans="2:4">
      <c r="B71" s="411"/>
      <c r="C71" s="411"/>
      <c r="D71" s="411"/>
    </row>
    <row r="72" spans="2:4">
      <c r="B72" s="411"/>
      <c r="C72" s="411"/>
      <c r="D72" s="411"/>
    </row>
    <row r="73" spans="2:4">
      <c r="B73" s="411"/>
      <c r="C73" s="411"/>
      <c r="D73" s="411"/>
    </row>
    <row r="74" spans="2:4">
      <c r="B74" s="411"/>
      <c r="C74" s="411"/>
      <c r="D74" s="411"/>
    </row>
    <row r="75" spans="2:4">
      <c r="B75" s="411"/>
      <c r="C75" s="411"/>
      <c r="D75" s="411"/>
    </row>
    <row r="76" spans="2:4">
      <c r="B76" s="411"/>
      <c r="C76" s="411"/>
      <c r="D76" s="411"/>
    </row>
    <row r="77" spans="2:4">
      <c r="B77" s="411"/>
      <c r="C77" s="411"/>
      <c r="D77" s="411"/>
    </row>
    <row r="78" spans="2:4">
      <c r="B78" s="411"/>
      <c r="C78" s="411"/>
      <c r="D78" s="411"/>
    </row>
    <row r="79" spans="2:4">
      <c r="B79" s="411"/>
      <c r="C79" s="411"/>
      <c r="D79" s="411"/>
    </row>
    <row r="80" spans="2:4">
      <c r="B80" s="411"/>
      <c r="C80" s="411"/>
      <c r="D80" s="411"/>
    </row>
    <row r="81" spans="2:4">
      <c r="B81" s="411"/>
      <c r="C81" s="411"/>
      <c r="D81" s="411"/>
    </row>
    <row r="82" spans="2:4">
      <c r="B82" s="411"/>
      <c r="C82" s="411"/>
      <c r="D82" s="411"/>
    </row>
    <row r="83" spans="2:4">
      <c r="B83" s="411"/>
      <c r="C83" s="411"/>
      <c r="D83" s="411"/>
    </row>
    <row r="84" spans="2:4">
      <c r="B84" s="411"/>
      <c r="C84" s="411"/>
      <c r="D84" s="411"/>
    </row>
    <row r="85" spans="2:4">
      <c r="B85" s="411"/>
      <c r="C85" s="411"/>
      <c r="D85" s="411"/>
    </row>
    <row r="86" spans="2:4">
      <c r="B86" s="411"/>
      <c r="C86" s="411"/>
      <c r="D86" s="411"/>
    </row>
    <row r="87" spans="2:4">
      <c r="B87" s="411"/>
      <c r="C87" s="411"/>
      <c r="D87" s="411"/>
    </row>
    <row r="88" spans="2:4">
      <c r="B88" s="411"/>
      <c r="C88" s="411"/>
      <c r="D88" s="411"/>
    </row>
    <row r="89" spans="2:4">
      <c r="B89" s="411"/>
      <c r="C89" s="411"/>
      <c r="D89" s="411"/>
    </row>
    <row r="90" spans="2:4">
      <c r="B90" s="411"/>
      <c r="C90" s="411"/>
      <c r="D90" s="411"/>
    </row>
    <row r="91" spans="2:4">
      <c r="B91" s="411"/>
      <c r="C91" s="411"/>
      <c r="D91" s="411"/>
    </row>
    <row r="92" spans="2:4">
      <c r="B92" s="411"/>
      <c r="C92" s="411"/>
      <c r="D92" s="411"/>
    </row>
    <row r="93" spans="2:4">
      <c r="B93" s="411"/>
      <c r="C93" s="411"/>
      <c r="D93" s="411"/>
    </row>
    <row r="94" spans="2:4">
      <c r="B94" s="411"/>
      <c r="C94" s="411"/>
      <c r="D94" s="411"/>
    </row>
    <row r="95" spans="2:4">
      <c r="B95" s="411"/>
      <c r="C95" s="411"/>
      <c r="D95" s="411"/>
    </row>
    <row r="96" spans="2:4">
      <c r="B96" s="411"/>
      <c r="C96" s="411"/>
      <c r="D96" s="411"/>
    </row>
    <row r="97" spans="2:4">
      <c r="B97" s="411"/>
      <c r="C97" s="411"/>
      <c r="D97" s="411"/>
    </row>
    <row r="98" spans="2:4">
      <c r="B98" s="411"/>
      <c r="C98" s="411"/>
      <c r="D98" s="411"/>
    </row>
    <row r="99" spans="2:4">
      <c r="B99" s="411"/>
      <c r="C99" s="411"/>
      <c r="D99" s="411"/>
    </row>
    <row r="100" spans="2:4">
      <c r="B100" s="411"/>
      <c r="C100" s="411"/>
      <c r="D100" s="411"/>
    </row>
    <row r="101" spans="2:4">
      <c r="B101" s="411"/>
      <c r="C101" s="411"/>
      <c r="D101" s="411"/>
    </row>
    <row r="102" spans="2:4">
      <c r="B102" s="411"/>
      <c r="C102" s="411"/>
      <c r="D102" s="411"/>
    </row>
    <row r="103" spans="2:4">
      <c r="B103" s="411"/>
      <c r="C103" s="411"/>
      <c r="D103" s="411"/>
    </row>
    <row r="104" spans="2:4">
      <c r="B104" s="411"/>
      <c r="C104" s="411"/>
      <c r="D104" s="411"/>
    </row>
    <row r="105" spans="2:4">
      <c r="B105" s="411"/>
      <c r="C105" s="411"/>
      <c r="D105" s="411"/>
    </row>
    <row r="106" spans="2:4">
      <c r="B106" s="411"/>
      <c r="C106" s="411"/>
      <c r="D106" s="411"/>
    </row>
    <row r="107" spans="2:4">
      <c r="B107" s="411"/>
      <c r="C107" s="411"/>
      <c r="D107" s="411"/>
    </row>
    <row r="108" spans="2:4">
      <c r="B108" s="411"/>
      <c r="C108" s="411"/>
      <c r="D108" s="411"/>
    </row>
    <row r="109" spans="2:4">
      <c r="B109" s="411"/>
      <c r="C109" s="411"/>
      <c r="D109" s="411"/>
    </row>
    <row r="110" spans="2:4">
      <c r="B110" s="411"/>
      <c r="C110" s="411"/>
      <c r="D110" s="411"/>
    </row>
    <row r="111" spans="2:4">
      <c r="B111" s="411"/>
      <c r="C111" s="411"/>
      <c r="D111" s="411"/>
    </row>
    <row r="112" spans="2:4">
      <c r="B112" s="411"/>
      <c r="C112" s="411"/>
      <c r="D112" s="411"/>
    </row>
    <row r="113" spans="2:4">
      <c r="B113" s="411"/>
      <c r="C113" s="411"/>
      <c r="D113" s="411"/>
    </row>
    <row r="114" spans="2:4">
      <c r="B114" s="411"/>
      <c r="C114" s="411"/>
      <c r="D114" s="411"/>
    </row>
    <row r="115" spans="2:4">
      <c r="B115" s="411"/>
      <c r="C115" s="411"/>
      <c r="D115" s="411"/>
    </row>
    <row r="116" spans="2:4">
      <c r="B116" s="411"/>
      <c r="C116" s="411"/>
      <c r="D116" s="411"/>
    </row>
    <row r="117" spans="2:4">
      <c r="B117" s="411"/>
      <c r="C117" s="411"/>
      <c r="D117" s="411"/>
    </row>
    <row r="118" spans="2:4">
      <c r="B118" s="411"/>
      <c r="C118" s="411"/>
      <c r="D118" s="411"/>
    </row>
    <row r="119" spans="2:4">
      <c r="B119" s="411"/>
      <c r="C119" s="411"/>
      <c r="D119" s="411"/>
    </row>
    <row r="120" spans="2:4">
      <c r="B120" s="411"/>
      <c r="C120" s="411"/>
      <c r="D120" s="411"/>
    </row>
    <row r="121" spans="2:4">
      <c r="B121" s="411"/>
      <c r="C121" s="411"/>
      <c r="D121" s="411"/>
    </row>
    <row r="122" spans="2:4">
      <c r="B122" s="411"/>
      <c r="C122" s="411"/>
      <c r="D122" s="411"/>
    </row>
    <row r="123" spans="2:4">
      <c r="B123" s="411"/>
      <c r="C123" s="411"/>
      <c r="D123" s="411"/>
    </row>
    <row r="124" spans="2:4">
      <c r="B124" s="411"/>
      <c r="C124" s="411"/>
      <c r="D124" s="411"/>
    </row>
    <row r="125" spans="2:4">
      <c r="B125" s="411"/>
      <c r="C125" s="411"/>
      <c r="D125" s="411"/>
    </row>
    <row r="126" spans="2:4">
      <c r="B126" s="411"/>
      <c r="C126" s="411"/>
      <c r="D126" s="411"/>
    </row>
    <row r="127" spans="2:4">
      <c r="B127" s="411"/>
      <c r="C127" s="411"/>
      <c r="D127" s="411"/>
    </row>
    <row r="128" spans="2:4">
      <c r="B128" s="411"/>
      <c r="C128" s="411"/>
      <c r="D128" s="411"/>
    </row>
    <row r="129" spans="2:4">
      <c r="B129" s="411"/>
      <c r="C129" s="411"/>
      <c r="D129" s="411"/>
    </row>
    <row r="130" spans="2:4">
      <c r="B130" s="411"/>
      <c r="C130" s="411"/>
      <c r="D130" s="411"/>
    </row>
    <row r="131" spans="2:4">
      <c r="B131" s="411"/>
      <c r="C131" s="411"/>
      <c r="D131" s="411"/>
    </row>
    <row r="132" spans="2:4">
      <c r="B132" s="411"/>
      <c r="C132" s="411"/>
      <c r="D132" s="411"/>
    </row>
    <row r="133" spans="2:4">
      <c r="B133" s="411"/>
      <c r="C133" s="411"/>
      <c r="D133" s="411"/>
    </row>
    <row r="134" spans="2:4">
      <c r="B134" s="411"/>
      <c r="C134" s="411"/>
      <c r="D134" s="411"/>
    </row>
    <row r="135" spans="2:4">
      <c r="B135" s="411"/>
      <c r="C135" s="411"/>
      <c r="D135" s="411"/>
    </row>
    <row r="136" spans="2:4">
      <c r="B136" s="411"/>
      <c r="C136" s="411"/>
      <c r="D136" s="411"/>
    </row>
    <row r="137" spans="2:4">
      <c r="B137" s="411"/>
      <c r="C137" s="411"/>
      <c r="D137" s="411"/>
    </row>
    <row r="138" spans="2:4">
      <c r="B138" s="411"/>
      <c r="C138" s="411"/>
      <c r="D138" s="411"/>
    </row>
    <row r="139" spans="2:4">
      <c r="B139" s="411"/>
      <c r="C139" s="411"/>
      <c r="D139" s="411"/>
    </row>
    <row r="140" spans="2:4">
      <c r="B140" s="411"/>
      <c r="C140" s="411"/>
      <c r="D140" s="411"/>
    </row>
    <row r="141" spans="2:4">
      <c r="B141" s="411"/>
      <c r="C141" s="411"/>
      <c r="D141" s="411"/>
    </row>
    <row r="142" spans="2:4">
      <c r="B142" s="411"/>
      <c r="C142" s="411"/>
      <c r="D142" s="411"/>
    </row>
    <row r="143" spans="2:4">
      <c r="B143" s="411"/>
      <c r="C143" s="411"/>
      <c r="D143" s="411"/>
    </row>
    <row r="144" spans="2:4">
      <c r="B144" s="411"/>
      <c r="C144" s="411"/>
      <c r="D144" s="411"/>
    </row>
    <row r="145" spans="2:4">
      <c r="B145" s="411"/>
      <c r="C145" s="411"/>
      <c r="D145" s="411"/>
    </row>
    <row r="146" spans="2:4">
      <c r="B146" s="411"/>
      <c r="C146" s="411"/>
      <c r="D146" s="411"/>
    </row>
    <row r="147" spans="2:4">
      <c r="B147" s="411"/>
      <c r="C147" s="411"/>
      <c r="D147" s="411"/>
    </row>
    <row r="148" spans="2:4">
      <c r="B148" s="411"/>
      <c r="C148" s="411"/>
      <c r="D148" s="411"/>
    </row>
    <row r="149" spans="2:4">
      <c r="B149" s="411"/>
      <c r="C149" s="411"/>
      <c r="D149" s="411"/>
    </row>
    <row r="150" spans="2:4">
      <c r="B150" s="411"/>
      <c r="C150" s="411"/>
      <c r="D150" s="411"/>
    </row>
    <row r="151" spans="2:4">
      <c r="B151" s="411"/>
      <c r="C151" s="411"/>
      <c r="D151" s="411"/>
    </row>
    <row r="152" spans="2:4">
      <c r="B152" s="411"/>
      <c r="C152" s="411"/>
      <c r="D152" s="411"/>
    </row>
    <row r="153" spans="2:4">
      <c r="B153" s="411"/>
      <c r="C153" s="411"/>
      <c r="D153" s="411"/>
    </row>
    <row r="154" spans="2:4">
      <c r="B154" s="411"/>
      <c r="C154" s="411"/>
      <c r="D154" s="411"/>
    </row>
    <row r="155" spans="2:4">
      <c r="B155" s="411"/>
      <c r="C155" s="411"/>
      <c r="D155" s="411"/>
    </row>
    <row r="156" spans="2:4">
      <c r="B156" s="411"/>
      <c r="C156" s="411"/>
      <c r="D156" s="411"/>
    </row>
    <row r="157" spans="2:4">
      <c r="B157" s="411"/>
      <c r="C157" s="411"/>
      <c r="D157" s="411"/>
    </row>
    <row r="158" spans="2:4">
      <c r="B158" s="411"/>
      <c r="C158" s="411"/>
      <c r="D158" s="411"/>
    </row>
    <row r="159" spans="2:4">
      <c r="B159" s="411"/>
      <c r="C159" s="411"/>
      <c r="D159" s="411"/>
    </row>
    <row r="160" spans="2:4">
      <c r="B160" s="411"/>
      <c r="C160" s="411"/>
      <c r="D160" s="411"/>
    </row>
    <row r="161" spans="2:4">
      <c r="B161" s="411"/>
      <c r="C161" s="411"/>
      <c r="D161" s="411"/>
    </row>
    <row r="162" spans="2:4">
      <c r="B162" s="411"/>
      <c r="C162" s="411"/>
      <c r="D162" s="411"/>
    </row>
    <row r="163" spans="2:4">
      <c r="B163" s="411"/>
      <c r="C163" s="411"/>
      <c r="D163" s="411"/>
    </row>
    <row r="164" spans="2:4">
      <c r="B164" s="411"/>
      <c r="C164" s="411"/>
      <c r="D164" s="411"/>
    </row>
    <row r="165" spans="2:4">
      <c r="B165" s="411"/>
      <c r="C165" s="411"/>
      <c r="D165" s="411"/>
    </row>
    <row r="166" spans="2:4">
      <c r="B166" s="411"/>
      <c r="C166" s="411"/>
      <c r="D166" s="411"/>
    </row>
    <row r="167" spans="2:4">
      <c r="B167" s="411"/>
      <c r="C167" s="411"/>
      <c r="D167" s="411"/>
    </row>
    <row r="168" spans="2:4">
      <c r="B168" s="411"/>
      <c r="C168" s="411"/>
      <c r="D168" s="411"/>
    </row>
    <row r="169" spans="2:4">
      <c r="B169" s="411"/>
      <c r="C169" s="411"/>
      <c r="D169" s="411"/>
    </row>
    <row r="170" spans="2:4">
      <c r="B170" s="411"/>
      <c r="C170" s="411"/>
      <c r="D170" s="411"/>
    </row>
    <row r="171" spans="2:4">
      <c r="B171" s="411"/>
      <c r="C171" s="411"/>
      <c r="D171" s="411"/>
    </row>
    <row r="172" spans="2:4">
      <c r="B172" s="411"/>
      <c r="C172" s="411"/>
      <c r="D172" s="411"/>
    </row>
    <row r="173" spans="2:4">
      <c r="B173" s="411"/>
      <c r="C173" s="411"/>
      <c r="D173" s="411"/>
    </row>
    <row r="174" spans="2:4">
      <c r="B174" s="411"/>
      <c r="C174" s="411"/>
      <c r="D174" s="411"/>
    </row>
    <row r="175" spans="2:4">
      <c r="B175" s="411"/>
      <c r="C175" s="411"/>
      <c r="D175" s="411"/>
    </row>
    <row r="176" spans="2:4">
      <c r="B176" s="411"/>
      <c r="C176" s="411"/>
      <c r="D176" s="411"/>
    </row>
    <row r="177" spans="2:4">
      <c r="B177" s="411"/>
      <c r="C177" s="411"/>
      <c r="D177" s="411"/>
    </row>
    <row r="178" spans="2:4">
      <c r="B178" s="411"/>
      <c r="C178" s="411"/>
      <c r="D178" s="411"/>
    </row>
    <row r="179" spans="2:4">
      <c r="B179" s="411"/>
      <c r="C179" s="411"/>
      <c r="D179" s="411"/>
    </row>
    <row r="180" spans="2:4">
      <c r="B180" s="411"/>
      <c r="C180" s="411"/>
      <c r="D180" s="411"/>
    </row>
    <row r="181" spans="2:4">
      <c r="B181" s="411"/>
      <c r="C181" s="411"/>
      <c r="D181" s="411"/>
    </row>
    <row r="182" spans="2:4">
      <c r="B182" s="411"/>
      <c r="C182" s="411"/>
      <c r="D182" s="411"/>
    </row>
    <row r="183" spans="2:4">
      <c r="B183" s="411"/>
      <c r="C183" s="411"/>
      <c r="D183" s="411"/>
    </row>
    <row r="184" spans="2:4">
      <c r="B184" s="411"/>
      <c r="C184" s="411"/>
      <c r="D184" s="411"/>
    </row>
    <row r="185" spans="2:4">
      <c r="B185" s="411"/>
      <c r="C185" s="411"/>
      <c r="D185" s="411"/>
    </row>
    <row r="186" spans="2:4">
      <c r="B186" s="411"/>
      <c r="C186" s="411"/>
      <c r="D186" s="411"/>
    </row>
    <row r="187" spans="2:4">
      <c r="B187" s="411"/>
      <c r="C187" s="411"/>
      <c r="D187" s="411"/>
    </row>
    <row r="188" spans="2:4">
      <c r="B188" s="411"/>
      <c r="C188" s="411"/>
      <c r="D188" s="411"/>
    </row>
    <row r="189" spans="2:4">
      <c r="B189" s="411"/>
      <c r="C189" s="411"/>
      <c r="D189" s="411"/>
    </row>
    <row r="190" spans="2:4">
      <c r="B190" s="411"/>
      <c r="C190" s="411"/>
      <c r="D190" s="411"/>
    </row>
    <row r="191" spans="2:4">
      <c r="B191" s="411"/>
      <c r="C191" s="411"/>
      <c r="D191" s="411"/>
    </row>
    <row r="192" spans="2:4">
      <c r="B192" s="411"/>
      <c r="C192" s="411"/>
      <c r="D192" s="411"/>
    </row>
    <row r="193" spans="2:4">
      <c r="B193" s="411"/>
      <c r="C193" s="411"/>
      <c r="D193" s="411"/>
    </row>
    <row r="194" spans="2:4">
      <c r="B194" s="411"/>
      <c r="C194" s="411"/>
      <c r="D194" s="411"/>
    </row>
    <row r="195" spans="2:4">
      <c r="B195" s="411"/>
      <c r="C195" s="411"/>
      <c r="D195" s="411"/>
    </row>
    <row r="196" spans="2:4">
      <c r="B196" s="411"/>
      <c r="C196" s="411"/>
      <c r="D196" s="411"/>
    </row>
    <row r="197" spans="2:4">
      <c r="B197" s="411"/>
      <c r="C197" s="411"/>
      <c r="D197" s="411"/>
    </row>
    <row r="198" spans="2:4">
      <c r="B198" s="411"/>
      <c r="C198" s="411"/>
      <c r="D198" s="411"/>
    </row>
    <row r="199" spans="2:4">
      <c r="B199" s="411"/>
      <c r="C199" s="411"/>
      <c r="D199" s="411"/>
    </row>
    <row r="200" spans="2:4">
      <c r="B200" s="411"/>
      <c r="C200" s="411"/>
      <c r="D200" s="411"/>
    </row>
    <row r="201" spans="2:4">
      <c r="B201" s="411"/>
      <c r="C201" s="411"/>
      <c r="D201" s="411"/>
    </row>
    <row r="202" spans="2:4">
      <c r="B202" s="411"/>
      <c r="C202" s="411"/>
      <c r="D202" s="411"/>
    </row>
    <row r="203" spans="2:4">
      <c r="B203" s="411"/>
      <c r="C203" s="411"/>
      <c r="D203" s="411"/>
    </row>
    <row r="204" spans="2:4">
      <c r="B204" s="411"/>
      <c r="C204" s="411"/>
      <c r="D204" s="411"/>
    </row>
    <row r="205" spans="2:4">
      <c r="B205" s="411"/>
      <c r="C205" s="411"/>
      <c r="D205" s="411"/>
    </row>
    <row r="206" spans="2:4">
      <c r="B206" s="411"/>
      <c r="C206" s="411"/>
      <c r="D206" s="411"/>
    </row>
    <row r="207" spans="2:4">
      <c r="B207" s="411"/>
      <c r="C207" s="411"/>
      <c r="D207" s="411"/>
    </row>
    <row r="208" spans="2:4">
      <c r="B208" s="411"/>
      <c r="C208" s="411"/>
      <c r="D208" s="411"/>
    </row>
    <row r="209" spans="2:4">
      <c r="B209" s="411"/>
      <c r="C209" s="411"/>
      <c r="D209" s="411"/>
    </row>
    <row r="210" spans="2:4">
      <c r="B210" s="411"/>
      <c r="C210" s="411"/>
      <c r="D210" s="411"/>
    </row>
    <row r="211" spans="2:4">
      <c r="B211" s="411"/>
      <c r="C211" s="411"/>
      <c r="D211" s="411"/>
    </row>
    <row r="212" spans="2:4">
      <c r="B212" s="411"/>
      <c r="C212" s="411"/>
      <c r="D212" s="411"/>
    </row>
    <row r="213" spans="2:4">
      <c r="B213" s="411"/>
      <c r="C213" s="411"/>
      <c r="D213" s="411"/>
    </row>
    <row r="214" spans="2:4">
      <c r="B214" s="411"/>
      <c r="C214" s="411"/>
      <c r="D214" s="411"/>
    </row>
    <row r="215" spans="2:4">
      <c r="B215" s="411"/>
      <c r="C215" s="411"/>
      <c r="D215" s="411"/>
    </row>
    <row r="216" spans="2:4">
      <c r="B216" s="411"/>
      <c r="C216" s="411"/>
      <c r="D216" s="411"/>
    </row>
    <row r="217" spans="2:4">
      <c r="B217" s="411"/>
      <c r="C217" s="411"/>
      <c r="D217" s="411"/>
    </row>
    <row r="218" spans="2:4">
      <c r="B218" s="411"/>
      <c r="C218" s="411"/>
      <c r="D218" s="411"/>
    </row>
    <row r="219" spans="2:4">
      <c r="B219" s="411"/>
      <c r="C219" s="411"/>
      <c r="D219" s="411"/>
    </row>
    <row r="220" spans="2:4">
      <c r="B220" s="411"/>
      <c r="C220" s="411"/>
      <c r="D220" s="411"/>
    </row>
    <row r="221" spans="2:4">
      <c r="B221" s="411"/>
      <c r="C221" s="411"/>
      <c r="D221" s="411"/>
    </row>
    <row r="222" spans="2:4">
      <c r="B222" s="411"/>
      <c r="C222" s="411"/>
      <c r="D222" s="411"/>
    </row>
    <row r="223" spans="2:4">
      <c r="B223" s="411"/>
      <c r="C223" s="411"/>
      <c r="D223" s="411"/>
    </row>
    <row r="224" spans="2:4">
      <c r="B224" s="411"/>
      <c r="C224" s="411"/>
      <c r="D224" s="411"/>
    </row>
    <row r="225" spans="2:4">
      <c r="B225" s="411"/>
      <c r="C225" s="411"/>
      <c r="D225" s="411"/>
    </row>
    <row r="226" spans="2:4">
      <c r="B226" s="411"/>
      <c r="C226" s="411"/>
      <c r="D226" s="411"/>
    </row>
    <row r="227" spans="2:4">
      <c r="B227" s="411"/>
      <c r="C227" s="411"/>
      <c r="D227" s="411"/>
    </row>
    <row r="228" spans="2:4">
      <c r="B228" s="411"/>
      <c r="C228" s="411"/>
      <c r="D228" s="411"/>
    </row>
    <row r="229" spans="2:4">
      <c r="B229" s="411"/>
      <c r="C229" s="411"/>
      <c r="D229" s="411"/>
    </row>
    <row r="230" spans="2:4">
      <c r="B230" s="411"/>
      <c r="C230" s="411"/>
      <c r="D230" s="411"/>
    </row>
    <row r="231" spans="2:4">
      <c r="B231" s="411"/>
      <c r="C231" s="411"/>
      <c r="D231" s="411"/>
    </row>
    <row r="232" spans="2:4">
      <c r="B232" s="411"/>
      <c r="C232" s="411"/>
      <c r="D232" s="411"/>
    </row>
    <row r="233" spans="2:4">
      <c r="B233" s="411"/>
      <c r="C233" s="411"/>
      <c r="D233" s="411"/>
    </row>
    <row r="234" spans="2:4">
      <c r="B234" s="411"/>
      <c r="C234" s="411"/>
      <c r="D234" s="411"/>
    </row>
    <row r="235" spans="2:4">
      <c r="B235" s="411"/>
      <c r="C235" s="411"/>
      <c r="D235" s="411"/>
    </row>
    <row r="236" spans="2:4">
      <c r="B236" s="411"/>
      <c r="C236" s="411"/>
      <c r="D236" s="411"/>
    </row>
    <row r="237" spans="2:4">
      <c r="B237" s="411"/>
      <c r="C237" s="411"/>
      <c r="D237" s="411"/>
    </row>
    <row r="238" spans="2:4">
      <c r="B238" s="411"/>
      <c r="C238" s="411"/>
      <c r="D238" s="411"/>
    </row>
    <row r="239" spans="2:4">
      <c r="B239" s="411"/>
      <c r="C239" s="411"/>
      <c r="D239" s="411"/>
    </row>
    <row r="240" spans="2:4">
      <c r="B240" s="411"/>
      <c r="C240" s="411"/>
      <c r="D240" s="411"/>
    </row>
    <row r="241" spans="2:4">
      <c r="B241" s="411"/>
      <c r="C241" s="411"/>
      <c r="D241" s="411"/>
    </row>
    <row r="242" spans="2:4">
      <c r="B242" s="411"/>
      <c r="C242" s="411"/>
      <c r="D242" s="411"/>
    </row>
    <row r="243" spans="2:4">
      <c r="B243" s="411"/>
      <c r="C243" s="411"/>
      <c r="D243" s="411"/>
    </row>
    <row r="244" spans="2:4">
      <c r="B244" s="411"/>
      <c r="C244" s="411"/>
      <c r="D244" s="411"/>
    </row>
    <row r="245" spans="2:4">
      <c r="B245" s="411"/>
      <c r="C245" s="411"/>
      <c r="D245" s="411"/>
    </row>
    <row r="246" spans="2:4">
      <c r="B246" s="411"/>
      <c r="C246" s="411"/>
      <c r="D246" s="411"/>
    </row>
    <row r="247" spans="2:4">
      <c r="B247" s="411"/>
      <c r="C247" s="411"/>
      <c r="D247" s="411"/>
    </row>
    <row r="248" spans="2:4">
      <c r="B248" s="411"/>
      <c r="C248" s="411"/>
      <c r="D248" s="411"/>
    </row>
    <row r="249" spans="2:4">
      <c r="B249" s="411"/>
      <c r="C249" s="411"/>
      <c r="D249" s="411"/>
    </row>
    <row r="250" spans="2:4">
      <c r="B250" s="411"/>
      <c r="C250" s="411"/>
      <c r="D250" s="411"/>
    </row>
    <row r="251" spans="2:4">
      <c r="B251" s="411"/>
      <c r="C251" s="411"/>
      <c r="D251" s="411"/>
    </row>
    <row r="252" spans="2:4">
      <c r="B252" s="411"/>
      <c r="C252" s="411"/>
      <c r="D252" s="411"/>
    </row>
    <row r="253" spans="2:4">
      <c r="B253" s="411"/>
      <c r="C253" s="411"/>
      <c r="D253" s="411"/>
    </row>
    <row r="254" spans="2:4">
      <c r="B254" s="411"/>
      <c r="C254" s="411"/>
      <c r="D254" s="411"/>
    </row>
    <row r="255" spans="2:4">
      <c r="B255" s="411"/>
      <c r="C255" s="411"/>
      <c r="D255" s="411"/>
    </row>
    <row r="256" spans="2:4">
      <c r="B256" s="411"/>
      <c r="C256" s="411"/>
      <c r="D256" s="411"/>
    </row>
    <row r="257" spans="2:4">
      <c r="B257" s="411"/>
      <c r="C257" s="411"/>
      <c r="D257" s="411"/>
    </row>
    <row r="258" spans="2:4">
      <c r="B258" s="411"/>
      <c r="C258" s="411"/>
      <c r="D258" s="411"/>
    </row>
    <row r="259" spans="2:4">
      <c r="B259" s="411"/>
      <c r="C259" s="411"/>
      <c r="D259" s="411"/>
    </row>
    <row r="260" spans="2:4">
      <c r="B260" s="411"/>
      <c r="C260" s="411"/>
      <c r="D260" s="411"/>
    </row>
    <row r="261" spans="2:4">
      <c r="B261" s="411"/>
      <c r="C261" s="411"/>
      <c r="D261" s="411"/>
    </row>
    <row r="262" spans="2:4">
      <c r="B262" s="411"/>
      <c r="C262" s="411"/>
      <c r="D262" s="411"/>
    </row>
    <row r="263" spans="2:4">
      <c r="B263" s="411"/>
      <c r="C263" s="411"/>
      <c r="D263" s="411"/>
    </row>
    <row r="264" spans="2:4">
      <c r="B264" s="411"/>
      <c r="C264" s="411"/>
      <c r="D264" s="411"/>
    </row>
    <row r="265" spans="2:4">
      <c r="B265" s="411"/>
      <c r="C265" s="411"/>
      <c r="D265" s="411"/>
    </row>
    <row r="266" spans="2:4">
      <c r="B266" s="411"/>
      <c r="C266" s="411"/>
      <c r="D266" s="411"/>
    </row>
    <row r="267" spans="2:4">
      <c r="B267" s="411"/>
      <c r="C267" s="411"/>
      <c r="D267" s="411"/>
    </row>
    <row r="268" spans="2:4">
      <c r="B268" s="411"/>
      <c r="C268" s="411"/>
      <c r="D268" s="411"/>
    </row>
    <row r="269" spans="2:4">
      <c r="B269" s="411"/>
      <c r="C269" s="411"/>
      <c r="D269" s="411"/>
    </row>
    <row r="270" spans="2:4">
      <c r="B270" s="411"/>
      <c r="C270" s="411"/>
      <c r="D270" s="411"/>
    </row>
    <row r="271" spans="2:4">
      <c r="B271" s="411"/>
      <c r="C271" s="411"/>
      <c r="D271" s="411"/>
    </row>
    <row r="272" spans="2:4">
      <c r="B272" s="411"/>
      <c r="C272" s="411"/>
      <c r="D272" s="411"/>
    </row>
    <row r="273" spans="2:4">
      <c r="B273" s="411"/>
      <c r="C273" s="411"/>
      <c r="D273" s="411"/>
    </row>
    <row r="274" spans="2:4">
      <c r="B274" s="411"/>
      <c r="C274" s="411"/>
      <c r="D274" s="411"/>
    </row>
    <row r="275" spans="2:4">
      <c r="B275" s="411"/>
      <c r="C275" s="411"/>
      <c r="D275" s="411"/>
    </row>
    <row r="276" spans="2:4">
      <c r="B276" s="411"/>
      <c r="C276" s="411"/>
      <c r="D276" s="411"/>
    </row>
    <row r="277" spans="2:4">
      <c r="B277" s="411"/>
      <c r="C277" s="411"/>
      <c r="D277" s="411"/>
    </row>
    <row r="278" spans="2:4">
      <c r="B278" s="411"/>
      <c r="C278" s="411"/>
      <c r="D278" s="411"/>
    </row>
    <row r="279" spans="2:4">
      <c r="B279" s="411"/>
      <c r="C279" s="411"/>
      <c r="D279" s="411"/>
    </row>
    <row r="280" spans="2:4">
      <c r="B280" s="411"/>
      <c r="C280" s="411"/>
      <c r="D280" s="411"/>
    </row>
    <row r="281" spans="2:4">
      <c r="B281" s="411"/>
      <c r="C281" s="411"/>
      <c r="D281" s="411"/>
    </row>
    <row r="282" spans="2:4">
      <c r="B282" s="411"/>
      <c r="C282" s="411"/>
      <c r="D282" s="411"/>
    </row>
    <row r="283" spans="2:4">
      <c r="B283" s="411"/>
      <c r="C283" s="411"/>
      <c r="D283" s="411"/>
    </row>
    <row r="284" spans="2:4">
      <c r="B284" s="411"/>
      <c r="C284" s="411"/>
      <c r="D284" s="411"/>
    </row>
    <row r="285" spans="2:4">
      <c r="B285" s="411"/>
      <c r="C285" s="411"/>
      <c r="D285" s="411"/>
    </row>
    <row r="286" spans="2:4">
      <c r="B286" s="411"/>
      <c r="C286" s="411"/>
      <c r="D286" s="411"/>
    </row>
    <row r="287" spans="2:4">
      <c r="B287" s="411"/>
      <c r="C287" s="411"/>
      <c r="D287" s="411"/>
    </row>
    <row r="288" spans="2:4">
      <c r="B288" s="411"/>
      <c r="C288" s="411"/>
      <c r="D288" s="411"/>
    </row>
    <row r="289" spans="2:4">
      <c r="B289" s="411"/>
      <c r="C289" s="411"/>
      <c r="D289" s="411"/>
    </row>
    <row r="290" spans="2:4">
      <c r="B290" s="411"/>
      <c r="C290" s="411"/>
      <c r="D290" s="411"/>
    </row>
    <row r="291" spans="2:4">
      <c r="B291" s="411"/>
      <c r="C291" s="411"/>
      <c r="D291" s="411"/>
    </row>
    <row r="292" spans="2:4">
      <c r="B292" s="411"/>
      <c r="C292" s="411"/>
      <c r="D292" s="411"/>
    </row>
    <row r="293" spans="2:4">
      <c r="B293" s="411"/>
      <c r="C293" s="411"/>
      <c r="D293" s="411"/>
    </row>
    <row r="294" spans="2:4">
      <c r="B294" s="411"/>
      <c r="C294" s="411"/>
      <c r="D294" s="411"/>
    </row>
    <row r="295" spans="2:4">
      <c r="B295" s="411"/>
      <c r="C295" s="411"/>
      <c r="D295" s="411"/>
    </row>
    <row r="296" spans="2:4">
      <c r="B296" s="411"/>
      <c r="C296" s="411"/>
      <c r="D296" s="411"/>
    </row>
    <row r="297" spans="2:4">
      <c r="B297" s="411"/>
      <c r="C297" s="411"/>
      <c r="D297" s="411"/>
    </row>
    <row r="298" spans="2:4">
      <c r="B298" s="411"/>
      <c r="C298" s="411"/>
      <c r="D298" s="411"/>
    </row>
    <row r="299" spans="2:4">
      <c r="B299" s="411"/>
      <c r="C299" s="411"/>
      <c r="D299" s="411"/>
    </row>
    <row r="300" spans="2:4">
      <c r="B300" s="411"/>
      <c r="C300" s="411"/>
      <c r="D300" s="411"/>
    </row>
    <row r="301" spans="2:4">
      <c r="B301" s="411"/>
      <c r="C301" s="411"/>
      <c r="D301" s="411"/>
    </row>
    <row r="302" spans="2:4">
      <c r="B302" s="411"/>
      <c r="C302" s="411"/>
      <c r="D302" s="411"/>
    </row>
    <row r="303" spans="2:4">
      <c r="B303" s="411"/>
      <c r="C303" s="411"/>
      <c r="D303" s="411"/>
    </row>
    <row r="304" spans="2:4">
      <c r="B304" s="411"/>
      <c r="C304" s="411"/>
      <c r="D304" s="411"/>
    </row>
    <row r="305" spans="2:4">
      <c r="B305" s="411"/>
      <c r="C305" s="411"/>
      <c r="D305" s="411"/>
    </row>
    <row r="306" spans="2:4">
      <c r="B306" s="411"/>
      <c r="C306" s="411"/>
      <c r="D306" s="411"/>
    </row>
    <row r="307" spans="2:4">
      <c r="B307" s="411"/>
      <c r="C307" s="411"/>
      <c r="D307" s="411"/>
    </row>
    <row r="308" spans="2:4">
      <c r="B308" s="411"/>
      <c r="C308" s="411"/>
      <c r="D308" s="411"/>
    </row>
    <row r="309" spans="2:4">
      <c r="B309" s="411"/>
      <c r="C309" s="411"/>
      <c r="D309" s="411"/>
    </row>
    <row r="310" spans="2:4">
      <c r="B310" s="411"/>
      <c r="C310" s="411"/>
      <c r="D310" s="411"/>
    </row>
    <row r="311" spans="2:4">
      <c r="B311" s="411"/>
      <c r="C311" s="411"/>
      <c r="D311" s="411"/>
    </row>
    <row r="312" spans="2:4">
      <c r="B312" s="411"/>
      <c r="C312" s="411"/>
      <c r="D312" s="411"/>
    </row>
    <row r="313" spans="2:4">
      <c r="B313" s="411"/>
      <c r="C313" s="411"/>
      <c r="D313" s="411"/>
    </row>
    <row r="314" spans="2:4">
      <c r="B314" s="411"/>
      <c r="C314" s="411"/>
      <c r="D314" s="411"/>
    </row>
    <row r="315" spans="2:4">
      <c r="B315" s="411"/>
      <c r="C315" s="411"/>
      <c r="D315" s="411"/>
    </row>
    <row r="316" spans="2:4">
      <c r="B316" s="411"/>
      <c r="C316" s="411"/>
      <c r="D316" s="411"/>
    </row>
    <row r="317" spans="2:4">
      <c r="B317" s="411"/>
      <c r="C317" s="411"/>
      <c r="D317" s="411"/>
    </row>
    <row r="318" spans="2:4">
      <c r="B318" s="411"/>
      <c r="C318" s="411"/>
      <c r="D318" s="411"/>
    </row>
    <row r="319" spans="2:4">
      <c r="B319" s="411"/>
      <c r="C319" s="411"/>
      <c r="D319" s="411"/>
    </row>
    <row r="320" spans="2:4">
      <c r="B320" s="411"/>
      <c r="C320" s="411"/>
      <c r="D320" s="411"/>
    </row>
    <row r="321" spans="2:4">
      <c r="B321" s="411"/>
      <c r="C321" s="411"/>
      <c r="D321" s="411"/>
    </row>
    <row r="322" spans="2:4">
      <c r="B322" s="411"/>
      <c r="C322" s="411"/>
      <c r="D322" s="411"/>
    </row>
    <row r="323" spans="2:4">
      <c r="B323" s="411"/>
      <c r="C323" s="411"/>
      <c r="D323" s="411"/>
    </row>
    <row r="324" spans="2:4">
      <c r="B324" s="411"/>
      <c r="C324" s="411"/>
      <c r="D324" s="411"/>
    </row>
    <row r="325" spans="2:4">
      <c r="B325" s="411"/>
      <c r="C325" s="411"/>
      <c r="D325" s="411"/>
    </row>
    <row r="326" spans="2:4">
      <c r="B326" s="411"/>
      <c r="C326" s="411"/>
      <c r="D326" s="411"/>
    </row>
    <row r="327" spans="2:4">
      <c r="B327" s="411"/>
      <c r="C327" s="411"/>
      <c r="D327" s="411"/>
    </row>
    <row r="328" spans="2:4">
      <c r="B328" s="411"/>
      <c r="C328" s="411"/>
      <c r="D328" s="411"/>
    </row>
    <row r="329" spans="2:4">
      <c r="B329" s="411"/>
      <c r="C329" s="411"/>
      <c r="D329" s="411"/>
    </row>
    <row r="330" spans="2:4">
      <c r="B330" s="411"/>
      <c r="C330" s="411"/>
      <c r="D330" s="411"/>
    </row>
    <row r="331" spans="2:4">
      <c r="B331" s="411"/>
      <c r="C331" s="411"/>
      <c r="D331" s="411"/>
    </row>
    <row r="332" spans="2:4">
      <c r="B332" s="411"/>
      <c r="C332" s="411"/>
      <c r="D332" s="411"/>
    </row>
    <row r="333" spans="2:4">
      <c r="B333" s="411"/>
      <c r="C333" s="411"/>
      <c r="D333" s="411"/>
    </row>
    <row r="334" spans="2:4">
      <c r="B334" s="411"/>
      <c r="C334" s="411"/>
      <c r="D334" s="411"/>
    </row>
    <row r="335" spans="2:4">
      <c r="B335" s="411"/>
      <c r="C335" s="411"/>
      <c r="D335" s="411"/>
    </row>
    <row r="336" spans="2:4">
      <c r="B336" s="411"/>
      <c r="C336" s="411"/>
      <c r="D336" s="411"/>
    </row>
    <row r="337" spans="2:4">
      <c r="B337" s="411"/>
      <c r="C337" s="411"/>
      <c r="D337" s="411"/>
    </row>
    <row r="338" spans="2:4">
      <c r="B338" s="411"/>
      <c r="C338" s="411"/>
      <c r="D338" s="411"/>
    </row>
    <row r="339" spans="2:4">
      <c r="B339" s="411"/>
      <c r="C339" s="411"/>
      <c r="D339" s="411"/>
    </row>
    <row r="340" spans="2:4">
      <c r="B340" s="411"/>
      <c r="C340" s="411"/>
      <c r="D340" s="411"/>
    </row>
    <row r="341" spans="2:4">
      <c r="B341" s="411"/>
      <c r="C341" s="411"/>
      <c r="D341" s="411"/>
    </row>
    <row r="342" spans="2:4">
      <c r="B342" s="411"/>
      <c r="C342" s="411"/>
      <c r="D342" s="411"/>
    </row>
    <row r="343" spans="2:4">
      <c r="B343" s="411"/>
      <c r="C343" s="411"/>
      <c r="D343" s="411"/>
    </row>
    <row r="344" spans="2:4">
      <c r="B344" s="411"/>
      <c r="C344" s="411"/>
      <c r="D344" s="411"/>
    </row>
    <row r="345" spans="2:4">
      <c r="B345" s="411"/>
      <c r="C345" s="411"/>
      <c r="D345" s="411"/>
    </row>
    <row r="346" spans="2:4">
      <c r="B346" s="411"/>
      <c r="C346" s="411"/>
      <c r="D346" s="411"/>
    </row>
    <row r="347" spans="2:4">
      <c r="B347" s="411"/>
      <c r="C347" s="411"/>
      <c r="D347" s="411"/>
    </row>
    <row r="348" spans="2:4">
      <c r="B348" s="411"/>
      <c r="C348" s="411"/>
      <c r="D348" s="411"/>
    </row>
    <row r="349" spans="2:4">
      <c r="B349" s="411"/>
      <c r="C349" s="411"/>
      <c r="D349" s="411"/>
    </row>
    <row r="350" spans="2:4">
      <c r="B350" s="411"/>
      <c r="C350" s="411"/>
      <c r="D350" s="411"/>
    </row>
    <row r="351" spans="2:4">
      <c r="B351" s="411"/>
      <c r="C351" s="411"/>
      <c r="D351" s="411"/>
    </row>
    <row r="352" spans="2:4">
      <c r="B352" s="411"/>
      <c r="C352" s="411"/>
      <c r="D352" s="411"/>
    </row>
    <row r="353" spans="2:4">
      <c r="B353" s="411"/>
      <c r="C353" s="411"/>
      <c r="D353" s="411"/>
    </row>
    <row r="354" spans="2:4">
      <c r="B354" s="411"/>
      <c r="C354" s="411"/>
      <c r="D354" s="411"/>
    </row>
    <row r="355" spans="2:4">
      <c r="B355" s="411"/>
      <c r="C355" s="411"/>
      <c r="D355" s="411"/>
    </row>
    <row r="356" spans="2:4">
      <c r="B356" s="411"/>
      <c r="C356" s="411"/>
      <c r="D356" s="411"/>
    </row>
    <row r="357" spans="2:4">
      <c r="B357" s="411"/>
      <c r="C357" s="411"/>
      <c r="D357" s="411"/>
    </row>
    <row r="358" spans="2:4">
      <c r="B358" s="411"/>
      <c r="C358" s="411"/>
      <c r="D358" s="411"/>
    </row>
    <row r="359" spans="2:4">
      <c r="B359" s="411"/>
      <c r="C359" s="411"/>
      <c r="D359" s="411"/>
    </row>
    <row r="360" spans="2:4">
      <c r="B360" s="411"/>
      <c r="C360" s="411"/>
      <c r="D360" s="411"/>
    </row>
    <row r="361" spans="2:4">
      <c r="B361" s="411"/>
      <c r="C361" s="411"/>
      <c r="D361" s="411"/>
    </row>
    <row r="362" spans="2:4">
      <c r="B362" s="411"/>
      <c r="C362" s="411"/>
      <c r="D362" s="411"/>
    </row>
    <row r="363" spans="2:4">
      <c r="B363" s="411"/>
      <c r="C363" s="411"/>
      <c r="D363" s="411"/>
    </row>
    <row r="364" spans="2:4">
      <c r="B364" s="411"/>
      <c r="C364" s="411"/>
      <c r="D364" s="411"/>
    </row>
    <row r="365" spans="2:4">
      <c r="B365" s="411"/>
      <c r="C365" s="411"/>
      <c r="D365" s="411"/>
    </row>
    <row r="366" spans="2:4">
      <c r="B366" s="411"/>
      <c r="C366" s="411"/>
      <c r="D366" s="411"/>
    </row>
    <row r="367" spans="2:4">
      <c r="B367" s="411"/>
      <c r="C367" s="411"/>
      <c r="D367" s="411"/>
    </row>
    <row r="368" spans="2:4">
      <c r="B368" s="411"/>
      <c r="C368" s="411"/>
      <c r="D368" s="411"/>
    </row>
    <row r="369" spans="2:4">
      <c r="B369" s="411"/>
      <c r="C369" s="411"/>
      <c r="D369" s="411"/>
    </row>
    <row r="370" spans="2:4">
      <c r="B370" s="411"/>
      <c r="C370" s="411"/>
      <c r="D370" s="411"/>
    </row>
    <row r="371" spans="2:4">
      <c r="B371" s="411"/>
      <c r="C371" s="411"/>
      <c r="D371" s="411"/>
    </row>
    <row r="372" spans="2:4">
      <c r="B372" s="411"/>
      <c r="C372" s="411"/>
      <c r="D372" s="411"/>
    </row>
    <row r="373" spans="2:4">
      <c r="B373" s="411"/>
      <c r="C373" s="411"/>
      <c r="D373" s="411"/>
    </row>
    <row r="374" spans="2:4">
      <c r="B374" s="411"/>
      <c r="C374" s="411"/>
      <c r="D374" s="411"/>
    </row>
    <row r="375" spans="2:4">
      <c r="B375" s="411"/>
      <c r="C375" s="411"/>
      <c r="D375" s="411"/>
    </row>
    <row r="376" spans="2:4">
      <c r="B376" s="411"/>
      <c r="C376" s="411"/>
      <c r="D376" s="411"/>
    </row>
    <row r="377" spans="2:4">
      <c r="B377" s="411"/>
      <c r="C377" s="411"/>
      <c r="D377" s="411"/>
    </row>
    <row r="378" spans="2:4">
      <c r="B378" s="411"/>
      <c r="C378" s="411"/>
      <c r="D378" s="411"/>
    </row>
    <row r="379" spans="2:4">
      <c r="B379" s="411"/>
      <c r="C379" s="411"/>
      <c r="D379" s="411"/>
    </row>
    <row r="380" spans="2:4">
      <c r="B380" s="411"/>
      <c r="C380" s="411"/>
      <c r="D380" s="411"/>
    </row>
    <row r="381" spans="2:4">
      <c r="B381" s="411"/>
      <c r="C381" s="411"/>
      <c r="D381" s="411"/>
    </row>
    <row r="382" spans="2:4">
      <c r="B382" s="411"/>
      <c r="C382" s="411"/>
      <c r="D382" s="411"/>
    </row>
    <row r="383" spans="2:4">
      <c r="B383" s="411"/>
      <c r="C383" s="411"/>
      <c r="D383" s="411"/>
    </row>
    <row r="384" spans="2:4">
      <c r="B384" s="411"/>
      <c r="C384" s="411"/>
      <c r="D384" s="411"/>
    </row>
    <row r="385" spans="2:4">
      <c r="B385" s="411"/>
      <c r="C385" s="411"/>
      <c r="D385" s="411"/>
    </row>
    <row r="386" spans="2:4">
      <c r="B386" s="411"/>
      <c r="C386" s="411"/>
      <c r="D386" s="411"/>
    </row>
    <row r="387" spans="2:4">
      <c r="B387" s="411"/>
      <c r="C387" s="411"/>
      <c r="D387" s="411"/>
    </row>
    <row r="388" spans="2:4">
      <c r="B388" s="411"/>
      <c r="C388" s="411"/>
      <c r="D388" s="411"/>
    </row>
    <row r="389" spans="2:4">
      <c r="B389" s="411"/>
      <c r="C389" s="411"/>
      <c r="D389" s="411"/>
    </row>
    <row r="390" spans="2:4">
      <c r="B390" s="411"/>
      <c r="C390" s="411"/>
      <c r="D390" s="411"/>
    </row>
    <row r="391" spans="2:4">
      <c r="B391" s="411"/>
      <c r="C391" s="411"/>
      <c r="D391" s="411"/>
    </row>
    <row r="392" spans="2:4">
      <c r="B392" s="411"/>
      <c r="C392" s="411"/>
      <c r="D392" s="411"/>
    </row>
    <row r="393" spans="2:4">
      <c r="B393" s="411"/>
      <c r="C393" s="411"/>
      <c r="D393" s="411"/>
    </row>
    <row r="394" spans="2:4">
      <c r="B394" s="411"/>
      <c r="C394" s="411"/>
      <c r="D394" s="411"/>
    </row>
    <row r="395" spans="2:4">
      <c r="B395" s="411"/>
      <c r="C395" s="411"/>
      <c r="D395" s="411"/>
    </row>
    <row r="396" spans="2:4">
      <c r="B396" s="411"/>
      <c r="C396" s="411"/>
      <c r="D396" s="411"/>
    </row>
    <row r="397" spans="2:4">
      <c r="B397" s="411"/>
      <c r="C397" s="411"/>
      <c r="D397" s="411"/>
    </row>
    <row r="398" spans="2:4">
      <c r="B398" s="411"/>
      <c r="C398" s="411"/>
      <c r="D398" s="411"/>
    </row>
    <row r="399" spans="2:4">
      <c r="B399" s="411"/>
      <c r="C399" s="411"/>
      <c r="D399" s="411"/>
    </row>
    <row r="400" spans="2:4">
      <c r="B400" s="411"/>
      <c r="C400" s="411"/>
      <c r="D400" s="411"/>
    </row>
    <row r="401" spans="2:4">
      <c r="B401" s="411"/>
      <c r="C401" s="411"/>
      <c r="D401" s="411"/>
    </row>
    <row r="402" spans="2:4">
      <c r="B402" s="411"/>
      <c r="C402" s="411"/>
      <c r="D402" s="411"/>
    </row>
    <row r="403" spans="2:4">
      <c r="B403" s="411"/>
      <c r="C403" s="411"/>
      <c r="D403" s="411"/>
    </row>
    <row r="404" spans="2:4">
      <c r="B404" s="411"/>
      <c r="C404" s="411"/>
      <c r="D404" s="411"/>
    </row>
    <row r="405" spans="2:4">
      <c r="B405" s="411"/>
      <c r="C405" s="411"/>
      <c r="D405" s="411"/>
    </row>
    <row r="406" spans="2:4">
      <c r="B406" s="411"/>
      <c r="C406" s="411"/>
      <c r="D406" s="411"/>
    </row>
    <row r="407" spans="2:4">
      <c r="B407" s="411"/>
      <c r="C407" s="411"/>
      <c r="D407" s="411"/>
    </row>
    <row r="408" spans="2:4">
      <c r="B408" s="411"/>
      <c r="C408" s="411"/>
      <c r="D408" s="411"/>
    </row>
    <row r="409" spans="2:4">
      <c r="B409" s="411"/>
      <c r="C409" s="411"/>
      <c r="D409" s="411"/>
    </row>
    <row r="410" spans="2:4">
      <c r="B410" s="411"/>
      <c r="C410" s="411"/>
      <c r="D410" s="411"/>
    </row>
    <row r="411" spans="2:4">
      <c r="B411" s="411"/>
      <c r="C411" s="411"/>
      <c r="D411" s="411"/>
    </row>
    <row r="412" spans="2:4">
      <c r="B412" s="411"/>
      <c r="C412" s="411"/>
      <c r="D412" s="411"/>
    </row>
    <row r="413" spans="2:4">
      <c r="B413" s="411"/>
      <c r="C413" s="411"/>
      <c r="D413" s="411"/>
    </row>
    <row r="414" spans="2:4">
      <c r="B414" s="411"/>
      <c r="C414" s="411"/>
      <c r="D414" s="411"/>
    </row>
    <row r="415" spans="2:4">
      <c r="B415" s="411"/>
      <c r="C415" s="411"/>
      <c r="D415" s="411"/>
    </row>
    <row r="416" spans="2:4">
      <c r="B416" s="411"/>
      <c r="C416" s="411"/>
      <c r="D416" s="411"/>
    </row>
    <row r="417" spans="2:4">
      <c r="B417" s="411"/>
      <c r="C417" s="411"/>
      <c r="D417" s="411"/>
    </row>
    <row r="418" spans="2:4">
      <c r="B418" s="411"/>
      <c r="C418" s="411"/>
      <c r="D418" s="411"/>
    </row>
    <row r="419" spans="2:4">
      <c r="B419" s="411"/>
      <c r="C419" s="411"/>
      <c r="D419" s="411"/>
    </row>
    <row r="420" spans="2:4">
      <c r="B420" s="411"/>
      <c r="C420" s="411"/>
      <c r="D420" s="411"/>
    </row>
    <row r="421" spans="2:4">
      <c r="B421" s="411"/>
      <c r="C421" s="411"/>
      <c r="D421" s="411"/>
    </row>
    <row r="422" spans="2:4">
      <c r="B422" s="411"/>
      <c r="C422" s="411"/>
      <c r="D422" s="411"/>
    </row>
    <row r="423" spans="2:4">
      <c r="B423" s="411"/>
      <c r="C423" s="411"/>
      <c r="D423" s="411"/>
    </row>
    <row r="424" spans="2:4">
      <c r="B424" s="411"/>
      <c r="C424" s="411"/>
      <c r="D424" s="411"/>
    </row>
    <row r="425" spans="2:4">
      <c r="B425" s="411"/>
      <c r="C425" s="411"/>
      <c r="D425" s="411"/>
    </row>
    <row r="426" spans="2:4">
      <c r="B426" s="411"/>
      <c r="C426" s="411"/>
      <c r="D426" s="411"/>
    </row>
    <row r="427" spans="2:4">
      <c r="B427" s="411"/>
      <c r="C427" s="411"/>
      <c r="D427" s="411"/>
    </row>
    <row r="428" spans="2:4">
      <c r="B428" s="411"/>
      <c r="C428" s="411"/>
      <c r="D428" s="411"/>
    </row>
    <row r="429" spans="2:4">
      <c r="B429" s="411"/>
      <c r="C429" s="411"/>
      <c r="D429" s="411"/>
    </row>
    <row r="430" spans="2:4">
      <c r="B430" s="411"/>
      <c r="C430" s="411"/>
      <c r="D430" s="411"/>
    </row>
    <row r="431" spans="2:4">
      <c r="B431" s="411"/>
      <c r="C431" s="411"/>
      <c r="D431" s="411"/>
    </row>
    <row r="432" spans="2:4">
      <c r="B432" s="411"/>
      <c r="C432" s="411"/>
      <c r="D432" s="411"/>
    </row>
    <row r="433" spans="2:4">
      <c r="B433" s="411"/>
      <c r="C433" s="411"/>
      <c r="D433" s="411"/>
    </row>
    <row r="434" spans="2:4">
      <c r="B434" s="411"/>
      <c r="C434" s="411"/>
      <c r="D434" s="411"/>
    </row>
    <row r="435" spans="2:4">
      <c r="B435" s="411"/>
      <c r="C435" s="411"/>
      <c r="D435" s="411"/>
    </row>
    <row r="436" spans="2:4">
      <c r="B436" s="411"/>
      <c r="C436" s="411"/>
      <c r="D436" s="411"/>
    </row>
    <row r="437" spans="2:4">
      <c r="B437" s="411"/>
      <c r="C437" s="411"/>
      <c r="D437" s="411"/>
    </row>
    <row r="438" spans="2:4">
      <c r="B438" s="411"/>
      <c r="C438" s="411"/>
      <c r="D438" s="411"/>
    </row>
    <row r="439" spans="2:4">
      <c r="B439" s="411"/>
      <c r="C439" s="411"/>
      <c r="D439" s="411"/>
    </row>
    <row r="440" spans="2:4">
      <c r="B440" s="411"/>
      <c r="C440" s="411"/>
      <c r="D440" s="411"/>
    </row>
    <row r="441" spans="2:4">
      <c r="B441" s="411"/>
      <c r="C441" s="411"/>
      <c r="D441" s="411"/>
    </row>
    <row r="442" spans="2:4">
      <c r="B442" s="411"/>
      <c r="C442" s="411"/>
      <c r="D442" s="411"/>
    </row>
    <row r="443" spans="2:4">
      <c r="B443" s="411"/>
      <c r="C443" s="411"/>
      <c r="D443" s="411"/>
    </row>
    <row r="444" spans="2:4">
      <c r="B444" s="411"/>
      <c r="C444" s="411"/>
      <c r="D444" s="411"/>
    </row>
    <row r="445" spans="2:4">
      <c r="B445" s="411"/>
      <c r="C445" s="411"/>
      <c r="D445" s="411"/>
    </row>
    <row r="446" spans="2:4">
      <c r="B446" s="411"/>
      <c r="C446" s="411"/>
      <c r="D446" s="411"/>
    </row>
    <row r="447" spans="2:4">
      <c r="B447" s="411"/>
      <c r="C447" s="411"/>
      <c r="D447" s="411"/>
    </row>
    <row r="448" spans="2:4">
      <c r="B448" s="411"/>
      <c r="C448" s="411"/>
      <c r="D448" s="411"/>
    </row>
    <row r="449" spans="2:4">
      <c r="B449" s="411"/>
      <c r="C449" s="411"/>
      <c r="D449" s="411"/>
    </row>
    <row r="450" spans="2:4">
      <c r="B450" s="411"/>
      <c r="C450" s="411"/>
      <c r="D450" s="411"/>
    </row>
    <row r="451" spans="2:4">
      <c r="B451" s="411"/>
      <c r="C451" s="411"/>
      <c r="D451" s="411"/>
    </row>
    <row r="452" spans="2:4">
      <c r="B452" s="411"/>
      <c r="C452" s="411"/>
      <c r="D452" s="411"/>
    </row>
    <row r="453" spans="2:4">
      <c r="B453" s="411"/>
      <c r="C453" s="411"/>
      <c r="D453" s="411"/>
    </row>
    <row r="454" spans="2:4">
      <c r="B454" s="411"/>
      <c r="C454" s="411"/>
      <c r="D454" s="411"/>
    </row>
    <row r="455" spans="2:4">
      <c r="B455" s="411"/>
      <c r="C455" s="411"/>
      <c r="D455" s="411"/>
    </row>
    <row r="456" spans="2:4">
      <c r="B456" s="411"/>
      <c r="C456" s="411"/>
      <c r="D456" s="411"/>
    </row>
    <row r="457" spans="2:4">
      <c r="B457" s="411"/>
      <c r="C457" s="411"/>
      <c r="D457" s="411"/>
    </row>
    <row r="458" spans="2:4">
      <c r="B458" s="411"/>
      <c r="C458" s="411"/>
      <c r="D458" s="411"/>
    </row>
    <row r="459" spans="2:4">
      <c r="B459" s="411"/>
      <c r="C459" s="411"/>
      <c r="D459" s="411"/>
    </row>
    <row r="460" spans="2:4">
      <c r="B460" s="411"/>
      <c r="C460" s="411"/>
      <c r="D460" s="411"/>
    </row>
    <row r="461" spans="2:4">
      <c r="B461" s="411"/>
      <c r="C461" s="411"/>
      <c r="D461" s="411"/>
    </row>
    <row r="462" spans="2:4">
      <c r="B462" s="411"/>
      <c r="C462" s="411"/>
      <c r="D462" s="411"/>
    </row>
    <row r="463" spans="2:4">
      <c r="B463" s="411"/>
      <c r="C463" s="411"/>
      <c r="D463" s="411"/>
    </row>
    <row r="464" spans="2:4">
      <c r="B464" s="411"/>
      <c r="C464" s="411"/>
      <c r="D464" s="411"/>
    </row>
    <row r="465" spans="2:4">
      <c r="B465" s="411"/>
      <c r="C465" s="411"/>
      <c r="D465" s="411"/>
    </row>
    <row r="466" spans="2:4">
      <c r="B466" s="411"/>
      <c r="C466" s="411"/>
      <c r="D466" s="411"/>
    </row>
    <row r="467" spans="2:4">
      <c r="B467" s="411"/>
      <c r="C467" s="411"/>
      <c r="D467" s="411"/>
    </row>
    <row r="468" spans="2:4">
      <c r="B468" s="411"/>
      <c r="C468" s="411"/>
      <c r="D468" s="411"/>
    </row>
    <row r="469" spans="2:4">
      <c r="B469" s="411"/>
      <c r="C469" s="411"/>
      <c r="D469" s="411"/>
    </row>
    <row r="470" spans="2:4">
      <c r="B470" s="411"/>
      <c r="C470" s="411"/>
      <c r="D470" s="411"/>
    </row>
    <row r="471" spans="2:4">
      <c r="B471" s="411"/>
      <c r="C471" s="411"/>
      <c r="D471" s="411"/>
    </row>
    <row r="472" spans="2:4">
      <c r="B472" s="411"/>
      <c r="C472" s="411"/>
      <c r="D472" s="411"/>
    </row>
    <row r="473" spans="2:4">
      <c r="B473" s="411"/>
      <c r="C473" s="411"/>
      <c r="D473" s="411"/>
    </row>
    <row r="474" spans="2:4">
      <c r="B474" s="411"/>
      <c r="C474" s="411"/>
      <c r="D474" s="411"/>
    </row>
    <row r="475" spans="2:4">
      <c r="B475" s="411"/>
      <c r="C475" s="411"/>
      <c r="D475" s="411"/>
    </row>
    <row r="476" spans="2:4">
      <c r="B476" s="411"/>
      <c r="C476" s="411"/>
      <c r="D476" s="411"/>
    </row>
    <row r="477" spans="2:4">
      <c r="B477" s="411"/>
      <c r="C477" s="411"/>
      <c r="D477" s="411"/>
    </row>
    <row r="478" spans="2:4">
      <c r="B478" s="411"/>
      <c r="C478" s="411"/>
      <c r="D478" s="411"/>
    </row>
    <row r="479" spans="2:4">
      <c r="B479" s="411"/>
      <c r="C479" s="411"/>
      <c r="D479" s="411"/>
    </row>
    <row r="480" spans="2:4">
      <c r="B480" s="411"/>
      <c r="C480" s="411"/>
      <c r="D480" s="411"/>
    </row>
    <row r="481" spans="2:4">
      <c r="B481" s="411"/>
      <c r="C481" s="411"/>
      <c r="D481" s="411"/>
    </row>
    <row r="482" spans="2:4">
      <c r="B482" s="411"/>
      <c r="C482" s="411"/>
      <c r="D482" s="411"/>
    </row>
    <row r="483" spans="2:4">
      <c r="B483" s="411"/>
      <c r="C483" s="411"/>
      <c r="D483" s="411"/>
    </row>
    <row r="484" spans="2:4">
      <c r="B484" s="411"/>
      <c r="C484" s="411"/>
      <c r="D484" s="411"/>
    </row>
    <row r="485" spans="2:4">
      <c r="B485" s="411"/>
      <c r="C485" s="411"/>
      <c r="D485" s="411"/>
    </row>
    <row r="486" spans="2:4">
      <c r="B486" s="411"/>
      <c r="C486" s="411"/>
      <c r="D486" s="411"/>
    </row>
    <row r="487" spans="2:4">
      <c r="B487" s="411"/>
      <c r="C487" s="411"/>
      <c r="D487" s="411"/>
    </row>
    <row r="488" spans="2:4">
      <c r="B488" s="411"/>
      <c r="C488" s="411"/>
      <c r="D488" s="411"/>
    </row>
    <row r="489" spans="2:4">
      <c r="B489" s="411"/>
      <c r="C489" s="411"/>
      <c r="D489" s="411"/>
    </row>
    <row r="490" spans="2:4">
      <c r="B490" s="411"/>
      <c r="C490" s="411"/>
      <c r="D490" s="411"/>
    </row>
    <row r="491" spans="2:4">
      <c r="B491" s="411"/>
      <c r="C491" s="411"/>
      <c r="D491" s="411"/>
    </row>
    <row r="492" spans="2:4">
      <c r="B492" s="411"/>
      <c r="C492" s="411"/>
      <c r="D492" s="411"/>
    </row>
    <row r="493" spans="2:4">
      <c r="B493" s="411"/>
      <c r="C493" s="411"/>
      <c r="D493" s="411"/>
    </row>
    <row r="494" spans="2:4">
      <c r="B494" s="411"/>
      <c r="C494" s="411"/>
      <c r="D494" s="411"/>
    </row>
    <row r="495" spans="2:4">
      <c r="B495" s="411"/>
      <c r="C495" s="411"/>
      <c r="D495" s="411"/>
    </row>
    <row r="496" spans="2:4">
      <c r="B496" s="411"/>
      <c r="C496" s="411"/>
      <c r="D496" s="411"/>
    </row>
    <row r="497" spans="2:4">
      <c r="B497" s="411"/>
      <c r="C497" s="411"/>
      <c r="D497" s="411"/>
    </row>
    <row r="498" spans="2:4">
      <c r="B498" s="411"/>
      <c r="C498" s="411"/>
      <c r="D498" s="411"/>
    </row>
    <row r="499" spans="2:4">
      <c r="B499" s="411"/>
      <c r="C499" s="411"/>
      <c r="D499" s="411"/>
    </row>
    <row r="500" spans="2:4">
      <c r="B500" s="411"/>
      <c r="C500" s="411"/>
      <c r="D500" s="411"/>
    </row>
    <row r="501" spans="2:4">
      <c r="B501" s="411"/>
      <c r="C501" s="411"/>
      <c r="D501" s="411"/>
    </row>
    <row r="502" spans="2:4">
      <c r="B502" s="411"/>
      <c r="C502" s="411"/>
      <c r="D502" s="411"/>
    </row>
    <row r="503" spans="2:4">
      <c r="B503" s="411"/>
      <c r="C503" s="411"/>
      <c r="D503" s="411"/>
    </row>
    <row r="504" spans="2:4">
      <c r="B504" s="411"/>
      <c r="C504" s="411"/>
      <c r="D504" s="411"/>
    </row>
    <row r="505" spans="2:4">
      <c r="B505" s="411"/>
      <c r="C505" s="411"/>
      <c r="D505" s="411"/>
    </row>
    <row r="506" spans="2:4">
      <c r="B506" s="411"/>
      <c r="C506" s="411"/>
      <c r="D506" s="411"/>
    </row>
    <row r="507" spans="2:4">
      <c r="B507" s="411"/>
      <c r="C507" s="411"/>
      <c r="D507" s="411"/>
    </row>
    <row r="508" spans="2:4">
      <c r="B508" s="411"/>
      <c r="C508" s="411"/>
      <c r="D508" s="411"/>
    </row>
    <row r="509" spans="2:4">
      <c r="B509" s="411"/>
      <c r="C509" s="411"/>
      <c r="D509" s="411"/>
    </row>
    <row r="510" spans="2:4">
      <c r="B510" s="411"/>
      <c r="C510" s="411"/>
      <c r="D510" s="411"/>
    </row>
    <row r="511" spans="2:4">
      <c r="B511" s="411"/>
      <c r="C511" s="411"/>
      <c r="D511" s="411"/>
    </row>
    <row r="512" spans="2:4">
      <c r="B512" s="411"/>
      <c r="C512" s="411"/>
      <c r="D512" s="411"/>
    </row>
    <row r="513" spans="2:4">
      <c r="B513" s="411"/>
      <c r="C513" s="411"/>
      <c r="D513" s="411"/>
    </row>
    <row r="514" spans="2:4">
      <c r="B514" s="411"/>
      <c r="C514" s="411"/>
      <c r="D514" s="411"/>
    </row>
    <row r="515" spans="2:4">
      <c r="B515" s="411"/>
      <c r="C515" s="411"/>
      <c r="D515" s="411"/>
    </row>
    <row r="516" spans="2:4">
      <c r="B516" s="411"/>
      <c r="C516" s="411"/>
      <c r="D516" s="411"/>
    </row>
    <row r="517" spans="2:4">
      <c r="B517" s="411"/>
      <c r="C517" s="411"/>
      <c r="D517" s="411"/>
    </row>
    <row r="518" spans="2:4">
      <c r="B518" s="411"/>
      <c r="C518" s="411"/>
      <c r="D518" s="411"/>
    </row>
    <row r="519" spans="2:4">
      <c r="B519" s="411"/>
      <c r="C519" s="411"/>
      <c r="D519" s="411"/>
    </row>
    <row r="520" spans="2:4">
      <c r="B520" s="411"/>
      <c r="C520" s="411"/>
      <c r="D520" s="411"/>
    </row>
    <row r="521" spans="2:4">
      <c r="B521" s="411"/>
      <c r="C521" s="411"/>
      <c r="D521" s="411"/>
    </row>
    <row r="522" spans="2:4">
      <c r="B522" s="411"/>
      <c r="C522" s="411"/>
      <c r="D522" s="411"/>
    </row>
    <row r="523" spans="2:4">
      <c r="B523" s="411"/>
      <c r="C523" s="411"/>
      <c r="D523" s="411"/>
    </row>
    <row r="524" spans="2:4">
      <c r="B524" s="411"/>
      <c r="C524" s="411"/>
      <c r="D524" s="411"/>
    </row>
    <row r="525" spans="2:4">
      <c r="B525" s="411"/>
      <c r="C525" s="411"/>
      <c r="D525" s="411"/>
    </row>
    <row r="526" spans="2:4">
      <c r="B526" s="411"/>
      <c r="C526" s="411"/>
      <c r="D526" s="411"/>
    </row>
    <row r="527" spans="2:4">
      <c r="B527" s="411"/>
      <c r="C527" s="411"/>
      <c r="D527" s="411"/>
    </row>
    <row r="528" spans="2:4">
      <c r="B528" s="411"/>
      <c r="C528" s="411"/>
      <c r="D528" s="411"/>
    </row>
    <row r="529" spans="2:4">
      <c r="B529" s="411"/>
      <c r="C529" s="411"/>
      <c r="D529" s="411"/>
    </row>
    <row r="530" spans="2:4">
      <c r="B530" s="411"/>
      <c r="C530" s="411"/>
      <c r="D530" s="411"/>
    </row>
    <row r="531" spans="2:4">
      <c r="B531" s="411"/>
      <c r="C531" s="411"/>
      <c r="D531" s="411"/>
    </row>
    <row r="532" spans="2:4">
      <c r="B532" s="411"/>
      <c r="C532" s="411"/>
      <c r="D532" s="411"/>
    </row>
    <row r="533" spans="2:4">
      <c r="B533" s="411"/>
      <c r="C533" s="411"/>
      <c r="D533" s="411"/>
    </row>
    <row r="534" spans="2:4">
      <c r="B534" s="411"/>
      <c r="C534" s="411"/>
      <c r="D534" s="411"/>
    </row>
    <row r="535" spans="2:4">
      <c r="B535" s="411"/>
      <c r="C535" s="411"/>
      <c r="D535" s="411"/>
    </row>
    <row r="536" spans="2:4">
      <c r="B536" s="411"/>
      <c r="C536" s="411"/>
      <c r="D536" s="411"/>
    </row>
    <row r="537" spans="2:4">
      <c r="B537" s="411"/>
      <c r="C537" s="411"/>
      <c r="D537" s="411"/>
    </row>
    <row r="538" spans="2:4">
      <c r="B538" s="411"/>
      <c r="C538" s="411"/>
      <c r="D538" s="411"/>
    </row>
    <row r="539" spans="2:4">
      <c r="B539" s="411"/>
      <c r="C539" s="411"/>
      <c r="D539" s="411"/>
    </row>
    <row r="540" spans="2:4">
      <c r="B540" s="411"/>
      <c r="C540" s="411"/>
      <c r="D540" s="411"/>
    </row>
    <row r="541" spans="2:4">
      <c r="B541" s="411"/>
      <c r="C541" s="411"/>
      <c r="D541" s="411"/>
    </row>
    <row r="542" spans="2:4">
      <c r="B542" s="411"/>
      <c r="C542" s="411"/>
      <c r="D542" s="411"/>
    </row>
    <row r="543" spans="2:4">
      <c r="B543" s="411"/>
      <c r="C543" s="411"/>
      <c r="D543" s="411"/>
    </row>
    <row r="544" spans="2:4">
      <c r="B544" s="411"/>
      <c r="C544" s="411"/>
      <c r="D544" s="411"/>
    </row>
    <row r="545" spans="2:4">
      <c r="B545" s="411"/>
      <c r="C545" s="411"/>
      <c r="D545" s="411"/>
    </row>
    <row r="546" spans="2:4">
      <c r="B546" s="411"/>
      <c r="C546" s="411"/>
      <c r="D546" s="411"/>
    </row>
    <row r="547" spans="2:4">
      <c r="B547" s="411"/>
      <c r="C547" s="411"/>
      <c r="D547" s="411"/>
    </row>
    <row r="548" spans="2:4">
      <c r="B548" s="411"/>
      <c r="C548" s="411"/>
      <c r="D548" s="411"/>
    </row>
    <row r="549" spans="2:4">
      <c r="B549" s="411"/>
      <c r="C549" s="411"/>
      <c r="D549" s="411"/>
    </row>
    <row r="550" spans="2:4">
      <c r="B550" s="411"/>
      <c r="C550" s="411"/>
      <c r="D550" s="411"/>
    </row>
    <row r="551" spans="2:4">
      <c r="B551" s="411"/>
      <c r="C551" s="411"/>
      <c r="D551" s="411"/>
    </row>
    <row r="552" spans="2:4">
      <c r="B552" s="411"/>
      <c r="C552" s="411"/>
      <c r="D552" s="411"/>
    </row>
    <row r="553" spans="2:4">
      <c r="B553" s="411"/>
      <c r="C553" s="411"/>
      <c r="D553" s="411"/>
    </row>
    <row r="554" spans="2:4">
      <c r="B554" s="411"/>
      <c r="C554" s="411"/>
      <c r="D554" s="411"/>
    </row>
    <row r="555" spans="2:4">
      <c r="B555" s="411"/>
      <c r="C555" s="411"/>
      <c r="D555" s="411"/>
    </row>
    <row r="556" spans="2:4">
      <c r="B556" s="411"/>
      <c r="C556" s="411"/>
      <c r="D556" s="411"/>
    </row>
    <row r="557" spans="2:4">
      <c r="B557" s="411"/>
      <c r="C557" s="411"/>
      <c r="D557" s="411"/>
    </row>
    <row r="558" spans="2:4">
      <c r="B558" s="411"/>
      <c r="C558" s="411"/>
      <c r="D558" s="411"/>
    </row>
    <row r="559" spans="2:4">
      <c r="B559" s="411"/>
      <c r="C559" s="411"/>
      <c r="D559" s="411"/>
    </row>
    <row r="560" spans="2:4">
      <c r="B560" s="411"/>
      <c r="C560" s="411"/>
      <c r="D560" s="411"/>
    </row>
    <row r="561" spans="2:4">
      <c r="B561" s="411"/>
      <c r="C561" s="411"/>
      <c r="D561" s="411"/>
    </row>
    <row r="562" spans="2:4">
      <c r="B562" s="411"/>
      <c r="C562" s="411"/>
      <c r="D562" s="411"/>
    </row>
    <row r="563" spans="2:4">
      <c r="B563" s="411"/>
      <c r="C563" s="411"/>
      <c r="D563" s="411"/>
    </row>
    <row r="564" spans="2:4">
      <c r="B564" s="411"/>
      <c r="C564" s="411"/>
      <c r="D564" s="411"/>
    </row>
    <row r="565" spans="2:4">
      <c r="B565" s="411"/>
      <c r="C565" s="411"/>
      <c r="D565" s="411"/>
    </row>
    <row r="566" spans="2:4">
      <c r="B566" s="411"/>
      <c r="C566" s="411"/>
      <c r="D566" s="411"/>
    </row>
    <row r="567" spans="2:4">
      <c r="B567" s="411"/>
      <c r="C567" s="411"/>
      <c r="D567" s="411"/>
    </row>
    <row r="568" spans="2:4">
      <c r="B568" s="411"/>
      <c r="C568" s="411"/>
      <c r="D568" s="411"/>
    </row>
    <row r="569" spans="2:4">
      <c r="B569" s="411"/>
      <c r="C569" s="411"/>
      <c r="D569" s="411"/>
    </row>
    <row r="570" spans="2:4">
      <c r="B570" s="411"/>
      <c r="C570" s="411"/>
      <c r="D570" s="411"/>
    </row>
    <row r="571" spans="2:4">
      <c r="B571" s="411"/>
      <c r="C571" s="411"/>
      <c r="D571" s="411"/>
    </row>
    <row r="572" spans="2:4">
      <c r="B572" s="411"/>
      <c r="C572" s="411"/>
      <c r="D572" s="411"/>
    </row>
    <row r="573" spans="2:4">
      <c r="B573" s="411"/>
      <c r="C573" s="411"/>
      <c r="D573" s="411"/>
    </row>
    <row r="574" spans="2:4">
      <c r="B574" s="411"/>
      <c r="C574" s="411"/>
      <c r="D574" s="411"/>
    </row>
    <row r="575" spans="2:4">
      <c r="B575" s="411"/>
      <c r="C575" s="411"/>
      <c r="D575" s="411"/>
    </row>
    <row r="576" spans="2:4">
      <c r="B576" s="411"/>
      <c r="C576" s="411"/>
      <c r="D576" s="411"/>
    </row>
    <row r="577" spans="2:4">
      <c r="B577" s="411"/>
      <c r="C577" s="411"/>
      <c r="D577" s="411"/>
    </row>
    <row r="578" spans="2:4">
      <c r="B578" s="411"/>
      <c r="C578" s="411"/>
      <c r="D578" s="411"/>
    </row>
    <row r="579" spans="2:4">
      <c r="B579" s="411"/>
      <c r="C579" s="411"/>
      <c r="D579" s="411"/>
    </row>
    <row r="580" spans="2:4">
      <c r="B580" s="411"/>
      <c r="C580" s="411"/>
      <c r="D580" s="411"/>
    </row>
    <row r="581" spans="2:4">
      <c r="B581" s="411"/>
      <c r="C581" s="411"/>
      <c r="D581" s="411"/>
    </row>
    <row r="582" spans="2:4">
      <c r="B582" s="411"/>
      <c r="C582" s="411"/>
      <c r="D582" s="411"/>
    </row>
    <row r="583" spans="2:4">
      <c r="B583" s="411"/>
      <c r="C583" s="411"/>
      <c r="D583" s="411"/>
    </row>
    <row r="584" spans="2:4">
      <c r="B584" s="411"/>
      <c r="C584" s="411"/>
      <c r="D584" s="411"/>
    </row>
    <row r="585" spans="2:4">
      <c r="B585" s="411"/>
      <c r="C585" s="411"/>
      <c r="D585" s="411"/>
    </row>
    <row r="586" spans="2:4">
      <c r="B586" s="411"/>
      <c r="C586" s="411"/>
      <c r="D586" s="411"/>
    </row>
    <row r="587" spans="2:4">
      <c r="B587" s="411"/>
      <c r="C587" s="411"/>
      <c r="D587" s="411"/>
    </row>
    <row r="588" spans="2:4">
      <c r="B588" s="411"/>
      <c r="C588" s="411"/>
      <c r="D588" s="411"/>
    </row>
    <row r="589" spans="2:4">
      <c r="B589" s="411"/>
      <c r="C589" s="411"/>
      <c r="D589" s="411"/>
    </row>
    <row r="590" spans="2:4">
      <c r="B590" s="411"/>
      <c r="C590" s="411"/>
      <c r="D590" s="411"/>
    </row>
    <row r="591" spans="2:4">
      <c r="B591" s="411"/>
      <c r="C591" s="411"/>
      <c r="D591" s="411"/>
    </row>
    <row r="592" spans="2:4">
      <c r="B592" s="411"/>
      <c r="C592" s="411"/>
      <c r="D592" s="411"/>
    </row>
    <row r="593" spans="2:4">
      <c r="B593" s="411"/>
      <c r="C593" s="411"/>
      <c r="D593" s="411"/>
    </row>
    <row r="594" spans="2:4">
      <c r="B594" s="411"/>
      <c r="C594" s="411"/>
      <c r="D594" s="411"/>
    </row>
    <row r="595" spans="2:4">
      <c r="B595" s="411"/>
      <c r="C595" s="411"/>
      <c r="D595" s="411"/>
    </row>
    <row r="596" spans="2:4">
      <c r="B596" s="411"/>
      <c r="C596" s="411"/>
      <c r="D596" s="411"/>
    </row>
    <row r="597" spans="2:4">
      <c r="B597" s="411"/>
      <c r="C597" s="411"/>
      <c r="D597" s="411"/>
    </row>
    <row r="598" spans="2:4">
      <c r="B598" s="411"/>
      <c r="C598" s="411"/>
      <c r="D598" s="411"/>
    </row>
    <row r="599" spans="2:4">
      <c r="B599" s="411"/>
      <c r="C599" s="411"/>
      <c r="D599" s="411"/>
    </row>
    <row r="600" spans="2:4">
      <c r="B600" s="411"/>
      <c r="C600" s="411"/>
      <c r="D600" s="411"/>
    </row>
    <row r="601" spans="2:4">
      <c r="B601" s="411"/>
      <c r="C601" s="411"/>
      <c r="D601" s="411"/>
    </row>
    <row r="602" spans="2:4">
      <c r="B602" s="411"/>
      <c r="C602" s="411"/>
      <c r="D602" s="411"/>
    </row>
    <row r="603" spans="2:4">
      <c r="B603" s="411"/>
      <c r="C603" s="411"/>
      <c r="D603" s="411"/>
    </row>
    <row r="604" spans="2:4">
      <c r="B604" s="411"/>
      <c r="C604" s="411"/>
      <c r="D604" s="411"/>
    </row>
    <row r="605" spans="2:4">
      <c r="B605" s="411"/>
      <c r="C605" s="411"/>
      <c r="D605" s="411"/>
    </row>
    <row r="606" spans="2:4">
      <c r="B606" s="411"/>
      <c r="C606" s="411"/>
      <c r="D606" s="411"/>
    </row>
    <row r="607" spans="2:4">
      <c r="B607" s="411"/>
      <c r="C607" s="411"/>
      <c r="D607" s="411"/>
    </row>
    <row r="608" spans="2:4">
      <c r="B608" s="411"/>
      <c r="C608" s="411"/>
      <c r="D608" s="411"/>
    </row>
    <row r="609" spans="2:4">
      <c r="B609" s="411"/>
      <c r="C609" s="411"/>
      <c r="D609" s="411"/>
    </row>
    <row r="610" spans="2:4">
      <c r="B610" s="411"/>
      <c r="C610" s="411"/>
      <c r="D610" s="411"/>
    </row>
    <row r="611" spans="2:4">
      <c r="B611" s="411"/>
      <c r="C611" s="411"/>
      <c r="D611" s="411"/>
    </row>
    <row r="612" spans="2:4">
      <c r="B612" s="411"/>
      <c r="C612" s="411"/>
      <c r="D612" s="411"/>
    </row>
    <row r="613" spans="2:4">
      <c r="B613" s="411"/>
      <c r="C613" s="411"/>
      <c r="D613" s="411"/>
    </row>
    <row r="614" spans="2:4">
      <c r="B614" s="411"/>
      <c r="C614" s="411"/>
      <c r="D614" s="411"/>
    </row>
    <row r="615" spans="2:4">
      <c r="B615" s="411"/>
      <c r="C615" s="411"/>
      <c r="D615" s="411"/>
    </row>
    <row r="616" spans="2:4">
      <c r="B616" s="411"/>
      <c r="C616" s="411"/>
      <c r="D616" s="411"/>
    </row>
    <row r="617" spans="2:4">
      <c r="B617" s="411"/>
      <c r="C617" s="411"/>
      <c r="D617" s="411"/>
    </row>
    <row r="618" spans="2:4">
      <c r="B618" s="411"/>
      <c r="C618" s="411"/>
      <c r="D618" s="411"/>
    </row>
    <row r="619" spans="2:4">
      <c r="B619" s="411"/>
      <c r="C619" s="411"/>
      <c r="D619" s="411"/>
    </row>
    <row r="620" spans="2:4">
      <c r="B620" s="411"/>
      <c r="C620" s="411"/>
      <c r="D620" s="411"/>
    </row>
    <row r="621" spans="2:4">
      <c r="B621" s="411"/>
      <c r="C621" s="411"/>
      <c r="D621" s="411"/>
    </row>
    <row r="622" spans="2:4">
      <c r="B622" s="411"/>
      <c r="C622" s="411"/>
      <c r="D622" s="411"/>
    </row>
    <row r="623" spans="2:4">
      <c r="B623" s="411"/>
      <c r="C623" s="411"/>
      <c r="D623" s="411"/>
    </row>
    <row r="624" spans="2:4">
      <c r="B624" s="411"/>
      <c r="C624" s="411"/>
      <c r="D624" s="411"/>
    </row>
    <row r="625" spans="2:4">
      <c r="B625" s="411"/>
      <c r="C625" s="411"/>
      <c r="D625" s="411"/>
    </row>
    <row r="626" spans="2:4">
      <c r="B626" s="411"/>
      <c r="C626" s="411"/>
      <c r="D626" s="411"/>
    </row>
    <row r="627" spans="2:4">
      <c r="B627" s="411"/>
      <c r="C627" s="411"/>
      <c r="D627" s="411"/>
    </row>
    <row r="628" spans="2:4">
      <c r="B628" s="411"/>
      <c r="C628" s="411"/>
      <c r="D628" s="411"/>
    </row>
    <row r="629" spans="2:4">
      <c r="B629" s="411"/>
      <c r="C629" s="411"/>
      <c r="D629" s="411"/>
    </row>
    <row r="630" spans="2:4">
      <c r="B630" s="411"/>
      <c r="C630" s="411"/>
      <c r="D630" s="411"/>
    </row>
    <row r="631" spans="2:4">
      <c r="B631" s="411"/>
      <c r="C631" s="411"/>
      <c r="D631" s="411"/>
    </row>
    <row r="632" spans="2:4">
      <c r="B632" s="411"/>
      <c r="C632" s="411"/>
      <c r="D632" s="411"/>
    </row>
    <row r="633" spans="2:4">
      <c r="B633" s="411"/>
      <c r="C633" s="411"/>
      <c r="D633" s="411"/>
    </row>
    <row r="634" spans="2:4">
      <c r="B634" s="411"/>
      <c r="C634" s="411"/>
      <c r="D634" s="411"/>
    </row>
    <row r="635" spans="2:4">
      <c r="B635" s="411"/>
      <c r="C635" s="411"/>
      <c r="D635" s="411"/>
    </row>
    <row r="636" spans="2:4">
      <c r="B636" s="411"/>
      <c r="C636" s="411"/>
      <c r="D636" s="411"/>
    </row>
    <row r="637" spans="2:4">
      <c r="B637" s="411"/>
      <c r="C637" s="411"/>
      <c r="D637" s="411"/>
    </row>
    <row r="638" spans="2:4">
      <c r="B638" s="411"/>
      <c r="C638" s="411"/>
      <c r="D638" s="411"/>
    </row>
    <row r="639" spans="2:4">
      <c r="B639" s="411"/>
      <c r="C639" s="411"/>
      <c r="D639" s="411"/>
    </row>
    <row r="640" spans="2:4">
      <c r="B640" s="411"/>
      <c r="C640" s="411"/>
      <c r="D640" s="411"/>
    </row>
    <row r="641" spans="2:4">
      <c r="B641" s="411"/>
      <c r="C641" s="411"/>
      <c r="D641" s="411"/>
    </row>
    <row r="642" spans="2:4">
      <c r="B642" s="411"/>
      <c r="C642" s="411"/>
      <c r="D642" s="411"/>
    </row>
    <row r="643" spans="2:4">
      <c r="B643" s="411"/>
      <c r="C643" s="411"/>
      <c r="D643" s="411"/>
    </row>
    <row r="644" spans="2:4">
      <c r="B644" s="411"/>
      <c r="C644" s="411"/>
      <c r="D644" s="411"/>
    </row>
    <row r="645" spans="2:4">
      <c r="B645" s="411"/>
      <c r="C645" s="411"/>
      <c r="D645" s="411"/>
    </row>
    <row r="646" spans="2:4">
      <c r="B646" s="411"/>
      <c r="C646" s="411"/>
      <c r="D646" s="411"/>
    </row>
    <row r="647" spans="2:4">
      <c r="B647" s="411"/>
      <c r="C647" s="411"/>
      <c r="D647" s="411"/>
    </row>
    <row r="648" spans="2:4">
      <c r="B648" s="411"/>
      <c r="C648" s="411"/>
      <c r="D648" s="411"/>
    </row>
    <row r="649" spans="2:4">
      <c r="B649" s="411"/>
      <c r="C649" s="411"/>
      <c r="D649" s="411"/>
    </row>
    <row r="650" spans="2:4">
      <c r="B650" s="411"/>
      <c r="C650" s="411"/>
      <c r="D650" s="411"/>
    </row>
    <row r="651" spans="2:4">
      <c r="B651" s="411"/>
      <c r="C651" s="411"/>
      <c r="D651" s="411"/>
    </row>
    <row r="652" spans="2:4">
      <c r="B652" s="411"/>
      <c r="C652" s="411"/>
      <c r="D652" s="411"/>
    </row>
    <row r="653" spans="2:4">
      <c r="B653" s="411"/>
      <c r="C653" s="411"/>
      <c r="D653" s="411"/>
    </row>
    <row r="654" spans="2:4">
      <c r="B654" s="411"/>
      <c r="C654" s="411"/>
      <c r="D654" s="411"/>
    </row>
    <row r="655" spans="2:4">
      <c r="B655" s="411"/>
      <c r="C655" s="411"/>
      <c r="D655" s="411"/>
    </row>
    <row r="656" spans="2:4">
      <c r="B656" s="411"/>
      <c r="C656" s="411"/>
      <c r="D656" s="411"/>
    </row>
    <row r="657" spans="2:4">
      <c r="B657" s="411"/>
      <c r="C657" s="411"/>
      <c r="D657" s="411"/>
    </row>
    <row r="658" spans="2:4">
      <c r="B658" s="411"/>
      <c r="C658" s="411"/>
      <c r="D658" s="411"/>
    </row>
    <row r="659" spans="2:4">
      <c r="B659" s="411"/>
      <c r="C659" s="411"/>
      <c r="D659" s="411"/>
    </row>
    <row r="660" spans="2:4">
      <c r="B660" s="411"/>
      <c r="C660" s="411"/>
      <c r="D660" s="411"/>
    </row>
    <row r="661" spans="2:4">
      <c r="B661" s="411"/>
      <c r="C661" s="411"/>
      <c r="D661" s="411"/>
    </row>
    <row r="662" spans="2:4">
      <c r="B662" s="411"/>
      <c r="C662" s="411"/>
      <c r="D662" s="411"/>
    </row>
    <row r="663" spans="2:4">
      <c r="B663" s="411"/>
      <c r="C663" s="411"/>
      <c r="D663" s="411"/>
    </row>
    <row r="664" spans="2:4">
      <c r="B664" s="411"/>
      <c r="C664" s="411"/>
      <c r="D664" s="411"/>
    </row>
    <row r="665" spans="2:4">
      <c r="B665" s="411"/>
      <c r="C665" s="411"/>
      <c r="D665" s="411"/>
    </row>
    <row r="666" spans="2:4">
      <c r="B666" s="411"/>
      <c r="C666" s="411"/>
      <c r="D666" s="411"/>
    </row>
    <row r="667" spans="2:4">
      <c r="B667" s="411"/>
      <c r="C667" s="411"/>
      <c r="D667" s="411"/>
    </row>
    <row r="668" spans="2:4">
      <c r="B668" s="411"/>
      <c r="C668" s="411"/>
      <c r="D668" s="411"/>
    </row>
    <row r="669" spans="2:4">
      <c r="B669" s="411"/>
      <c r="C669" s="411"/>
      <c r="D669" s="411"/>
    </row>
    <row r="670" spans="2:4">
      <c r="B670" s="411"/>
      <c r="C670" s="411"/>
      <c r="D670" s="411"/>
    </row>
    <row r="671" spans="2:4">
      <c r="B671" s="411"/>
      <c r="C671" s="411"/>
      <c r="D671" s="411"/>
    </row>
    <row r="672" spans="2:4">
      <c r="B672" s="411"/>
      <c r="C672" s="411"/>
      <c r="D672" s="411"/>
    </row>
    <row r="673" spans="2:4">
      <c r="B673" s="411"/>
      <c r="C673" s="411"/>
      <c r="D673" s="411"/>
    </row>
    <row r="674" spans="2:4">
      <c r="B674" s="411"/>
      <c r="C674" s="411"/>
      <c r="D674" s="411"/>
    </row>
    <row r="675" spans="2:4">
      <c r="B675" s="411"/>
      <c r="C675" s="411"/>
      <c r="D675" s="411"/>
    </row>
    <row r="676" spans="2:4">
      <c r="B676" s="411"/>
      <c r="C676" s="411"/>
      <c r="D676" s="411"/>
    </row>
    <row r="677" spans="2:4">
      <c r="B677" s="411"/>
      <c r="C677" s="411"/>
      <c r="D677" s="411"/>
    </row>
    <row r="678" spans="2:4">
      <c r="B678" s="411"/>
      <c r="C678" s="411"/>
      <c r="D678" s="411"/>
    </row>
    <row r="679" spans="2:4">
      <c r="B679" s="411"/>
      <c r="C679" s="411"/>
      <c r="D679" s="411"/>
    </row>
    <row r="680" spans="2:4">
      <c r="B680" s="411"/>
      <c r="C680" s="411"/>
      <c r="D680" s="411"/>
    </row>
    <row r="681" spans="2:4">
      <c r="B681" s="411"/>
      <c r="C681" s="411"/>
      <c r="D681" s="411"/>
    </row>
    <row r="682" spans="2:4">
      <c r="B682" s="411"/>
      <c r="C682" s="411"/>
      <c r="D682" s="411"/>
    </row>
    <row r="683" spans="2:4">
      <c r="B683" s="411"/>
      <c r="C683" s="411"/>
      <c r="D683" s="411"/>
    </row>
    <row r="684" spans="2:4">
      <c r="B684" s="411"/>
      <c r="C684" s="411"/>
      <c r="D684" s="411"/>
    </row>
    <row r="685" spans="2:4">
      <c r="B685" s="411"/>
      <c r="C685" s="411"/>
      <c r="D685" s="411"/>
    </row>
    <row r="686" spans="2:4">
      <c r="B686" s="411"/>
      <c r="C686" s="411"/>
      <c r="D686" s="411"/>
    </row>
    <row r="687" spans="2:4">
      <c r="B687" s="411"/>
      <c r="C687" s="411"/>
      <c r="D687" s="411"/>
    </row>
    <row r="688" spans="2:4">
      <c r="B688" s="411"/>
      <c r="C688" s="411"/>
      <c r="D688" s="411"/>
    </row>
    <row r="689" spans="2:4">
      <c r="B689" s="411"/>
      <c r="C689" s="411"/>
      <c r="D689" s="411"/>
    </row>
    <row r="690" spans="2:4">
      <c r="B690" s="411"/>
      <c r="C690" s="411"/>
      <c r="D690" s="411"/>
    </row>
    <row r="691" spans="2:4">
      <c r="B691" s="411"/>
      <c r="C691" s="411"/>
      <c r="D691" s="411"/>
    </row>
    <row r="692" spans="2:4">
      <c r="B692" s="411"/>
      <c r="C692" s="411"/>
      <c r="D692" s="411"/>
    </row>
    <row r="693" spans="2:4">
      <c r="B693" s="411"/>
      <c r="C693" s="411"/>
      <c r="D693" s="411"/>
    </row>
    <row r="694" spans="2:4">
      <c r="B694" s="411"/>
      <c r="C694" s="411"/>
      <c r="D694" s="411"/>
    </row>
    <row r="695" spans="2:4">
      <c r="B695" s="411"/>
      <c r="C695" s="411"/>
      <c r="D695" s="411"/>
    </row>
    <row r="696" spans="2:4">
      <c r="B696" s="411"/>
      <c r="C696" s="411"/>
      <c r="D696" s="411"/>
    </row>
    <row r="697" spans="2:4">
      <c r="B697" s="411"/>
      <c r="C697" s="411"/>
      <c r="D697" s="411"/>
    </row>
    <row r="698" spans="2:4">
      <c r="B698" s="411"/>
      <c r="C698" s="411"/>
      <c r="D698" s="411"/>
    </row>
    <row r="699" spans="2:4">
      <c r="B699" s="411"/>
      <c r="C699" s="411"/>
      <c r="D699" s="411"/>
    </row>
    <row r="700" spans="2:4">
      <c r="B700" s="411"/>
      <c r="C700" s="411"/>
      <c r="D700" s="411"/>
    </row>
    <row r="701" spans="2:4">
      <c r="B701" s="411"/>
      <c r="C701" s="411"/>
      <c r="D701" s="411"/>
    </row>
    <row r="702" spans="2:4">
      <c r="B702" s="411"/>
      <c r="C702" s="411"/>
      <c r="D702" s="411"/>
    </row>
    <row r="703" spans="2:4">
      <c r="B703" s="411"/>
      <c r="C703" s="411"/>
      <c r="D703" s="411"/>
    </row>
    <row r="704" spans="2:4">
      <c r="B704" s="411"/>
      <c r="C704" s="411"/>
      <c r="D704" s="411"/>
    </row>
    <row r="705" spans="2:4">
      <c r="B705" s="411"/>
      <c r="C705" s="411"/>
      <c r="D705" s="411"/>
    </row>
    <row r="706" spans="2:4">
      <c r="B706" s="411"/>
      <c r="C706" s="411"/>
      <c r="D706" s="411"/>
    </row>
    <row r="707" spans="2:4">
      <c r="B707" s="411"/>
      <c r="C707" s="411"/>
      <c r="D707" s="411"/>
    </row>
    <row r="708" spans="2:4">
      <c r="B708" s="411"/>
      <c r="C708" s="411"/>
      <c r="D708" s="411"/>
    </row>
    <row r="709" spans="2:4">
      <c r="B709" s="411"/>
      <c r="C709" s="411"/>
      <c r="D709" s="411"/>
    </row>
    <row r="710" spans="2:4">
      <c r="B710" s="411"/>
      <c r="C710" s="411"/>
      <c r="D710" s="411"/>
    </row>
    <row r="711" spans="2:4">
      <c r="B711" s="411"/>
      <c r="C711" s="411"/>
      <c r="D711" s="411"/>
    </row>
    <row r="712" spans="2:4">
      <c r="B712" s="411"/>
      <c r="C712" s="411"/>
      <c r="D712" s="411"/>
    </row>
    <row r="713" spans="2:4">
      <c r="B713" s="411"/>
      <c r="C713" s="411"/>
      <c r="D713" s="411"/>
    </row>
    <row r="714" spans="2:4">
      <c r="B714" s="411"/>
      <c r="C714" s="411"/>
      <c r="D714" s="411"/>
    </row>
    <row r="715" spans="2:4">
      <c r="B715" s="411"/>
      <c r="C715" s="411"/>
      <c r="D715" s="411"/>
    </row>
    <row r="716" spans="2:4">
      <c r="B716" s="411"/>
      <c r="C716" s="411"/>
      <c r="D716" s="411"/>
    </row>
    <row r="717" spans="2:4">
      <c r="B717" s="411"/>
      <c r="C717" s="411"/>
      <c r="D717" s="411"/>
    </row>
    <row r="718" spans="2:4">
      <c r="B718" s="411"/>
      <c r="C718" s="411"/>
      <c r="D718" s="411"/>
    </row>
    <row r="719" spans="2:4">
      <c r="B719" s="411"/>
      <c r="C719" s="411"/>
      <c r="D719" s="411"/>
    </row>
    <row r="720" spans="2:4">
      <c r="B720" s="411"/>
      <c r="C720" s="411"/>
      <c r="D720" s="411"/>
    </row>
    <row r="721" spans="2:4">
      <c r="B721" s="411"/>
      <c r="C721" s="411"/>
      <c r="D721" s="411"/>
    </row>
    <row r="722" spans="2:4">
      <c r="B722" s="411"/>
      <c r="C722" s="411"/>
      <c r="D722" s="411"/>
    </row>
    <row r="723" spans="2:4">
      <c r="B723" s="411"/>
      <c r="C723" s="411"/>
      <c r="D723" s="411"/>
    </row>
    <row r="724" spans="2:4">
      <c r="B724" s="411"/>
      <c r="C724" s="411"/>
      <c r="D724" s="411"/>
    </row>
    <row r="725" spans="2:4">
      <c r="B725" s="411"/>
      <c r="C725" s="411"/>
      <c r="D725" s="411"/>
    </row>
    <row r="726" spans="2:4">
      <c r="B726" s="411"/>
      <c r="C726" s="411"/>
      <c r="D726" s="411"/>
    </row>
    <row r="727" spans="2:4">
      <c r="B727" s="411"/>
      <c r="C727" s="411"/>
      <c r="D727" s="411"/>
    </row>
    <row r="728" spans="2:4">
      <c r="B728" s="411"/>
      <c r="C728" s="411"/>
      <c r="D728" s="411"/>
    </row>
    <row r="729" spans="2:4">
      <c r="B729" s="411"/>
      <c r="C729" s="411"/>
      <c r="D729" s="411"/>
    </row>
    <row r="730" spans="2:4">
      <c r="B730" s="411"/>
      <c r="C730" s="411"/>
      <c r="D730" s="411"/>
    </row>
    <row r="731" spans="2:4">
      <c r="B731" s="411"/>
      <c r="C731" s="411"/>
      <c r="D731" s="411"/>
    </row>
    <row r="732" spans="2:4">
      <c r="B732" s="411"/>
      <c r="C732" s="411"/>
      <c r="D732" s="411"/>
    </row>
    <row r="733" spans="2:4">
      <c r="B733" s="411"/>
      <c r="C733" s="411"/>
      <c r="D733" s="411"/>
    </row>
    <row r="734" spans="2:4">
      <c r="B734" s="411"/>
      <c r="C734" s="411"/>
      <c r="D734" s="411"/>
    </row>
    <row r="735" spans="2:4">
      <c r="B735" s="411"/>
      <c r="C735" s="411"/>
      <c r="D735" s="411"/>
    </row>
    <row r="736" spans="2:4">
      <c r="B736" s="411"/>
      <c r="C736" s="411"/>
      <c r="D736" s="411"/>
    </row>
    <row r="737" spans="2:4">
      <c r="B737" s="411"/>
      <c r="C737" s="411"/>
      <c r="D737" s="411"/>
    </row>
    <row r="738" spans="2:4">
      <c r="B738" s="411"/>
      <c r="C738" s="411"/>
      <c r="D738" s="411"/>
    </row>
    <row r="739" spans="2:4">
      <c r="B739" s="411"/>
      <c r="C739" s="411"/>
      <c r="D739" s="411"/>
    </row>
    <row r="740" spans="2:4">
      <c r="B740" s="411"/>
      <c r="C740" s="411"/>
      <c r="D740" s="411"/>
    </row>
    <row r="741" spans="2:4">
      <c r="B741" s="411"/>
      <c r="C741" s="411"/>
      <c r="D741" s="411"/>
    </row>
    <row r="742" spans="2:4">
      <c r="B742" s="411"/>
      <c r="C742" s="411"/>
      <c r="D742" s="411"/>
    </row>
    <row r="743" spans="2:4">
      <c r="B743" s="411"/>
      <c r="C743" s="411"/>
      <c r="D743" s="411"/>
    </row>
    <row r="744" spans="2:4">
      <c r="B744" s="411"/>
      <c r="C744" s="411"/>
      <c r="D744" s="411"/>
    </row>
    <row r="745" spans="2:4">
      <c r="B745" s="411"/>
      <c r="C745" s="411"/>
      <c r="D745" s="411"/>
    </row>
    <row r="746" spans="2:4">
      <c r="B746" s="411"/>
      <c r="C746" s="411"/>
      <c r="D746" s="411"/>
    </row>
    <row r="747" spans="2:4">
      <c r="B747" s="411"/>
      <c r="C747" s="411"/>
      <c r="D747" s="411"/>
    </row>
    <row r="748" spans="2:4">
      <c r="B748" s="411"/>
      <c r="C748" s="411"/>
      <c r="D748" s="411"/>
    </row>
    <row r="749" spans="2:4">
      <c r="B749" s="411"/>
      <c r="C749" s="411"/>
      <c r="D749" s="411"/>
    </row>
    <row r="750" spans="2:4">
      <c r="B750" s="411"/>
      <c r="C750" s="411"/>
      <c r="D750" s="411"/>
    </row>
    <row r="751" spans="2:4">
      <c r="B751" s="411"/>
      <c r="C751" s="411"/>
      <c r="D751" s="411"/>
    </row>
    <row r="752" spans="2:4">
      <c r="B752" s="411"/>
      <c r="C752" s="411"/>
      <c r="D752" s="411"/>
    </row>
    <row r="753" spans="2:4">
      <c r="B753" s="411"/>
      <c r="C753" s="411"/>
      <c r="D753" s="411"/>
    </row>
    <row r="754" spans="2:4">
      <c r="B754" s="411"/>
      <c r="C754" s="411"/>
      <c r="D754" s="411"/>
    </row>
    <row r="755" spans="2:4">
      <c r="B755" s="411"/>
      <c r="C755" s="411"/>
      <c r="D755" s="411"/>
    </row>
    <row r="756" spans="2:4">
      <c r="B756" s="411"/>
      <c r="C756" s="411"/>
      <c r="D756" s="411"/>
    </row>
    <row r="757" spans="2:4">
      <c r="B757" s="411"/>
      <c r="C757" s="411"/>
      <c r="D757" s="411"/>
    </row>
    <row r="758" spans="2:4">
      <c r="B758" s="411"/>
      <c r="C758" s="411"/>
      <c r="D758" s="411"/>
    </row>
    <row r="759" spans="2:4">
      <c r="B759" s="411"/>
      <c r="C759" s="411"/>
      <c r="D759" s="411"/>
    </row>
    <row r="760" spans="2:4">
      <c r="B760" s="411"/>
      <c r="C760" s="411"/>
      <c r="D760" s="411"/>
    </row>
    <row r="761" spans="2:4">
      <c r="B761" s="411"/>
      <c r="C761" s="411"/>
      <c r="D761" s="411"/>
    </row>
    <row r="762" spans="2:4">
      <c r="B762" s="411"/>
      <c r="C762" s="411"/>
      <c r="D762" s="411"/>
    </row>
    <row r="763" spans="2:4">
      <c r="B763" s="411"/>
      <c r="C763" s="411"/>
      <c r="D763" s="411"/>
    </row>
    <row r="764" spans="2:4">
      <c r="B764" s="411"/>
      <c r="C764" s="411"/>
      <c r="D764" s="411"/>
    </row>
    <row r="765" spans="2:4">
      <c r="B765" s="411"/>
      <c r="C765" s="411"/>
      <c r="D765" s="411"/>
    </row>
    <row r="766" spans="2:4">
      <c r="B766" s="411"/>
      <c r="C766" s="411"/>
      <c r="D766" s="411"/>
    </row>
    <row r="767" spans="2:4">
      <c r="B767" s="411"/>
      <c r="C767" s="411"/>
      <c r="D767" s="411"/>
    </row>
    <row r="768" spans="2:4">
      <c r="B768" s="411"/>
      <c r="C768" s="411"/>
      <c r="D768" s="411"/>
    </row>
    <row r="769" spans="2:4">
      <c r="B769" s="411"/>
      <c r="C769" s="411"/>
      <c r="D769" s="411"/>
    </row>
    <row r="770" spans="2:4">
      <c r="B770" s="411"/>
      <c r="C770" s="411"/>
      <c r="D770" s="411"/>
    </row>
    <row r="771" spans="2:4">
      <c r="B771" s="411"/>
      <c r="C771" s="411"/>
      <c r="D771" s="411"/>
    </row>
    <row r="772" spans="2:4">
      <c r="B772" s="411"/>
      <c r="C772" s="411"/>
      <c r="D772" s="411"/>
    </row>
    <row r="773" spans="2:4">
      <c r="B773" s="411"/>
      <c r="C773" s="411"/>
      <c r="D773" s="411"/>
    </row>
    <row r="774" spans="2:4">
      <c r="B774" s="411"/>
      <c r="C774" s="411"/>
      <c r="D774" s="411"/>
    </row>
    <row r="775" spans="2:4">
      <c r="B775" s="411"/>
      <c r="C775" s="411"/>
      <c r="D775" s="411"/>
    </row>
    <row r="776" spans="2:4">
      <c r="B776" s="411"/>
      <c r="C776" s="411"/>
      <c r="D776" s="411"/>
    </row>
    <row r="777" spans="2:4">
      <c r="B777" s="411"/>
      <c r="C777" s="411"/>
      <c r="D777" s="411"/>
    </row>
    <row r="778" spans="2:4">
      <c r="B778" s="411"/>
      <c r="C778" s="411"/>
      <c r="D778" s="411"/>
    </row>
    <row r="779" spans="2:4">
      <c r="B779" s="411"/>
      <c r="C779" s="411"/>
      <c r="D779" s="411"/>
    </row>
    <row r="780" spans="2:4">
      <c r="B780" s="411"/>
      <c r="C780" s="411"/>
      <c r="D780" s="411"/>
    </row>
    <row r="781" spans="2:4">
      <c r="B781" s="411"/>
      <c r="C781" s="411"/>
      <c r="D781" s="411"/>
    </row>
    <row r="782" spans="2:4">
      <c r="B782" s="411"/>
      <c r="C782" s="411"/>
      <c r="D782" s="411"/>
    </row>
    <row r="783" spans="2:4">
      <c r="B783" s="411"/>
      <c r="C783" s="411"/>
      <c r="D783" s="411"/>
    </row>
    <row r="784" spans="2:4">
      <c r="B784" s="411"/>
      <c r="C784" s="411"/>
      <c r="D784" s="411"/>
    </row>
    <row r="785" spans="2:4">
      <c r="B785" s="411"/>
      <c r="C785" s="411"/>
      <c r="D785" s="411"/>
    </row>
    <row r="786" spans="2:4">
      <c r="B786" s="411"/>
      <c r="C786" s="411"/>
      <c r="D786" s="411"/>
    </row>
    <row r="787" spans="2:4">
      <c r="B787" s="411"/>
      <c r="C787" s="411"/>
      <c r="D787" s="411"/>
    </row>
    <row r="788" spans="2:4">
      <c r="B788" s="411"/>
      <c r="C788" s="411"/>
      <c r="D788" s="411"/>
    </row>
    <row r="789" spans="2:4">
      <c r="B789" s="411"/>
      <c r="C789" s="411"/>
      <c r="D789" s="411"/>
    </row>
    <row r="790" spans="2:4">
      <c r="B790" s="411"/>
      <c r="C790" s="411"/>
      <c r="D790" s="411"/>
    </row>
    <row r="791" spans="2:4">
      <c r="B791" s="411"/>
      <c r="C791" s="411"/>
      <c r="D791" s="411"/>
    </row>
    <row r="792" spans="2:4">
      <c r="B792" s="411"/>
      <c r="C792" s="411"/>
      <c r="D792" s="411"/>
    </row>
    <row r="793" spans="2:4">
      <c r="B793" s="411"/>
      <c r="C793" s="411"/>
      <c r="D793" s="411"/>
    </row>
    <row r="794" spans="2:4">
      <c r="B794" s="411"/>
      <c r="C794" s="411"/>
      <c r="D794" s="411"/>
    </row>
    <row r="795" spans="2:4">
      <c r="B795" s="411"/>
      <c r="C795" s="411"/>
      <c r="D795" s="411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"/>
  <sheetViews>
    <sheetView showGridLines="0" zoomScaleNormal="100" workbookViewId="0">
      <pane ySplit="9" topLeftCell="A10" activePane="bottomLeft" state="frozen"/>
      <selection pane="bottomLeft" activeCell="A5" sqref="A5:J5"/>
    </sheetView>
  </sheetViews>
  <sheetFormatPr baseColWidth="10" defaultRowHeight="12.75"/>
  <cols>
    <col min="1" max="1" width="17.5" style="6" bestFit="1" customWidth="1"/>
    <col min="2" max="2" width="14.1640625" bestFit="1" customWidth="1"/>
    <col min="3" max="3" width="9.5" bestFit="1" customWidth="1"/>
    <col min="4" max="4" width="12.83203125" bestFit="1" customWidth="1"/>
    <col min="5" max="5" width="9.83203125" bestFit="1" customWidth="1"/>
    <col min="6" max="6" width="14.1640625" customWidth="1"/>
    <col min="7" max="7" width="4.1640625" customWidth="1"/>
    <col min="8" max="8" width="15.33203125" customWidth="1"/>
    <col min="9" max="9" width="16.33203125" customWidth="1"/>
    <col min="10" max="10" width="14.83203125" customWidth="1"/>
  </cols>
  <sheetData>
    <row r="1" spans="1:10" ht="13.5" thickBot="1"/>
    <row r="2" spans="1:10" ht="34.5" customHeight="1" thickTop="1" thickBot="1">
      <c r="A2" s="557" t="s">
        <v>329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13.5" thickTop="1"/>
    <row r="5" spans="1:10">
      <c r="A5" s="574" t="s">
        <v>336</v>
      </c>
      <c r="B5" s="574"/>
      <c r="C5" s="574"/>
      <c r="D5" s="574"/>
      <c r="E5" s="574"/>
      <c r="F5" s="574"/>
      <c r="G5" s="574"/>
      <c r="H5" s="574"/>
      <c r="I5" s="574"/>
      <c r="J5" s="574"/>
    </row>
    <row r="8" spans="1:10" ht="24" customHeight="1">
      <c r="A8" s="587"/>
      <c r="B8" s="583" t="s">
        <v>61</v>
      </c>
      <c r="C8" s="576" t="s">
        <v>62</v>
      </c>
      <c r="D8" s="577"/>
      <c r="E8" s="578"/>
      <c r="F8" s="581" t="s">
        <v>63</v>
      </c>
      <c r="H8" s="585" t="s">
        <v>81</v>
      </c>
      <c r="I8" s="586" t="s">
        <v>82</v>
      </c>
      <c r="J8" s="580" t="s">
        <v>83</v>
      </c>
    </row>
    <row r="9" spans="1:10" ht="30.75" customHeight="1">
      <c r="A9" s="587"/>
      <c r="B9" s="584"/>
      <c r="C9" s="1" t="s">
        <v>64</v>
      </c>
      <c r="D9" s="2" t="s">
        <v>65</v>
      </c>
      <c r="E9" s="3" t="s">
        <v>66</v>
      </c>
      <c r="F9" s="582"/>
      <c r="H9" s="585"/>
      <c r="I9" s="586"/>
      <c r="J9" s="580"/>
    </row>
    <row r="11" spans="1:10">
      <c r="A11" s="64" t="s">
        <v>0</v>
      </c>
      <c r="B11" s="65">
        <v>256</v>
      </c>
      <c r="C11" s="65">
        <v>19</v>
      </c>
      <c r="D11" s="65"/>
      <c r="E11" s="65">
        <v>232</v>
      </c>
      <c r="F11" s="60">
        <v>251</v>
      </c>
      <c r="H11" s="62">
        <v>0.98046875</v>
      </c>
      <c r="I11" s="68">
        <v>0.90625</v>
      </c>
      <c r="J11" s="69">
        <v>7.421875E-2</v>
      </c>
    </row>
    <row r="12" spans="1:10">
      <c r="A12" s="66" t="s">
        <v>67</v>
      </c>
      <c r="B12" s="67">
        <v>127</v>
      </c>
      <c r="C12" s="67">
        <v>8</v>
      </c>
      <c r="D12" s="67"/>
      <c r="E12" s="67">
        <v>118</v>
      </c>
      <c r="F12" s="61">
        <v>126</v>
      </c>
      <c r="H12" s="63">
        <v>0.99212598425196852</v>
      </c>
      <c r="I12" s="70">
        <v>0.92913385826771655</v>
      </c>
      <c r="J12" s="71">
        <v>6.2992125984251968E-2</v>
      </c>
    </row>
    <row r="13" spans="1:10">
      <c r="A13" s="14" t="s">
        <v>1</v>
      </c>
      <c r="B13" s="20">
        <v>56</v>
      </c>
      <c r="C13" s="15">
        <v>1</v>
      </c>
      <c r="D13" s="15"/>
      <c r="E13" s="26">
        <v>54</v>
      </c>
      <c r="F13" s="29">
        <v>55</v>
      </c>
      <c r="H13" s="23">
        <v>0.9821428571428571</v>
      </c>
      <c r="I13" s="32">
        <v>0.9642857142857143</v>
      </c>
      <c r="J13" s="33">
        <v>1.7857142857142856E-2</v>
      </c>
    </row>
    <row r="14" spans="1:10">
      <c r="A14" s="16" t="s">
        <v>2</v>
      </c>
      <c r="B14" s="21">
        <v>49</v>
      </c>
      <c r="C14" s="17">
        <v>5</v>
      </c>
      <c r="D14" s="17"/>
      <c r="E14" s="27">
        <v>44</v>
      </c>
      <c r="F14" s="30">
        <v>49</v>
      </c>
      <c r="H14" s="24">
        <v>1</v>
      </c>
      <c r="I14" s="34">
        <v>0.89795918367346939</v>
      </c>
      <c r="J14" s="35">
        <v>0.10204081632653061</v>
      </c>
    </row>
    <row r="15" spans="1:10">
      <c r="A15" s="16" t="s">
        <v>3</v>
      </c>
      <c r="B15" s="21">
        <v>6</v>
      </c>
      <c r="C15" s="17"/>
      <c r="D15" s="17"/>
      <c r="E15" s="27">
        <v>6</v>
      </c>
      <c r="F15" s="30">
        <v>6</v>
      </c>
      <c r="H15" s="24">
        <v>1</v>
      </c>
      <c r="I15" s="34">
        <v>1</v>
      </c>
      <c r="J15" s="35"/>
    </row>
    <row r="16" spans="1:10">
      <c r="A16" s="43" t="s">
        <v>4</v>
      </c>
      <c r="B16" s="44">
        <v>16</v>
      </c>
      <c r="C16" s="45">
        <v>2</v>
      </c>
      <c r="D16" s="45"/>
      <c r="E16" s="46">
        <v>14</v>
      </c>
      <c r="F16" s="47">
        <v>16</v>
      </c>
      <c r="H16" s="51">
        <v>1</v>
      </c>
      <c r="I16" s="52">
        <v>0.875</v>
      </c>
      <c r="J16" s="53">
        <v>0.125</v>
      </c>
    </row>
    <row r="17" spans="1:13">
      <c r="A17" s="54" t="s">
        <v>68</v>
      </c>
      <c r="B17" s="55">
        <v>129</v>
      </c>
      <c r="C17" s="55">
        <v>11</v>
      </c>
      <c r="D17" s="55"/>
      <c r="E17" s="55">
        <v>114</v>
      </c>
      <c r="F17" s="58">
        <v>125</v>
      </c>
      <c r="H17" s="59">
        <v>0.96899224806201545</v>
      </c>
      <c r="I17" s="56">
        <v>0.88372093023255816</v>
      </c>
      <c r="J17" s="57">
        <v>8.5271317829457363E-2</v>
      </c>
    </row>
    <row r="18" spans="1:13">
      <c r="A18" s="14" t="s">
        <v>5</v>
      </c>
      <c r="B18" s="20">
        <v>50</v>
      </c>
      <c r="C18" s="15">
        <v>7</v>
      </c>
      <c r="D18" s="15"/>
      <c r="E18" s="26">
        <v>43</v>
      </c>
      <c r="F18" s="29">
        <v>50</v>
      </c>
      <c r="H18" s="23">
        <v>1</v>
      </c>
      <c r="I18" s="32">
        <v>0.86</v>
      </c>
      <c r="J18" s="33">
        <v>0.14000000000000001</v>
      </c>
    </row>
    <row r="19" spans="1:13">
      <c r="A19" s="43" t="s">
        <v>6</v>
      </c>
      <c r="B19" s="44">
        <v>79</v>
      </c>
      <c r="C19" s="45">
        <v>4</v>
      </c>
      <c r="D19" s="45"/>
      <c r="E19" s="46">
        <v>71</v>
      </c>
      <c r="F19" s="47">
        <v>75</v>
      </c>
      <c r="H19" s="51">
        <v>0.94936708860759489</v>
      </c>
      <c r="I19" s="52">
        <v>0.89873417721518989</v>
      </c>
      <c r="J19" s="53">
        <v>5.0632911392405063E-2</v>
      </c>
    </row>
    <row r="20" spans="1:13">
      <c r="A20" s="64" t="s">
        <v>7</v>
      </c>
      <c r="B20" s="65">
        <v>469</v>
      </c>
      <c r="C20" s="65">
        <v>54</v>
      </c>
      <c r="D20" s="65">
        <v>3</v>
      </c>
      <c r="E20" s="65">
        <v>398</v>
      </c>
      <c r="F20" s="60">
        <v>455</v>
      </c>
      <c r="H20" s="62">
        <v>0.97014925373134331</v>
      </c>
      <c r="I20" s="68">
        <v>0.84861407249466947</v>
      </c>
      <c r="J20" s="69">
        <v>0.12153518123667377</v>
      </c>
      <c r="M20" t="s">
        <v>80</v>
      </c>
    </row>
    <row r="21" spans="1:13">
      <c r="A21" s="66" t="s">
        <v>69</v>
      </c>
      <c r="B21" s="67">
        <v>173</v>
      </c>
      <c r="C21" s="67">
        <v>24</v>
      </c>
      <c r="D21" s="67">
        <v>2</v>
      </c>
      <c r="E21" s="67">
        <v>141</v>
      </c>
      <c r="F21" s="61">
        <v>167</v>
      </c>
      <c r="H21" s="63">
        <v>0.96531791907514453</v>
      </c>
      <c r="I21" s="70">
        <v>0.81502890173410403</v>
      </c>
      <c r="J21" s="71">
        <v>0.15028901734104047</v>
      </c>
    </row>
    <row r="22" spans="1:13">
      <c r="A22" s="14" t="s">
        <v>8</v>
      </c>
      <c r="B22" s="20">
        <v>37</v>
      </c>
      <c r="C22" s="15">
        <v>7</v>
      </c>
      <c r="D22" s="15"/>
      <c r="E22" s="26">
        <v>27</v>
      </c>
      <c r="F22" s="29">
        <v>34</v>
      </c>
      <c r="H22" s="23">
        <v>0.91891891891891897</v>
      </c>
      <c r="I22" s="32">
        <v>0.72972972972972971</v>
      </c>
      <c r="J22" s="33">
        <v>0.1891891891891892</v>
      </c>
    </row>
    <row r="23" spans="1:13">
      <c r="A23" s="16" t="s">
        <v>9</v>
      </c>
      <c r="B23" s="21">
        <v>1</v>
      </c>
      <c r="C23" s="17"/>
      <c r="D23" s="17"/>
      <c r="E23" s="27">
        <v>1</v>
      </c>
      <c r="F23" s="30">
        <v>1</v>
      </c>
      <c r="H23" s="24">
        <v>1</v>
      </c>
      <c r="I23" s="34">
        <v>1</v>
      </c>
      <c r="J23" s="35"/>
    </row>
    <row r="24" spans="1:13">
      <c r="A24" s="16" t="s">
        <v>10</v>
      </c>
      <c r="B24" s="21">
        <v>19</v>
      </c>
      <c r="C24" s="17">
        <v>3</v>
      </c>
      <c r="D24" s="17"/>
      <c r="E24" s="27">
        <v>16</v>
      </c>
      <c r="F24" s="30">
        <v>19</v>
      </c>
      <c r="H24" s="24">
        <v>1</v>
      </c>
      <c r="I24" s="34">
        <v>0.84210526315789469</v>
      </c>
      <c r="J24" s="35">
        <v>0.15789473684210525</v>
      </c>
    </row>
    <row r="25" spans="1:13">
      <c r="A25" s="16" t="s">
        <v>11</v>
      </c>
      <c r="B25" s="21">
        <v>3</v>
      </c>
      <c r="C25" s="17"/>
      <c r="D25" s="17"/>
      <c r="E25" s="27">
        <v>3</v>
      </c>
      <c r="F25" s="30">
        <v>3</v>
      </c>
      <c r="H25" s="24">
        <v>1</v>
      </c>
      <c r="I25" s="34">
        <v>1</v>
      </c>
      <c r="J25" s="35"/>
    </row>
    <row r="26" spans="1:13">
      <c r="A26" s="16" t="s">
        <v>12</v>
      </c>
      <c r="B26" s="21">
        <v>56</v>
      </c>
      <c r="C26" s="17">
        <v>8</v>
      </c>
      <c r="D26" s="17">
        <v>1</v>
      </c>
      <c r="E26" s="27">
        <v>45</v>
      </c>
      <c r="F26" s="30">
        <v>54</v>
      </c>
      <c r="H26" s="24">
        <v>0.9642857142857143</v>
      </c>
      <c r="I26" s="34">
        <v>0.8035714285714286</v>
      </c>
      <c r="J26" s="35">
        <v>0.16071428571428573</v>
      </c>
    </row>
    <row r="27" spans="1:13">
      <c r="A27" s="16" t="s">
        <v>13</v>
      </c>
      <c r="B27" s="21">
        <v>5</v>
      </c>
      <c r="C27" s="17"/>
      <c r="D27" s="17"/>
      <c r="E27" s="27">
        <v>5</v>
      </c>
      <c r="F27" s="30">
        <v>5</v>
      </c>
      <c r="H27" s="24">
        <v>1</v>
      </c>
      <c r="I27" s="34">
        <v>1</v>
      </c>
      <c r="J27" s="35"/>
    </row>
    <row r="28" spans="1:13">
      <c r="A28" s="16" t="s">
        <v>14</v>
      </c>
      <c r="B28" s="21">
        <v>5</v>
      </c>
      <c r="C28" s="17"/>
      <c r="D28" s="17"/>
      <c r="E28" s="27">
        <v>5</v>
      </c>
      <c r="F28" s="30">
        <v>5</v>
      </c>
      <c r="H28" s="24">
        <v>1</v>
      </c>
      <c r="I28" s="34">
        <v>1</v>
      </c>
      <c r="J28" s="35"/>
    </row>
    <row r="29" spans="1:13">
      <c r="A29" s="16" t="s">
        <v>15</v>
      </c>
      <c r="B29" s="21">
        <v>38</v>
      </c>
      <c r="C29" s="17">
        <v>6</v>
      </c>
      <c r="D29" s="17">
        <v>1</v>
      </c>
      <c r="E29" s="27">
        <v>30</v>
      </c>
      <c r="F29" s="30">
        <v>37</v>
      </c>
      <c r="H29" s="24">
        <v>0.97368421052631582</v>
      </c>
      <c r="I29" s="34">
        <v>0.78947368421052633</v>
      </c>
      <c r="J29" s="35">
        <v>0.18421052631578946</v>
      </c>
    </row>
    <row r="30" spans="1:13">
      <c r="A30" s="43" t="s">
        <v>16</v>
      </c>
      <c r="B30" s="44">
        <v>9</v>
      </c>
      <c r="C30" s="45"/>
      <c r="D30" s="45"/>
      <c r="E30" s="46">
        <v>9</v>
      </c>
      <c r="F30" s="47">
        <v>9</v>
      </c>
      <c r="H30" s="51">
        <v>1</v>
      </c>
      <c r="I30" s="52">
        <v>1</v>
      </c>
      <c r="J30" s="53"/>
    </row>
    <row r="31" spans="1:13">
      <c r="A31" s="54" t="s">
        <v>70</v>
      </c>
      <c r="B31" s="55">
        <v>197</v>
      </c>
      <c r="C31" s="55">
        <v>18</v>
      </c>
      <c r="D31" s="55"/>
      <c r="E31" s="55">
        <v>173</v>
      </c>
      <c r="F31" s="58">
        <v>191</v>
      </c>
      <c r="H31" s="59">
        <v>0.96954314720812185</v>
      </c>
      <c r="I31" s="56">
        <v>0.87817258883248728</v>
      </c>
      <c r="J31" s="57">
        <v>9.1370558375634514E-2</v>
      </c>
    </row>
    <row r="32" spans="1:13">
      <c r="A32" s="14" t="s">
        <v>17</v>
      </c>
      <c r="B32" s="20">
        <v>50</v>
      </c>
      <c r="C32" s="15">
        <v>8</v>
      </c>
      <c r="D32" s="15"/>
      <c r="E32" s="26">
        <v>40</v>
      </c>
      <c r="F32" s="29">
        <v>48</v>
      </c>
      <c r="H32" s="23">
        <v>0.96</v>
      </c>
      <c r="I32" s="32">
        <v>0.8</v>
      </c>
      <c r="J32" s="33">
        <v>0.16</v>
      </c>
    </row>
    <row r="33" spans="1:10">
      <c r="A33" s="16" t="s">
        <v>18</v>
      </c>
      <c r="B33" s="21">
        <v>20</v>
      </c>
      <c r="C33" s="17"/>
      <c r="D33" s="17"/>
      <c r="E33" s="27">
        <v>20</v>
      </c>
      <c r="F33" s="30">
        <v>20</v>
      </c>
      <c r="H33" s="24">
        <v>1</v>
      </c>
      <c r="I33" s="34">
        <v>1</v>
      </c>
      <c r="J33" s="35"/>
    </row>
    <row r="34" spans="1:10">
      <c r="A34" s="16" t="s">
        <v>19</v>
      </c>
      <c r="B34" s="21">
        <v>34</v>
      </c>
      <c r="C34" s="17">
        <v>4</v>
      </c>
      <c r="D34" s="17"/>
      <c r="E34" s="27">
        <v>29</v>
      </c>
      <c r="F34" s="30">
        <v>33</v>
      </c>
      <c r="H34" s="24">
        <v>0.97058823529411764</v>
      </c>
      <c r="I34" s="34">
        <v>0.8529411764705882</v>
      </c>
      <c r="J34" s="35">
        <v>0.11764705882352941</v>
      </c>
    </row>
    <row r="35" spans="1:10">
      <c r="A35" s="16" t="s">
        <v>20</v>
      </c>
      <c r="B35" s="21">
        <v>22</v>
      </c>
      <c r="C35" s="17">
        <v>2</v>
      </c>
      <c r="D35" s="17"/>
      <c r="E35" s="27">
        <v>20</v>
      </c>
      <c r="F35" s="30">
        <v>22</v>
      </c>
      <c r="H35" s="24">
        <v>1</v>
      </c>
      <c r="I35" s="34">
        <v>0.90909090909090906</v>
      </c>
      <c r="J35" s="35">
        <v>9.0909090909090912E-2</v>
      </c>
    </row>
    <row r="36" spans="1:10">
      <c r="A36" s="16" t="s">
        <v>21</v>
      </c>
      <c r="B36" s="21">
        <v>9</v>
      </c>
      <c r="C36" s="17"/>
      <c r="D36" s="17"/>
      <c r="E36" s="27">
        <v>8</v>
      </c>
      <c r="F36" s="30">
        <v>8</v>
      </c>
      <c r="H36" s="24">
        <v>0.88888888888888884</v>
      </c>
      <c r="I36" s="34">
        <v>0.88888888888888884</v>
      </c>
      <c r="J36" s="35"/>
    </row>
    <row r="37" spans="1:10">
      <c r="A37" s="16" t="s">
        <v>22</v>
      </c>
      <c r="B37" s="21">
        <v>9</v>
      </c>
      <c r="C37" s="17"/>
      <c r="D37" s="17"/>
      <c r="E37" s="27">
        <v>9</v>
      </c>
      <c r="F37" s="30">
        <v>9</v>
      </c>
      <c r="H37" s="24">
        <v>1</v>
      </c>
      <c r="I37" s="34">
        <v>1</v>
      </c>
      <c r="J37" s="35"/>
    </row>
    <row r="38" spans="1:10">
      <c r="A38" s="16" t="s">
        <v>23</v>
      </c>
      <c r="B38" s="21">
        <v>27</v>
      </c>
      <c r="C38" s="17">
        <v>1</v>
      </c>
      <c r="D38" s="17"/>
      <c r="E38" s="27">
        <v>24</v>
      </c>
      <c r="F38" s="30">
        <v>25</v>
      </c>
      <c r="H38" s="24">
        <v>0.92592592592592593</v>
      </c>
      <c r="I38" s="34">
        <v>0.88888888888888884</v>
      </c>
      <c r="J38" s="35">
        <v>3.7037037037037035E-2</v>
      </c>
    </row>
    <row r="39" spans="1:10">
      <c r="A39" s="16" t="s">
        <v>24</v>
      </c>
      <c r="B39" s="21">
        <v>23</v>
      </c>
      <c r="C39" s="17">
        <v>3</v>
      </c>
      <c r="D39" s="17"/>
      <c r="E39" s="27">
        <v>20</v>
      </c>
      <c r="F39" s="30">
        <v>23</v>
      </c>
      <c r="H39" s="24">
        <v>1</v>
      </c>
      <c r="I39" s="34">
        <v>0.86956521739130432</v>
      </c>
      <c r="J39" s="35">
        <v>0.13043478260869565</v>
      </c>
    </row>
    <row r="40" spans="1:10">
      <c r="A40" s="43" t="s">
        <v>25</v>
      </c>
      <c r="B40" s="44">
        <v>3</v>
      </c>
      <c r="C40" s="45"/>
      <c r="D40" s="45"/>
      <c r="E40" s="46">
        <v>3</v>
      </c>
      <c r="F40" s="47">
        <v>3</v>
      </c>
      <c r="H40" s="51">
        <v>1</v>
      </c>
      <c r="I40" s="52">
        <v>1</v>
      </c>
      <c r="J40" s="53"/>
    </row>
    <row r="41" spans="1:10">
      <c r="A41" s="54" t="s">
        <v>71</v>
      </c>
      <c r="B41" s="55">
        <v>98</v>
      </c>
      <c r="C41" s="55">
        <v>12</v>
      </c>
      <c r="D41" s="55">
        <v>1</v>
      </c>
      <c r="E41" s="55">
        <v>83</v>
      </c>
      <c r="F41" s="58">
        <v>96</v>
      </c>
      <c r="H41" s="59">
        <v>0.97959183673469385</v>
      </c>
      <c r="I41" s="56">
        <v>0.84693877551020413</v>
      </c>
      <c r="J41" s="57">
        <v>0.1326530612244898</v>
      </c>
    </row>
    <row r="42" spans="1:10">
      <c r="A42" s="14" t="s">
        <v>26</v>
      </c>
      <c r="B42" s="20">
        <v>29</v>
      </c>
      <c r="C42" s="15">
        <v>3</v>
      </c>
      <c r="D42" s="15">
        <v>1</v>
      </c>
      <c r="E42" s="26">
        <v>25</v>
      </c>
      <c r="F42" s="29">
        <v>29</v>
      </c>
      <c r="H42" s="23">
        <v>1</v>
      </c>
      <c r="I42" s="32">
        <v>0.86206896551724133</v>
      </c>
      <c r="J42" s="33">
        <v>0.13793103448275862</v>
      </c>
    </row>
    <row r="43" spans="1:10">
      <c r="A43" s="16" t="s">
        <v>27</v>
      </c>
      <c r="B43" s="21">
        <v>30</v>
      </c>
      <c r="C43" s="17">
        <v>2</v>
      </c>
      <c r="D43" s="17"/>
      <c r="E43" s="27">
        <v>28</v>
      </c>
      <c r="F43" s="30">
        <v>30</v>
      </c>
      <c r="H43" s="24">
        <v>1</v>
      </c>
      <c r="I43" s="34">
        <v>0.93333333333333335</v>
      </c>
      <c r="J43" s="35">
        <v>6.6666666666666666E-2</v>
      </c>
    </row>
    <row r="44" spans="1:10">
      <c r="A44" s="16" t="s">
        <v>28</v>
      </c>
      <c r="B44" s="21">
        <v>1</v>
      </c>
      <c r="C44" s="17"/>
      <c r="D44" s="17"/>
      <c r="E44" s="27">
        <v>1</v>
      </c>
      <c r="F44" s="30">
        <v>1</v>
      </c>
      <c r="H44" s="24">
        <v>1</v>
      </c>
      <c r="I44" s="34">
        <v>1</v>
      </c>
      <c r="J44" s="35"/>
    </row>
    <row r="45" spans="1:10">
      <c r="A45" s="16" t="s">
        <v>29</v>
      </c>
      <c r="B45" s="21">
        <v>2</v>
      </c>
      <c r="C45" s="17"/>
      <c r="D45" s="17"/>
      <c r="E45" s="27">
        <v>2</v>
      </c>
      <c r="F45" s="30">
        <v>2</v>
      </c>
      <c r="H45" s="24">
        <v>1</v>
      </c>
      <c r="I45" s="34">
        <v>1</v>
      </c>
      <c r="J45" s="35"/>
    </row>
    <row r="46" spans="1:10">
      <c r="A46" s="43" t="s">
        <v>30</v>
      </c>
      <c r="B46" s="44">
        <v>36</v>
      </c>
      <c r="C46" s="45">
        <v>7</v>
      </c>
      <c r="D46" s="45"/>
      <c r="E46" s="46">
        <v>27</v>
      </c>
      <c r="F46" s="47">
        <v>34</v>
      </c>
      <c r="H46" s="51">
        <v>0.94444444444444442</v>
      </c>
      <c r="I46" s="52">
        <v>0.75</v>
      </c>
      <c r="J46" s="53">
        <v>0.19444444444444445</v>
      </c>
    </row>
    <row r="47" spans="1:10">
      <c r="A47" s="54" t="s">
        <v>72</v>
      </c>
      <c r="B47" s="55">
        <v>1</v>
      </c>
      <c r="C47" s="55"/>
      <c r="D47" s="55"/>
      <c r="E47" s="55">
        <v>1</v>
      </c>
      <c r="F47" s="58">
        <v>1</v>
      </c>
      <c r="H47" s="59">
        <v>1</v>
      </c>
      <c r="I47" s="56">
        <v>1</v>
      </c>
      <c r="J47" s="57"/>
    </row>
    <row r="48" spans="1:10">
      <c r="A48" s="38" t="s">
        <v>31</v>
      </c>
      <c r="B48" s="39">
        <v>1</v>
      </c>
      <c r="C48" s="40"/>
      <c r="D48" s="40"/>
      <c r="E48" s="41">
        <v>1</v>
      </c>
      <c r="F48" s="42">
        <v>1</v>
      </c>
      <c r="H48" s="48">
        <v>1</v>
      </c>
      <c r="I48" s="49">
        <v>1</v>
      </c>
      <c r="J48" s="50"/>
    </row>
    <row r="49" spans="1:10">
      <c r="A49" s="64" t="s">
        <v>36</v>
      </c>
      <c r="B49" s="65">
        <v>388</v>
      </c>
      <c r="C49" s="65">
        <v>24</v>
      </c>
      <c r="D49" s="65"/>
      <c r="E49" s="65">
        <v>356</v>
      </c>
      <c r="F49" s="60">
        <v>380</v>
      </c>
      <c r="H49" s="62">
        <v>0.97938144329896903</v>
      </c>
      <c r="I49" s="68">
        <v>0.91752577319587625</v>
      </c>
      <c r="J49" s="69">
        <v>6.1855670103092786E-2</v>
      </c>
    </row>
    <row r="50" spans="1:10">
      <c r="A50" s="66" t="s">
        <v>73</v>
      </c>
      <c r="B50" s="67">
        <v>107</v>
      </c>
      <c r="C50" s="67">
        <v>9</v>
      </c>
      <c r="D50" s="67"/>
      <c r="E50" s="67">
        <v>97</v>
      </c>
      <c r="F50" s="61">
        <v>106</v>
      </c>
      <c r="H50" s="63">
        <v>0.99065420560747663</v>
      </c>
      <c r="I50" s="70">
        <v>0.90654205607476634</v>
      </c>
      <c r="J50" s="71">
        <v>8.4112149532710276E-2</v>
      </c>
    </row>
    <row r="51" spans="1:10">
      <c r="A51" s="14" t="s">
        <v>37</v>
      </c>
      <c r="B51" s="20">
        <v>18</v>
      </c>
      <c r="C51" s="15">
        <v>2</v>
      </c>
      <c r="D51" s="15"/>
      <c r="E51" s="26">
        <v>16</v>
      </c>
      <c r="F51" s="29">
        <v>18</v>
      </c>
      <c r="H51" s="23">
        <v>1</v>
      </c>
      <c r="I51" s="32">
        <v>0.88888888888888884</v>
      </c>
      <c r="J51" s="33">
        <v>0.1111111111111111</v>
      </c>
    </row>
    <row r="52" spans="1:10">
      <c r="A52" s="16" t="s">
        <v>38</v>
      </c>
      <c r="B52" s="21">
        <v>41</v>
      </c>
      <c r="C52" s="17">
        <v>5</v>
      </c>
      <c r="D52" s="17"/>
      <c r="E52" s="27">
        <v>36</v>
      </c>
      <c r="F52" s="30">
        <v>41</v>
      </c>
      <c r="H52" s="24">
        <v>1</v>
      </c>
      <c r="I52" s="34">
        <v>0.87804878048780488</v>
      </c>
      <c r="J52" s="35">
        <v>0.12195121951219512</v>
      </c>
    </row>
    <row r="53" spans="1:10">
      <c r="A53" s="43" t="s">
        <v>39</v>
      </c>
      <c r="B53" s="44">
        <v>48</v>
      </c>
      <c r="C53" s="45">
        <v>2</v>
      </c>
      <c r="D53" s="45"/>
      <c r="E53" s="46">
        <v>45</v>
      </c>
      <c r="F53" s="47">
        <v>47</v>
      </c>
      <c r="H53" s="51">
        <v>0.97916666666666663</v>
      </c>
      <c r="I53" s="52">
        <v>0.9375</v>
      </c>
      <c r="J53" s="53">
        <v>4.1666666666666664E-2</v>
      </c>
    </row>
    <row r="54" spans="1:10">
      <c r="A54" s="54" t="s">
        <v>74</v>
      </c>
      <c r="B54" s="55">
        <v>32</v>
      </c>
      <c r="C54" s="55">
        <v>1</v>
      </c>
      <c r="D54" s="55"/>
      <c r="E54" s="55">
        <v>31</v>
      </c>
      <c r="F54" s="58">
        <v>32</v>
      </c>
      <c r="H54" s="59">
        <v>1</v>
      </c>
      <c r="I54" s="56">
        <v>0.96875</v>
      </c>
      <c r="J54" s="57">
        <v>3.125E-2</v>
      </c>
    </row>
    <row r="55" spans="1:10">
      <c r="A55" s="14" t="s">
        <v>40</v>
      </c>
      <c r="B55" s="20">
        <v>18</v>
      </c>
      <c r="C55" s="15">
        <v>1</v>
      </c>
      <c r="D55" s="15"/>
      <c r="E55" s="26">
        <v>17</v>
      </c>
      <c r="F55" s="29">
        <v>18</v>
      </c>
      <c r="H55" s="23">
        <v>1</v>
      </c>
      <c r="I55" s="32">
        <v>0.94444444444444442</v>
      </c>
      <c r="J55" s="33">
        <v>5.5555555555555552E-2</v>
      </c>
    </row>
    <row r="56" spans="1:10">
      <c r="A56" s="16" t="s">
        <v>41</v>
      </c>
      <c r="B56" s="21">
        <v>5</v>
      </c>
      <c r="C56" s="17"/>
      <c r="D56" s="17"/>
      <c r="E56" s="27">
        <v>5</v>
      </c>
      <c r="F56" s="30">
        <v>5</v>
      </c>
      <c r="H56" s="24">
        <v>1</v>
      </c>
      <c r="I56" s="34">
        <v>1</v>
      </c>
      <c r="J56" s="35"/>
    </row>
    <row r="57" spans="1:10">
      <c r="A57" s="43" t="s">
        <v>42</v>
      </c>
      <c r="B57" s="44">
        <v>9</v>
      </c>
      <c r="C57" s="45"/>
      <c r="D57" s="45"/>
      <c r="E57" s="46">
        <v>9</v>
      </c>
      <c r="F57" s="47">
        <v>9</v>
      </c>
      <c r="H57" s="51">
        <v>1</v>
      </c>
      <c r="I57" s="52">
        <v>1</v>
      </c>
      <c r="J57" s="53"/>
    </row>
    <row r="58" spans="1:10">
      <c r="A58" s="54" t="s">
        <v>75</v>
      </c>
      <c r="B58" s="55">
        <v>37</v>
      </c>
      <c r="C58" s="55">
        <v>3</v>
      </c>
      <c r="D58" s="55"/>
      <c r="E58" s="55">
        <v>34</v>
      </c>
      <c r="F58" s="58">
        <v>37</v>
      </c>
      <c r="H58" s="59">
        <v>1</v>
      </c>
      <c r="I58" s="56">
        <v>0.91891891891891897</v>
      </c>
      <c r="J58" s="57">
        <v>8.1081081081081086E-2</v>
      </c>
    </row>
    <row r="59" spans="1:10">
      <c r="A59" s="14" t="s">
        <v>43</v>
      </c>
      <c r="B59" s="20">
        <v>10</v>
      </c>
      <c r="C59" s="15">
        <v>2</v>
      </c>
      <c r="D59" s="15"/>
      <c r="E59" s="26">
        <v>8</v>
      </c>
      <c r="F59" s="29">
        <v>10</v>
      </c>
      <c r="H59" s="23">
        <v>1</v>
      </c>
      <c r="I59" s="32">
        <v>0.8</v>
      </c>
      <c r="J59" s="33">
        <v>0.2</v>
      </c>
    </row>
    <row r="60" spans="1:10">
      <c r="A60" s="16" t="s">
        <v>44</v>
      </c>
      <c r="B60" s="21">
        <v>14</v>
      </c>
      <c r="C60" s="17">
        <v>1</v>
      </c>
      <c r="D60" s="17"/>
      <c r="E60" s="27">
        <v>13</v>
      </c>
      <c r="F60" s="30">
        <v>14</v>
      </c>
      <c r="H60" s="24">
        <v>1</v>
      </c>
      <c r="I60" s="34">
        <v>0.9285714285714286</v>
      </c>
      <c r="J60" s="35">
        <v>7.1428571428571425E-2</v>
      </c>
    </row>
    <row r="61" spans="1:10">
      <c r="A61" s="43" t="s">
        <v>45</v>
      </c>
      <c r="B61" s="44">
        <v>13</v>
      </c>
      <c r="C61" s="45"/>
      <c r="D61" s="45"/>
      <c r="E61" s="46">
        <v>13</v>
      </c>
      <c r="F61" s="47">
        <v>13</v>
      </c>
      <c r="H61" s="51">
        <v>1</v>
      </c>
      <c r="I61" s="52">
        <v>1</v>
      </c>
      <c r="J61" s="53"/>
    </row>
    <row r="62" spans="1:10">
      <c r="A62" s="54" t="s">
        <v>76</v>
      </c>
      <c r="B62" s="55">
        <v>19</v>
      </c>
      <c r="C62" s="55">
        <v>1</v>
      </c>
      <c r="D62" s="55"/>
      <c r="E62" s="55">
        <v>18</v>
      </c>
      <c r="F62" s="58">
        <v>19</v>
      </c>
      <c r="H62" s="59">
        <v>1</v>
      </c>
      <c r="I62" s="56">
        <v>0.94736842105263153</v>
      </c>
      <c r="J62" s="57">
        <v>5.2631578947368418E-2</v>
      </c>
    </row>
    <row r="63" spans="1:10">
      <c r="A63" s="14" t="s">
        <v>46</v>
      </c>
      <c r="B63" s="20">
        <v>1</v>
      </c>
      <c r="C63" s="15"/>
      <c r="D63" s="15"/>
      <c r="E63" s="26">
        <v>1</v>
      </c>
      <c r="F63" s="29">
        <v>1</v>
      </c>
      <c r="H63" s="23">
        <v>1</v>
      </c>
      <c r="I63" s="32">
        <v>1</v>
      </c>
      <c r="J63" s="33"/>
    </row>
    <row r="64" spans="1:10">
      <c r="A64" s="16" t="s">
        <v>47</v>
      </c>
      <c r="B64" s="21">
        <v>11</v>
      </c>
      <c r="C64" s="17">
        <v>1</v>
      </c>
      <c r="D64" s="17"/>
      <c r="E64" s="27">
        <v>10</v>
      </c>
      <c r="F64" s="30">
        <v>11</v>
      </c>
      <c r="H64" s="24">
        <v>1</v>
      </c>
      <c r="I64" s="34">
        <v>0.90909090909090906</v>
      </c>
      <c r="J64" s="35">
        <v>9.0909090909090912E-2</v>
      </c>
    </row>
    <row r="65" spans="1:10">
      <c r="A65" s="16" t="s">
        <v>48</v>
      </c>
      <c r="B65" s="21">
        <v>4</v>
      </c>
      <c r="C65" s="17"/>
      <c r="D65" s="17"/>
      <c r="E65" s="27">
        <v>4</v>
      </c>
      <c r="F65" s="30">
        <v>4</v>
      </c>
      <c r="H65" s="24">
        <v>1</v>
      </c>
      <c r="I65" s="34">
        <v>1</v>
      </c>
      <c r="J65" s="35"/>
    </row>
    <row r="66" spans="1:10">
      <c r="A66" s="43" t="s">
        <v>49</v>
      </c>
      <c r="B66" s="44">
        <v>3</v>
      </c>
      <c r="C66" s="45"/>
      <c r="D66" s="45"/>
      <c r="E66" s="46">
        <v>3</v>
      </c>
      <c r="F66" s="47">
        <v>3</v>
      </c>
      <c r="H66" s="51">
        <v>1</v>
      </c>
      <c r="I66" s="52">
        <v>1</v>
      </c>
      <c r="J66" s="53"/>
    </row>
    <row r="67" spans="1:10">
      <c r="A67" s="54" t="s">
        <v>77</v>
      </c>
      <c r="B67" s="55">
        <v>119</v>
      </c>
      <c r="C67" s="55">
        <v>5</v>
      </c>
      <c r="D67" s="55"/>
      <c r="E67" s="55">
        <v>108</v>
      </c>
      <c r="F67" s="58">
        <v>113</v>
      </c>
      <c r="H67" s="59">
        <v>0.94957983193277307</v>
      </c>
      <c r="I67" s="56">
        <v>0.90756302521008403</v>
      </c>
      <c r="J67" s="57">
        <v>4.2016806722689079E-2</v>
      </c>
    </row>
    <row r="68" spans="1:10">
      <c r="A68" s="14" t="s">
        <v>50</v>
      </c>
      <c r="B68" s="20">
        <v>49</v>
      </c>
      <c r="C68" s="15">
        <v>2</v>
      </c>
      <c r="D68" s="15"/>
      <c r="E68" s="26">
        <v>45</v>
      </c>
      <c r="F68" s="29">
        <v>47</v>
      </c>
      <c r="H68" s="23">
        <v>0.95918367346938771</v>
      </c>
      <c r="I68" s="32">
        <v>0.91836734693877553</v>
      </c>
      <c r="J68" s="33">
        <v>4.0816326530612242E-2</v>
      </c>
    </row>
    <row r="69" spans="1:10">
      <c r="A69" s="16" t="s">
        <v>51</v>
      </c>
      <c r="B69" s="21">
        <v>24</v>
      </c>
      <c r="C69" s="17">
        <v>2</v>
      </c>
      <c r="D69" s="17"/>
      <c r="E69" s="27">
        <v>20</v>
      </c>
      <c r="F69" s="30">
        <v>22</v>
      </c>
      <c r="H69" s="24">
        <v>0.91666666666666663</v>
      </c>
      <c r="I69" s="34">
        <v>0.83333333333333337</v>
      </c>
      <c r="J69" s="35">
        <v>8.3333333333333329E-2</v>
      </c>
    </row>
    <row r="70" spans="1:10">
      <c r="A70" s="16" t="s">
        <v>52</v>
      </c>
      <c r="B70" s="21">
        <v>25</v>
      </c>
      <c r="C70" s="17"/>
      <c r="D70" s="17"/>
      <c r="E70" s="27">
        <v>25</v>
      </c>
      <c r="F70" s="30">
        <v>25</v>
      </c>
      <c r="H70" s="24">
        <v>1</v>
      </c>
      <c r="I70" s="34">
        <v>1</v>
      </c>
      <c r="J70" s="35"/>
    </row>
    <row r="71" spans="1:10">
      <c r="A71" s="43" t="s">
        <v>53</v>
      </c>
      <c r="B71" s="44">
        <v>21</v>
      </c>
      <c r="C71" s="45">
        <v>1</v>
      </c>
      <c r="D71" s="45"/>
      <c r="E71" s="46">
        <v>18</v>
      </c>
      <c r="F71" s="47">
        <v>19</v>
      </c>
      <c r="H71" s="51">
        <v>0.90476190476190477</v>
      </c>
      <c r="I71" s="52">
        <v>0.8571428571428571</v>
      </c>
      <c r="J71" s="53">
        <v>4.7619047619047616E-2</v>
      </c>
    </row>
    <row r="72" spans="1:10">
      <c r="A72" s="54" t="s">
        <v>78</v>
      </c>
      <c r="B72" s="55">
        <v>74</v>
      </c>
      <c r="C72" s="55">
        <v>5</v>
      </c>
      <c r="D72" s="55"/>
      <c r="E72" s="55">
        <v>68</v>
      </c>
      <c r="F72" s="58">
        <v>73</v>
      </c>
      <c r="H72" s="59">
        <v>0.98648648648648651</v>
      </c>
      <c r="I72" s="56">
        <v>0.91891891891891897</v>
      </c>
      <c r="J72" s="57">
        <v>6.7567567567567571E-2</v>
      </c>
    </row>
    <row r="73" spans="1:10">
      <c r="A73" s="14" t="s">
        <v>54</v>
      </c>
      <c r="B73" s="20">
        <v>24</v>
      </c>
      <c r="C73" s="15">
        <v>2</v>
      </c>
      <c r="D73" s="15"/>
      <c r="E73" s="26">
        <v>22</v>
      </c>
      <c r="F73" s="29">
        <v>24</v>
      </c>
      <c r="H73" s="23">
        <v>1</v>
      </c>
      <c r="I73" s="32">
        <v>0.91666666666666663</v>
      </c>
      <c r="J73" s="33">
        <v>8.3333333333333329E-2</v>
      </c>
    </row>
    <row r="74" spans="1:10">
      <c r="A74" s="16" t="s">
        <v>55</v>
      </c>
      <c r="B74" s="21">
        <v>17</v>
      </c>
      <c r="C74" s="17">
        <v>1</v>
      </c>
      <c r="D74" s="17"/>
      <c r="E74" s="27">
        <v>16</v>
      </c>
      <c r="F74" s="30">
        <v>17</v>
      </c>
      <c r="H74" s="24">
        <v>1</v>
      </c>
      <c r="I74" s="34">
        <v>0.94117647058823528</v>
      </c>
      <c r="J74" s="35">
        <v>5.8823529411764705E-2</v>
      </c>
    </row>
    <row r="75" spans="1:10">
      <c r="A75" s="16" t="s">
        <v>56</v>
      </c>
      <c r="B75" s="21">
        <v>11</v>
      </c>
      <c r="C75" s="17">
        <v>1</v>
      </c>
      <c r="D75" s="17"/>
      <c r="E75" s="27">
        <v>10</v>
      </c>
      <c r="F75" s="30">
        <v>11</v>
      </c>
      <c r="H75" s="24">
        <v>1</v>
      </c>
      <c r="I75" s="34">
        <v>0.90909090909090906</v>
      </c>
      <c r="J75" s="35">
        <v>9.0909090909090912E-2</v>
      </c>
    </row>
    <row r="76" spans="1:10">
      <c r="A76" s="16" t="s">
        <v>57</v>
      </c>
      <c r="B76" s="21">
        <v>12</v>
      </c>
      <c r="C76" s="17">
        <v>1</v>
      </c>
      <c r="D76" s="17"/>
      <c r="E76" s="27">
        <v>11</v>
      </c>
      <c r="F76" s="30">
        <v>12</v>
      </c>
      <c r="H76" s="24">
        <v>1</v>
      </c>
      <c r="I76" s="34">
        <v>0.91666666666666663</v>
      </c>
      <c r="J76" s="35">
        <v>8.3333333333333329E-2</v>
      </c>
    </row>
    <row r="77" spans="1:10">
      <c r="A77" s="16" t="s">
        <v>58</v>
      </c>
      <c r="B77" s="21">
        <v>4</v>
      </c>
      <c r="C77" s="17"/>
      <c r="D77" s="17"/>
      <c r="E77" s="27">
        <v>4</v>
      </c>
      <c r="F77" s="30">
        <v>4</v>
      </c>
      <c r="H77" s="24">
        <v>1</v>
      </c>
      <c r="I77" s="34">
        <v>1</v>
      </c>
      <c r="J77" s="35"/>
    </row>
    <row r="78" spans="1:10">
      <c r="A78" s="43" t="s">
        <v>59</v>
      </c>
      <c r="B78" s="44">
        <v>6</v>
      </c>
      <c r="C78" s="45"/>
      <c r="D78" s="45"/>
      <c r="E78" s="46">
        <v>5</v>
      </c>
      <c r="F78" s="47">
        <v>5</v>
      </c>
      <c r="H78" s="51">
        <v>0.83333333333333337</v>
      </c>
      <c r="I78" s="52">
        <v>0.83333333333333337</v>
      </c>
      <c r="J78" s="53"/>
    </row>
    <row r="79" spans="1:10">
      <c r="A79" s="64" t="s">
        <v>32</v>
      </c>
      <c r="B79" s="65">
        <v>37</v>
      </c>
      <c r="C79" s="65">
        <v>2</v>
      </c>
      <c r="D79" s="65"/>
      <c r="E79" s="65">
        <v>34</v>
      </c>
      <c r="F79" s="60">
        <v>36</v>
      </c>
      <c r="H79" s="62">
        <v>0.97297297297297303</v>
      </c>
      <c r="I79" s="68">
        <v>0.91891891891891897</v>
      </c>
      <c r="J79" s="69">
        <v>5.4054054054054057E-2</v>
      </c>
    </row>
    <row r="80" spans="1:10">
      <c r="A80" s="66" t="s">
        <v>79</v>
      </c>
      <c r="B80" s="67">
        <v>37</v>
      </c>
      <c r="C80" s="67">
        <v>2</v>
      </c>
      <c r="D80" s="67"/>
      <c r="E80" s="67">
        <v>34</v>
      </c>
      <c r="F80" s="61">
        <v>36</v>
      </c>
      <c r="H80" s="63">
        <v>0.97297297297297303</v>
      </c>
      <c r="I80" s="70">
        <v>0.91891891891891897</v>
      </c>
      <c r="J80" s="71">
        <v>5.4054054054054057E-2</v>
      </c>
    </row>
    <row r="81" spans="1:10">
      <c r="A81" s="14" t="s">
        <v>33</v>
      </c>
      <c r="B81" s="20">
        <v>17</v>
      </c>
      <c r="C81" s="15">
        <v>2</v>
      </c>
      <c r="D81" s="15"/>
      <c r="E81" s="26">
        <v>14</v>
      </c>
      <c r="F81" s="29">
        <v>16</v>
      </c>
      <c r="H81" s="23">
        <v>0.94117647058823528</v>
      </c>
      <c r="I81" s="32">
        <v>0.82352941176470584</v>
      </c>
      <c r="J81" s="33">
        <v>0.11764705882352941</v>
      </c>
    </row>
    <row r="82" spans="1:10">
      <c r="A82" s="16" t="s">
        <v>34</v>
      </c>
      <c r="B82" s="21">
        <v>11</v>
      </c>
      <c r="C82" s="17"/>
      <c r="D82" s="17"/>
      <c r="E82" s="27">
        <v>11</v>
      </c>
      <c r="F82" s="30">
        <v>11</v>
      </c>
      <c r="H82" s="24">
        <v>1</v>
      </c>
      <c r="I82" s="34">
        <v>1</v>
      </c>
      <c r="J82" s="35"/>
    </row>
    <row r="83" spans="1:10">
      <c r="A83" s="18" t="s">
        <v>35</v>
      </c>
      <c r="B83" s="22">
        <v>9</v>
      </c>
      <c r="C83" s="19"/>
      <c r="D83" s="19"/>
      <c r="E83" s="28">
        <v>9</v>
      </c>
      <c r="F83" s="31">
        <v>9</v>
      </c>
      <c r="H83" s="25">
        <v>1</v>
      </c>
      <c r="I83" s="36">
        <v>1</v>
      </c>
      <c r="J83" s="37"/>
    </row>
    <row r="84" spans="1:10">
      <c r="H84" s="5"/>
      <c r="I84" s="5"/>
      <c r="J84" s="5"/>
    </row>
    <row r="85" spans="1:10">
      <c r="A85" s="8" t="s">
        <v>60</v>
      </c>
      <c r="B85" s="12">
        <v>1150</v>
      </c>
      <c r="C85" s="12">
        <v>99</v>
      </c>
      <c r="D85" s="12">
        <v>3</v>
      </c>
      <c r="E85" s="12">
        <v>1020</v>
      </c>
      <c r="F85" s="13">
        <v>1122</v>
      </c>
      <c r="G85" s="7"/>
      <c r="H85" s="11">
        <v>0.97565217391304349</v>
      </c>
      <c r="I85" s="9">
        <v>0.88695652173913042</v>
      </c>
      <c r="J85" s="10">
        <v>8.8695652173913037E-2</v>
      </c>
    </row>
    <row r="87" spans="1:10">
      <c r="A87" s="422" t="s">
        <v>327</v>
      </c>
    </row>
    <row r="88" spans="1:10">
      <c r="A88" s="423" t="s">
        <v>331</v>
      </c>
    </row>
  </sheetData>
  <mergeCells count="9">
    <mergeCell ref="A2:J2"/>
    <mergeCell ref="A5:J5"/>
    <mergeCell ref="J8:J9"/>
    <mergeCell ref="C8:E8"/>
    <mergeCell ref="F8:F9"/>
    <mergeCell ref="B8:B9"/>
    <mergeCell ref="H8:H9"/>
    <mergeCell ref="I8:I9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2" fitToHeight="0" orientation="portrait" r:id="rId1"/>
  <headerFooter>
    <oddHeader>&amp;L&amp;"Times New Roman,Gras"&amp;9DGRH A1-1&amp;R&amp;9Décembre 2015</oddHeader>
    <oddFooter>Page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showGridLines="0" workbookViewId="0">
      <selection activeCell="A5" sqref="A5:J5"/>
    </sheetView>
  </sheetViews>
  <sheetFormatPr baseColWidth="10" defaultRowHeight="12.75"/>
  <cols>
    <col min="1" max="1" width="17.5" bestFit="1" customWidth="1"/>
    <col min="7" max="7" width="4.5" customWidth="1"/>
    <col min="8" max="10" width="15" customWidth="1"/>
  </cols>
  <sheetData>
    <row r="1" spans="1:10" ht="13.5" thickBot="1"/>
    <row r="2" spans="1:10" ht="34.5" customHeight="1" thickTop="1" thickBot="1">
      <c r="A2" s="557" t="s">
        <v>338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13.5" thickTop="1"/>
    <row r="5" spans="1:10" ht="17.25" customHeight="1">
      <c r="A5" s="574" t="s">
        <v>337</v>
      </c>
      <c r="B5" s="574"/>
      <c r="C5" s="574"/>
      <c r="D5" s="574"/>
      <c r="E5" s="574"/>
      <c r="F5" s="574"/>
      <c r="G5" s="574"/>
      <c r="H5" s="574"/>
      <c r="I5" s="574"/>
      <c r="J5" s="574"/>
    </row>
    <row r="8" spans="1:10" ht="29.25" customHeight="1">
      <c r="B8" s="583" t="s">
        <v>61</v>
      </c>
      <c r="C8" s="576" t="s">
        <v>62</v>
      </c>
      <c r="D8" s="577"/>
      <c r="E8" s="578"/>
      <c r="F8" s="581" t="s">
        <v>63</v>
      </c>
      <c r="H8" s="585" t="s">
        <v>81</v>
      </c>
      <c r="I8" s="586" t="s">
        <v>82</v>
      </c>
      <c r="J8" s="580" t="s">
        <v>83</v>
      </c>
    </row>
    <row r="9" spans="1:10" ht="29.25" customHeight="1">
      <c r="B9" s="584"/>
      <c r="C9" s="1" t="s">
        <v>64</v>
      </c>
      <c r="D9" s="2" t="s">
        <v>65</v>
      </c>
      <c r="E9" s="3" t="s">
        <v>66</v>
      </c>
      <c r="F9" s="582"/>
      <c r="H9" s="585"/>
      <c r="I9" s="586"/>
      <c r="J9" s="580"/>
    </row>
    <row r="11" spans="1:10">
      <c r="A11" s="64" t="s">
        <v>0</v>
      </c>
      <c r="B11" s="65">
        <v>254</v>
      </c>
      <c r="C11" s="65">
        <v>19</v>
      </c>
      <c r="D11" s="65"/>
      <c r="E11" s="65">
        <v>230</v>
      </c>
      <c r="F11" s="60">
        <v>249</v>
      </c>
      <c r="H11" s="62">
        <v>0.98031496062992129</v>
      </c>
      <c r="I11" s="68">
        <v>0.90551181102362199</v>
      </c>
      <c r="J11" s="69">
        <v>7.4803149606299218E-2</v>
      </c>
    </row>
    <row r="12" spans="1:10">
      <c r="A12" s="66" t="s">
        <v>67</v>
      </c>
      <c r="B12" s="67">
        <v>127</v>
      </c>
      <c r="C12" s="67">
        <v>8</v>
      </c>
      <c r="D12" s="67"/>
      <c r="E12" s="67">
        <v>118</v>
      </c>
      <c r="F12" s="61">
        <v>126</v>
      </c>
      <c r="H12" s="63">
        <v>0.99212598425196852</v>
      </c>
      <c r="I12" s="70">
        <v>0.92913385826771655</v>
      </c>
      <c r="J12" s="71">
        <v>6.2992125984251968E-2</v>
      </c>
    </row>
    <row r="13" spans="1:10">
      <c r="A13" s="14" t="s">
        <v>1</v>
      </c>
      <c r="B13" s="20">
        <v>56</v>
      </c>
      <c r="C13" s="15">
        <v>1</v>
      </c>
      <c r="D13" s="15"/>
      <c r="E13" s="26">
        <v>54</v>
      </c>
      <c r="F13" s="29">
        <v>55</v>
      </c>
      <c r="H13" s="23">
        <v>0.9821428571428571</v>
      </c>
      <c r="I13" s="32">
        <v>0.9642857142857143</v>
      </c>
      <c r="J13" s="33">
        <v>1.7857142857142856E-2</v>
      </c>
    </row>
    <row r="14" spans="1:10">
      <c r="A14" s="16" t="s">
        <v>2</v>
      </c>
      <c r="B14" s="21">
        <v>49</v>
      </c>
      <c r="C14" s="17">
        <v>5</v>
      </c>
      <c r="D14" s="17"/>
      <c r="E14" s="27">
        <v>44</v>
      </c>
      <c r="F14" s="30">
        <v>49</v>
      </c>
      <c r="H14" s="24">
        <v>1</v>
      </c>
      <c r="I14" s="34">
        <v>0.89795918367346939</v>
      </c>
      <c r="J14" s="35">
        <v>0.10204081632653061</v>
      </c>
    </row>
    <row r="15" spans="1:10">
      <c r="A15" s="16" t="s">
        <v>3</v>
      </c>
      <c r="B15" s="21">
        <v>6</v>
      </c>
      <c r="C15" s="17"/>
      <c r="D15" s="17"/>
      <c r="E15" s="27">
        <v>6</v>
      </c>
      <c r="F15" s="30">
        <v>6</v>
      </c>
      <c r="H15" s="24">
        <v>1</v>
      </c>
      <c r="I15" s="34">
        <v>1</v>
      </c>
      <c r="J15" s="35"/>
    </row>
    <row r="16" spans="1:10">
      <c r="A16" s="43" t="s">
        <v>4</v>
      </c>
      <c r="B16" s="44">
        <v>16</v>
      </c>
      <c r="C16" s="45">
        <v>2</v>
      </c>
      <c r="D16" s="45"/>
      <c r="E16" s="46">
        <v>14</v>
      </c>
      <c r="F16" s="47">
        <v>16</v>
      </c>
      <c r="H16" s="51">
        <v>1</v>
      </c>
      <c r="I16" s="52">
        <v>0.875</v>
      </c>
      <c r="J16" s="53">
        <v>0.125</v>
      </c>
    </row>
    <row r="17" spans="1:10">
      <c r="A17" s="54" t="s">
        <v>68</v>
      </c>
      <c r="B17" s="55">
        <v>127</v>
      </c>
      <c r="C17" s="55">
        <v>11</v>
      </c>
      <c r="D17" s="55"/>
      <c r="E17" s="55">
        <v>112</v>
      </c>
      <c r="F17" s="58">
        <v>123</v>
      </c>
      <c r="H17" s="59">
        <v>0.96850393700787396</v>
      </c>
      <c r="I17" s="56">
        <v>0.88188976377952755</v>
      </c>
      <c r="J17" s="57">
        <v>8.6614173228346455E-2</v>
      </c>
    </row>
    <row r="18" spans="1:10">
      <c r="A18" s="14" t="s">
        <v>5</v>
      </c>
      <c r="B18" s="20">
        <v>50</v>
      </c>
      <c r="C18" s="15">
        <v>7</v>
      </c>
      <c r="D18" s="15"/>
      <c r="E18" s="26">
        <v>43</v>
      </c>
      <c r="F18" s="29">
        <v>50</v>
      </c>
      <c r="H18" s="23">
        <v>1</v>
      </c>
      <c r="I18" s="32">
        <v>0.86</v>
      </c>
      <c r="J18" s="33">
        <v>0.14000000000000001</v>
      </c>
    </row>
    <row r="19" spans="1:10">
      <c r="A19" s="43" t="s">
        <v>6</v>
      </c>
      <c r="B19" s="44">
        <v>77</v>
      </c>
      <c r="C19" s="45">
        <v>4</v>
      </c>
      <c r="D19" s="45"/>
      <c r="E19" s="46">
        <v>69</v>
      </c>
      <c r="F19" s="47">
        <v>73</v>
      </c>
      <c r="H19" s="51">
        <v>0.94805194805194803</v>
      </c>
      <c r="I19" s="52">
        <v>0.89610389610389607</v>
      </c>
      <c r="J19" s="53">
        <v>5.1948051948051951E-2</v>
      </c>
    </row>
    <row r="20" spans="1:10">
      <c r="A20" s="64" t="s">
        <v>7</v>
      </c>
      <c r="B20" s="65">
        <v>464</v>
      </c>
      <c r="C20" s="65">
        <v>52</v>
      </c>
      <c r="D20" s="65">
        <v>3</v>
      </c>
      <c r="E20" s="65">
        <v>395</v>
      </c>
      <c r="F20" s="60">
        <v>450</v>
      </c>
      <c r="H20" s="62">
        <v>0.96982758620689657</v>
      </c>
      <c r="I20" s="68">
        <v>0.85129310344827591</v>
      </c>
      <c r="J20" s="69">
        <v>0.11853448275862069</v>
      </c>
    </row>
    <row r="21" spans="1:10">
      <c r="A21" s="66" t="s">
        <v>69</v>
      </c>
      <c r="B21" s="67">
        <v>171</v>
      </c>
      <c r="C21" s="67">
        <v>24</v>
      </c>
      <c r="D21" s="67">
        <v>2</v>
      </c>
      <c r="E21" s="67">
        <v>139</v>
      </c>
      <c r="F21" s="61">
        <v>165</v>
      </c>
      <c r="H21" s="63">
        <v>0.96491228070175439</v>
      </c>
      <c r="I21" s="70">
        <v>0.8128654970760234</v>
      </c>
      <c r="J21" s="71">
        <v>0.15204678362573099</v>
      </c>
    </row>
    <row r="22" spans="1:10">
      <c r="A22" s="14" t="s">
        <v>8</v>
      </c>
      <c r="B22" s="20">
        <v>36</v>
      </c>
      <c r="C22" s="15">
        <v>7</v>
      </c>
      <c r="D22" s="15"/>
      <c r="E22" s="26">
        <v>26</v>
      </c>
      <c r="F22" s="29">
        <v>33</v>
      </c>
      <c r="H22" s="23">
        <v>0.91666666666666663</v>
      </c>
      <c r="I22" s="32">
        <v>0.72222222222222221</v>
      </c>
      <c r="J22" s="33">
        <v>0.19444444444444445</v>
      </c>
    </row>
    <row r="23" spans="1:10">
      <c r="A23" s="16" t="s">
        <v>9</v>
      </c>
      <c r="B23" s="21">
        <v>1</v>
      </c>
      <c r="C23" s="17"/>
      <c r="D23" s="17"/>
      <c r="E23" s="27">
        <v>1</v>
      </c>
      <c r="F23" s="30">
        <v>1</v>
      </c>
      <c r="H23" s="24">
        <v>1</v>
      </c>
      <c r="I23" s="34">
        <v>1</v>
      </c>
      <c r="J23" s="35"/>
    </row>
    <row r="24" spans="1:10">
      <c r="A24" s="16" t="s">
        <v>10</v>
      </c>
      <c r="B24" s="21">
        <v>19</v>
      </c>
      <c r="C24" s="17">
        <v>3</v>
      </c>
      <c r="D24" s="17"/>
      <c r="E24" s="27">
        <v>16</v>
      </c>
      <c r="F24" s="30">
        <v>19</v>
      </c>
      <c r="H24" s="24">
        <v>1</v>
      </c>
      <c r="I24" s="34">
        <v>0.84210526315789469</v>
      </c>
      <c r="J24" s="35">
        <v>0.15789473684210525</v>
      </c>
    </row>
    <row r="25" spans="1:10">
      <c r="A25" s="16" t="s">
        <v>11</v>
      </c>
      <c r="B25" s="21">
        <v>3</v>
      </c>
      <c r="C25" s="17"/>
      <c r="D25" s="17"/>
      <c r="E25" s="27">
        <v>3</v>
      </c>
      <c r="F25" s="30">
        <v>3</v>
      </c>
      <c r="H25" s="24">
        <v>1</v>
      </c>
      <c r="I25" s="34">
        <v>1</v>
      </c>
      <c r="J25" s="35"/>
    </row>
    <row r="26" spans="1:10">
      <c r="A26" s="16" t="s">
        <v>12</v>
      </c>
      <c r="B26" s="21">
        <v>56</v>
      </c>
      <c r="C26" s="17">
        <v>8</v>
      </c>
      <c r="D26" s="17">
        <v>1</v>
      </c>
      <c r="E26" s="27">
        <v>45</v>
      </c>
      <c r="F26" s="30">
        <v>54</v>
      </c>
      <c r="H26" s="24">
        <v>0.9642857142857143</v>
      </c>
      <c r="I26" s="34">
        <v>0.8035714285714286</v>
      </c>
      <c r="J26" s="35">
        <v>0.16071428571428573</v>
      </c>
    </row>
    <row r="27" spans="1:10">
      <c r="A27" s="16" t="s">
        <v>13</v>
      </c>
      <c r="B27" s="21">
        <v>5</v>
      </c>
      <c r="C27" s="17"/>
      <c r="D27" s="17"/>
      <c r="E27" s="27">
        <v>5</v>
      </c>
      <c r="F27" s="30">
        <v>5</v>
      </c>
      <c r="H27" s="24">
        <v>1</v>
      </c>
      <c r="I27" s="34">
        <v>1</v>
      </c>
      <c r="J27" s="35"/>
    </row>
    <row r="28" spans="1:10">
      <c r="A28" s="16" t="s">
        <v>14</v>
      </c>
      <c r="B28" s="21">
        <v>5</v>
      </c>
      <c r="C28" s="17"/>
      <c r="D28" s="17"/>
      <c r="E28" s="27">
        <v>5</v>
      </c>
      <c r="F28" s="30">
        <v>5</v>
      </c>
      <c r="H28" s="24">
        <v>1</v>
      </c>
      <c r="I28" s="34">
        <v>1</v>
      </c>
      <c r="J28" s="35"/>
    </row>
    <row r="29" spans="1:10">
      <c r="A29" s="16" t="s">
        <v>15</v>
      </c>
      <c r="B29" s="21">
        <v>37</v>
      </c>
      <c r="C29" s="17">
        <v>6</v>
      </c>
      <c r="D29" s="17">
        <v>1</v>
      </c>
      <c r="E29" s="27">
        <v>29</v>
      </c>
      <c r="F29" s="30">
        <v>36</v>
      </c>
      <c r="H29" s="24">
        <v>0.97297297297297303</v>
      </c>
      <c r="I29" s="34">
        <v>0.78378378378378377</v>
      </c>
      <c r="J29" s="35">
        <v>0.1891891891891892</v>
      </c>
    </row>
    <row r="30" spans="1:10">
      <c r="A30" s="43" t="s">
        <v>16</v>
      </c>
      <c r="B30" s="44">
        <v>9</v>
      </c>
      <c r="C30" s="45"/>
      <c r="D30" s="45"/>
      <c r="E30" s="46">
        <v>9</v>
      </c>
      <c r="F30" s="47">
        <v>9</v>
      </c>
      <c r="H30" s="51">
        <v>1</v>
      </c>
      <c r="I30" s="52">
        <v>1</v>
      </c>
      <c r="J30" s="53"/>
    </row>
    <row r="31" spans="1:10">
      <c r="A31" s="54" t="s">
        <v>70</v>
      </c>
      <c r="B31" s="55">
        <v>195</v>
      </c>
      <c r="C31" s="55">
        <v>16</v>
      </c>
      <c r="D31" s="55"/>
      <c r="E31" s="55">
        <v>173</v>
      </c>
      <c r="F31" s="58">
        <v>189</v>
      </c>
      <c r="H31" s="59">
        <v>0.96923076923076923</v>
      </c>
      <c r="I31" s="56">
        <v>0.88717948717948714</v>
      </c>
      <c r="J31" s="57">
        <v>8.2051282051282051E-2</v>
      </c>
    </row>
    <row r="32" spans="1:10">
      <c r="A32" s="14" t="s">
        <v>17</v>
      </c>
      <c r="B32" s="20">
        <v>48</v>
      </c>
      <c r="C32" s="15">
        <v>6</v>
      </c>
      <c r="D32" s="15"/>
      <c r="E32" s="26">
        <v>40</v>
      </c>
      <c r="F32" s="29">
        <v>46</v>
      </c>
      <c r="H32" s="23">
        <v>0.95833333333333337</v>
      </c>
      <c r="I32" s="32">
        <v>0.83333333333333337</v>
      </c>
      <c r="J32" s="33">
        <v>0.125</v>
      </c>
    </row>
    <row r="33" spans="1:10">
      <c r="A33" s="16" t="s">
        <v>18</v>
      </c>
      <c r="B33" s="21">
        <v>20</v>
      </c>
      <c r="C33" s="17"/>
      <c r="D33" s="17"/>
      <c r="E33" s="27">
        <v>20</v>
      </c>
      <c r="F33" s="30">
        <v>20</v>
      </c>
      <c r="H33" s="24">
        <v>1</v>
      </c>
      <c r="I33" s="34">
        <v>1</v>
      </c>
      <c r="J33" s="35"/>
    </row>
    <row r="34" spans="1:10">
      <c r="A34" s="16" t="s">
        <v>19</v>
      </c>
      <c r="B34" s="21">
        <v>34</v>
      </c>
      <c r="C34" s="17">
        <v>4</v>
      </c>
      <c r="D34" s="17"/>
      <c r="E34" s="27">
        <v>29</v>
      </c>
      <c r="F34" s="30">
        <v>33</v>
      </c>
      <c r="H34" s="24">
        <v>0.97058823529411764</v>
      </c>
      <c r="I34" s="34">
        <v>0.8529411764705882</v>
      </c>
      <c r="J34" s="35">
        <v>0.11764705882352941</v>
      </c>
    </row>
    <row r="35" spans="1:10">
      <c r="A35" s="16" t="s">
        <v>20</v>
      </c>
      <c r="B35" s="21">
        <v>22</v>
      </c>
      <c r="C35" s="17">
        <v>2</v>
      </c>
      <c r="D35" s="17"/>
      <c r="E35" s="27">
        <v>20</v>
      </c>
      <c r="F35" s="30">
        <v>22</v>
      </c>
      <c r="H35" s="24">
        <v>1</v>
      </c>
      <c r="I35" s="34">
        <v>0.90909090909090906</v>
      </c>
      <c r="J35" s="35">
        <v>9.0909090909090912E-2</v>
      </c>
    </row>
    <row r="36" spans="1:10">
      <c r="A36" s="16" t="s">
        <v>21</v>
      </c>
      <c r="B36" s="21">
        <v>9</v>
      </c>
      <c r="C36" s="17"/>
      <c r="D36" s="17"/>
      <c r="E36" s="27">
        <v>8</v>
      </c>
      <c r="F36" s="30">
        <v>8</v>
      </c>
      <c r="H36" s="24">
        <v>0.88888888888888884</v>
      </c>
      <c r="I36" s="34">
        <v>0.88888888888888884</v>
      </c>
      <c r="J36" s="35"/>
    </row>
    <row r="37" spans="1:10">
      <c r="A37" s="16" t="s">
        <v>22</v>
      </c>
      <c r="B37" s="21">
        <v>9</v>
      </c>
      <c r="C37" s="17"/>
      <c r="D37" s="17"/>
      <c r="E37" s="27">
        <v>9</v>
      </c>
      <c r="F37" s="30">
        <v>9</v>
      </c>
      <c r="H37" s="24">
        <v>1</v>
      </c>
      <c r="I37" s="34">
        <v>1</v>
      </c>
      <c r="J37" s="35"/>
    </row>
    <row r="38" spans="1:10">
      <c r="A38" s="16" t="s">
        <v>23</v>
      </c>
      <c r="B38" s="21">
        <v>27</v>
      </c>
      <c r="C38" s="17">
        <v>1</v>
      </c>
      <c r="D38" s="17"/>
      <c r="E38" s="27">
        <v>24</v>
      </c>
      <c r="F38" s="30">
        <v>25</v>
      </c>
      <c r="H38" s="24">
        <v>0.92592592592592593</v>
      </c>
      <c r="I38" s="34">
        <v>0.88888888888888884</v>
      </c>
      <c r="J38" s="35">
        <v>3.7037037037037035E-2</v>
      </c>
    </row>
    <row r="39" spans="1:10">
      <c r="A39" s="16" t="s">
        <v>24</v>
      </c>
      <c r="B39" s="21">
        <v>23</v>
      </c>
      <c r="C39" s="17">
        <v>3</v>
      </c>
      <c r="D39" s="17"/>
      <c r="E39" s="27">
        <v>20</v>
      </c>
      <c r="F39" s="30">
        <v>23</v>
      </c>
      <c r="H39" s="24">
        <v>1</v>
      </c>
      <c r="I39" s="34">
        <v>0.86956521739130432</v>
      </c>
      <c r="J39" s="35">
        <v>0.13043478260869565</v>
      </c>
    </row>
    <row r="40" spans="1:10">
      <c r="A40" s="43" t="s">
        <v>25</v>
      </c>
      <c r="B40" s="44">
        <v>3</v>
      </c>
      <c r="C40" s="45"/>
      <c r="D40" s="45"/>
      <c r="E40" s="46">
        <v>3</v>
      </c>
      <c r="F40" s="47">
        <v>3</v>
      </c>
      <c r="H40" s="51">
        <v>1</v>
      </c>
      <c r="I40" s="52">
        <v>1</v>
      </c>
      <c r="J40" s="53"/>
    </row>
    <row r="41" spans="1:10">
      <c r="A41" s="54" t="s">
        <v>71</v>
      </c>
      <c r="B41" s="55">
        <v>97</v>
      </c>
      <c r="C41" s="55">
        <v>12</v>
      </c>
      <c r="D41" s="55">
        <v>1</v>
      </c>
      <c r="E41" s="55">
        <v>82</v>
      </c>
      <c r="F41" s="58">
        <v>95</v>
      </c>
      <c r="H41" s="59">
        <v>0.97938144329896903</v>
      </c>
      <c r="I41" s="56">
        <v>0.84536082474226804</v>
      </c>
      <c r="J41" s="57">
        <v>0.13402061855670103</v>
      </c>
    </row>
    <row r="42" spans="1:10">
      <c r="A42" s="14" t="s">
        <v>26</v>
      </c>
      <c r="B42" s="20">
        <v>29</v>
      </c>
      <c r="C42" s="15">
        <v>3</v>
      </c>
      <c r="D42" s="15">
        <v>1</v>
      </c>
      <c r="E42" s="26">
        <v>25</v>
      </c>
      <c r="F42" s="29">
        <v>29</v>
      </c>
      <c r="H42" s="23">
        <v>1</v>
      </c>
      <c r="I42" s="32">
        <v>0.86206896551724133</v>
      </c>
      <c r="J42" s="33">
        <v>0.13793103448275862</v>
      </c>
    </row>
    <row r="43" spans="1:10">
      <c r="A43" s="16" t="s">
        <v>27</v>
      </c>
      <c r="B43" s="21">
        <v>30</v>
      </c>
      <c r="C43" s="17">
        <v>2</v>
      </c>
      <c r="D43" s="17"/>
      <c r="E43" s="27">
        <v>28</v>
      </c>
      <c r="F43" s="30">
        <v>30</v>
      </c>
      <c r="H43" s="24">
        <v>1</v>
      </c>
      <c r="I43" s="34">
        <v>0.93333333333333335</v>
      </c>
      <c r="J43" s="35">
        <v>6.6666666666666666E-2</v>
      </c>
    </row>
    <row r="44" spans="1:10">
      <c r="A44" s="16" t="s">
        <v>28</v>
      </c>
      <c r="B44" s="21">
        <v>1</v>
      </c>
      <c r="C44" s="17"/>
      <c r="D44" s="17"/>
      <c r="E44" s="27">
        <v>1</v>
      </c>
      <c r="F44" s="30">
        <v>1</v>
      </c>
      <c r="H44" s="24">
        <v>1</v>
      </c>
      <c r="I44" s="34">
        <v>1</v>
      </c>
      <c r="J44" s="35"/>
    </row>
    <row r="45" spans="1:10">
      <c r="A45" s="16" t="s">
        <v>29</v>
      </c>
      <c r="B45" s="21">
        <v>2</v>
      </c>
      <c r="C45" s="17"/>
      <c r="D45" s="17"/>
      <c r="E45" s="27">
        <v>2</v>
      </c>
      <c r="F45" s="30">
        <v>2</v>
      </c>
      <c r="H45" s="24">
        <v>1</v>
      </c>
      <c r="I45" s="34">
        <v>1</v>
      </c>
      <c r="J45" s="35"/>
    </row>
    <row r="46" spans="1:10">
      <c r="A46" s="43" t="s">
        <v>30</v>
      </c>
      <c r="B46" s="44">
        <v>35</v>
      </c>
      <c r="C46" s="45">
        <v>7</v>
      </c>
      <c r="D46" s="45"/>
      <c r="E46" s="46">
        <v>26</v>
      </c>
      <c r="F46" s="47">
        <v>33</v>
      </c>
      <c r="H46" s="51">
        <v>0.94285714285714284</v>
      </c>
      <c r="I46" s="52">
        <v>0.74285714285714288</v>
      </c>
      <c r="J46" s="53">
        <v>0.2</v>
      </c>
    </row>
    <row r="47" spans="1:10">
      <c r="A47" s="54" t="s">
        <v>72</v>
      </c>
      <c r="B47" s="55">
        <v>1</v>
      </c>
      <c r="C47" s="55"/>
      <c r="D47" s="55"/>
      <c r="E47" s="55">
        <v>1</v>
      </c>
      <c r="F47" s="58">
        <v>1</v>
      </c>
      <c r="H47" s="59">
        <v>1</v>
      </c>
      <c r="I47" s="56">
        <v>1</v>
      </c>
      <c r="J47" s="57"/>
    </row>
    <row r="48" spans="1:10">
      <c r="A48" s="38" t="s">
        <v>31</v>
      </c>
      <c r="B48" s="39">
        <v>1</v>
      </c>
      <c r="C48" s="40"/>
      <c r="D48" s="40"/>
      <c r="E48" s="41">
        <v>1</v>
      </c>
      <c r="F48" s="42">
        <v>1</v>
      </c>
      <c r="H48" s="48">
        <v>1</v>
      </c>
      <c r="I48" s="49">
        <v>1</v>
      </c>
      <c r="J48" s="50"/>
    </row>
    <row r="49" spans="1:10">
      <c r="A49" s="64" t="s">
        <v>36</v>
      </c>
      <c r="B49" s="65">
        <v>375</v>
      </c>
      <c r="C49" s="65">
        <v>17</v>
      </c>
      <c r="D49" s="65"/>
      <c r="E49" s="65">
        <v>350</v>
      </c>
      <c r="F49" s="60">
        <v>367</v>
      </c>
      <c r="H49" s="62">
        <v>0.97866666666666668</v>
      </c>
      <c r="I49" s="68">
        <v>0.93333333333333335</v>
      </c>
      <c r="J49" s="69">
        <v>4.5333333333333337E-2</v>
      </c>
    </row>
    <row r="50" spans="1:10">
      <c r="A50" s="66" t="s">
        <v>73</v>
      </c>
      <c r="B50" s="67">
        <v>104</v>
      </c>
      <c r="C50" s="67">
        <v>6</v>
      </c>
      <c r="D50" s="67"/>
      <c r="E50" s="67">
        <v>97</v>
      </c>
      <c r="F50" s="61">
        <v>103</v>
      </c>
      <c r="H50" s="63">
        <v>0.99038461538461542</v>
      </c>
      <c r="I50" s="70">
        <v>0.93269230769230771</v>
      </c>
      <c r="J50" s="71">
        <v>5.7692307692307696E-2</v>
      </c>
    </row>
    <row r="51" spans="1:10">
      <c r="A51" s="14" t="s">
        <v>37</v>
      </c>
      <c r="B51" s="20">
        <v>18</v>
      </c>
      <c r="C51" s="15">
        <v>2</v>
      </c>
      <c r="D51" s="15"/>
      <c r="E51" s="26">
        <v>16</v>
      </c>
      <c r="F51" s="29">
        <v>18</v>
      </c>
      <c r="H51" s="23">
        <v>1</v>
      </c>
      <c r="I51" s="32">
        <v>0.88888888888888884</v>
      </c>
      <c r="J51" s="33">
        <v>0.1111111111111111</v>
      </c>
    </row>
    <row r="52" spans="1:10">
      <c r="A52" s="16" t="s">
        <v>38</v>
      </c>
      <c r="B52" s="21">
        <v>39</v>
      </c>
      <c r="C52" s="17">
        <v>3</v>
      </c>
      <c r="D52" s="17"/>
      <c r="E52" s="27">
        <v>36</v>
      </c>
      <c r="F52" s="30">
        <v>39</v>
      </c>
      <c r="H52" s="24">
        <v>1</v>
      </c>
      <c r="I52" s="34">
        <v>0.92307692307692313</v>
      </c>
      <c r="J52" s="35">
        <v>7.6923076923076927E-2</v>
      </c>
    </row>
    <row r="53" spans="1:10">
      <c r="A53" s="43" t="s">
        <v>39</v>
      </c>
      <c r="B53" s="44">
        <v>47</v>
      </c>
      <c r="C53" s="45">
        <v>1</v>
      </c>
      <c r="D53" s="45"/>
      <c r="E53" s="46">
        <v>45</v>
      </c>
      <c r="F53" s="47">
        <v>46</v>
      </c>
      <c r="H53" s="51">
        <v>0.97872340425531912</v>
      </c>
      <c r="I53" s="52">
        <v>0.95744680851063835</v>
      </c>
      <c r="J53" s="53">
        <v>2.1276595744680851E-2</v>
      </c>
    </row>
    <row r="54" spans="1:10">
      <c r="A54" s="54" t="s">
        <v>74</v>
      </c>
      <c r="B54" s="55">
        <v>31</v>
      </c>
      <c r="C54" s="55">
        <v>1</v>
      </c>
      <c r="D54" s="55"/>
      <c r="E54" s="55">
        <v>30</v>
      </c>
      <c r="F54" s="58">
        <v>31</v>
      </c>
      <c r="H54" s="59">
        <v>1</v>
      </c>
      <c r="I54" s="56">
        <v>0.967741935483871</v>
      </c>
      <c r="J54" s="57">
        <v>3.2258064516129031E-2</v>
      </c>
    </row>
    <row r="55" spans="1:10">
      <c r="A55" s="14" t="s">
        <v>40</v>
      </c>
      <c r="B55" s="20">
        <v>17</v>
      </c>
      <c r="C55" s="15">
        <v>1</v>
      </c>
      <c r="D55" s="15"/>
      <c r="E55" s="26">
        <v>16</v>
      </c>
      <c r="F55" s="29">
        <v>17</v>
      </c>
      <c r="H55" s="23">
        <v>1</v>
      </c>
      <c r="I55" s="32">
        <v>0.94117647058823528</v>
      </c>
      <c r="J55" s="33">
        <v>5.8823529411764705E-2</v>
      </c>
    </row>
    <row r="56" spans="1:10">
      <c r="A56" s="16" t="s">
        <v>41</v>
      </c>
      <c r="B56" s="21">
        <v>5</v>
      </c>
      <c r="C56" s="17"/>
      <c r="D56" s="17"/>
      <c r="E56" s="27">
        <v>5</v>
      </c>
      <c r="F56" s="30">
        <v>5</v>
      </c>
      <c r="H56" s="24">
        <v>1</v>
      </c>
      <c r="I56" s="34">
        <v>1</v>
      </c>
      <c r="J56" s="35"/>
    </row>
    <row r="57" spans="1:10">
      <c r="A57" s="43" t="s">
        <v>42</v>
      </c>
      <c r="B57" s="44">
        <v>9</v>
      </c>
      <c r="C57" s="45"/>
      <c r="D57" s="45"/>
      <c r="E57" s="46">
        <v>9</v>
      </c>
      <c r="F57" s="47">
        <v>9</v>
      </c>
      <c r="H57" s="51">
        <v>1</v>
      </c>
      <c r="I57" s="52">
        <v>1</v>
      </c>
      <c r="J57" s="53"/>
    </row>
    <row r="58" spans="1:10">
      <c r="A58" s="54" t="s">
        <v>75</v>
      </c>
      <c r="B58" s="55">
        <v>33</v>
      </c>
      <c r="C58" s="55"/>
      <c r="D58" s="55"/>
      <c r="E58" s="55">
        <v>33</v>
      </c>
      <c r="F58" s="58">
        <v>33</v>
      </c>
      <c r="H58" s="59">
        <v>1</v>
      </c>
      <c r="I58" s="56">
        <v>1</v>
      </c>
      <c r="J58" s="57"/>
    </row>
    <row r="59" spans="1:10">
      <c r="A59" s="14" t="s">
        <v>43</v>
      </c>
      <c r="B59" s="20">
        <v>8</v>
      </c>
      <c r="C59" s="15"/>
      <c r="D59" s="15"/>
      <c r="E59" s="26">
        <v>8</v>
      </c>
      <c r="F59" s="29">
        <v>8</v>
      </c>
      <c r="H59" s="23">
        <v>1</v>
      </c>
      <c r="I59" s="32">
        <v>1</v>
      </c>
      <c r="J59" s="33"/>
    </row>
    <row r="60" spans="1:10">
      <c r="A60" s="16" t="s">
        <v>44</v>
      </c>
      <c r="B60" s="21">
        <v>12</v>
      </c>
      <c r="C60" s="17"/>
      <c r="D60" s="17"/>
      <c r="E60" s="27">
        <v>12</v>
      </c>
      <c r="F60" s="30">
        <v>12</v>
      </c>
      <c r="H60" s="24">
        <v>1</v>
      </c>
      <c r="I60" s="34">
        <v>1</v>
      </c>
      <c r="J60" s="35"/>
    </row>
    <row r="61" spans="1:10">
      <c r="A61" s="43" t="s">
        <v>45</v>
      </c>
      <c r="B61" s="44">
        <v>13</v>
      </c>
      <c r="C61" s="45"/>
      <c r="D61" s="45"/>
      <c r="E61" s="46">
        <v>13</v>
      </c>
      <c r="F61" s="47">
        <v>13</v>
      </c>
      <c r="H61" s="51">
        <v>1</v>
      </c>
      <c r="I61" s="52">
        <v>1</v>
      </c>
      <c r="J61" s="53"/>
    </row>
    <row r="62" spans="1:10">
      <c r="A62" s="54" t="s">
        <v>76</v>
      </c>
      <c r="B62" s="55">
        <v>19</v>
      </c>
      <c r="C62" s="55">
        <v>1</v>
      </c>
      <c r="D62" s="55"/>
      <c r="E62" s="55">
        <v>18</v>
      </c>
      <c r="F62" s="58">
        <v>19</v>
      </c>
      <c r="H62" s="59">
        <v>1</v>
      </c>
      <c r="I62" s="56">
        <v>0.94736842105263153</v>
      </c>
      <c r="J62" s="57">
        <v>5.2631578947368418E-2</v>
      </c>
    </row>
    <row r="63" spans="1:10">
      <c r="A63" s="14" t="s">
        <v>46</v>
      </c>
      <c r="B63" s="20">
        <v>1</v>
      </c>
      <c r="C63" s="15"/>
      <c r="D63" s="15"/>
      <c r="E63" s="26">
        <v>1</v>
      </c>
      <c r="F63" s="29">
        <v>1</v>
      </c>
      <c r="H63" s="23">
        <v>1</v>
      </c>
      <c r="I63" s="32">
        <v>1</v>
      </c>
      <c r="J63" s="33"/>
    </row>
    <row r="64" spans="1:10">
      <c r="A64" s="16" t="s">
        <v>47</v>
      </c>
      <c r="B64" s="21">
        <v>11</v>
      </c>
      <c r="C64" s="17">
        <v>1</v>
      </c>
      <c r="D64" s="17"/>
      <c r="E64" s="27">
        <v>10</v>
      </c>
      <c r="F64" s="30">
        <v>11</v>
      </c>
      <c r="H64" s="24">
        <v>1</v>
      </c>
      <c r="I64" s="34">
        <v>0.90909090909090906</v>
      </c>
      <c r="J64" s="35">
        <v>9.0909090909090912E-2</v>
      </c>
    </row>
    <row r="65" spans="1:10">
      <c r="A65" s="16" t="s">
        <v>48</v>
      </c>
      <c r="B65" s="21">
        <v>4</v>
      </c>
      <c r="C65" s="17"/>
      <c r="D65" s="17"/>
      <c r="E65" s="27">
        <v>4</v>
      </c>
      <c r="F65" s="30">
        <v>4</v>
      </c>
      <c r="H65" s="24">
        <v>1</v>
      </c>
      <c r="I65" s="34">
        <v>1</v>
      </c>
      <c r="J65" s="35"/>
    </row>
    <row r="66" spans="1:10">
      <c r="A66" s="43" t="s">
        <v>49</v>
      </c>
      <c r="B66" s="44">
        <v>3</v>
      </c>
      <c r="C66" s="45"/>
      <c r="D66" s="45"/>
      <c r="E66" s="46">
        <v>3</v>
      </c>
      <c r="F66" s="47">
        <v>3</v>
      </c>
      <c r="H66" s="51">
        <v>1</v>
      </c>
      <c r="I66" s="52">
        <v>1</v>
      </c>
      <c r="J66" s="53"/>
    </row>
    <row r="67" spans="1:10">
      <c r="A67" s="54" t="s">
        <v>77</v>
      </c>
      <c r="B67" s="55">
        <v>116</v>
      </c>
      <c r="C67" s="55">
        <v>5</v>
      </c>
      <c r="D67" s="55"/>
      <c r="E67" s="55">
        <v>105</v>
      </c>
      <c r="F67" s="58">
        <v>110</v>
      </c>
      <c r="H67" s="59">
        <v>0.94827586206896552</v>
      </c>
      <c r="I67" s="56">
        <v>0.90517241379310343</v>
      </c>
      <c r="J67" s="57">
        <v>4.3103448275862072E-2</v>
      </c>
    </row>
    <row r="68" spans="1:10">
      <c r="A68" s="14" t="s">
        <v>50</v>
      </c>
      <c r="B68" s="20">
        <v>48</v>
      </c>
      <c r="C68" s="15">
        <v>2</v>
      </c>
      <c r="D68" s="15"/>
      <c r="E68" s="26">
        <v>44</v>
      </c>
      <c r="F68" s="29">
        <v>46</v>
      </c>
      <c r="H68" s="23">
        <v>0.95833333333333337</v>
      </c>
      <c r="I68" s="32">
        <v>0.91666666666666663</v>
      </c>
      <c r="J68" s="33">
        <v>4.1666666666666664E-2</v>
      </c>
    </row>
    <row r="69" spans="1:10">
      <c r="A69" s="16" t="s">
        <v>51</v>
      </c>
      <c r="B69" s="21">
        <v>23</v>
      </c>
      <c r="C69" s="17">
        <v>2</v>
      </c>
      <c r="D69" s="17"/>
      <c r="E69" s="27">
        <v>19</v>
      </c>
      <c r="F69" s="30">
        <v>21</v>
      </c>
      <c r="H69" s="24">
        <v>0.91304347826086951</v>
      </c>
      <c r="I69" s="34">
        <v>0.82608695652173914</v>
      </c>
      <c r="J69" s="35">
        <v>8.6956521739130432E-2</v>
      </c>
    </row>
    <row r="70" spans="1:10">
      <c r="A70" s="16" t="s">
        <v>52</v>
      </c>
      <c r="B70" s="21">
        <v>25</v>
      </c>
      <c r="C70" s="17"/>
      <c r="D70" s="17"/>
      <c r="E70" s="27">
        <v>25</v>
      </c>
      <c r="F70" s="30">
        <v>25</v>
      </c>
      <c r="H70" s="24">
        <v>1</v>
      </c>
      <c r="I70" s="34">
        <v>1</v>
      </c>
      <c r="J70" s="35"/>
    </row>
    <row r="71" spans="1:10">
      <c r="A71" s="43" t="s">
        <v>53</v>
      </c>
      <c r="B71" s="44">
        <v>20</v>
      </c>
      <c r="C71" s="45">
        <v>1</v>
      </c>
      <c r="D71" s="45"/>
      <c r="E71" s="46">
        <v>17</v>
      </c>
      <c r="F71" s="47">
        <v>18</v>
      </c>
      <c r="H71" s="51">
        <v>0.9</v>
      </c>
      <c r="I71" s="52">
        <v>0.85</v>
      </c>
      <c r="J71" s="53">
        <v>0.05</v>
      </c>
    </row>
    <row r="72" spans="1:10">
      <c r="A72" s="54" t="s">
        <v>78</v>
      </c>
      <c r="B72" s="55">
        <v>72</v>
      </c>
      <c r="C72" s="55">
        <v>4</v>
      </c>
      <c r="D72" s="55"/>
      <c r="E72" s="55">
        <v>67</v>
      </c>
      <c r="F72" s="58">
        <v>71</v>
      </c>
      <c r="H72" s="59">
        <v>0.98611111111111116</v>
      </c>
      <c r="I72" s="56">
        <v>0.93055555555555558</v>
      </c>
      <c r="J72" s="57">
        <v>5.5555555555555552E-2</v>
      </c>
    </row>
    <row r="73" spans="1:10">
      <c r="A73" s="14" t="s">
        <v>54</v>
      </c>
      <c r="B73" s="20">
        <v>23</v>
      </c>
      <c r="C73" s="15">
        <v>1</v>
      </c>
      <c r="D73" s="15"/>
      <c r="E73" s="26">
        <v>22</v>
      </c>
      <c r="F73" s="29">
        <v>23</v>
      </c>
      <c r="H73" s="23">
        <v>1</v>
      </c>
      <c r="I73" s="32">
        <v>0.95652173913043481</v>
      </c>
      <c r="J73" s="33">
        <v>4.3478260869565216E-2</v>
      </c>
    </row>
    <row r="74" spans="1:10">
      <c r="A74" s="16" t="s">
        <v>55</v>
      </c>
      <c r="B74" s="21">
        <v>17</v>
      </c>
      <c r="C74" s="17">
        <v>1</v>
      </c>
      <c r="D74" s="17"/>
      <c r="E74" s="27">
        <v>16</v>
      </c>
      <c r="F74" s="30">
        <v>17</v>
      </c>
      <c r="H74" s="24">
        <v>1</v>
      </c>
      <c r="I74" s="34">
        <v>0.94117647058823528</v>
      </c>
      <c r="J74" s="35">
        <v>5.8823529411764705E-2</v>
      </c>
    </row>
    <row r="75" spans="1:10">
      <c r="A75" s="16" t="s">
        <v>56</v>
      </c>
      <c r="B75" s="21">
        <v>10</v>
      </c>
      <c r="C75" s="17">
        <v>1</v>
      </c>
      <c r="D75" s="17"/>
      <c r="E75" s="27">
        <v>9</v>
      </c>
      <c r="F75" s="30">
        <v>10</v>
      </c>
      <c r="H75" s="24">
        <v>1</v>
      </c>
      <c r="I75" s="34">
        <v>0.9</v>
      </c>
      <c r="J75" s="35">
        <v>0.1</v>
      </c>
    </row>
    <row r="76" spans="1:10">
      <c r="A76" s="16" t="s">
        <v>57</v>
      </c>
      <c r="B76" s="21">
        <v>12</v>
      </c>
      <c r="C76" s="17">
        <v>1</v>
      </c>
      <c r="D76" s="17"/>
      <c r="E76" s="27">
        <v>11</v>
      </c>
      <c r="F76" s="30">
        <v>12</v>
      </c>
      <c r="H76" s="24">
        <v>1</v>
      </c>
      <c r="I76" s="34">
        <v>0.91666666666666663</v>
      </c>
      <c r="J76" s="35">
        <v>8.3333333333333329E-2</v>
      </c>
    </row>
    <row r="77" spans="1:10">
      <c r="A77" s="16" t="s">
        <v>58</v>
      </c>
      <c r="B77" s="21">
        <v>4</v>
      </c>
      <c r="C77" s="17"/>
      <c r="D77" s="17"/>
      <c r="E77" s="27">
        <v>4</v>
      </c>
      <c r="F77" s="30">
        <v>4</v>
      </c>
      <c r="H77" s="24">
        <v>1</v>
      </c>
      <c r="I77" s="34">
        <v>1</v>
      </c>
      <c r="J77" s="35"/>
    </row>
    <row r="78" spans="1:10">
      <c r="A78" s="43" t="s">
        <v>59</v>
      </c>
      <c r="B78" s="44">
        <v>6</v>
      </c>
      <c r="C78" s="45"/>
      <c r="D78" s="45"/>
      <c r="E78" s="46">
        <v>5</v>
      </c>
      <c r="F78" s="47">
        <v>5</v>
      </c>
      <c r="H78" s="51">
        <v>0.83333333333333337</v>
      </c>
      <c r="I78" s="52">
        <v>0.83333333333333337</v>
      </c>
      <c r="J78" s="53"/>
    </row>
    <row r="79" spans="1:10">
      <c r="A79" s="64" t="s">
        <v>32</v>
      </c>
      <c r="B79" s="65">
        <v>37</v>
      </c>
      <c r="C79" s="65">
        <v>2</v>
      </c>
      <c r="D79" s="65"/>
      <c r="E79" s="65">
        <v>34</v>
      </c>
      <c r="F79" s="60">
        <v>36</v>
      </c>
      <c r="H79" s="62">
        <v>0.97297297297297303</v>
      </c>
      <c r="I79" s="68">
        <v>0.91891891891891897</v>
      </c>
      <c r="J79" s="69">
        <v>5.4054054054054057E-2</v>
      </c>
    </row>
    <row r="80" spans="1:10">
      <c r="A80" s="66" t="s">
        <v>79</v>
      </c>
      <c r="B80" s="67">
        <v>37</v>
      </c>
      <c r="C80" s="67">
        <v>2</v>
      </c>
      <c r="D80" s="67"/>
      <c r="E80" s="67">
        <v>34</v>
      </c>
      <c r="F80" s="61">
        <v>36</v>
      </c>
      <c r="H80" s="63">
        <v>0.97297297297297303</v>
      </c>
      <c r="I80" s="70">
        <v>0.91891891891891897</v>
      </c>
      <c r="J80" s="71">
        <v>5.4054054054054057E-2</v>
      </c>
    </row>
    <row r="81" spans="1:10">
      <c r="A81" s="14" t="s">
        <v>33</v>
      </c>
      <c r="B81" s="20">
        <v>17</v>
      </c>
      <c r="C81" s="15">
        <v>2</v>
      </c>
      <c r="D81" s="15"/>
      <c r="E81" s="26">
        <v>14</v>
      </c>
      <c r="F81" s="29">
        <v>16</v>
      </c>
      <c r="H81" s="23">
        <v>0.94117647058823528</v>
      </c>
      <c r="I81" s="32">
        <v>0.82352941176470584</v>
      </c>
      <c r="J81" s="33">
        <v>0.11764705882352941</v>
      </c>
    </row>
    <row r="82" spans="1:10">
      <c r="A82" s="16" t="s">
        <v>34</v>
      </c>
      <c r="B82" s="21">
        <v>11</v>
      </c>
      <c r="C82" s="17"/>
      <c r="D82" s="17"/>
      <c r="E82" s="27">
        <v>11</v>
      </c>
      <c r="F82" s="30">
        <v>11</v>
      </c>
      <c r="H82" s="24">
        <v>1</v>
      </c>
      <c r="I82" s="34">
        <v>1</v>
      </c>
      <c r="J82" s="35"/>
    </row>
    <row r="83" spans="1:10">
      <c r="A83" s="18" t="s">
        <v>35</v>
      </c>
      <c r="B83" s="22">
        <v>9</v>
      </c>
      <c r="C83" s="19"/>
      <c r="D83" s="19"/>
      <c r="E83" s="28">
        <v>9</v>
      </c>
      <c r="F83" s="31">
        <v>9</v>
      </c>
      <c r="H83" s="25">
        <v>1</v>
      </c>
      <c r="I83" s="36">
        <v>1</v>
      </c>
      <c r="J83" s="37"/>
    </row>
    <row r="84" spans="1:10">
      <c r="A84" s="113"/>
      <c r="B84" s="114"/>
      <c r="C84" s="115"/>
      <c r="D84" s="115"/>
      <c r="E84" s="115"/>
      <c r="F84" s="114"/>
      <c r="H84" s="116"/>
      <c r="I84" s="117"/>
      <c r="J84" s="117"/>
    </row>
    <row r="85" spans="1:10">
      <c r="A85" s="8" t="s">
        <v>60</v>
      </c>
      <c r="B85" s="12">
        <v>1130</v>
      </c>
      <c r="C85" s="12">
        <v>90</v>
      </c>
      <c r="D85" s="12">
        <v>3</v>
      </c>
      <c r="E85" s="12">
        <v>1009</v>
      </c>
      <c r="F85" s="13">
        <v>1102</v>
      </c>
      <c r="G85" s="7"/>
      <c r="H85" s="11">
        <v>0.97522123893805313</v>
      </c>
      <c r="I85" s="9">
        <v>0.89292035398230085</v>
      </c>
      <c r="J85" s="10">
        <v>8.2300884955752218E-2</v>
      </c>
    </row>
    <row r="87" spans="1:10">
      <c r="A87" s="422" t="s">
        <v>327</v>
      </c>
    </row>
    <row r="88" spans="1:10">
      <c r="A88" s="423" t="s">
        <v>339</v>
      </c>
    </row>
    <row r="89" spans="1:10">
      <c r="A89" s="6"/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4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showGridLines="0" workbookViewId="0">
      <selection activeCell="M8" sqref="M8"/>
    </sheetView>
  </sheetViews>
  <sheetFormatPr baseColWidth="10" defaultRowHeight="12.75"/>
  <cols>
    <col min="1" max="1" width="18.83203125" bestFit="1" customWidth="1"/>
    <col min="10" max="10" width="14.1640625" customWidth="1"/>
  </cols>
  <sheetData>
    <row r="1" spans="1:10" ht="6" customHeight="1" thickBot="1"/>
    <row r="2" spans="1:10" ht="34.5" customHeight="1" thickTop="1" thickBot="1">
      <c r="A2" s="557" t="s">
        <v>346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4.9000000000000004" customHeight="1" thickTop="1"/>
    <row r="4" spans="1:10" ht="3.6" customHeight="1"/>
    <row r="5" spans="1:10" ht="27.75" customHeight="1">
      <c r="A5" s="574" t="s">
        <v>340</v>
      </c>
      <c r="B5" s="574"/>
      <c r="C5" s="574"/>
      <c r="D5" s="574"/>
      <c r="E5" s="574"/>
      <c r="F5" s="574"/>
      <c r="G5" s="574"/>
      <c r="H5" s="574"/>
      <c r="I5" s="574"/>
      <c r="J5" s="574"/>
    </row>
    <row r="6" spans="1:10" ht="8.4499999999999993" customHeight="1"/>
    <row r="7" spans="1:10" ht="28.5" customHeight="1">
      <c r="A7" s="587" t="s">
        <v>486</v>
      </c>
      <c r="B7" s="583" t="s">
        <v>61</v>
      </c>
      <c r="C7" s="576" t="s">
        <v>62</v>
      </c>
      <c r="D7" s="577"/>
      <c r="E7" s="578"/>
      <c r="F7" s="581" t="s">
        <v>63</v>
      </c>
      <c r="H7" s="585" t="s">
        <v>81</v>
      </c>
      <c r="I7" s="586" t="s">
        <v>82</v>
      </c>
      <c r="J7" s="580" t="s">
        <v>83</v>
      </c>
    </row>
    <row r="8" spans="1:10" ht="28.5" customHeight="1">
      <c r="A8" s="587"/>
      <c r="B8" s="584"/>
      <c r="C8" s="1" t="s">
        <v>64</v>
      </c>
      <c r="D8" s="2" t="s">
        <v>65</v>
      </c>
      <c r="E8" s="3" t="s">
        <v>66</v>
      </c>
      <c r="F8" s="582"/>
      <c r="H8" s="585"/>
      <c r="I8" s="586"/>
      <c r="J8" s="580"/>
    </row>
    <row r="10" spans="1:10">
      <c r="A10" s="64" t="s">
        <v>0</v>
      </c>
      <c r="B10" s="65">
        <v>2</v>
      </c>
      <c r="C10" s="65"/>
      <c r="D10" s="65"/>
      <c r="E10" s="65">
        <v>2</v>
      </c>
      <c r="F10" s="60">
        <v>2</v>
      </c>
      <c r="H10" s="62">
        <f>F10/B10</f>
        <v>1</v>
      </c>
      <c r="I10" s="68">
        <f>E10/B10</f>
        <v>1</v>
      </c>
      <c r="J10" s="69"/>
    </row>
    <row r="11" spans="1:10">
      <c r="A11" s="54" t="s">
        <v>68</v>
      </c>
      <c r="B11" s="55">
        <v>2</v>
      </c>
      <c r="C11" s="55"/>
      <c r="D11" s="55"/>
      <c r="E11" s="55">
        <v>2</v>
      </c>
      <c r="F11" s="58">
        <v>2</v>
      </c>
      <c r="H11" s="59">
        <f t="shared" ref="H11:H29" si="0">F11/B11</f>
        <v>1</v>
      </c>
      <c r="I11" s="56">
        <f t="shared" ref="I11:I29" si="1">E11/B11</f>
        <v>1</v>
      </c>
      <c r="J11" s="57"/>
    </row>
    <row r="12" spans="1:10">
      <c r="A12" s="38" t="s">
        <v>6</v>
      </c>
      <c r="B12" s="39">
        <v>2</v>
      </c>
      <c r="C12" s="40"/>
      <c r="D12" s="40"/>
      <c r="E12" s="41">
        <v>2</v>
      </c>
      <c r="F12" s="42">
        <v>2</v>
      </c>
      <c r="G12" s="115"/>
      <c r="H12" s="48">
        <f t="shared" si="0"/>
        <v>1</v>
      </c>
      <c r="I12" s="49">
        <f t="shared" si="1"/>
        <v>1</v>
      </c>
      <c r="J12" s="50"/>
    </row>
    <row r="13" spans="1:10">
      <c r="A13" s="64" t="s">
        <v>7</v>
      </c>
      <c r="B13" s="65">
        <v>3</v>
      </c>
      <c r="C13" s="65"/>
      <c r="D13" s="65"/>
      <c r="E13" s="65">
        <v>3</v>
      </c>
      <c r="F13" s="60">
        <v>3</v>
      </c>
      <c r="H13" s="62">
        <f t="shared" si="0"/>
        <v>1</v>
      </c>
      <c r="I13" s="68">
        <f t="shared" si="1"/>
        <v>1</v>
      </c>
      <c r="J13" s="69"/>
    </row>
    <row r="14" spans="1:10">
      <c r="A14" s="54" t="s">
        <v>69</v>
      </c>
      <c r="B14" s="55">
        <v>2</v>
      </c>
      <c r="C14" s="55"/>
      <c r="D14" s="55"/>
      <c r="E14" s="55">
        <v>2</v>
      </c>
      <c r="F14" s="58">
        <v>2</v>
      </c>
      <c r="H14" s="59">
        <f t="shared" si="0"/>
        <v>1</v>
      </c>
      <c r="I14" s="56">
        <f t="shared" si="1"/>
        <v>1</v>
      </c>
      <c r="J14" s="57"/>
    </row>
    <row r="15" spans="1:10">
      <c r="A15" s="14" t="s">
        <v>8</v>
      </c>
      <c r="B15" s="20">
        <v>1</v>
      </c>
      <c r="C15" s="15"/>
      <c r="D15" s="15"/>
      <c r="E15" s="26">
        <v>1</v>
      </c>
      <c r="F15" s="29">
        <v>1</v>
      </c>
      <c r="H15" s="23">
        <f t="shared" si="0"/>
        <v>1</v>
      </c>
      <c r="I15" s="32">
        <f t="shared" si="1"/>
        <v>1</v>
      </c>
      <c r="J15" s="33"/>
    </row>
    <row r="16" spans="1:10">
      <c r="A16" s="38" t="s">
        <v>15</v>
      </c>
      <c r="B16" s="39">
        <v>1</v>
      </c>
      <c r="C16" s="40"/>
      <c r="D16" s="40"/>
      <c r="E16" s="41">
        <v>1</v>
      </c>
      <c r="F16" s="42">
        <v>1</v>
      </c>
      <c r="G16" s="115"/>
      <c r="H16" s="48">
        <f t="shared" si="0"/>
        <v>1</v>
      </c>
      <c r="I16" s="49">
        <f t="shared" si="1"/>
        <v>1</v>
      </c>
      <c r="J16" s="50"/>
    </row>
    <row r="17" spans="1:10">
      <c r="A17" s="54" t="s">
        <v>71</v>
      </c>
      <c r="B17" s="55">
        <v>1</v>
      </c>
      <c r="C17" s="55"/>
      <c r="D17" s="55"/>
      <c r="E17" s="55">
        <v>1</v>
      </c>
      <c r="F17" s="58">
        <v>1</v>
      </c>
      <c r="H17" s="59">
        <f t="shared" si="0"/>
        <v>1</v>
      </c>
      <c r="I17" s="56">
        <f t="shared" si="1"/>
        <v>1</v>
      </c>
      <c r="J17" s="57"/>
    </row>
    <row r="18" spans="1:10">
      <c r="A18" s="38" t="s">
        <v>30</v>
      </c>
      <c r="B18" s="39">
        <v>1</v>
      </c>
      <c r="C18" s="40"/>
      <c r="D18" s="40"/>
      <c r="E18" s="41">
        <v>1</v>
      </c>
      <c r="F18" s="42">
        <v>1</v>
      </c>
      <c r="G18" s="115"/>
      <c r="H18" s="48">
        <f t="shared" si="0"/>
        <v>1</v>
      </c>
      <c r="I18" s="49">
        <f t="shared" si="1"/>
        <v>1</v>
      </c>
      <c r="J18" s="50"/>
    </row>
    <row r="19" spans="1:10">
      <c r="A19" s="64" t="s">
        <v>36</v>
      </c>
      <c r="B19" s="65">
        <v>5</v>
      </c>
      <c r="C19" s="65"/>
      <c r="D19" s="65"/>
      <c r="E19" s="65">
        <v>5</v>
      </c>
      <c r="F19" s="60">
        <v>5</v>
      </c>
      <c r="H19" s="62">
        <f t="shared" si="0"/>
        <v>1</v>
      </c>
      <c r="I19" s="68">
        <f t="shared" si="1"/>
        <v>1</v>
      </c>
      <c r="J19" s="69"/>
    </row>
    <row r="20" spans="1:10">
      <c r="A20" s="54" t="s">
        <v>74</v>
      </c>
      <c r="B20" s="55">
        <v>1</v>
      </c>
      <c r="C20" s="55"/>
      <c r="D20" s="55"/>
      <c r="E20" s="55">
        <v>1</v>
      </c>
      <c r="F20" s="58">
        <v>1</v>
      </c>
      <c r="H20" s="59">
        <f t="shared" si="0"/>
        <v>1</v>
      </c>
      <c r="I20" s="56">
        <f t="shared" si="1"/>
        <v>1</v>
      </c>
      <c r="J20" s="57"/>
    </row>
    <row r="21" spans="1:10">
      <c r="A21" s="38" t="s">
        <v>40</v>
      </c>
      <c r="B21" s="39">
        <v>1</v>
      </c>
      <c r="C21" s="40"/>
      <c r="D21" s="40"/>
      <c r="E21" s="41">
        <v>1</v>
      </c>
      <c r="F21" s="42">
        <v>1</v>
      </c>
      <c r="G21" s="115"/>
      <c r="H21" s="48">
        <f t="shared" si="0"/>
        <v>1</v>
      </c>
      <c r="I21" s="49">
        <f t="shared" si="1"/>
        <v>1</v>
      </c>
      <c r="J21" s="50"/>
    </row>
    <row r="22" spans="1:10">
      <c r="A22" s="54" t="s">
        <v>75</v>
      </c>
      <c r="B22" s="55">
        <v>1</v>
      </c>
      <c r="C22" s="55"/>
      <c r="D22" s="55"/>
      <c r="E22" s="55">
        <v>1</v>
      </c>
      <c r="F22" s="58">
        <v>1</v>
      </c>
      <c r="H22" s="59">
        <f t="shared" si="0"/>
        <v>1</v>
      </c>
      <c r="I22" s="56">
        <f t="shared" si="1"/>
        <v>1</v>
      </c>
      <c r="J22" s="57"/>
    </row>
    <row r="23" spans="1:10">
      <c r="A23" s="38" t="s">
        <v>44</v>
      </c>
      <c r="B23" s="39">
        <v>1</v>
      </c>
      <c r="C23" s="40"/>
      <c r="D23" s="40"/>
      <c r="E23" s="41">
        <v>1</v>
      </c>
      <c r="F23" s="42">
        <v>1</v>
      </c>
      <c r="G23" s="115"/>
      <c r="H23" s="48">
        <f t="shared" si="0"/>
        <v>1</v>
      </c>
      <c r="I23" s="49">
        <f t="shared" si="1"/>
        <v>1</v>
      </c>
      <c r="J23" s="50"/>
    </row>
    <row r="24" spans="1:10">
      <c r="A24" s="54" t="s">
        <v>77</v>
      </c>
      <c r="B24" s="55">
        <v>3</v>
      </c>
      <c r="C24" s="55"/>
      <c r="D24" s="55"/>
      <c r="E24" s="55">
        <v>3</v>
      </c>
      <c r="F24" s="58">
        <v>3</v>
      </c>
      <c r="H24" s="59">
        <f t="shared" si="0"/>
        <v>1</v>
      </c>
      <c r="I24" s="56">
        <f t="shared" si="1"/>
        <v>1</v>
      </c>
      <c r="J24" s="57"/>
    </row>
    <row r="25" spans="1:10">
      <c r="A25" s="14" t="s">
        <v>50</v>
      </c>
      <c r="B25" s="20">
        <v>1</v>
      </c>
      <c r="C25" s="15"/>
      <c r="D25" s="15"/>
      <c r="E25" s="26">
        <v>1</v>
      </c>
      <c r="F25" s="29">
        <v>1</v>
      </c>
      <c r="H25" s="23">
        <f t="shared" si="0"/>
        <v>1</v>
      </c>
      <c r="I25" s="32">
        <f t="shared" si="1"/>
        <v>1</v>
      </c>
      <c r="J25" s="33"/>
    </row>
    <row r="26" spans="1:10">
      <c r="A26" s="14" t="s">
        <v>51</v>
      </c>
      <c r="B26" s="20">
        <v>1</v>
      </c>
      <c r="C26" s="15"/>
      <c r="D26" s="15"/>
      <c r="E26" s="26">
        <v>1</v>
      </c>
      <c r="F26" s="29">
        <v>1</v>
      </c>
      <c r="H26" s="23">
        <f t="shared" si="0"/>
        <v>1</v>
      </c>
      <c r="I26" s="32">
        <f t="shared" si="1"/>
        <v>1</v>
      </c>
      <c r="J26" s="33"/>
    </row>
    <row r="27" spans="1:10">
      <c r="A27" s="18" t="s">
        <v>53</v>
      </c>
      <c r="B27" s="22">
        <v>1</v>
      </c>
      <c r="C27" s="19"/>
      <c r="D27" s="19"/>
      <c r="E27" s="28">
        <v>1</v>
      </c>
      <c r="F27" s="31">
        <v>1</v>
      </c>
      <c r="H27" s="25">
        <f t="shared" si="0"/>
        <v>1</v>
      </c>
      <c r="I27" s="36">
        <f t="shared" si="1"/>
        <v>1</v>
      </c>
      <c r="J27" s="37"/>
    </row>
    <row r="29" spans="1:10">
      <c r="A29" s="8" t="s">
        <v>60</v>
      </c>
      <c r="B29" s="12">
        <v>10</v>
      </c>
      <c r="C29" s="12"/>
      <c r="D29" s="12"/>
      <c r="E29" s="12">
        <v>10</v>
      </c>
      <c r="F29" s="13">
        <v>10</v>
      </c>
      <c r="G29" s="7"/>
      <c r="H29" s="11">
        <f t="shared" si="0"/>
        <v>1</v>
      </c>
      <c r="I29" s="9">
        <f t="shared" si="1"/>
        <v>1</v>
      </c>
      <c r="J29" s="10"/>
    </row>
    <row r="30" spans="1:10">
      <c r="A30" s="422" t="s">
        <v>327</v>
      </c>
    </row>
    <row r="31" spans="1:10">
      <c r="A31" s="423" t="s">
        <v>341</v>
      </c>
    </row>
    <row r="32" spans="1:10" ht="9" customHeight="1">
      <c r="A32" s="423"/>
    </row>
    <row r="33" spans="1:10">
      <c r="A33" s="574" t="s">
        <v>342</v>
      </c>
      <c r="B33" s="574"/>
      <c r="C33" s="574"/>
      <c r="D33" s="574"/>
      <c r="E33" s="574"/>
      <c r="F33" s="574"/>
      <c r="G33" s="574"/>
      <c r="H33" s="574"/>
      <c r="I33" s="574"/>
      <c r="J33" s="574"/>
    </row>
    <row r="35" spans="1:10" ht="29.25" customHeight="1">
      <c r="A35" s="587" t="s">
        <v>487</v>
      </c>
      <c r="B35" s="583" t="s">
        <v>61</v>
      </c>
      <c r="C35" s="576" t="s">
        <v>62</v>
      </c>
      <c r="D35" s="577"/>
      <c r="E35" s="578"/>
      <c r="F35" s="581" t="s">
        <v>63</v>
      </c>
      <c r="H35" s="585" t="s">
        <v>81</v>
      </c>
      <c r="I35" s="586" t="s">
        <v>82</v>
      </c>
      <c r="J35" s="580" t="s">
        <v>83</v>
      </c>
    </row>
    <row r="36" spans="1:10" ht="29.25" customHeight="1">
      <c r="A36" s="587"/>
      <c r="B36" s="584"/>
      <c r="C36" s="1" t="s">
        <v>64</v>
      </c>
      <c r="D36" s="2" t="s">
        <v>65</v>
      </c>
      <c r="E36" s="3" t="s">
        <v>66</v>
      </c>
      <c r="F36" s="582"/>
      <c r="H36" s="585"/>
      <c r="I36" s="586"/>
      <c r="J36" s="580"/>
    </row>
    <row r="38" spans="1:10">
      <c r="A38" s="64" t="s">
        <v>36</v>
      </c>
      <c r="B38" s="65">
        <v>1</v>
      </c>
      <c r="C38" s="65"/>
      <c r="D38" s="65"/>
      <c r="E38" s="65">
        <v>1</v>
      </c>
      <c r="F38" s="60">
        <f>E38</f>
        <v>1</v>
      </c>
      <c r="H38" s="62">
        <f>F38/B38</f>
        <v>1</v>
      </c>
      <c r="I38" s="68">
        <v>1</v>
      </c>
      <c r="J38" s="69"/>
    </row>
    <row r="39" spans="1:10">
      <c r="A39" s="54" t="s">
        <v>78</v>
      </c>
      <c r="B39" s="55">
        <v>1</v>
      </c>
      <c r="C39" s="55"/>
      <c r="D39" s="55"/>
      <c r="E39" s="55">
        <v>1</v>
      </c>
      <c r="F39" s="58">
        <f>E39</f>
        <v>1</v>
      </c>
      <c r="H39" s="59">
        <f t="shared" ref="H39:H42" si="2">F39/B39</f>
        <v>1</v>
      </c>
      <c r="I39" s="56">
        <v>1</v>
      </c>
      <c r="J39" s="57"/>
    </row>
    <row r="40" spans="1:10">
      <c r="A40" s="118" t="s">
        <v>56</v>
      </c>
      <c r="B40" s="119">
        <v>1</v>
      </c>
      <c r="C40" s="120"/>
      <c r="D40" s="120"/>
      <c r="E40" s="121">
        <v>1</v>
      </c>
      <c r="F40" s="122">
        <f>E40</f>
        <v>1</v>
      </c>
      <c r="G40" s="115"/>
      <c r="H40" s="521">
        <f t="shared" si="2"/>
        <v>1</v>
      </c>
      <c r="I40" s="124">
        <v>1</v>
      </c>
      <c r="J40" s="125"/>
    </row>
    <row r="41" spans="1:10">
      <c r="A41" s="113"/>
      <c r="B41" s="114"/>
      <c r="C41" s="115"/>
      <c r="D41" s="115"/>
      <c r="E41" s="115"/>
      <c r="F41" s="114"/>
      <c r="G41" s="115"/>
      <c r="H41" s="116"/>
      <c r="I41" s="117"/>
      <c r="J41" s="117"/>
    </row>
    <row r="42" spans="1:10">
      <c r="A42" s="8" t="s">
        <v>60</v>
      </c>
      <c r="B42" s="12">
        <v>1</v>
      </c>
      <c r="C42" s="12"/>
      <c r="D42" s="12"/>
      <c r="E42" s="12">
        <v>1</v>
      </c>
      <c r="F42" s="13">
        <f>E42</f>
        <v>1</v>
      </c>
      <c r="G42" s="7"/>
      <c r="H42" s="11">
        <f t="shared" si="2"/>
        <v>1</v>
      </c>
      <c r="I42" s="9">
        <v>1</v>
      </c>
      <c r="J42" s="10"/>
    </row>
    <row r="43" spans="1:10" s="129" customFormat="1">
      <c r="A43" s="422" t="s">
        <v>327</v>
      </c>
      <c r="B43" s="126"/>
      <c r="C43" s="126"/>
      <c r="D43" s="126"/>
      <c r="E43" s="126"/>
      <c r="F43" s="126"/>
      <c r="G43" s="127"/>
      <c r="H43" s="128"/>
      <c r="I43" s="128"/>
      <c r="J43" s="128"/>
    </row>
    <row r="44" spans="1:10">
      <c r="A44" s="423" t="s">
        <v>343</v>
      </c>
    </row>
    <row r="45" spans="1:10" ht="9" customHeight="1">
      <c r="A45" s="423"/>
    </row>
    <row r="46" spans="1:10">
      <c r="A46" s="574" t="s">
        <v>344</v>
      </c>
      <c r="B46" s="574"/>
      <c r="C46" s="574"/>
      <c r="D46" s="574"/>
      <c r="E46" s="574"/>
      <c r="F46" s="574"/>
      <c r="G46" s="574"/>
      <c r="H46" s="574"/>
      <c r="I46" s="574"/>
      <c r="J46" s="574"/>
    </row>
    <row r="47" spans="1:10">
      <c r="A47" s="423"/>
    </row>
    <row r="48" spans="1:10" ht="26.25" customHeight="1">
      <c r="A48" s="587" t="s">
        <v>488</v>
      </c>
      <c r="B48" s="583" t="s">
        <v>61</v>
      </c>
      <c r="C48" s="576" t="s">
        <v>62</v>
      </c>
      <c r="D48" s="577"/>
      <c r="E48" s="578"/>
      <c r="F48" s="581" t="s">
        <v>63</v>
      </c>
      <c r="H48" s="585" t="s">
        <v>81</v>
      </c>
      <c r="I48" s="586" t="s">
        <v>82</v>
      </c>
      <c r="J48" s="580" t="s">
        <v>83</v>
      </c>
    </row>
    <row r="49" spans="1:10" ht="26.25" customHeight="1">
      <c r="A49" s="587"/>
      <c r="B49" s="584"/>
      <c r="C49" s="1" t="s">
        <v>64</v>
      </c>
      <c r="D49" s="2" t="s">
        <v>65</v>
      </c>
      <c r="E49" s="3" t="s">
        <v>66</v>
      </c>
      <c r="F49" s="582"/>
      <c r="H49" s="585"/>
      <c r="I49" s="586"/>
      <c r="J49" s="580"/>
    </row>
    <row r="51" spans="1:10">
      <c r="A51" s="64" t="s">
        <v>7</v>
      </c>
      <c r="B51" s="65">
        <v>2</v>
      </c>
      <c r="C51" s="65">
        <v>2</v>
      </c>
      <c r="D51" s="65"/>
      <c r="E51" s="65"/>
      <c r="F51" s="60">
        <v>2</v>
      </c>
      <c r="H51" s="62">
        <f>F51/B51</f>
        <v>1</v>
      </c>
      <c r="I51" s="68"/>
      <c r="J51" s="69">
        <f>C51/B51</f>
        <v>1</v>
      </c>
    </row>
    <row r="52" spans="1:10">
      <c r="A52" s="54" t="s">
        <v>70</v>
      </c>
      <c r="B52" s="55">
        <v>2</v>
      </c>
      <c r="C52" s="55">
        <v>2</v>
      </c>
      <c r="D52" s="55"/>
      <c r="E52" s="55"/>
      <c r="F52" s="58">
        <v>2</v>
      </c>
      <c r="H52" s="59">
        <f t="shared" ref="H52:H64" si="3">F52/B52</f>
        <v>1</v>
      </c>
      <c r="I52" s="56"/>
      <c r="J52" s="57">
        <f t="shared" ref="J52:J64" si="4">C52/B52</f>
        <v>1</v>
      </c>
    </row>
    <row r="53" spans="1:10">
      <c r="A53" s="38" t="s">
        <v>17</v>
      </c>
      <c r="B53" s="39">
        <v>2</v>
      </c>
      <c r="C53" s="40">
        <v>2</v>
      </c>
      <c r="D53" s="40"/>
      <c r="E53" s="41"/>
      <c r="F53" s="42">
        <v>2</v>
      </c>
      <c r="G53" s="115"/>
      <c r="H53" s="48">
        <f t="shared" si="3"/>
        <v>1</v>
      </c>
      <c r="I53" s="49"/>
      <c r="J53" s="50">
        <f t="shared" si="4"/>
        <v>1</v>
      </c>
    </row>
    <row r="54" spans="1:10">
      <c r="A54" s="64" t="s">
        <v>36</v>
      </c>
      <c r="B54" s="65">
        <v>7</v>
      </c>
      <c r="C54" s="65">
        <v>7</v>
      </c>
      <c r="D54" s="65"/>
      <c r="E54" s="65"/>
      <c r="F54" s="60">
        <v>7</v>
      </c>
      <c r="H54" s="62">
        <f t="shared" si="3"/>
        <v>1</v>
      </c>
      <c r="I54" s="68"/>
      <c r="J54" s="69">
        <f t="shared" si="4"/>
        <v>1</v>
      </c>
    </row>
    <row r="55" spans="1:10">
      <c r="A55" s="54" t="s">
        <v>73</v>
      </c>
      <c r="B55" s="55">
        <v>3</v>
      </c>
      <c r="C55" s="55">
        <v>3</v>
      </c>
      <c r="D55" s="55"/>
      <c r="E55" s="55"/>
      <c r="F55" s="58">
        <v>3</v>
      </c>
      <c r="H55" s="59">
        <f t="shared" si="3"/>
        <v>1</v>
      </c>
      <c r="I55" s="56"/>
      <c r="J55" s="57">
        <f t="shared" si="4"/>
        <v>1</v>
      </c>
    </row>
    <row r="56" spans="1:10">
      <c r="A56" s="14" t="s">
        <v>38</v>
      </c>
      <c r="B56" s="20">
        <v>2</v>
      </c>
      <c r="C56" s="15">
        <v>2</v>
      </c>
      <c r="D56" s="15"/>
      <c r="E56" s="26"/>
      <c r="F56" s="29">
        <v>2</v>
      </c>
      <c r="H56" s="23">
        <f t="shared" si="3"/>
        <v>1</v>
      </c>
      <c r="I56" s="32"/>
      <c r="J56" s="33">
        <f t="shared" si="4"/>
        <v>1</v>
      </c>
    </row>
    <row r="57" spans="1:10">
      <c r="A57" s="38" t="s">
        <v>39</v>
      </c>
      <c r="B57" s="39">
        <v>1</v>
      </c>
      <c r="C57" s="40">
        <v>1</v>
      </c>
      <c r="D57" s="40"/>
      <c r="E57" s="41"/>
      <c r="F57" s="42">
        <v>1</v>
      </c>
      <c r="G57" s="115"/>
      <c r="H57" s="48">
        <f t="shared" si="3"/>
        <v>1</v>
      </c>
      <c r="I57" s="49"/>
      <c r="J57" s="50">
        <f t="shared" si="4"/>
        <v>1</v>
      </c>
    </row>
    <row r="58" spans="1:10">
      <c r="A58" s="54" t="s">
        <v>75</v>
      </c>
      <c r="B58" s="55">
        <v>3</v>
      </c>
      <c r="C58" s="55">
        <v>3</v>
      </c>
      <c r="D58" s="55"/>
      <c r="E58" s="55"/>
      <c r="F58" s="58">
        <v>3</v>
      </c>
      <c r="H58" s="59">
        <f t="shared" si="3"/>
        <v>1</v>
      </c>
      <c r="I58" s="56"/>
      <c r="J58" s="57">
        <f t="shared" si="4"/>
        <v>1</v>
      </c>
    </row>
    <row r="59" spans="1:10">
      <c r="A59" s="14" t="s">
        <v>43</v>
      </c>
      <c r="B59" s="20">
        <v>2</v>
      </c>
      <c r="C59" s="15">
        <v>2</v>
      </c>
      <c r="D59" s="15"/>
      <c r="E59" s="26"/>
      <c r="F59" s="29">
        <v>2</v>
      </c>
      <c r="H59" s="23">
        <f t="shared" si="3"/>
        <v>1</v>
      </c>
      <c r="I59" s="32"/>
      <c r="J59" s="33">
        <f t="shared" si="4"/>
        <v>1</v>
      </c>
    </row>
    <row r="60" spans="1:10">
      <c r="A60" s="38" t="s">
        <v>44</v>
      </c>
      <c r="B60" s="39">
        <v>1</v>
      </c>
      <c r="C60" s="40">
        <v>1</v>
      </c>
      <c r="D60" s="40"/>
      <c r="E60" s="41"/>
      <c r="F60" s="42">
        <v>1</v>
      </c>
      <c r="G60" s="115"/>
      <c r="H60" s="48">
        <f t="shared" si="3"/>
        <v>1</v>
      </c>
      <c r="I60" s="49"/>
      <c r="J60" s="50">
        <f t="shared" si="4"/>
        <v>1</v>
      </c>
    </row>
    <row r="61" spans="1:10">
      <c r="A61" s="54" t="s">
        <v>78</v>
      </c>
      <c r="B61" s="55">
        <v>1</v>
      </c>
      <c r="C61" s="55">
        <v>1</v>
      </c>
      <c r="D61" s="55"/>
      <c r="E61" s="55"/>
      <c r="F61" s="58">
        <v>1</v>
      </c>
      <c r="H61" s="59">
        <f t="shared" si="3"/>
        <v>1</v>
      </c>
      <c r="I61" s="56"/>
      <c r="J61" s="57">
        <f t="shared" si="4"/>
        <v>1</v>
      </c>
    </row>
    <row r="62" spans="1:10">
      <c r="A62" s="118" t="s">
        <v>54</v>
      </c>
      <c r="B62" s="119">
        <v>1</v>
      </c>
      <c r="C62" s="120">
        <v>1</v>
      </c>
      <c r="D62" s="120"/>
      <c r="E62" s="121"/>
      <c r="F62" s="122">
        <v>1</v>
      </c>
      <c r="G62" s="115"/>
      <c r="H62" s="123">
        <f t="shared" si="3"/>
        <v>1</v>
      </c>
      <c r="I62" s="124"/>
      <c r="J62" s="125">
        <f t="shared" si="4"/>
        <v>1</v>
      </c>
    </row>
    <row r="64" spans="1:10">
      <c r="A64" s="8" t="s">
        <v>60</v>
      </c>
      <c r="B64" s="12">
        <v>9</v>
      </c>
      <c r="C64" s="12">
        <v>9</v>
      </c>
      <c r="D64" s="12"/>
      <c r="E64" s="12"/>
      <c r="F64" s="13">
        <v>9</v>
      </c>
      <c r="G64" s="7"/>
      <c r="H64" s="11">
        <f t="shared" si="3"/>
        <v>1</v>
      </c>
      <c r="I64" s="9"/>
      <c r="J64" s="10">
        <f t="shared" si="4"/>
        <v>1</v>
      </c>
    </row>
    <row r="65" spans="1:1">
      <c r="A65" s="422" t="s">
        <v>327</v>
      </c>
    </row>
    <row r="66" spans="1:1">
      <c r="A66" s="423" t="s">
        <v>345</v>
      </c>
    </row>
  </sheetData>
  <mergeCells count="25">
    <mergeCell ref="A7:A8"/>
    <mergeCell ref="A35:A36"/>
    <mergeCell ref="A48:A49"/>
    <mergeCell ref="A2:J2"/>
    <mergeCell ref="A5:J5"/>
    <mergeCell ref="A33:J33"/>
    <mergeCell ref="A46:J46"/>
    <mergeCell ref="J48:J49"/>
    <mergeCell ref="B35:B36"/>
    <mergeCell ref="C35:E35"/>
    <mergeCell ref="F35:F36"/>
    <mergeCell ref="H35:H36"/>
    <mergeCell ref="I35:I36"/>
    <mergeCell ref="J35:J36"/>
    <mergeCell ref="B48:B49"/>
    <mergeCell ref="C48:E48"/>
    <mergeCell ref="F48:F49"/>
    <mergeCell ref="H48:H49"/>
    <mergeCell ref="I48:I49"/>
    <mergeCell ref="J7:J8"/>
    <mergeCell ref="B7:B8"/>
    <mergeCell ref="C7:E7"/>
    <mergeCell ref="F7:F8"/>
    <mergeCell ref="H7:H8"/>
    <mergeCell ref="I7:I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showGridLines="0" topLeftCell="A52" workbookViewId="0">
      <selection activeCell="A5" sqref="A5:J5"/>
    </sheetView>
  </sheetViews>
  <sheetFormatPr baseColWidth="10" defaultRowHeight="12.75"/>
  <cols>
    <col min="1" max="1" width="17.5" bestFit="1" customWidth="1"/>
    <col min="7" max="7" width="4.6640625" customWidth="1"/>
    <col min="8" max="10" width="16" customWidth="1"/>
  </cols>
  <sheetData>
    <row r="1" spans="1:10" ht="13.5" thickBot="1"/>
    <row r="2" spans="1:10" ht="37.5" customHeight="1" thickTop="1" thickBot="1">
      <c r="A2" s="557" t="s">
        <v>333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13.5" thickTop="1"/>
    <row r="5" spans="1:10">
      <c r="A5" s="574" t="s">
        <v>351</v>
      </c>
      <c r="B5" s="574"/>
      <c r="C5" s="574"/>
      <c r="D5" s="574"/>
      <c r="E5" s="574"/>
      <c r="F5" s="574"/>
      <c r="G5" s="574"/>
      <c r="H5" s="574"/>
      <c r="I5" s="574"/>
      <c r="J5" s="574"/>
    </row>
    <row r="6" spans="1:10" s="129" customFormat="1">
      <c r="A6" s="426"/>
      <c r="B6" s="426"/>
      <c r="C6" s="426"/>
      <c r="D6" s="426"/>
      <c r="E6" s="426"/>
      <c r="F6" s="426"/>
      <c r="G6" s="426"/>
      <c r="H6" s="426"/>
      <c r="I6" s="426"/>
      <c r="J6" s="426"/>
    </row>
    <row r="8" spans="1:10" ht="25.5" customHeight="1">
      <c r="A8" s="6"/>
      <c r="B8" s="583" t="s">
        <v>61</v>
      </c>
      <c r="C8" s="576" t="s">
        <v>62</v>
      </c>
      <c r="D8" s="577"/>
      <c r="E8" s="578"/>
      <c r="F8" s="581" t="s">
        <v>63</v>
      </c>
      <c r="H8" s="585" t="s">
        <v>81</v>
      </c>
      <c r="I8" s="586" t="s">
        <v>82</v>
      </c>
      <c r="J8" s="580" t="s">
        <v>83</v>
      </c>
    </row>
    <row r="9" spans="1:10" ht="25.5" customHeight="1">
      <c r="A9" s="6"/>
      <c r="B9" s="584"/>
      <c r="C9" s="1" t="s">
        <v>64</v>
      </c>
      <c r="D9" s="2" t="s">
        <v>65</v>
      </c>
      <c r="E9" s="3" t="s">
        <v>66</v>
      </c>
      <c r="F9" s="582"/>
      <c r="H9" s="585"/>
      <c r="I9" s="586"/>
      <c r="J9" s="580"/>
    </row>
    <row r="10" spans="1:10">
      <c r="A10" s="6"/>
    </row>
    <row r="11" spans="1:10">
      <c r="A11" s="64" t="s">
        <v>0</v>
      </c>
      <c r="B11" s="65">
        <v>144</v>
      </c>
      <c r="C11" s="65">
        <v>57</v>
      </c>
      <c r="D11" s="65"/>
      <c r="E11" s="65">
        <v>55</v>
      </c>
      <c r="F11" s="60">
        <v>112</v>
      </c>
      <c r="H11" s="62">
        <v>0.77777777777777779</v>
      </c>
      <c r="I11" s="68">
        <v>0.38194444444444442</v>
      </c>
      <c r="J11" s="69">
        <v>0.39583333333333331</v>
      </c>
    </row>
    <row r="12" spans="1:10">
      <c r="A12" s="66" t="s">
        <v>67</v>
      </c>
      <c r="B12" s="67">
        <v>73</v>
      </c>
      <c r="C12" s="67">
        <v>40</v>
      </c>
      <c r="D12" s="67"/>
      <c r="E12" s="67">
        <v>17</v>
      </c>
      <c r="F12" s="61">
        <v>57</v>
      </c>
      <c r="H12" s="63">
        <v>0.78082191780821919</v>
      </c>
      <c r="I12" s="70">
        <v>0.23287671232876711</v>
      </c>
      <c r="J12" s="71">
        <v>0.54794520547945202</v>
      </c>
    </row>
    <row r="13" spans="1:10">
      <c r="A13" s="14" t="s">
        <v>1</v>
      </c>
      <c r="B13" s="20">
        <v>31</v>
      </c>
      <c r="C13" s="15">
        <v>18</v>
      </c>
      <c r="D13" s="15"/>
      <c r="E13" s="26">
        <v>6</v>
      </c>
      <c r="F13" s="29">
        <v>24</v>
      </c>
      <c r="H13" s="23">
        <v>0.77419354838709675</v>
      </c>
      <c r="I13" s="32">
        <v>0.19354838709677419</v>
      </c>
      <c r="J13" s="33">
        <v>0.58064516129032262</v>
      </c>
    </row>
    <row r="14" spans="1:10">
      <c r="A14" s="16" t="s">
        <v>2</v>
      </c>
      <c r="B14" s="21">
        <v>29</v>
      </c>
      <c r="C14" s="17">
        <v>15</v>
      </c>
      <c r="D14" s="17"/>
      <c r="E14" s="27">
        <v>7</v>
      </c>
      <c r="F14" s="30">
        <v>22</v>
      </c>
      <c r="H14" s="24">
        <v>0.75862068965517238</v>
      </c>
      <c r="I14" s="34">
        <v>0.2413793103448276</v>
      </c>
      <c r="J14" s="35">
        <v>0.51724137931034486</v>
      </c>
    </row>
    <row r="15" spans="1:10">
      <c r="A15" s="16" t="s">
        <v>3</v>
      </c>
      <c r="B15" s="21">
        <v>9</v>
      </c>
      <c r="C15" s="17">
        <v>6</v>
      </c>
      <c r="D15" s="17"/>
      <c r="E15" s="27">
        <v>2</v>
      </c>
      <c r="F15" s="30">
        <v>8</v>
      </c>
      <c r="H15" s="24">
        <v>0.88888888888888884</v>
      </c>
      <c r="I15" s="34">
        <v>0.22222222222222221</v>
      </c>
      <c r="J15" s="35">
        <v>0.66666666666666663</v>
      </c>
    </row>
    <row r="16" spans="1:10">
      <c r="A16" s="43" t="s">
        <v>4</v>
      </c>
      <c r="B16" s="44">
        <v>4</v>
      </c>
      <c r="C16" s="45">
        <v>1</v>
      </c>
      <c r="D16" s="45"/>
      <c r="E16" s="46">
        <v>2</v>
      </c>
      <c r="F16" s="47">
        <v>3</v>
      </c>
      <c r="H16" s="51">
        <v>0.75</v>
      </c>
      <c r="I16" s="52">
        <v>0.5</v>
      </c>
      <c r="J16" s="53">
        <v>0.25</v>
      </c>
    </row>
    <row r="17" spans="1:10">
      <c r="A17" s="54" t="s">
        <v>68</v>
      </c>
      <c r="B17" s="55">
        <v>71</v>
      </c>
      <c r="C17" s="55">
        <v>17</v>
      </c>
      <c r="D17" s="55"/>
      <c r="E17" s="55">
        <v>38</v>
      </c>
      <c r="F17" s="58">
        <v>55</v>
      </c>
      <c r="H17" s="59">
        <v>0.77464788732394363</v>
      </c>
      <c r="I17" s="56">
        <v>0.53521126760563376</v>
      </c>
      <c r="J17" s="57">
        <v>0.23943661971830985</v>
      </c>
    </row>
    <row r="18" spans="1:10">
      <c r="A18" s="14" t="s">
        <v>5</v>
      </c>
      <c r="B18" s="20">
        <v>44</v>
      </c>
      <c r="C18" s="15">
        <v>6</v>
      </c>
      <c r="D18" s="15"/>
      <c r="E18" s="26">
        <v>31</v>
      </c>
      <c r="F18" s="29">
        <v>37</v>
      </c>
      <c r="H18" s="23">
        <v>0.84090909090909094</v>
      </c>
      <c r="I18" s="32">
        <v>0.70454545454545459</v>
      </c>
      <c r="J18" s="33">
        <v>0.13636363636363635</v>
      </c>
    </row>
    <row r="19" spans="1:10">
      <c r="A19" s="43" t="s">
        <v>6</v>
      </c>
      <c r="B19" s="44">
        <v>27</v>
      </c>
      <c r="C19" s="45">
        <v>11</v>
      </c>
      <c r="D19" s="45"/>
      <c r="E19" s="46">
        <v>7</v>
      </c>
      <c r="F19" s="47">
        <v>18</v>
      </c>
      <c r="H19" s="51">
        <v>0.66666666666666663</v>
      </c>
      <c r="I19" s="52">
        <v>0.25925925925925924</v>
      </c>
      <c r="J19" s="53">
        <v>0.40740740740740738</v>
      </c>
    </row>
    <row r="20" spans="1:10">
      <c r="A20" s="64" t="s">
        <v>7</v>
      </c>
      <c r="B20" s="65">
        <v>291</v>
      </c>
      <c r="C20" s="65">
        <v>41</v>
      </c>
      <c r="D20" s="65">
        <v>1</v>
      </c>
      <c r="E20" s="65">
        <v>218</v>
      </c>
      <c r="F20" s="60">
        <v>260</v>
      </c>
      <c r="H20" s="62">
        <v>0.89347079037800692</v>
      </c>
      <c r="I20" s="68">
        <v>0.74914089347079038</v>
      </c>
      <c r="J20" s="69">
        <v>0.14432989690721648</v>
      </c>
    </row>
    <row r="21" spans="1:10">
      <c r="A21" s="66" t="s">
        <v>69</v>
      </c>
      <c r="B21" s="67">
        <v>98</v>
      </c>
      <c r="C21" s="67">
        <v>12</v>
      </c>
      <c r="D21" s="67">
        <v>1</v>
      </c>
      <c r="E21" s="67">
        <v>73</v>
      </c>
      <c r="F21" s="61">
        <v>86</v>
      </c>
      <c r="H21" s="63">
        <v>0.87755102040816324</v>
      </c>
      <c r="I21" s="70">
        <v>0.74489795918367352</v>
      </c>
      <c r="J21" s="71">
        <v>0.1326530612244898</v>
      </c>
    </row>
    <row r="22" spans="1:10">
      <c r="A22" s="14" t="s">
        <v>8</v>
      </c>
      <c r="B22" s="20">
        <v>18</v>
      </c>
      <c r="C22" s="15">
        <v>3</v>
      </c>
      <c r="D22" s="15"/>
      <c r="E22" s="26">
        <v>14</v>
      </c>
      <c r="F22" s="29">
        <v>17</v>
      </c>
      <c r="H22" s="23">
        <v>0.94444444444444442</v>
      </c>
      <c r="I22" s="32">
        <v>0.77777777777777779</v>
      </c>
      <c r="J22" s="33">
        <v>0.16666666666666666</v>
      </c>
    </row>
    <row r="23" spans="1:10">
      <c r="A23" s="16" t="s">
        <v>9</v>
      </c>
      <c r="B23" s="21">
        <v>3</v>
      </c>
      <c r="C23" s="17"/>
      <c r="D23" s="17"/>
      <c r="E23" s="27">
        <v>3</v>
      </c>
      <c r="F23" s="30">
        <v>3</v>
      </c>
      <c r="H23" s="24">
        <v>1</v>
      </c>
      <c r="I23" s="34">
        <v>1</v>
      </c>
      <c r="J23" s="35"/>
    </row>
    <row r="24" spans="1:10">
      <c r="A24" s="16" t="s">
        <v>10</v>
      </c>
      <c r="B24" s="21">
        <v>20</v>
      </c>
      <c r="C24" s="17">
        <v>2</v>
      </c>
      <c r="D24" s="17">
        <v>1</v>
      </c>
      <c r="E24" s="27">
        <v>17</v>
      </c>
      <c r="F24" s="30">
        <v>20</v>
      </c>
      <c r="H24" s="24">
        <v>1</v>
      </c>
      <c r="I24" s="34">
        <v>0.85</v>
      </c>
      <c r="J24" s="35">
        <v>0.15</v>
      </c>
    </row>
    <row r="25" spans="1:10">
      <c r="A25" s="16" t="s">
        <v>11</v>
      </c>
      <c r="B25" s="21">
        <v>3</v>
      </c>
      <c r="C25" s="17"/>
      <c r="D25" s="17"/>
      <c r="E25" s="27">
        <v>3</v>
      </c>
      <c r="F25" s="30">
        <v>3</v>
      </c>
      <c r="H25" s="24">
        <v>1</v>
      </c>
      <c r="I25" s="34">
        <v>1</v>
      </c>
      <c r="J25" s="35"/>
    </row>
    <row r="26" spans="1:10">
      <c r="A26" s="16" t="s">
        <v>12</v>
      </c>
      <c r="B26" s="21">
        <v>24</v>
      </c>
      <c r="C26" s="17">
        <v>2</v>
      </c>
      <c r="D26" s="17"/>
      <c r="E26" s="27">
        <v>17</v>
      </c>
      <c r="F26" s="30">
        <v>19</v>
      </c>
      <c r="H26" s="24">
        <v>0.79166666666666663</v>
      </c>
      <c r="I26" s="34">
        <v>0.70833333333333337</v>
      </c>
      <c r="J26" s="35">
        <v>8.3333333333333329E-2</v>
      </c>
    </row>
    <row r="27" spans="1:10">
      <c r="A27" s="16" t="s">
        <v>13</v>
      </c>
      <c r="B27" s="21">
        <v>5</v>
      </c>
      <c r="C27" s="17"/>
      <c r="D27" s="17"/>
      <c r="E27" s="27">
        <v>4</v>
      </c>
      <c r="F27" s="30">
        <v>4</v>
      </c>
      <c r="H27" s="24">
        <v>0.8</v>
      </c>
      <c r="I27" s="34">
        <v>0.8</v>
      </c>
      <c r="J27" s="35"/>
    </row>
    <row r="28" spans="1:10">
      <c r="A28" s="16" t="s">
        <v>14</v>
      </c>
      <c r="B28" s="21">
        <v>1</v>
      </c>
      <c r="C28" s="17"/>
      <c r="D28" s="17"/>
      <c r="E28" s="27">
        <v>1</v>
      </c>
      <c r="F28" s="30">
        <v>1</v>
      </c>
      <c r="H28" s="24">
        <v>1</v>
      </c>
      <c r="I28" s="34">
        <v>1</v>
      </c>
      <c r="J28" s="35"/>
    </row>
    <row r="29" spans="1:10">
      <c r="A29" s="16" t="s">
        <v>15</v>
      </c>
      <c r="B29" s="21">
        <v>16</v>
      </c>
      <c r="C29" s="17">
        <v>3</v>
      </c>
      <c r="D29" s="17"/>
      <c r="E29" s="27">
        <v>10</v>
      </c>
      <c r="F29" s="30">
        <v>13</v>
      </c>
      <c r="H29" s="24">
        <v>0.8125</v>
      </c>
      <c r="I29" s="34">
        <v>0.625</v>
      </c>
      <c r="J29" s="35">
        <v>0.1875</v>
      </c>
    </row>
    <row r="30" spans="1:10">
      <c r="A30" s="43" t="s">
        <v>16</v>
      </c>
      <c r="B30" s="44">
        <v>8</v>
      </c>
      <c r="C30" s="45">
        <v>2</v>
      </c>
      <c r="D30" s="45"/>
      <c r="E30" s="46">
        <v>4</v>
      </c>
      <c r="F30" s="47">
        <v>6</v>
      </c>
      <c r="H30" s="51">
        <v>0.75</v>
      </c>
      <c r="I30" s="52">
        <v>0.5</v>
      </c>
      <c r="J30" s="53">
        <v>0.25</v>
      </c>
    </row>
    <row r="31" spans="1:10">
      <c r="A31" s="54" t="s">
        <v>70</v>
      </c>
      <c r="B31" s="55">
        <v>143</v>
      </c>
      <c r="C31" s="55">
        <v>21</v>
      </c>
      <c r="D31" s="55"/>
      <c r="E31" s="55">
        <v>111</v>
      </c>
      <c r="F31" s="58">
        <v>132</v>
      </c>
      <c r="H31" s="59">
        <v>0.92307692307692313</v>
      </c>
      <c r="I31" s="56">
        <v>0.77622377622377625</v>
      </c>
      <c r="J31" s="57">
        <v>0.14685314685314685</v>
      </c>
    </row>
    <row r="32" spans="1:10">
      <c r="A32" s="14" t="s">
        <v>17</v>
      </c>
      <c r="B32" s="20">
        <v>36</v>
      </c>
      <c r="C32" s="15">
        <v>1</v>
      </c>
      <c r="D32" s="15"/>
      <c r="E32" s="26">
        <v>32</v>
      </c>
      <c r="F32" s="29">
        <v>33</v>
      </c>
      <c r="H32" s="23">
        <v>0.91666666666666663</v>
      </c>
      <c r="I32" s="32">
        <v>0.88888888888888884</v>
      </c>
      <c r="J32" s="33">
        <v>2.7777777777777776E-2</v>
      </c>
    </row>
    <row r="33" spans="1:10">
      <c r="A33" s="16" t="s">
        <v>18</v>
      </c>
      <c r="B33" s="21">
        <v>14</v>
      </c>
      <c r="C33" s="17">
        <v>5</v>
      </c>
      <c r="D33" s="17"/>
      <c r="E33" s="27">
        <v>9</v>
      </c>
      <c r="F33" s="30">
        <v>14</v>
      </c>
      <c r="H33" s="24">
        <v>1</v>
      </c>
      <c r="I33" s="34">
        <v>0.6428571428571429</v>
      </c>
      <c r="J33" s="35">
        <v>0.35714285714285715</v>
      </c>
    </row>
    <row r="34" spans="1:10">
      <c r="A34" s="16" t="s">
        <v>19</v>
      </c>
      <c r="B34" s="21">
        <v>15</v>
      </c>
      <c r="C34" s="17">
        <v>1</v>
      </c>
      <c r="D34" s="17"/>
      <c r="E34" s="27">
        <v>11</v>
      </c>
      <c r="F34" s="30">
        <v>12</v>
      </c>
      <c r="H34" s="24">
        <v>0.8</v>
      </c>
      <c r="I34" s="34">
        <v>0.73333333333333328</v>
      </c>
      <c r="J34" s="35">
        <v>6.6666666666666666E-2</v>
      </c>
    </row>
    <row r="35" spans="1:10">
      <c r="A35" s="16" t="s">
        <v>20</v>
      </c>
      <c r="B35" s="21">
        <v>13</v>
      </c>
      <c r="C35" s="17">
        <v>1</v>
      </c>
      <c r="D35" s="17"/>
      <c r="E35" s="27">
        <v>10</v>
      </c>
      <c r="F35" s="30">
        <v>11</v>
      </c>
      <c r="H35" s="24">
        <v>0.84615384615384615</v>
      </c>
      <c r="I35" s="34">
        <v>0.76923076923076927</v>
      </c>
      <c r="J35" s="35">
        <v>7.6923076923076927E-2</v>
      </c>
    </row>
    <row r="36" spans="1:10">
      <c r="A36" s="16" t="s">
        <v>21</v>
      </c>
      <c r="B36" s="21">
        <v>3</v>
      </c>
      <c r="C36" s="17"/>
      <c r="D36" s="17"/>
      <c r="E36" s="27">
        <v>3</v>
      </c>
      <c r="F36" s="30">
        <v>3</v>
      </c>
      <c r="H36" s="24">
        <v>1</v>
      </c>
      <c r="I36" s="34">
        <v>1</v>
      </c>
      <c r="J36" s="35"/>
    </row>
    <row r="37" spans="1:10">
      <c r="A37" s="16" t="s">
        <v>22</v>
      </c>
      <c r="B37" s="21">
        <v>16</v>
      </c>
      <c r="C37" s="17">
        <v>5</v>
      </c>
      <c r="D37" s="17"/>
      <c r="E37" s="27">
        <v>11</v>
      </c>
      <c r="F37" s="30">
        <v>16</v>
      </c>
      <c r="H37" s="24">
        <v>1</v>
      </c>
      <c r="I37" s="34">
        <v>0.6875</v>
      </c>
      <c r="J37" s="35">
        <v>0.3125</v>
      </c>
    </row>
    <row r="38" spans="1:10">
      <c r="A38" s="16" t="s">
        <v>23</v>
      </c>
      <c r="B38" s="21">
        <v>21</v>
      </c>
      <c r="C38" s="17">
        <v>4</v>
      </c>
      <c r="D38" s="17"/>
      <c r="E38" s="27">
        <v>16</v>
      </c>
      <c r="F38" s="30">
        <v>20</v>
      </c>
      <c r="H38" s="24">
        <v>0.95238095238095233</v>
      </c>
      <c r="I38" s="34">
        <v>0.76190476190476186</v>
      </c>
      <c r="J38" s="35">
        <v>0.19047619047619047</v>
      </c>
    </row>
    <row r="39" spans="1:10">
      <c r="A39" s="16" t="s">
        <v>24</v>
      </c>
      <c r="B39" s="21">
        <v>19</v>
      </c>
      <c r="C39" s="17">
        <v>2</v>
      </c>
      <c r="D39" s="17"/>
      <c r="E39" s="27">
        <v>15</v>
      </c>
      <c r="F39" s="30">
        <v>17</v>
      </c>
      <c r="H39" s="24">
        <v>0.89473684210526316</v>
      </c>
      <c r="I39" s="34">
        <v>0.78947368421052633</v>
      </c>
      <c r="J39" s="35">
        <v>0.10526315789473684</v>
      </c>
    </row>
    <row r="40" spans="1:10">
      <c r="A40" s="43" t="s">
        <v>25</v>
      </c>
      <c r="B40" s="44">
        <v>6</v>
      </c>
      <c r="C40" s="45">
        <v>2</v>
      </c>
      <c r="D40" s="45"/>
      <c r="E40" s="46">
        <v>4</v>
      </c>
      <c r="F40" s="47">
        <v>6</v>
      </c>
      <c r="H40" s="51">
        <v>1</v>
      </c>
      <c r="I40" s="52">
        <v>0.66666666666666663</v>
      </c>
      <c r="J40" s="53">
        <v>0.33333333333333331</v>
      </c>
    </row>
    <row r="41" spans="1:10">
      <c r="A41" s="54" t="s">
        <v>71</v>
      </c>
      <c r="B41" s="55">
        <v>49</v>
      </c>
      <c r="C41" s="55">
        <v>8</v>
      </c>
      <c r="D41" s="55"/>
      <c r="E41" s="55">
        <v>33</v>
      </c>
      <c r="F41" s="58">
        <v>41</v>
      </c>
      <c r="H41" s="59">
        <v>0.83673469387755106</v>
      </c>
      <c r="I41" s="56">
        <v>0.67346938775510201</v>
      </c>
      <c r="J41" s="57">
        <v>0.16326530612244897</v>
      </c>
    </row>
    <row r="42" spans="1:10">
      <c r="A42" s="14" t="s">
        <v>26</v>
      </c>
      <c r="B42" s="20">
        <v>20</v>
      </c>
      <c r="C42" s="15">
        <v>4</v>
      </c>
      <c r="D42" s="15"/>
      <c r="E42" s="26">
        <v>10</v>
      </c>
      <c r="F42" s="29">
        <v>14</v>
      </c>
      <c r="H42" s="23">
        <v>0.7</v>
      </c>
      <c r="I42" s="32">
        <v>0.5</v>
      </c>
      <c r="J42" s="33">
        <v>0.2</v>
      </c>
    </row>
    <row r="43" spans="1:10">
      <c r="A43" s="16" t="s">
        <v>27</v>
      </c>
      <c r="B43" s="21">
        <v>16</v>
      </c>
      <c r="C43" s="17">
        <v>3</v>
      </c>
      <c r="D43" s="17"/>
      <c r="E43" s="27">
        <v>12</v>
      </c>
      <c r="F43" s="30">
        <v>15</v>
      </c>
      <c r="H43" s="24">
        <v>0.9375</v>
      </c>
      <c r="I43" s="34">
        <v>0.75</v>
      </c>
      <c r="J43" s="35">
        <v>0.1875</v>
      </c>
    </row>
    <row r="44" spans="1:10">
      <c r="A44" s="16" t="s">
        <v>28</v>
      </c>
      <c r="B44" s="21">
        <v>2</v>
      </c>
      <c r="C44" s="17"/>
      <c r="D44" s="17"/>
      <c r="E44" s="27">
        <v>2</v>
      </c>
      <c r="F44" s="30">
        <v>2</v>
      </c>
      <c r="H44" s="24">
        <v>1</v>
      </c>
      <c r="I44" s="34">
        <v>1</v>
      </c>
      <c r="J44" s="35"/>
    </row>
    <row r="45" spans="1:10">
      <c r="A45" s="16" t="s">
        <v>29</v>
      </c>
      <c r="B45" s="21">
        <v>3</v>
      </c>
      <c r="C45" s="17"/>
      <c r="D45" s="17"/>
      <c r="E45" s="27">
        <v>3</v>
      </c>
      <c r="F45" s="30">
        <v>3</v>
      </c>
      <c r="H45" s="24">
        <v>1</v>
      </c>
      <c r="I45" s="34">
        <v>1</v>
      </c>
      <c r="J45" s="35"/>
    </row>
    <row r="46" spans="1:10">
      <c r="A46" s="43" t="s">
        <v>30</v>
      </c>
      <c r="B46" s="44">
        <v>8</v>
      </c>
      <c r="C46" s="45">
        <v>1</v>
      </c>
      <c r="D46" s="45"/>
      <c r="E46" s="46">
        <v>6</v>
      </c>
      <c r="F46" s="47">
        <v>7</v>
      </c>
      <c r="H46" s="51">
        <v>0.875</v>
      </c>
      <c r="I46" s="52">
        <v>0.75</v>
      </c>
      <c r="J46" s="53">
        <v>0.125</v>
      </c>
    </row>
    <row r="47" spans="1:10">
      <c r="A47" s="54" t="s">
        <v>72</v>
      </c>
      <c r="B47" s="55">
        <v>1</v>
      </c>
      <c r="C47" s="55"/>
      <c r="D47" s="55"/>
      <c r="E47" s="55">
        <v>1</v>
      </c>
      <c r="F47" s="58">
        <v>1</v>
      </c>
      <c r="H47" s="59">
        <v>1</v>
      </c>
      <c r="I47" s="56">
        <v>1</v>
      </c>
      <c r="J47" s="57"/>
    </row>
    <row r="48" spans="1:10">
      <c r="A48" s="38" t="s">
        <v>84</v>
      </c>
      <c r="B48" s="39">
        <v>1</v>
      </c>
      <c r="C48" s="40"/>
      <c r="D48" s="40"/>
      <c r="E48" s="41">
        <v>1</v>
      </c>
      <c r="F48" s="42">
        <v>1</v>
      </c>
      <c r="H48" s="48">
        <v>1</v>
      </c>
      <c r="I48" s="49">
        <v>1</v>
      </c>
      <c r="J48" s="50"/>
    </row>
    <row r="49" spans="1:10">
      <c r="A49" s="64" t="s">
        <v>36</v>
      </c>
      <c r="B49" s="65">
        <v>234</v>
      </c>
      <c r="C49" s="65">
        <v>12</v>
      </c>
      <c r="D49" s="65">
        <v>1</v>
      </c>
      <c r="E49" s="65">
        <v>208</v>
      </c>
      <c r="F49" s="60">
        <v>221</v>
      </c>
      <c r="H49" s="62">
        <v>0.94444444444444442</v>
      </c>
      <c r="I49" s="68">
        <v>0.88888888888888884</v>
      </c>
      <c r="J49" s="69">
        <v>5.5555555555555552E-2</v>
      </c>
    </row>
    <row r="50" spans="1:10">
      <c r="A50" s="66" t="s">
        <v>73</v>
      </c>
      <c r="B50" s="67">
        <v>71</v>
      </c>
      <c r="C50" s="67">
        <v>6</v>
      </c>
      <c r="D50" s="67"/>
      <c r="E50" s="67">
        <v>64</v>
      </c>
      <c r="F50" s="61">
        <v>70</v>
      </c>
      <c r="H50" s="63">
        <v>0.9859154929577465</v>
      </c>
      <c r="I50" s="70">
        <v>0.90140845070422537</v>
      </c>
      <c r="J50" s="71">
        <v>8.4507042253521125E-2</v>
      </c>
    </row>
    <row r="51" spans="1:10">
      <c r="A51" s="14" t="s">
        <v>37</v>
      </c>
      <c r="B51" s="20">
        <v>25</v>
      </c>
      <c r="C51" s="15">
        <v>3</v>
      </c>
      <c r="D51" s="15"/>
      <c r="E51" s="26">
        <v>22</v>
      </c>
      <c r="F51" s="29">
        <v>25</v>
      </c>
      <c r="H51" s="23">
        <v>1</v>
      </c>
      <c r="I51" s="32">
        <v>0.88</v>
      </c>
      <c r="J51" s="33">
        <v>0.12</v>
      </c>
    </row>
    <row r="52" spans="1:10">
      <c r="A52" s="16" t="s">
        <v>38</v>
      </c>
      <c r="B52" s="21">
        <v>18</v>
      </c>
      <c r="C52" s="17">
        <v>2</v>
      </c>
      <c r="D52" s="17"/>
      <c r="E52" s="27">
        <v>16</v>
      </c>
      <c r="F52" s="30">
        <v>18</v>
      </c>
      <c r="H52" s="24">
        <v>1</v>
      </c>
      <c r="I52" s="34">
        <v>0.88888888888888884</v>
      </c>
      <c r="J52" s="35">
        <v>0.1111111111111111</v>
      </c>
    </row>
    <row r="53" spans="1:10">
      <c r="A53" s="43" t="s">
        <v>39</v>
      </c>
      <c r="B53" s="44">
        <v>28</v>
      </c>
      <c r="C53" s="45">
        <v>1</v>
      </c>
      <c r="D53" s="45"/>
      <c r="E53" s="46">
        <v>26</v>
      </c>
      <c r="F53" s="47">
        <v>27</v>
      </c>
      <c r="H53" s="51">
        <v>0.9642857142857143</v>
      </c>
      <c r="I53" s="52">
        <v>0.9285714285714286</v>
      </c>
      <c r="J53" s="53">
        <v>3.5714285714285712E-2</v>
      </c>
    </row>
    <row r="54" spans="1:10">
      <c r="A54" s="54" t="s">
        <v>74</v>
      </c>
      <c r="B54" s="55">
        <v>16</v>
      </c>
      <c r="C54" s="55"/>
      <c r="D54" s="55"/>
      <c r="E54" s="55">
        <v>16</v>
      </c>
      <c r="F54" s="58">
        <v>16</v>
      </c>
      <c r="H54" s="59">
        <v>1</v>
      </c>
      <c r="I54" s="56">
        <v>1</v>
      </c>
      <c r="J54" s="57"/>
    </row>
    <row r="55" spans="1:10">
      <c r="A55" s="14" t="s">
        <v>40</v>
      </c>
      <c r="B55" s="20">
        <v>11</v>
      </c>
      <c r="C55" s="15"/>
      <c r="D55" s="15"/>
      <c r="E55" s="26">
        <v>11</v>
      </c>
      <c r="F55" s="29">
        <v>11</v>
      </c>
      <c r="H55" s="23">
        <v>1</v>
      </c>
      <c r="I55" s="32">
        <v>1</v>
      </c>
      <c r="J55" s="33"/>
    </row>
    <row r="56" spans="1:10">
      <c r="A56" s="16" t="s">
        <v>41</v>
      </c>
      <c r="B56" s="21">
        <v>2</v>
      </c>
      <c r="C56" s="17"/>
      <c r="D56" s="17"/>
      <c r="E56" s="27">
        <v>2</v>
      </c>
      <c r="F56" s="30">
        <v>2</v>
      </c>
      <c r="H56" s="24">
        <v>1</v>
      </c>
      <c r="I56" s="34">
        <v>1</v>
      </c>
      <c r="J56" s="35"/>
    </row>
    <row r="57" spans="1:10">
      <c r="A57" s="43" t="s">
        <v>42</v>
      </c>
      <c r="B57" s="44">
        <v>3</v>
      </c>
      <c r="C57" s="45"/>
      <c r="D57" s="45"/>
      <c r="E57" s="46">
        <v>3</v>
      </c>
      <c r="F57" s="47">
        <v>3</v>
      </c>
      <c r="H57" s="51">
        <v>1</v>
      </c>
      <c r="I57" s="52">
        <v>1</v>
      </c>
      <c r="J57" s="53"/>
    </row>
    <row r="58" spans="1:10">
      <c r="A58" s="54" t="s">
        <v>75</v>
      </c>
      <c r="B58" s="55">
        <v>23</v>
      </c>
      <c r="C58" s="55">
        <v>1</v>
      </c>
      <c r="D58" s="55"/>
      <c r="E58" s="55">
        <v>21</v>
      </c>
      <c r="F58" s="58">
        <v>22</v>
      </c>
      <c r="H58" s="59">
        <v>0.95652173913043481</v>
      </c>
      <c r="I58" s="56">
        <v>0.91304347826086951</v>
      </c>
      <c r="J58" s="57">
        <v>4.3478260869565216E-2</v>
      </c>
    </row>
    <row r="59" spans="1:10">
      <c r="A59" s="14" t="s">
        <v>43</v>
      </c>
      <c r="B59" s="20">
        <v>9</v>
      </c>
      <c r="C59" s="15"/>
      <c r="D59" s="15"/>
      <c r="E59" s="26">
        <v>8</v>
      </c>
      <c r="F59" s="29">
        <v>8</v>
      </c>
      <c r="H59" s="23">
        <v>0.88888888888888884</v>
      </c>
      <c r="I59" s="32">
        <v>0.88888888888888884</v>
      </c>
      <c r="J59" s="33"/>
    </row>
    <row r="60" spans="1:10">
      <c r="A60" s="16" t="s">
        <v>44</v>
      </c>
      <c r="B60" s="21">
        <v>10</v>
      </c>
      <c r="C60" s="17">
        <v>1</v>
      </c>
      <c r="D60" s="17"/>
      <c r="E60" s="27">
        <v>9</v>
      </c>
      <c r="F60" s="30">
        <v>10</v>
      </c>
      <c r="H60" s="24">
        <v>1</v>
      </c>
      <c r="I60" s="34">
        <v>0.9</v>
      </c>
      <c r="J60" s="35">
        <v>0.1</v>
      </c>
    </row>
    <row r="61" spans="1:10">
      <c r="A61" s="43" t="s">
        <v>45</v>
      </c>
      <c r="B61" s="44">
        <v>4</v>
      </c>
      <c r="C61" s="45"/>
      <c r="D61" s="45"/>
      <c r="E61" s="46">
        <v>4</v>
      </c>
      <c r="F61" s="47">
        <v>4</v>
      </c>
      <c r="H61" s="51">
        <v>1</v>
      </c>
      <c r="I61" s="52">
        <v>1</v>
      </c>
      <c r="J61" s="53"/>
    </row>
    <row r="62" spans="1:10">
      <c r="A62" s="54" t="s">
        <v>76</v>
      </c>
      <c r="B62" s="55">
        <v>19</v>
      </c>
      <c r="C62" s="55">
        <v>1</v>
      </c>
      <c r="D62" s="55">
        <v>1</v>
      </c>
      <c r="E62" s="55">
        <v>17</v>
      </c>
      <c r="F62" s="58">
        <v>19</v>
      </c>
      <c r="H62" s="59">
        <v>1</v>
      </c>
      <c r="I62" s="56">
        <v>0.89473684210526316</v>
      </c>
      <c r="J62" s="57">
        <v>0.10526315789473684</v>
      </c>
    </row>
    <row r="63" spans="1:10">
      <c r="A63" s="14" t="s">
        <v>46</v>
      </c>
      <c r="B63" s="20">
        <v>4</v>
      </c>
      <c r="C63" s="15">
        <v>1</v>
      </c>
      <c r="D63" s="15"/>
      <c r="E63" s="26">
        <v>3</v>
      </c>
      <c r="F63" s="29">
        <v>4</v>
      </c>
      <c r="H63" s="23">
        <v>1</v>
      </c>
      <c r="I63" s="32">
        <v>0.75</v>
      </c>
      <c r="J63" s="33">
        <v>0.25</v>
      </c>
    </row>
    <row r="64" spans="1:10">
      <c r="A64" s="16" t="s">
        <v>47</v>
      </c>
      <c r="B64" s="21">
        <v>11</v>
      </c>
      <c r="C64" s="17"/>
      <c r="D64" s="17">
        <v>1</v>
      </c>
      <c r="E64" s="27">
        <v>10</v>
      </c>
      <c r="F64" s="30">
        <v>11</v>
      </c>
      <c r="H64" s="24">
        <v>1</v>
      </c>
      <c r="I64" s="34">
        <v>0.90909090909090906</v>
      </c>
      <c r="J64" s="35">
        <v>9.0909090909090912E-2</v>
      </c>
    </row>
    <row r="65" spans="1:10">
      <c r="A65" s="16" t="s">
        <v>48</v>
      </c>
      <c r="B65" s="21">
        <v>2</v>
      </c>
      <c r="C65" s="17"/>
      <c r="D65" s="17"/>
      <c r="E65" s="27">
        <v>2</v>
      </c>
      <c r="F65" s="30">
        <v>2</v>
      </c>
      <c r="H65" s="24">
        <v>1</v>
      </c>
      <c r="I65" s="34">
        <v>1</v>
      </c>
      <c r="J65" s="35"/>
    </row>
    <row r="66" spans="1:10">
      <c r="A66" s="43" t="s">
        <v>49</v>
      </c>
      <c r="B66" s="44">
        <v>2</v>
      </c>
      <c r="C66" s="45"/>
      <c r="D66" s="45"/>
      <c r="E66" s="46">
        <v>2</v>
      </c>
      <c r="F66" s="47">
        <v>2</v>
      </c>
      <c r="H66" s="51">
        <v>1</v>
      </c>
      <c r="I66" s="52">
        <v>1</v>
      </c>
      <c r="J66" s="53"/>
    </row>
    <row r="67" spans="1:10">
      <c r="A67" s="54" t="s">
        <v>77</v>
      </c>
      <c r="B67" s="55">
        <v>59</v>
      </c>
      <c r="C67" s="55">
        <v>3</v>
      </c>
      <c r="D67" s="55"/>
      <c r="E67" s="55">
        <v>48</v>
      </c>
      <c r="F67" s="58">
        <v>51</v>
      </c>
      <c r="H67" s="59">
        <v>0.86440677966101698</v>
      </c>
      <c r="I67" s="56">
        <v>0.81355932203389836</v>
      </c>
      <c r="J67" s="57">
        <v>5.0847457627118647E-2</v>
      </c>
    </row>
    <row r="68" spans="1:10">
      <c r="A68" s="14" t="s">
        <v>50</v>
      </c>
      <c r="B68" s="20">
        <v>26</v>
      </c>
      <c r="C68" s="15">
        <v>1</v>
      </c>
      <c r="D68" s="15"/>
      <c r="E68" s="26">
        <v>20</v>
      </c>
      <c r="F68" s="29">
        <v>21</v>
      </c>
      <c r="H68" s="23">
        <v>0.80769230769230771</v>
      </c>
      <c r="I68" s="32">
        <v>0.76923076923076927</v>
      </c>
      <c r="J68" s="33">
        <v>3.8461538461538464E-2</v>
      </c>
    </row>
    <row r="69" spans="1:10">
      <c r="A69" s="16" t="s">
        <v>51</v>
      </c>
      <c r="B69" s="21">
        <v>12</v>
      </c>
      <c r="C69" s="17"/>
      <c r="D69" s="17"/>
      <c r="E69" s="27">
        <v>11</v>
      </c>
      <c r="F69" s="30">
        <v>11</v>
      </c>
      <c r="H69" s="24">
        <v>0.91666666666666663</v>
      </c>
      <c r="I69" s="34">
        <v>0.91666666666666663</v>
      </c>
      <c r="J69" s="35"/>
    </row>
    <row r="70" spans="1:10">
      <c r="A70" s="16" t="s">
        <v>52</v>
      </c>
      <c r="B70" s="21">
        <v>6</v>
      </c>
      <c r="C70" s="17"/>
      <c r="D70" s="17"/>
      <c r="E70" s="27">
        <v>5</v>
      </c>
      <c r="F70" s="30">
        <v>5</v>
      </c>
      <c r="H70" s="24">
        <v>0.83333333333333337</v>
      </c>
      <c r="I70" s="34">
        <v>0.83333333333333337</v>
      </c>
      <c r="J70" s="35"/>
    </row>
    <row r="71" spans="1:10">
      <c r="A71" s="43" t="s">
        <v>53</v>
      </c>
      <c r="B71" s="44">
        <v>15</v>
      </c>
      <c r="C71" s="45">
        <v>2</v>
      </c>
      <c r="D71" s="45"/>
      <c r="E71" s="46">
        <v>12</v>
      </c>
      <c r="F71" s="47">
        <v>14</v>
      </c>
      <c r="H71" s="51">
        <v>0.93333333333333335</v>
      </c>
      <c r="I71" s="52">
        <v>0.8</v>
      </c>
      <c r="J71" s="53">
        <v>0.13333333333333333</v>
      </c>
    </row>
    <row r="72" spans="1:10">
      <c r="A72" s="54" t="s">
        <v>78</v>
      </c>
      <c r="B72" s="55">
        <v>46</v>
      </c>
      <c r="C72" s="55">
        <v>1</v>
      </c>
      <c r="D72" s="55"/>
      <c r="E72" s="55">
        <v>42</v>
      </c>
      <c r="F72" s="58">
        <v>43</v>
      </c>
      <c r="H72" s="59">
        <v>0.93478260869565222</v>
      </c>
      <c r="I72" s="56">
        <v>0.91304347826086951</v>
      </c>
      <c r="J72" s="57">
        <v>2.1739130434782608E-2</v>
      </c>
    </row>
    <row r="73" spans="1:10">
      <c r="A73" s="14" t="s">
        <v>54</v>
      </c>
      <c r="B73" s="20">
        <v>12</v>
      </c>
      <c r="C73" s="15"/>
      <c r="D73" s="15"/>
      <c r="E73" s="26">
        <v>10</v>
      </c>
      <c r="F73" s="29">
        <v>10</v>
      </c>
      <c r="H73" s="23">
        <v>0.83333333333333337</v>
      </c>
      <c r="I73" s="32">
        <v>0.83333333333333337</v>
      </c>
      <c r="J73" s="33"/>
    </row>
    <row r="74" spans="1:10">
      <c r="A74" s="16" t="s">
        <v>55</v>
      </c>
      <c r="B74" s="21">
        <v>13</v>
      </c>
      <c r="C74" s="17">
        <v>1</v>
      </c>
      <c r="D74" s="17"/>
      <c r="E74" s="27">
        <v>11</v>
      </c>
      <c r="F74" s="30">
        <v>12</v>
      </c>
      <c r="H74" s="24">
        <v>0.92307692307692313</v>
      </c>
      <c r="I74" s="34">
        <v>0.84615384615384615</v>
      </c>
      <c r="J74" s="35">
        <v>7.6923076923076927E-2</v>
      </c>
    </row>
    <row r="75" spans="1:10">
      <c r="A75" s="16" t="s">
        <v>56</v>
      </c>
      <c r="B75" s="21">
        <v>4</v>
      </c>
      <c r="C75" s="17"/>
      <c r="D75" s="17"/>
      <c r="E75" s="27">
        <v>4</v>
      </c>
      <c r="F75" s="30">
        <v>4</v>
      </c>
      <c r="H75" s="24">
        <v>1</v>
      </c>
      <c r="I75" s="34">
        <v>1</v>
      </c>
      <c r="J75" s="35"/>
    </row>
    <row r="76" spans="1:10">
      <c r="A76" s="16" t="s">
        <v>57</v>
      </c>
      <c r="B76" s="21">
        <v>9</v>
      </c>
      <c r="C76" s="17"/>
      <c r="D76" s="17"/>
      <c r="E76" s="27">
        <v>9</v>
      </c>
      <c r="F76" s="30">
        <v>9</v>
      </c>
      <c r="H76" s="24">
        <v>1</v>
      </c>
      <c r="I76" s="34">
        <v>1</v>
      </c>
      <c r="J76" s="35"/>
    </row>
    <row r="77" spans="1:10">
      <c r="A77" s="16" t="s">
        <v>58</v>
      </c>
      <c r="B77" s="21">
        <v>5</v>
      </c>
      <c r="C77" s="17"/>
      <c r="D77" s="17"/>
      <c r="E77" s="27">
        <v>5</v>
      </c>
      <c r="F77" s="30">
        <v>5</v>
      </c>
      <c r="H77" s="24">
        <v>1</v>
      </c>
      <c r="I77" s="34">
        <v>1</v>
      </c>
      <c r="J77" s="35"/>
    </row>
    <row r="78" spans="1:10">
      <c r="A78" s="43" t="s">
        <v>59</v>
      </c>
      <c r="B78" s="44">
        <v>3</v>
      </c>
      <c r="C78" s="45"/>
      <c r="D78" s="45"/>
      <c r="E78" s="46">
        <v>3</v>
      </c>
      <c r="F78" s="47">
        <v>3</v>
      </c>
      <c r="H78" s="51">
        <v>1</v>
      </c>
      <c r="I78" s="52">
        <v>1</v>
      </c>
      <c r="J78" s="53"/>
    </row>
    <row r="79" spans="1:10">
      <c r="A79" s="64" t="s">
        <v>32</v>
      </c>
      <c r="B79" s="65">
        <v>14</v>
      </c>
      <c r="C79" s="65"/>
      <c r="D79" s="65"/>
      <c r="E79" s="65">
        <v>14</v>
      </c>
      <c r="F79" s="60">
        <v>14</v>
      </c>
      <c r="H79" s="62">
        <v>1</v>
      </c>
      <c r="I79" s="68">
        <v>1</v>
      </c>
      <c r="J79" s="69"/>
    </row>
    <row r="80" spans="1:10">
      <c r="A80" s="66" t="s">
        <v>79</v>
      </c>
      <c r="B80" s="67">
        <v>14</v>
      </c>
      <c r="C80" s="67"/>
      <c r="D80" s="67"/>
      <c r="E80" s="67">
        <v>14</v>
      </c>
      <c r="F80" s="61">
        <v>14</v>
      </c>
      <c r="H80" s="63">
        <v>1</v>
      </c>
      <c r="I80" s="70">
        <v>1</v>
      </c>
      <c r="J80" s="71"/>
    </row>
    <row r="81" spans="1:10">
      <c r="A81" s="14" t="s">
        <v>33</v>
      </c>
      <c r="B81" s="20">
        <v>5</v>
      </c>
      <c r="C81" s="15"/>
      <c r="D81" s="15"/>
      <c r="E81" s="26">
        <v>5</v>
      </c>
      <c r="F81" s="29">
        <v>5</v>
      </c>
      <c r="H81" s="23">
        <v>1</v>
      </c>
      <c r="I81" s="32">
        <v>1</v>
      </c>
      <c r="J81" s="33"/>
    </row>
    <row r="82" spans="1:10">
      <c r="A82" s="16" t="s">
        <v>34</v>
      </c>
      <c r="B82" s="21">
        <v>5</v>
      </c>
      <c r="C82" s="17"/>
      <c r="D82" s="17"/>
      <c r="E82" s="27">
        <v>5</v>
      </c>
      <c r="F82" s="30">
        <v>5</v>
      </c>
      <c r="H82" s="24">
        <v>1</v>
      </c>
      <c r="I82" s="34">
        <v>1</v>
      </c>
      <c r="J82" s="35"/>
    </row>
    <row r="83" spans="1:10">
      <c r="A83" s="18" t="s">
        <v>35</v>
      </c>
      <c r="B83" s="22">
        <v>4</v>
      </c>
      <c r="C83" s="19"/>
      <c r="D83" s="19"/>
      <c r="E83" s="28">
        <v>4</v>
      </c>
      <c r="F83" s="31">
        <v>4</v>
      </c>
      <c r="H83" s="25">
        <v>1</v>
      </c>
      <c r="I83" s="36">
        <v>1</v>
      </c>
      <c r="J83" s="37"/>
    </row>
    <row r="84" spans="1:10">
      <c r="A84" s="6"/>
      <c r="H84" s="5"/>
      <c r="I84" s="5"/>
      <c r="J84" s="5"/>
    </row>
    <row r="85" spans="1:10">
      <c r="A85" s="8" t="s">
        <v>60</v>
      </c>
      <c r="B85" s="12">
        <v>683</v>
      </c>
      <c r="C85" s="12">
        <v>110</v>
      </c>
      <c r="D85" s="12">
        <v>2</v>
      </c>
      <c r="E85" s="12">
        <v>495</v>
      </c>
      <c r="F85" s="13">
        <v>607</v>
      </c>
      <c r="G85" s="7"/>
      <c r="H85" s="11">
        <v>0.88872620790629575</v>
      </c>
      <c r="I85" s="9">
        <v>0.7247437774524158</v>
      </c>
      <c r="J85" s="10">
        <v>0.16398243045387995</v>
      </c>
    </row>
    <row r="87" spans="1:10">
      <c r="A87" s="422" t="s">
        <v>327</v>
      </c>
    </row>
    <row r="88" spans="1:10">
      <c r="A88" s="423" t="s">
        <v>452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3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showGridLines="0" topLeftCell="A43" workbookViewId="0">
      <selection activeCell="A5" sqref="A5:J5"/>
    </sheetView>
  </sheetViews>
  <sheetFormatPr baseColWidth="10" defaultRowHeight="12.75"/>
  <cols>
    <col min="1" max="1" width="17.5" bestFit="1" customWidth="1"/>
    <col min="7" max="7" width="4.33203125" customWidth="1"/>
    <col min="10" max="10" width="14.5" customWidth="1"/>
  </cols>
  <sheetData>
    <row r="1" spans="1:10" ht="13.5" thickBot="1"/>
    <row r="2" spans="1:10" ht="33" customHeight="1" thickTop="1" thickBot="1">
      <c r="A2" s="557" t="s">
        <v>348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13.5" thickTop="1"/>
    <row r="5" spans="1:10" ht="30.6" customHeight="1">
      <c r="A5" s="574" t="s">
        <v>352</v>
      </c>
      <c r="B5" s="574"/>
      <c r="C5" s="574"/>
      <c r="D5" s="574"/>
      <c r="E5" s="574"/>
      <c r="F5" s="574"/>
      <c r="G5" s="574"/>
      <c r="H5" s="574"/>
      <c r="I5" s="574"/>
      <c r="J5" s="574"/>
    </row>
    <row r="6" spans="1:10" ht="15" customHeight="1"/>
    <row r="8" spans="1:10" ht="27.75" customHeight="1">
      <c r="B8" s="583" t="s">
        <v>61</v>
      </c>
      <c r="C8" s="576" t="s">
        <v>62</v>
      </c>
      <c r="D8" s="577"/>
      <c r="E8" s="578"/>
      <c r="F8" s="581" t="s">
        <v>63</v>
      </c>
      <c r="H8" s="585" t="s">
        <v>81</v>
      </c>
      <c r="I8" s="586" t="s">
        <v>82</v>
      </c>
      <c r="J8" s="580" t="s">
        <v>83</v>
      </c>
    </row>
    <row r="9" spans="1:10" ht="27.75" customHeight="1">
      <c r="B9" s="584"/>
      <c r="C9" s="1" t="s">
        <v>64</v>
      </c>
      <c r="D9" s="2" t="s">
        <v>65</v>
      </c>
      <c r="E9" s="3" t="s">
        <v>66</v>
      </c>
      <c r="F9" s="582"/>
      <c r="H9" s="585"/>
      <c r="I9" s="586"/>
      <c r="J9" s="580"/>
    </row>
    <row r="11" spans="1:10">
      <c r="A11" s="64" t="s">
        <v>0</v>
      </c>
      <c r="B11" s="65">
        <v>73</v>
      </c>
      <c r="C11" s="65">
        <v>7</v>
      </c>
      <c r="D11" s="65"/>
      <c r="E11" s="65">
        <v>53</v>
      </c>
      <c r="F11" s="60">
        <v>60</v>
      </c>
      <c r="H11" s="62">
        <v>0.82191780821917804</v>
      </c>
      <c r="I11" s="68">
        <v>0.72602739726027399</v>
      </c>
      <c r="J11" s="69">
        <v>9.5890410958904104E-2</v>
      </c>
    </row>
    <row r="12" spans="1:10">
      <c r="A12" s="66" t="s">
        <v>67</v>
      </c>
      <c r="B12" s="67">
        <v>26</v>
      </c>
      <c r="C12" s="67">
        <v>2</v>
      </c>
      <c r="D12" s="67"/>
      <c r="E12" s="67">
        <v>17</v>
      </c>
      <c r="F12" s="61">
        <v>19</v>
      </c>
      <c r="H12" s="63">
        <v>0.73076923076923073</v>
      </c>
      <c r="I12" s="70">
        <v>0.65384615384615385</v>
      </c>
      <c r="J12" s="71">
        <v>7.6923076923076927E-2</v>
      </c>
    </row>
    <row r="13" spans="1:10">
      <c r="A13" s="14" t="s">
        <v>1</v>
      </c>
      <c r="B13" s="20">
        <v>8</v>
      </c>
      <c r="C13" s="15"/>
      <c r="D13" s="15"/>
      <c r="E13" s="26">
        <v>6</v>
      </c>
      <c r="F13" s="29">
        <v>6</v>
      </c>
      <c r="H13" s="23">
        <v>0.75</v>
      </c>
      <c r="I13" s="32">
        <v>0.75</v>
      </c>
      <c r="J13" s="33"/>
    </row>
    <row r="14" spans="1:10">
      <c r="A14" s="16" t="s">
        <v>2</v>
      </c>
      <c r="B14" s="21">
        <v>13</v>
      </c>
      <c r="C14" s="17">
        <v>2</v>
      </c>
      <c r="D14" s="17"/>
      <c r="E14" s="27">
        <v>7</v>
      </c>
      <c r="F14" s="30">
        <v>9</v>
      </c>
      <c r="H14" s="24">
        <v>0.69230769230769229</v>
      </c>
      <c r="I14" s="34">
        <v>0.53846153846153844</v>
      </c>
      <c r="J14" s="35">
        <v>0.15384615384615385</v>
      </c>
    </row>
    <row r="15" spans="1:10">
      <c r="A15" s="16" t="s">
        <v>3</v>
      </c>
      <c r="B15" s="21">
        <v>3</v>
      </c>
      <c r="C15" s="17"/>
      <c r="D15" s="17"/>
      <c r="E15" s="27">
        <v>2</v>
      </c>
      <c r="F15" s="30">
        <v>2</v>
      </c>
      <c r="H15" s="24">
        <v>0.66666666666666663</v>
      </c>
      <c r="I15" s="34">
        <v>0.66666666666666663</v>
      </c>
      <c r="J15" s="35"/>
    </row>
    <row r="16" spans="1:10">
      <c r="A16" s="43" t="s">
        <v>4</v>
      </c>
      <c r="B16" s="44">
        <v>2</v>
      </c>
      <c r="C16" s="45"/>
      <c r="D16" s="45"/>
      <c r="E16" s="46">
        <v>2</v>
      </c>
      <c r="F16" s="47">
        <v>2</v>
      </c>
      <c r="H16" s="51">
        <v>1</v>
      </c>
      <c r="I16" s="52">
        <v>1</v>
      </c>
      <c r="J16" s="53"/>
    </row>
    <row r="17" spans="1:10">
      <c r="A17" s="54" t="s">
        <v>68</v>
      </c>
      <c r="B17" s="55">
        <v>47</v>
      </c>
      <c r="C17" s="55">
        <v>5</v>
      </c>
      <c r="D17" s="55"/>
      <c r="E17" s="55">
        <v>36</v>
      </c>
      <c r="F17" s="58">
        <v>41</v>
      </c>
      <c r="H17" s="59">
        <v>0.87234042553191493</v>
      </c>
      <c r="I17" s="56">
        <v>0.76595744680851063</v>
      </c>
      <c r="J17" s="57">
        <v>0.10638297872340426</v>
      </c>
    </row>
    <row r="18" spans="1:10">
      <c r="A18" s="14" t="s">
        <v>5</v>
      </c>
      <c r="B18" s="20">
        <v>36</v>
      </c>
      <c r="C18" s="15">
        <v>4</v>
      </c>
      <c r="D18" s="15"/>
      <c r="E18" s="26">
        <v>29</v>
      </c>
      <c r="F18" s="29">
        <v>33</v>
      </c>
      <c r="H18" s="23">
        <v>0.91666666666666663</v>
      </c>
      <c r="I18" s="32">
        <v>0.80555555555555558</v>
      </c>
      <c r="J18" s="33">
        <v>0.1111111111111111</v>
      </c>
    </row>
    <row r="19" spans="1:10">
      <c r="A19" s="43" t="s">
        <v>6</v>
      </c>
      <c r="B19" s="44">
        <v>11</v>
      </c>
      <c r="C19" s="45">
        <v>1</v>
      </c>
      <c r="D19" s="45"/>
      <c r="E19" s="46">
        <v>7</v>
      </c>
      <c r="F19" s="47">
        <v>8</v>
      </c>
      <c r="H19" s="51">
        <v>0.72727272727272729</v>
      </c>
      <c r="I19" s="52">
        <v>0.63636363636363635</v>
      </c>
      <c r="J19" s="53">
        <v>9.0909090909090912E-2</v>
      </c>
    </row>
    <row r="20" spans="1:10">
      <c r="A20" s="64" t="s">
        <v>7</v>
      </c>
      <c r="B20" s="65">
        <v>289</v>
      </c>
      <c r="C20" s="65">
        <v>41</v>
      </c>
      <c r="D20" s="65">
        <v>1</v>
      </c>
      <c r="E20" s="65">
        <v>218</v>
      </c>
      <c r="F20" s="60">
        <v>260</v>
      </c>
      <c r="H20" s="62">
        <v>0.89965397923875434</v>
      </c>
      <c r="I20" s="68">
        <v>0.75432525951557095</v>
      </c>
      <c r="J20" s="69">
        <v>0.1453287197231834</v>
      </c>
    </row>
    <row r="21" spans="1:10">
      <c r="A21" s="66" t="s">
        <v>69</v>
      </c>
      <c r="B21" s="67">
        <v>97</v>
      </c>
      <c r="C21" s="67">
        <v>12</v>
      </c>
      <c r="D21" s="67">
        <v>1</v>
      </c>
      <c r="E21" s="67">
        <v>73</v>
      </c>
      <c r="F21" s="61">
        <v>86</v>
      </c>
      <c r="H21" s="63">
        <v>0.88659793814432986</v>
      </c>
      <c r="I21" s="70">
        <v>0.75257731958762886</v>
      </c>
      <c r="J21" s="71">
        <v>0.13402061855670103</v>
      </c>
    </row>
    <row r="22" spans="1:10">
      <c r="A22" s="14" t="s">
        <v>8</v>
      </c>
      <c r="B22" s="20">
        <v>18</v>
      </c>
      <c r="C22" s="15">
        <v>3</v>
      </c>
      <c r="D22" s="15"/>
      <c r="E22" s="26">
        <v>14</v>
      </c>
      <c r="F22" s="29">
        <v>17</v>
      </c>
      <c r="H22" s="23">
        <v>0.94444444444444442</v>
      </c>
      <c r="I22" s="32">
        <v>0.77777777777777779</v>
      </c>
      <c r="J22" s="33">
        <v>0.16666666666666666</v>
      </c>
    </row>
    <row r="23" spans="1:10">
      <c r="A23" s="16" t="s">
        <v>9</v>
      </c>
      <c r="B23" s="21">
        <v>3</v>
      </c>
      <c r="C23" s="17"/>
      <c r="D23" s="17"/>
      <c r="E23" s="27">
        <v>3</v>
      </c>
      <c r="F23" s="30">
        <v>3</v>
      </c>
      <c r="H23" s="24">
        <v>1</v>
      </c>
      <c r="I23" s="34">
        <v>1</v>
      </c>
      <c r="J23" s="35"/>
    </row>
    <row r="24" spans="1:10">
      <c r="A24" s="16" t="s">
        <v>10</v>
      </c>
      <c r="B24" s="21">
        <v>20</v>
      </c>
      <c r="C24" s="17">
        <v>2</v>
      </c>
      <c r="D24" s="17">
        <v>1</v>
      </c>
      <c r="E24" s="27">
        <v>17</v>
      </c>
      <c r="F24" s="30">
        <v>20</v>
      </c>
      <c r="H24" s="24">
        <v>1</v>
      </c>
      <c r="I24" s="34">
        <v>0.85</v>
      </c>
      <c r="J24" s="35">
        <v>0.15</v>
      </c>
    </row>
    <row r="25" spans="1:10">
      <c r="A25" s="16" t="s">
        <v>11</v>
      </c>
      <c r="B25" s="21">
        <v>3</v>
      </c>
      <c r="C25" s="17"/>
      <c r="D25" s="17"/>
      <c r="E25" s="27">
        <v>3</v>
      </c>
      <c r="F25" s="30">
        <v>3</v>
      </c>
      <c r="H25" s="24">
        <v>1</v>
      </c>
      <c r="I25" s="34">
        <v>1</v>
      </c>
      <c r="J25" s="35"/>
    </row>
    <row r="26" spans="1:10">
      <c r="A26" s="16" t="s">
        <v>12</v>
      </c>
      <c r="B26" s="21">
        <v>23</v>
      </c>
      <c r="C26" s="17">
        <v>2</v>
      </c>
      <c r="D26" s="17"/>
      <c r="E26" s="27">
        <v>17</v>
      </c>
      <c r="F26" s="30">
        <v>19</v>
      </c>
      <c r="H26" s="24">
        <v>0.82608695652173914</v>
      </c>
      <c r="I26" s="34">
        <v>0.73913043478260865</v>
      </c>
      <c r="J26" s="35">
        <v>8.6956521739130432E-2</v>
      </c>
    </row>
    <row r="27" spans="1:10">
      <c r="A27" s="16" t="s">
        <v>13</v>
      </c>
      <c r="B27" s="21">
        <v>5</v>
      </c>
      <c r="C27" s="17"/>
      <c r="D27" s="17"/>
      <c r="E27" s="27">
        <v>4</v>
      </c>
      <c r="F27" s="30">
        <v>4</v>
      </c>
      <c r="H27" s="24">
        <v>0.8</v>
      </c>
      <c r="I27" s="34">
        <v>0.8</v>
      </c>
      <c r="J27" s="35"/>
    </row>
    <row r="28" spans="1:10">
      <c r="A28" s="16" t="s">
        <v>14</v>
      </c>
      <c r="B28" s="21">
        <v>1</v>
      </c>
      <c r="C28" s="17"/>
      <c r="D28" s="17"/>
      <c r="E28" s="27">
        <v>1</v>
      </c>
      <c r="F28" s="30">
        <v>1</v>
      </c>
      <c r="H28" s="24">
        <v>1</v>
      </c>
      <c r="I28" s="34">
        <v>1</v>
      </c>
      <c r="J28" s="35"/>
    </row>
    <row r="29" spans="1:10">
      <c r="A29" s="16" t="s">
        <v>15</v>
      </c>
      <c r="B29" s="21">
        <v>16</v>
      </c>
      <c r="C29" s="17">
        <v>3</v>
      </c>
      <c r="D29" s="17"/>
      <c r="E29" s="27">
        <v>10</v>
      </c>
      <c r="F29" s="30">
        <v>13</v>
      </c>
      <c r="H29" s="24">
        <v>0.8125</v>
      </c>
      <c r="I29" s="34">
        <v>0.625</v>
      </c>
      <c r="J29" s="35">
        <v>0.1875</v>
      </c>
    </row>
    <row r="30" spans="1:10">
      <c r="A30" s="43" t="s">
        <v>16</v>
      </c>
      <c r="B30" s="44">
        <v>8</v>
      </c>
      <c r="C30" s="45">
        <v>2</v>
      </c>
      <c r="D30" s="45"/>
      <c r="E30" s="46">
        <v>4</v>
      </c>
      <c r="F30" s="47">
        <v>6</v>
      </c>
      <c r="H30" s="51">
        <v>0.75</v>
      </c>
      <c r="I30" s="52">
        <v>0.5</v>
      </c>
      <c r="J30" s="53">
        <v>0.25</v>
      </c>
    </row>
    <row r="31" spans="1:10">
      <c r="A31" s="54" t="s">
        <v>70</v>
      </c>
      <c r="B31" s="55">
        <v>142</v>
      </c>
      <c r="C31" s="55">
        <v>21</v>
      </c>
      <c r="D31" s="55"/>
      <c r="E31" s="55">
        <v>111</v>
      </c>
      <c r="F31" s="58">
        <v>132</v>
      </c>
      <c r="H31" s="59">
        <v>0.92957746478873238</v>
      </c>
      <c r="I31" s="56">
        <v>0.78169014084507038</v>
      </c>
      <c r="J31" s="57">
        <v>0.14788732394366197</v>
      </c>
    </row>
    <row r="32" spans="1:10">
      <c r="A32" s="14" t="s">
        <v>17</v>
      </c>
      <c r="B32" s="20">
        <v>36</v>
      </c>
      <c r="C32" s="15">
        <v>1</v>
      </c>
      <c r="D32" s="15"/>
      <c r="E32" s="26">
        <v>32</v>
      </c>
      <c r="F32" s="29">
        <v>33</v>
      </c>
      <c r="H32" s="23">
        <v>0.91666666666666663</v>
      </c>
      <c r="I32" s="32">
        <v>0.88888888888888884</v>
      </c>
      <c r="J32" s="33">
        <v>2.7777777777777776E-2</v>
      </c>
    </row>
    <row r="33" spans="1:10">
      <c r="A33" s="16" t="s">
        <v>18</v>
      </c>
      <c r="B33" s="21">
        <v>14</v>
      </c>
      <c r="C33" s="17">
        <v>5</v>
      </c>
      <c r="D33" s="17"/>
      <c r="E33" s="27">
        <v>9</v>
      </c>
      <c r="F33" s="30">
        <v>14</v>
      </c>
      <c r="H33" s="24">
        <v>1</v>
      </c>
      <c r="I33" s="34">
        <v>0.6428571428571429</v>
      </c>
      <c r="J33" s="35">
        <v>0.35714285714285715</v>
      </c>
    </row>
    <row r="34" spans="1:10">
      <c r="A34" s="16" t="s">
        <v>19</v>
      </c>
      <c r="B34" s="21">
        <v>15</v>
      </c>
      <c r="C34" s="17">
        <v>1</v>
      </c>
      <c r="D34" s="17"/>
      <c r="E34" s="27">
        <v>11</v>
      </c>
      <c r="F34" s="30">
        <v>12</v>
      </c>
      <c r="H34" s="24">
        <v>0.8</v>
      </c>
      <c r="I34" s="34">
        <v>0.73333333333333328</v>
      </c>
      <c r="J34" s="35">
        <v>6.6666666666666666E-2</v>
      </c>
    </row>
    <row r="35" spans="1:10">
      <c r="A35" s="16" t="s">
        <v>20</v>
      </c>
      <c r="B35" s="21">
        <v>13</v>
      </c>
      <c r="C35" s="17">
        <v>1</v>
      </c>
      <c r="D35" s="17"/>
      <c r="E35" s="27">
        <v>10</v>
      </c>
      <c r="F35" s="30">
        <v>11</v>
      </c>
      <c r="H35" s="24">
        <v>0.84615384615384615</v>
      </c>
      <c r="I35" s="34">
        <v>0.76923076923076927</v>
      </c>
      <c r="J35" s="35">
        <v>7.6923076923076927E-2</v>
      </c>
    </row>
    <row r="36" spans="1:10">
      <c r="A36" s="16" t="s">
        <v>21</v>
      </c>
      <c r="B36" s="21">
        <v>3</v>
      </c>
      <c r="C36" s="17"/>
      <c r="D36" s="17"/>
      <c r="E36" s="27">
        <v>3</v>
      </c>
      <c r="F36" s="30">
        <v>3</v>
      </c>
      <c r="H36" s="24">
        <v>1</v>
      </c>
      <c r="I36" s="34">
        <v>1</v>
      </c>
      <c r="J36" s="35"/>
    </row>
    <row r="37" spans="1:10">
      <c r="A37" s="16" t="s">
        <v>22</v>
      </c>
      <c r="B37" s="21">
        <v>16</v>
      </c>
      <c r="C37" s="17">
        <v>5</v>
      </c>
      <c r="D37" s="17"/>
      <c r="E37" s="27">
        <v>11</v>
      </c>
      <c r="F37" s="30">
        <v>16</v>
      </c>
      <c r="H37" s="24">
        <v>1</v>
      </c>
      <c r="I37" s="34">
        <v>0.6875</v>
      </c>
      <c r="J37" s="35">
        <v>0.3125</v>
      </c>
    </row>
    <row r="38" spans="1:10">
      <c r="A38" s="16" t="s">
        <v>23</v>
      </c>
      <c r="B38" s="21">
        <v>21</v>
      </c>
      <c r="C38" s="17">
        <v>4</v>
      </c>
      <c r="D38" s="17"/>
      <c r="E38" s="27">
        <v>16</v>
      </c>
      <c r="F38" s="30">
        <v>20</v>
      </c>
      <c r="H38" s="24">
        <v>0.95238095238095233</v>
      </c>
      <c r="I38" s="34">
        <v>0.76190476190476186</v>
      </c>
      <c r="J38" s="35">
        <v>0.19047619047619047</v>
      </c>
    </row>
    <row r="39" spans="1:10">
      <c r="A39" s="16" t="s">
        <v>24</v>
      </c>
      <c r="B39" s="21">
        <v>18</v>
      </c>
      <c r="C39" s="17">
        <v>2</v>
      </c>
      <c r="D39" s="17"/>
      <c r="E39" s="27">
        <v>15</v>
      </c>
      <c r="F39" s="30">
        <v>17</v>
      </c>
      <c r="H39" s="24">
        <v>0.94444444444444442</v>
      </c>
      <c r="I39" s="34">
        <v>0.83333333333333337</v>
      </c>
      <c r="J39" s="35">
        <v>0.1111111111111111</v>
      </c>
    </row>
    <row r="40" spans="1:10">
      <c r="A40" s="43" t="s">
        <v>25</v>
      </c>
      <c r="B40" s="44">
        <v>6</v>
      </c>
      <c r="C40" s="45">
        <v>2</v>
      </c>
      <c r="D40" s="45"/>
      <c r="E40" s="46">
        <v>4</v>
      </c>
      <c r="F40" s="47">
        <v>6</v>
      </c>
      <c r="H40" s="51">
        <v>1</v>
      </c>
      <c r="I40" s="52">
        <v>0.66666666666666663</v>
      </c>
      <c r="J40" s="53">
        <v>0.33333333333333331</v>
      </c>
    </row>
    <row r="41" spans="1:10">
      <c r="A41" s="54" t="s">
        <v>71</v>
      </c>
      <c r="B41" s="55">
        <v>49</v>
      </c>
      <c r="C41" s="55">
        <v>8</v>
      </c>
      <c r="D41" s="55"/>
      <c r="E41" s="55">
        <v>33</v>
      </c>
      <c r="F41" s="58">
        <v>41</v>
      </c>
      <c r="H41" s="59">
        <v>0.83673469387755106</v>
      </c>
      <c r="I41" s="56">
        <v>0.67346938775510201</v>
      </c>
      <c r="J41" s="57">
        <v>0.16326530612244897</v>
      </c>
    </row>
    <row r="42" spans="1:10">
      <c r="A42" s="14" t="s">
        <v>26</v>
      </c>
      <c r="B42" s="20">
        <v>20</v>
      </c>
      <c r="C42" s="15">
        <v>4</v>
      </c>
      <c r="D42" s="15"/>
      <c r="E42" s="26">
        <v>10</v>
      </c>
      <c r="F42" s="29">
        <v>14</v>
      </c>
      <c r="H42" s="23">
        <v>0.7</v>
      </c>
      <c r="I42" s="32">
        <v>0.5</v>
      </c>
      <c r="J42" s="33">
        <v>0.2</v>
      </c>
    </row>
    <row r="43" spans="1:10">
      <c r="A43" s="16" t="s">
        <v>27</v>
      </c>
      <c r="B43" s="21">
        <v>16</v>
      </c>
      <c r="C43" s="17">
        <v>3</v>
      </c>
      <c r="D43" s="17"/>
      <c r="E43" s="27">
        <v>12</v>
      </c>
      <c r="F43" s="30">
        <v>15</v>
      </c>
      <c r="H43" s="24">
        <v>0.9375</v>
      </c>
      <c r="I43" s="34">
        <v>0.75</v>
      </c>
      <c r="J43" s="35">
        <v>0.1875</v>
      </c>
    </row>
    <row r="44" spans="1:10">
      <c r="A44" s="16" t="s">
        <v>28</v>
      </c>
      <c r="B44" s="21">
        <v>2</v>
      </c>
      <c r="C44" s="17"/>
      <c r="D44" s="17"/>
      <c r="E44" s="27">
        <v>2</v>
      </c>
      <c r="F44" s="30">
        <v>2</v>
      </c>
      <c r="H44" s="24">
        <v>1</v>
      </c>
      <c r="I44" s="34">
        <v>1</v>
      </c>
      <c r="J44" s="35"/>
    </row>
    <row r="45" spans="1:10">
      <c r="A45" s="16" t="s">
        <v>29</v>
      </c>
      <c r="B45" s="21">
        <v>3</v>
      </c>
      <c r="C45" s="17"/>
      <c r="D45" s="17"/>
      <c r="E45" s="27">
        <v>3</v>
      </c>
      <c r="F45" s="30">
        <v>3</v>
      </c>
      <c r="H45" s="24">
        <v>1</v>
      </c>
      <c r="I45" s="34">
        <v>1</v>
      </c>
      <c r="J45" s="35"/>
    </row>
    <row r="46" spans="1:10">
      <c r="A46" s="43" t="s">
        <v>30</v>
      </c>
      <c r="B46" s="44">
        <v>8</v>
      </c>
      <c r="C46" s="45">
        <v>1</v>
      </c>
      <c r="D46" s="45"/>
      <c r="E46" s="46">
        <v>6</v>
      </c>
      <c r="F46" s="47">
        <v>7</v>
      </c>
      <c r="H46" s="51">
        <v>0.875</v>
      </c>
      <c r="I46" s="52">
        <v>0.75</v>
      </c>
      <c r="J46" s="53">
        <v>0.125</v>
      </c>
    </row>
    <row r="47" spans="1:10">
      <c r="A47" s="54" t="s">
        <v>72</v>
      </c>
      <c r="B47" s="55">
        <v>1</v>
      </c>
      <c r="C47" s="55"/>
      <c r="D47" s="55"/>
      <c r="E47" s="55">
        <v>1</v>
      </c>
      <c r="F47" s="58">
        <v>1</v>
      </c>
      <c r="H47" s="59">
        <v>1</v>
      </c>
      <c r="I47" s="56">
        <v>1</v>
      </c>
      <c r="J47" s="57"/>
    </row>
    <row r="48" spans="1:10">
      <c r="A48" s="38" t="s">
        <v>84</v>
      </c>
      <c r="B48" s="39">
        <v>1</v>
      </c>
      <c r="C48" s="40"/>
      <c r="D48" s="40"/>
      <c r="E48" s="41">
        <v>1</v>
      </c>
      <c r="F48" s="42">
        <v>1</v>
      </c>
      <c r="H48" s="48">
        <v>1</v>
      </c>
      <c r="I48" s="49">
        <v>1</v>
      </c>
      <c r="J48" s="50"/>
    </row>
    <row r="49" spans="1:10">
      <c r="A49" s="64" t="s">
        <v>36</v>
      </c>
      <c r="B49" s="65">
        <v>229</v>
      </c>
      <c r="C49" s="65">
        <v>10</v>
      </c>
      <c r="D49" s="65">
        <v>1</v>
      </c>
      <c r="E49" s="65">
        <v>206</v>
      </c>
      <c r="F49" s="60">
        <v>217</v>
      </c>
      <c r="H49" s="62">
        <v>0.94759825327510916</v>
      </c>
      <c r="I49" s="68">
        <v>0.89956331877729256</v>
      </c>
      <c r="J49" s="69">
        <v>4.8034934497816595E-2</v>
      </c>
    </row>
    <row r="50" spans="1:10">
      <c r="A50" s="66" t="s">
        <v>73</v>
      </c>
      <c r="B50" s="67">
        <v>70</v>
      </c>
      <c r="C50" s="67">
        <v>6</v>
      </c>
      <c r="D50" s="67"/>
      <c r="E50" s="67">
        <v>63</v>
      </c>
      <c r="F50" s="61">
        <v>69</v>
      </c>
      <c r="H50" s="63">
        <v>0.98571428571428577</v>
      </c>
      <c r="I50" s="70">
        <v>0.9</v>
      </c>
      <c r="J50" s="71">
        <v>8.5714285714285715E-2</v>
      </c>
    </row>
    <row r="51" spans="1:10">
      <c r="A51" s="14" t="s">
        <v>37</v>
      </c>
      <c r="B51" s="20">
        <v>24</v>
      </c>
      <c r="C51" s="15">
        <v>3</v>
      </c>
      <c r="D51" s="15"/>
      <c r="E51" s="26">
        <v>21</v>
      </c>
      <c r="F51" s="29">
        <v>24</v>
      </c>
      <c r="H51" s="23">
        <v>1</v>
      </c>
      <c r="I51" s="32">
        <v>0.875</v>
      </c>
      <c r="J51" s="33">
        <v>0.125</v>
      </c>
    </row>
    <row r="52" spans="1:10">
      <c r="A52" s="16" t="s">
        <v>38</v>
      </c>
      <c r="B52" s="21">
        <v>18</v>
      </c>
      <c r="C52" s="17">
        <v>2</v>
      </c>
      <c r="D52" s="17"/>
      <c r="E52" s="27">
        <v>16</v>
      </c>
      <c r="F52" s="30">
        <v>18</v>
      </c>
      <c r="H52" s="24">
        <v>1</v>
      </c>
      <c r="I52" s="34">
        <v>0.88888888888888884</v>
      </c>
      <c r="J52" s="35">
        <v>0.1111111111111111</v>
      </c>
    </row>
    <row r="53" spans="1:10">
      <c r="A53" s="43" t="s">
        <v>39</v>
      </c>
      <c r="B53" s="44">
        <v>28</v>
      </c>
      <c r="C53" s="45">
        <v>1</v>
      </c>
      <c r="D53" s="45"/>
      <c r="E53" s="46">
        <v>26</v>
      </c>
      <c r="F53" s="47">
        <v>27</v>
      </c>
      <c r="H53" s="51">
        <v>0.9642857142857143</v>
      </c>
      <c r="I53" s="52">
        <v>0.9285714285714286</v>
      </c>
      <c r="J53" s="53">
        <v>3.5714285714285712E-2</v>
      </c>
    </row>
    <row r="54" spans="1:10">
      <c r="A54" s="54" t="s">
        <v>74</v>
      </c>
      <c r="B54" s="55">
        <v>16</v>
      </c>
      <c r="C54" s="55"/>
      <c r="D54" s="55"/>
      <c r="E54" s="55">
        <v>16</v>
      </c>
      <c r="F54" s="58">
        <v>16</v>
      </c>
      <c r="H54" s="59">
        <v>1</v>
      </c>
      <c r="I54" s="56">
        <v>1</v>
      </c>
      <c r="J54" s="57"/>
    </row>
    <row r="55" spans="1:10">
      <c r="A55" s="14" t="s">
        <v>40</v>
      </c>
      <c r="B55" s="20">
        <v>11</v>
      </c>
      <c r="C55" s="15"/>
      <c r="D55" s="15"/>
      <c r="E55" s="26">
        <v>11</v>
      </c>
      <c r="F55" s="29">
        <v>11</v>
      </c>
      <c r="H55" s="23">
        <v>1</v>
      </c>
      <c r="I55" s="32">
        <v>1</v>
      </c>
      <c r="J55" s="33"/>
    </row>
    <row r="56" spans="1:10">
      <c r="A56" s="16" t="s">
        <v>41</v>
      </c>
      <c r="B56" s="21">
        <v>2</v>
      </c>
      <c r="C56" s="17"/>
      <c r="D56" s="17"/>
      <c r="E56" s="27">
        <v>2</v>
      </c>
      <c r="F56" s="30">
        <v>2</v>
      </c>
      <c r="H56" s="24">
        <v>1</v>
      </c>
      <c r="I56" s="34">
        <v>1</v>
      </c>
      <c r="J56" s="35"/>
    </row>
    <row r="57" spans="1:10">
      <c r="A57" s="43" t="s">
        <v>42</v>
      </c>
      <c r="B57" s="44">
        <v>3</v>
      </c>
      <c r="C57" s="45"/>
      <c r="D57" s="45"/>
      <c r="E57" s="46">
        <v>3</v>
      </c>
      <c r="F57" s="47">
        <v>3</v>
      </c>
      <c r="H57" s="51">
        <v>1</v>
      </c>
      <c r="I57" s="52">
        <v>1</v>
      </c>
      <c r="J57" s="53"/>
    </row>
    <row r="58" spans="1:10">
      <c r="A58" s="54" t="s">
        <v>75</v>
      </c>
      <c r="B58" s="55">
        <v>21</v>
      </c>
      <c r="C58" s="55">
        <v>1</v>
      </c>
      <c r="D58" s="55"/>
      <c r="E58" s="55">
        <v>20</v>
      </c>
      <c r="F58" s="58">
        <v>21</v>
      </c>
      <c r="H58" s="59">
        <v>1</v>
      </c>
      <c r="I58" s="56">
        <v>0.95238095238095233</v>
      </c>
      <c r="J58" s="57">
        <v>4.7619047619047616E-2</v>
      </c>
    </row>
    <row r="59" spans="1:10">
      <c r="A59" s="14" t="s">
        <v>43</v>
      </c>
      <c r="B59" s="20">
        <v>8</v>
      </c>
      <c r="C59" s="15"/>
      <c r="D59" s="15"/>
      <c r="E59" s="26">
        <v>8</v>
      </c>
      <c r="F59" s="29">
        <v>8</v>
      </c>
      <c r="H59" s="23">
        <v>1</v>
      </c>
      <c r="I59" s="32">
        <v>1</v>
      </c>
      <c r="J59" s="33"/>
    </row>
    <row r="60" spans="1:10">
      <c r="A60" s="16" t="s">
        <v>44</v>
      </c>
      <c r="B60" s="21">
        <v>9</v>
      </c>
      <c r="C60" s="17">
        <v>1</v>
      </c>
      <c r="D60" s="17"/>
      <c r="E60" s="27">
        <v>8</v>
      </c>
      <c r="F60" s="30">
        <v>9</v>
      </c>
      <c r="H60" s="24">
        <v>1</v>
      </c>
      <c r="I60" s="34">
        <v>0.88888888888888884</v>
      </c>
      <c r="J60" s="35">
        <v>0.1111111111111111</v>
      </c>
    </row>
    <row r="61" spans="1:10">
      <c r="A61" s="43" t="s">
        <v>45</v>
      </c>
      <c r="B61" s="44">
        <v>4</v>
      </c>
      <c r="C61" s="45"/>
      <c r="D61" s="45"/>
      <c r="E61" s="46">
        <v>4</v>
      </c>
      <c r="F61" s="47">
        <v>4</v>
      </c>
      <c r="H61" s="51">
        <v>1</v>
      </c>
      <c r="I61" s="52">
        <v>1</v>
      </c>
      <c r="J61" s="53"/>
    </row>
    <row r="62" spans="1:10">
      <c r="A62" s="54" t="s">
        <v>76</v>
      </c>
      <c r="B62" s="55">
        <v>19</v>
      </c>
      <c r="C62" s="55">
        <v>1</v>
      </c>
      <c r="D62" s="55">
        <v>1</v>
      </c>
      <c r="E62" s="55">
        <v>17</v>
      </c>
      <c r="F62" s="58">
        <v>19</v>
      </c>
      <c r="H62" s="59">
        <v>1</v>
      </c>
      <c r="I62" s="56">
        <v>0.89473684210526316</v>
      </c>
      <c r="J62" s="57">
        <v>0.10526315789473684</v>
      </c>
    </row>
    <row r="63" spans="1:10">
      <c r="A63" s="14" t="s">
        <v>46</v>
      </c>
      <c r="B63" s="20">
        <v>4</v>
      </c>
      <c r="C63" s="15">
        <v>1</v>
      </c>
      <c r="D63" s="15"/>
      <c r="E63" s="26">
        <v>3</v>
      </c>
      <c r="F63" s="29">
        <v>4</v>
      </c>
      <c r="H63" s="23">
        <v>1</v>
      </c>
      <c r="I63" s="32">
        <v>0.75</v>
      </c>
      <c r="J63" s="33">
        <v>0.25</v>
      </c>
    </row>
    <row r="64" spans="1:10">
      <c r="A64" s="16" t="s">
        <v>47</v>
      </c>
      <c r="B64" s="21">
        <v>11</v>
      </c>
      <c r="C64" s="17"/>
      <c r="D64" s="17">
        <v>1</v>
      </c>
      <c r="E64" s="27">
        <v>10</v>
      </c>
      <c r="F64" s="30">
        <v>11</v>
      </c>
      <c r="H64" s="24">
        <v>1</v>
      </c>
      <c r="I64" s="34">
        <v>0.90909090909090906</v>
      </c>
      <c r="J64" s="35">
        <v>9.0909090909090912E-2</v>
      </c>
    </row>
    <row r="65" spans="1:10">
      <c r="A65" s="16" t="s">
        <v>48</v>
      </c>
      <c r="B65" s="21">
        <v>2</v>
      </c>
      <c r="C65" s="17"/>
      <c r="D65" s="17"/>
      <c r="E65" s="27">
        <v>2</v>
      </c>
      <c r="F65" s="30">
        <v>2</v>
      </c>
      <c r="H65" s="24">
        <v>1</v>
      </c>
      <c r="I65" s="34">
        <v>1</v>
      </c>
      <c r="J65" s="35"/>
    </row>
    <row r="66" spans="1:10">
      <c r="A66" s="43" t="s">
        <v>49</v>
      </c>
      <c r="B66" s="44">
        <v>2</v>
      </c>
      <c r="C66" s="45"/>
      <c r="D66" s="45"/>
      <c r="E66" s="46">
        <v>2</v>
      </c>
      <c r="F66" s="47">
        <v>2</v>
      </c>
      <c r="H66" s="51">
        <v>1</v>
      </c>
      <c r="I66" s="52">
        <v>1</v>
      </c>
      <c r="J66" s="53"/>
    </row>
    <row r="67" spans="1:10">
      <c r="A67" s="54" t="s">
        <v>77</v>
      </c>
      <c r="B67" s="55">
        <v>58</v>
      </c>
      <c r="C67" s="55">
        <v>2</v>
      </c>
      <c r="D67" s="55"/>
      <c r="E67" s="55">
        <v>48</v>
      </c>
      <c r="F67" s="58">
        <v>50</v>
      </c>
      <c r="H67" s="59">
        <v>0.86206896551724133</v>
      </c>
      <c r="I67" s="56">
        <v>0.82758620689655171</v>
      </c>
      <c r="J67" s="57">
        <v>3.4482758620689655E-2</v>
      </c>
    </row>
    <row r="68" spans="1:10">
      <c r="A68" s="14" t="s">
        <v>50</v>
      </c>
      <c r="B68" s="20">
        <v>25</v>
      </c>
      <c r="C68" s="15"/>
      <c r="D68" s="15"/>
      <c r="E68" s="26">
        <v>20</v>
      </c>
      <c r="F68" s="29">
        <v>20</v>
      </c>
      <c r="H68" s="23">
        <v>0.8</v>
      </c>
      <c r="I68" s="32">
        <v>0.8</v>
      </c>
      <c r="J68" s="33"/>
    </row>
    <row r="69" spans="1:10">
      <c r="A69" s="16" t="s">
        <v>51</v>
      </c>
      <c r="B69" s="21">
        <v>12</v>
      </c>
      <c r="C69" s="17"/>
      <c r="D69" s="17"/>
      <c r="E69" s="27">
        <v>11</v>
      </c>
      <c r="F69" s="30">
        <v>11</v>
      </c>
      <c r="H69" s="24">
        <v>0.91666666666666663</v>
      </c>
      <c r="I69" s="34">
        <v>0.91666666666666663</v>
      </c>
      <c r="J69" s="35"/>
    </row>
    <row r="70" spans="1:10">
      <c r="A70" s="16" t="s">
        <v>52</v>
      </c>
      <c r="B70" s="21">
        <v>6</v>
      </c>
      <c r="C70" s="17"/>
      <c r="D70" s="17"/>
      <c r="E70" s="27">
        <v>5</v>
      </c>
      <c r="F70" s="30">
        <v>5</v>
      </c>
      <c r="H70" s="24">
        <v>0.83333333333333337</v>
      </c>
      <c r="I70" s="34">
        <v>0.83333333333333337</v>
      </c>
      <c r="J70" s="35"/>
    </row>
    <row r="71" spans="1:10">
      <c r="A71" s="43" t="s">
        <v>53</v>
      </c>
      <c r="B71" s="44">
        <v>15</v>
      </c>
      <c r="C71" s="45">
        <v>2</v>
      </c>
      <c r="D71" s="45"/>
      <c r="E71" s="46">
        <v>12</v>
      </c>
      <c r="F71" s="47">
        <v>14</v>
      </c>
      <c r="H71" s="51">
        <v>0.93333333333333335</v>
      </c>
      <c r="I71" s="52">
        <v>0.8</v>
      </c>
      <c r="J71" s="53">
        <v>0.13333333333333333</v>
      </c>
    </row>
    <row r="72" spans="1:10">
      <c r="A72" s="54" t="s">
        <v>78</v>
      </c>
      <c r="B72" s="55">
        <v>45</v>
      </c>
      <c r="C72" s="55"/>
      <c r="D72" s="55"/>
      <c r="E72" s="55">
        <v>42</v>
      </c>
      <c r="F72" s="58">
        <v>42</v>
      </c>
      <c r="H72" s="59">
        <v>0.93333333333333335</v>
      </c>
      <c r="I72" s="56">
        <v>0.93333333333333335</v>
      </c>
      <c r="J72" s="57"/>
    </row>
    <row r="73" spans="1:10">
      <c r="A73" s="14" t="s">
        <v>54</v>
      </c>
      <c r="B73" s="20">
        <v>12</v>
      </c>
      <c r="C73" s="15"/>
      <c r="D73" s="15"/>
      <c r="E73" s="26">
        <v>10</v>
      </c>
      <c r="F73" s="29">
        <v>10</v>
      </c>
      <c r="H73" s="23">
        <v>0.83333333333333337</v>
      </c>
      <c r="I73" s="32">
        <v>0.83333333333333337</v>
      </c>
      <c r="J73" s="33"/>
    </row>
    <row r="74" spans="1:10">
      <c r="A74" s="16" t="s">
        <v>55</v>
      </c>
      <c r="B74" s="21">
        <v>12</v>
      </c>
      <c r="C74" s="17"/>
      <c r="D74" s="17"/>
      <c r="E74" s="27">
        <v>11</v>
      </c>
      <c r="F74" s="30">
        <v>11</v>
      </c>
      <c r="H74" s="24">
        <v>0.91666666666666663</v>
      </c>
      <c r="I74" s="34">
        <v>0.91666666666666663</v>
      </c>
      <c r="J74" s="35"/>
    </row>
    <row r="75" spans="1:10">
      <c r="A75" s="16" t="s">
        <v>56</v>
      </c>
      <c r="B75" s="21">
        <v>4</v>
      </c>
      <c r="C75" s="17"/>
      <c r="D75" s="17"/>
      <c r="E75" s="27">
        <v>4</v>
      </c>
      <c r="F75" s="30">
        <v>4</v>
      </c>
      <c r="H75" s="24">
        <v>1</v>
      </c>
      <c r="I75" s="34">
        <v>1</v>
      </c>
      <c r="J75" s="35"/>
    </row>
    <row r="76" spans="1:10">
      <c r="A76" s="16" t="s">
        <v>57</v>
      </c>
      <c r="B76" s="21">
        <v>9</v>
      </c>
      <c r="C76" s="17"/>
      <c r="D76" s="17"/>
      <c r="E76" s="27">
        <v>9</v>
      </c>
      <c r="F76" s="30">
        <v>9</v>
      </c>
      <c r="H76" s="24">
        <v>1</v>
      </c>
      <c r="I76" s="34">
        <v>1</v>
      </c>
      <c r="J76" s="35"/>
    </row>
    <row r="77" spans="1:10">
      <c r="A77" s="16" t="s">
        <v>58</v>
      </c>
      <c r="B77" s="21">
        <v>5</v>
      </c>
      <c r="C77" s="17"/>
      <c r="D77" s="17"/>
      <c r="E77" s="27">
        <v>5</v>
      </c>
      <c r="F77" s="30">
        <v>5</v>
      </c>
      <c r="H77" s="24">
        <v>1</v>
      </c>
      <c r="I77" s="34">
        <v>1</v>
      </c>
      <c r="J77" s="35"/>
    </row>
    <row r="78" spans="1:10">
      <c r="A78" s="43" t="s">
        <v>59</v>
      </c>
      <c r="B78" s="44">
        <v>3</v>
      </c>
      <c r="C78" s="45"/>
      <c r="D78" s="45"/>
      <c r="E78" s="46">
        <v>3</v>
      </c>
      <c r="F78" s="47">
        <v>3</v>
      </c>
      <c r="H78" s="51">
        <v>1</v>
      </c>
      <c r="I78" s="52">
        <v>1</v>
      </c>
      <c r="J78" s="53"/>
    </row>
    <row r="79" spans="1:10">
      <c r="A79" s="64" t="s">
        <v>32</v>
      </c>
      <c r="B79" s="65">
        <v>14</v>
      </c>
      <c r="C79" s="65"/>
      <c r="D79" s="65"/>
      <c r="E79" s="65">
        <v>14</v>
      </c>
      <c r="F79" s="60">
        <v>14</v>
      </c>
      <c r="H79" s="62">
        <v>1</v>
      </c>
      <c r="I79" s="68">
        <v>1</v>
      </c>
      <c r="J79" s="69"/>
    </row>
    <row r="80" spans="1:10">
      <c r="A80" s="66" t="s">
        <v>79</v>
      </c>
      <c r="B80" s="67">
        <v>14</v>
      </c>
      <c r="C80" s="67"/>
      <c r="D80" s="67"/>
      <c r="E80" s="67">
        <v>14</v>
      </c>
      <c r="F80" s="61">
        <v>14</v>
      </c>
      <c r="H80" s="63">
        <v>1</v>
      </c>
      <c r="I80" s="70">
        <v>1</v>
      </c>
      <c r="J80" s="71"/>
    </row>
    <row r="81" spans="1:10">
      <c r="A81" s="14" t="s">
        <v>33</v>
      </c>
      <c r="B81" s="20">
        <v>5</v>
      </c>
      <c r="C81" s="15"/>
      <c r="D81" s="15"/>
      <c r="E81" s="26">
        <v>5</v>
      </c>
      <c r="F81" s="29">
        <v>5</v>
      </c>
      <c r="H81" s="23">
        <v>1</v>
      </c>
      <c r="I81" s="32">
        <v>1</v>
      </c>
      <c r="J81" s="33"/>
    </row>
    <row r="82" spans="1:10">
      <c r="A82" s="16" t="s">
        <v>34</v>
      </c>
      <c r="B82" s="21">
        <v>5</v>
      </c>
      <c r="C82" s="17"/>
      <c r="D82" s="17"/>
      <c r="E82" s="27">
        <v>5</v>
      </c>
      <c r="F82" s="30">
        <v>5</v>
      </c>
      <c r="H82" s="24">
        <v>1</v>
      </c>
      <c r="I82" s="34">
        <v>1</v>
      </c>
      <c r="J82" s="35"/>
    </row>
    <row r="83" spans="1:10">
      <c r="A83" s="18" t="s">
        <v>35</v>
      </c>
      <c r="B83" s="22">
        <v>4</v>
      </c>
      <c r="C83" s="19"/>
      <c r="D83" s="19"/>
      <c r="E83" s="28">
        <v>4</v>
      </c>
      <c r="F83" s="31">
        <v>4</v>
      </c>
      <c r="H83" s="25">
        <v>1</v>
      </c>
      <c r="I83" s="36">
        <v>1</v>
      </c>
      <c r="J83" s="37"/>
    </row>
    <row r="84" spans="1:10">
      <c r="F84">
        <v>0</v>
      </c>
      <c r="H84" s="5"/>
      <c r="I84" s="5"/>
      <c r="J84" s="5"/>
    </row>
    <row r="85" spans="1:10">
      <c r="A85" s="8" t="s">
        <v>60</v>
      </c>
      <c r="B85" s="12">
        <v>605</v>
      </c>
      <c r="C85" s="12">
        <v>58</v>
      </c>
      <c r="D85" s="12">
        <v>2</v>
      </c>
      <c r="E85" s="12">
        <v>491</v>
      </c>
      <c r="F85" s="13">
        <v>551</v>
      </c>
      <c r="G85" s="7"/>
      <c r="H85" s="11">
        <v>0.91074380165289259</v>
      </c>
      <c r="I85" s="9">
        <v>0.81157024793388433</v>
      </c>
      <c r="J85" s="10">
        <v>9.9173553719008267E-2</v>
      </c>
    </row>
    <row r="87" spans="1:10">
      <c r="A87" s="422" t="s">
        <v>327</v>
      </c>
    </row>
    <row r="88" spans="1:10">
      <c r="A88" s="423" t="s">
        <v>350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1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showGridLines="0" topLeftCell="A10" workbookViewId="0">
      <selection activeCell="A24" sqref="A24:J24"/>
    </sheetView>
  </sheetViews>
  <sheetFormatPr baseColWidth="10" defaultRowHeight="12.75"/>
  <cols>
    <col min="1" max="1" width="13.33203125" bestFit="1" customWidth="1"/>
    <col min="4" max="4" width="13.5" customWidth="1"/>
    <col min="7" max="7" width="3.1640625" customWidth="1"/>
    <col min="8" max="10" width="15.83203125" customWidth="1"/>
  </cols>
  <sheetData>
    <row r="1" spans="1:10" ht="13.5" thickBot="1"/>
    <row r="2" spans="1:10" ht="39" customHeight="1" thickTop="1" thickBot="1">
      <c r="A2" s="557" t="s">
        <v>347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13.5" thickTop="1"/>
    <row r="5" spans="1:10" ht="25.5" customHeight="1">
      <c r="A5" s="574" t="s">
        <v>353</v>
      </c>
      <c r="B5" s="574"/>
      <c r="C5" s="574"/>
      <c r="D5" s="574"/>
      <c r="E5" s="574"/>
      <c r="F5" s="574"/>
      <c r="G5" s="574"/>
      <c r="H5" s="574"/>
      <c r="I5" s="574"/>
      <c r="J5" s="574"/>
    </row>
    <row r="7" spans="1:10" ht="30.75" customHeight="1">
      <c r="A7" s="587" t="s">
        <v>489</v>
      </c>
      <c r="B7" s="583" t="s">
        <v>61</v>
      </c>
      <c r="C7" s="576" t="s">
        <v>62</v>
      </c>
      <c r="D7" s="577"/>
      <c r="E7" s="578"/>
      <c r="F7" s="581" t="s">
        <v>63</v>
      </c>
      <c r="H7" s="585" t="s">
        <v>81</v>
      </c>
      <c r="I7" s="586" t="s">
        <v>82</v>
      </c>
      <c r="J7" s="580" t="s">
        <v>83</v>
      </c>
    </row>
    <row r="8" spans="1:10" ht="24.75" customHeight="1">
      <c r="A8" s="587"/>
      <c r="B8" s="584"/>
      <c r="C8" s="1" t="s">
        <v>64</v>
      </c>
      <c r="D8" s="2" t="s">
        <v>65</v>
      </c>
      <c r="E8" s="3" t="s">
        <v>66</v>
      </c>
      <c r="F8" s="582"/>
      <c r="H8" s="585"/>
      <c r="I8" s="586"/>
      <c r="J8" s="580"/>
    </row>
    <row r="11" spans="1:10">
      <c r="A11" s="64" t="s">
        <v>0</v>
      </c>
      <c r="B11" s="65">
        <v>3</v>
      </c>
      <c r="C11" s="65"/>
      <c r="D11" s="65"/>
      <c r="E11" s="65">
        <v>2</v>
      </c>
      <c r="F11" s="60">
        <f>E11</f>
        <v>2</v>
      </c>
      <c r="H11" s="62">
        <f>F11/B11</f>
        <v>0.66666666666666663</v>
      </c>
      <c r="I11" s="68">
        <f>E11/B11</f>
        <v>0.66666666666666663</v>
      </c>
      <c r="J11" s="69"/>
    </row>
    <row r="12" spans="1:10">
      <c r="A12" s="54" t="s">
        <v>68</v>
      </c>
      <c r="B12" s="55">
        <v>3</v>
      </c>
      <c r="C12" s="55"/>
      <c r="D12" s="55"/>
      <c r="E12" s="55">
        <v>2</v>
      </c>
      <c r="F12" s="58">
        <f t="shared" ref="F12:F20" si="0">E12</f>
        <v>2</v>
      </c>
      <c r="H12" s="59">
        <f t="shared" ref="H12:H20" si="1">F12/B12</f>
        <v>0.66666666666666663</v>
      </c>
      <c r="I12" s="56">
        <f t="shared" ref="I12:I20" si="2">E12/B12</f>
        <v>0.66666666666666663</v>
      </c>
      <c r="J12" s="57"/>
    </row>
    <row r="13" spans="1:10">
      <c r="A13" s="38" t="s">
        <v>5</v>
      </c>
      <c r="B13" s="39">
        <v>3</v>
      </c>
      <c r="C13" s="40"/>
      <c r="D13" s="40"/>
      <c r="E13" s="41">
        <v>2</v>
      </c>
      <c r="F13" s="42">
        <f t="shared" si="0"/>
        <v>2</v>
      </c>
      <c r="G13" s="115"/>
      <c r="H13" s="48">
        <f t="shared" si="1"/>
        <v>0.66666666666666663</v>
      </c>
      <c r="I13" s="49">
        <f t="shared" si="2"/>
        <v>0.66666666666666663</v>
      </c>
      <c r="J13" s="50"/>
    </row>
    <row r="14" spans="1:10">
      <c r="A14" s="64" t="s">
        <v>36</v>
      </c>
      <c r="B14" s="65">
        <v>2</v>
      </c>
      <c r="C14" s="65"/>
      <c r="D14" s="65"/>
      <c r="E14" s="65">
        <v>2</v>
      </c>
      <c r="F14" s="60">
        <f t="shared" si="0"/>
        <v>2</v>
      </c>
      <c r="H14" s="62">
        <f t="shared" si="1"/>
        <v>1</v>
      </c>
      <c r="I14" s="68">
        <f t="shared" si="2"/>
        <v>1</v>
      </c>
      <c r="J14" s="69"/>
    </row>
    <row r="15" spans="1:10">
      <c r="A15" s="54" t="s">
        <v>73</v>
      </c>
      <c r="B15" s="55">
        <v>1</v>
      </c>
      <c r="C15" s="55"/>
      <c r="D15" s="55"/>
      <c r="E15" s="55">
        <v>1</v>
      </c>
      <c r="F15" s="58">
        <f t="shared" si="0"/>
        <v>1</v>
      </c>
      <c r="H15" s="59">
        <f t="shared" si="1"/>
        <v>1</v>
      </c>
      <c r="I15" s="56">
        <f t="shared" si="2"/>
        <v>1</v>
      </c>
      <c r="J15" s="57"/>
    </row>
    <row r="16" spans="1:10">
      <c r="A16" s="38" t="s">
        <v>37</v>
      </c>
      <c r="B16" s="39">
        <v>1</v>
      </c>
      <c r="C16" s="40"/>
      <c r="D16" s="40"/>
      <c r="E16" s="41">
        <v>1</v>
      </c>
      <c r="F16" s="42">
        <f t="shared" si="0"/>
        <v>1</v>
      </c>
      <c r="G16" s="115"/>
      <c r="H16" s="48">
        <f t="shared" si="1"/>
        <v>1</v>
      </c>
      <c r="I16" s="49">
        <f t="shared" si="2"/>
        <v>1</v>
      </c>
      <c r="J16" s="50"/>
    </row>
    <row r="17" spans="1:10">
      <c r="A17" s="54" t="s">
        <v>75</v>
      </c>
      <c r="B17" s="55">
        <v>1</v>
      </c>
      <c r="C17" s="55"/>
      <c r="D17" s="55"/>
      <c r="E17" s="55">
        <v>1</v>
      </c>
      <c r="F17" s="58">
        <f t="shared" si="0"/>
        <v>1</v>
      </c>
      <c r="G17" s="115"/>
      <c r="H17" s="59">
        <f t="shared" si="1"/>
        <v>1</v>
      </c>
      <c r="I17" s="56">
        <f t="shared" si="2"/>
        <v>1</v>
      </c>
      <c r="J17" s="57"/>
    </row>
    <row r="18" spans="1:10">
      <c r="A18" s="118" t="s">
        <v>44</v>
      </c>
      <c r="B18" s="119">
        <v>1</v>
      </c>
      <c r="C18" s="120"/>
      <c r="D18" s="120"/>
      <c r="E18" s="121">
        <v>1</v>
      </c>
      <c r="F18" s="122">
        <f t="shared" si="0"/>
        <v>1</v>
      </c>
      <c r="H18" s="123">
        <f t="shared" si="1"/>
        <v>1</v>
      </c>
      <c r="I18" s="124">
        <f t="shared" si="2"/>
        <v>1</v>
      </c>
      <c r="J18" s="125"/>
    </row>
    <row r="20" spans="1:10">
      <c r="A20" s="8" t="s">
        <v>60</v>
      </c>
      <c r="B20" s="12">
        <v>5</v>
      </c>
      <c r="C20" s="12"/>
      <c r="D20" s="12"/>
      <c r="E20" s="12">
        <v>4</v>
      </c>
      <c r="F20" s="13">
        <f t="shared" si="0"/>
        <v>4</v>
      </c>
      <c r="G20" s="7"/>
      <c r="H20" s="11">
        <f t="shared" si="1"/>
        <v>0.8</v>
      </c>
      <c r="I20" s="9">
        <f t="shared" si="2"/>
        <v>0.8</v>
      </c>
      <c r="J20" s="10"/>
    </row>
    <row r="21" spans="1:10">
      <c r="A21" s="422" t="s">
        <v>327</v>
      </c>
    </row>
    <row r="22" spans="1:10">
      <c r="A22" s="423" t="s">
        <v>349</v>
      </c>
    </row>
    <row r="23" spans="1:10">
      <c r="A23" s="423"/>
    </row>
    <row r="24" spans="1:10" ht="27.75" customHeight="1">
      <c r="A24" s="574" t="s">
        <v>355</v>
      </c>
      <c r="B24" s="574"/>
      <c r="C24" s="574"/>
      <c r="D24" s="574"/>
      <c r="E24" s="574"/>
      <c r="F24" s="574"/>
      <c r="G24" s="574"/>
      <c r="H24" s="574"/>
      <c r="I24" s="574"/>
      <c r="J24" s="574"/>
    </row>
    <row r="26" spans="1:10" ht="27.75" customHeight="1">
      <c r="A26" s="587" t="s">
        <v>490</v>
      </c>
      <c r="B26" s="583" t="s">
        <v>61</v>
      </c>
      <c r="C26" s="576" t="s">
        <v>62</v>
      </c>
      <c r="D26" s="577"/>
      <c r="E26" s="578"/>
      <c r="F26" s="581" t="s">
        <v>63</v>
      </c>
      <c r="H26" s="585" t="s">
        <v>81</v>
      </c>
      <c r="I26" s="586" t="s">
        <v>82</v>
      </c>
      <c r="J26" s="580" t="s">
        <v>83</v>
      </c>
    </row>
    <row r="27" spans="1:10" ht="27.75" customHeight="1">
      <c r="A27" s="587"/>
      <c r="B27" s="584"/>
      <c r="C27" s="1" t="s">
        <v>64</v>
      </c>
      <c r="D27" s="2" t="s">
        <v>65</v>
      </c>
      <c r="E27" s="3" t="s">
        <v>66</v>
      </c>
      <c r="F27" s="582"/>
      <c r="H27" s="585"/>
      <c r="I27" s="586"/>
      <c r="J27" s="580"/>
    </row>
    <row r="29" spans="1:10">
      <c r="A29" s="64" t="s">
        <v>0</v>
      </c>
      <c r="B29" s="65">
        <v>68</v>
      </c>
      <c r="C29" s="65">
        <v>50</v>
      </c>
      <c r="D29" s="65"/>
      <c r="E29" s="65"/>
      <c r="F29" s="60">
        <f>C29</f>
        <v>50</v>
      </c>
      <c r="H29" s="62">
        <f>F29/B29</f>
        <v>0.73529411764705888</v>
      </c>
      <c r="I29" s="68"/>
      <c r="J29" s="69">
        <f>C29/B29</f>
        <v>0.73529411764705888</v>
      </c>
    </row>
    <row r="30" spans="1:10">
      <c r="A30" s="54" t="s">
        <v>67</v>
      </c>
      <c r="B30" s="55">
        <v>47</v>
      </c>
      <c r="C30" s="55">
        <v>38</v>
      </c>
      <c r="D30" s="55"/>
      <c r="E30" s="55"/>
      <c r="F30" s="58">
        <f t="shared" ref="F30:F51" si="3">C30</f>
        <v>38</v>
      </c>
      <c r="H30" s="59">
        <f t="shared" ref="H30:H51" si="4">F30/B30</f>
        <v>0.80851063829787229</v>
      </c>
      <c r="I30" s="56"/>
      <c r="J30" s="57">
        <f t="shared" ref="J30:J51" si="5">C30/B30</f>
        <v>0.80851063829787229</v>
      </c>
    </row>
    <row r="31" spans="1:10">
      <c r="A31" s="14" t="s">
        <v>1</v>
      </c>
      <c r="B31" s="20">
        <v>23</v>
      </c>
      <c r="C31" s="15">
        <v>18</v>
      </c>
      <c r="D31" s="15"/>
      <c r="E31" s="26"/>
      <c r="F31" s="29">
        <f t="shared" si="3"/>
        <v>18</v>
      </c>
      <c r="H31" s="23">
        <f t="shared" si="4"/>
        <v>0.78260869565217395</v>
      </c>
      <c r="I31" s="32"/>
      <c r="J31" s="33">
        <f t="shared" si="5"/>
        <v>0.78260869565217395</v>
      </c>
    </row>
    <row r="32" spans="1:10">
      <c r="A32" s="16" t="s">
        <v>2</v>
      </c>
      <c r="B32" s="21">
        <v>16</v>
      </c>
      <c r="C32" s="17">
        <v>13</v>
      </c>
      <c r="D32" s="17"/>
      <c r="E32" s="27"/>
      <c r="F32" s="30">
        <f t="shared" si="3"/>
        <v>13</v>
      </c>
      <c r="H32" s="24">
        <f t="shared" si="4"/>
        <v>0.8125</v>
      </c>
      <c r="I32" s="34"/>
      <c r="J32" s="35">
        <f t="shared" si="5"/>
        <v>0.8125</v>
      </c>
    </row>
    <row r="33" spans="1:10">
      <c r="A33" s="16" t="s">
        <v>3</v>
      </c>
      <c r="B33" s="21">
        <v>6</v>
      </c>
      <c r="C33" s="17">
        <v>6</v>
      </c>
      <c r="D33" s="17"/>
      <c r="E33" s="27"/>
      <c r="F33" s="30">
        <f t="shared" si="3"/>
        <v>6</v>
      </c>
      <c r="H33" s="24">
        <f t="shared" si="4"/>
        <v>1</v>
      </c>
      <c r="I33" s="34"/>
      <c r="J33" s="35">
        <f t="shared" si="5"/>
        <v>1</v>
      </c>
    </row>
    <row r="34" spans="1:10">
      <c r="A34" s="43" t="s">
        <v>4</v>
      </c>
      <c r="B34" s="44">
        <v>2</v>
      </c>
      <c r="C34" s="45">
        <v>1</v>
      </c>
      <c r="D34" s="45"/>
      <c r="E34" s="46"/>
      <c r="F34" s="47">
        <f t="shared" si="3"/>
        <v>1</v>
      </c>
      <c r="H34" s="51">
        <f t="shared" si="4"/>
        <v>0.5</v>
      </c>
      <c r="I34" s="52"/>
      <c r="J34" s="53">
        <f t="shared" si="5"/>
        <v>0.5</v>
      </c>
    </row>
    <row r="35" spans="1:10">
      <c r="A35" s="54" t="s">
        <v>68</v>
      </c>
      <c r="B35" s="55">
        <v>21</v>
      </c>
      <c r="C35" s="55">
        <v>12</v>
      </c>
      <c r="D35" s="55"/>
      <c r="E35" s="55"/>
      <c r="F35" s="58">
        <f t="shared" si="3"/>
        <v>12</v>
      </c>
      <c r="H35" s="59">
        <f t="shared" si="4"/>
        <v>0.5714285714285714</v>
      </c>
      <c r="I35" s="56"/>
      <c r="J35" s="57">
        <f t="shared" si="5"/>
        <v>0.5714285714285714</v>
      </c>
    </row>
    <row r="36" spans="1:10">
      <c r="A36" s="14" t="s">
        <v>5</v>
      </c>
      <c r="B36" s="20">
        <v>5</v>
      </c>
      <c r="C36" s="15">
        <v>2</v>
      </c>
      <c r="D36" s="15"/>
      <c r="E36" s="26"/>
      <c r="F36" s="29">
        <f t="shared" si="3"/>
        <v>2</v>
      </c>
      <c r="H36" s="23">
        <f t="shared" si="4"/>
        <v>0.4</v>
      </c>
      <c r="I36" s="32"/>
      <c r="J36" s="33">
        <f t="shared" si="5"/>
        <v>0.4</v>
      </c>
    </row>
    <row r="37" spans="1:10">
      <c r="A37" s="43" t="s">
        <v>6</v>
      </c>
      <c r="B37" s="44">
        <v>16</v>
      </c>
      <c r="C37" s="45">
        <v>10</v>
      </c>
      <c r="D37" s="45"/>
      <c r="E37" s="46"/>
      <c r="F37" s="47">
        <f t="shared" si="3"/>
        <v>10</v>
      </c>
      <c r="H37" s="51">
        <f t="shared" si="4"/>
        <v>0.625</v>
      </c>
      <c r="I37" s="52"/>
      <c r="J37" s="53">
        <f t="shared" si="5"/>
        <v>0.625</v>
      </c>
    </row>
    <row r="38" spans="1:10">
      <c r="A38" s="64" t="s">
        <v>7</v>
      </c>
      <c r="B38" s="65">
        <v>2</v>
      </c>
      <c r="C38" s="65"/>
      <c r="D38" s="65"/>
      <c r="E38" s="65"/>
      <c r="F38" s="60"/>
      <c r="H38" s="62">
        <f t="shared" si="4"/>
        <v>0</v>
      </c>
      <c r="I38" s="68"/>
      <c r="J38" s="69">
        <f t="shared" si="5"/>
        <v>0</v>
      </c>
    </row>
    <row r="39" spans="1:10">
      <c r="A39" s="54" t="s">
        <v>69</v>
      </c>
      <c r="B39" s="55">
        <v>1</v>
      </c>
      <c r="C39" s="55"/>
      <c r="D39" s="55"/>
      <c r="E39" s="55"/>
      <c r="F39" s="58"/>
      <c r="H39" s="59">
        <f t="shared" si="4"/>
        <v>0</v>
      </c>
      <c r="I39" s="56"/>
      <c r="J39" s="57">
        <f t="shared" si="5"/>
        <v>0</v>
      </c>
    </row>
    <row r="40" spans="1:10">
      <c r="A40" s="38" t="s">
        <v>12</v>
      </c>
      <c r="B40" s="39">
        <v>1</v>
      </c>
      <c r="C40" s="40"/>
      <c r="D40" s="40"/>
      <c r="E40" s="41"/>
      <c r="F40" s="42"/>
      <c r="G40" s="115"/>
      <c r="H40" s="48">
        <f t="shared" si="4"/>
        <v>0</v>
      </c>
      <c r="I40" s="49"/>
      <c r="J40" s="50">
        <f t="shared" si="5"/>
        <v>0</v>
      </c>
    </row>
    <row r="41" spans="1:10">
      <c r="A41" s="54" t="s">
        <v>70</v>
      </c>
      <c r="B41" s="55">
        <v>1</v>
      </c>
      <c r="C41" s="55"/>
      <c r="D41" s="55"/>
      <c r="E41" s="55"/>
      <c r="F41" s="58"/>
      <c r="H41" s="59">
        <f t="shared" si="4"/>
        <v>0</v>
      </c>
      <c r="I41" s="56"/>
      <c r="J41" s="57">
        <f t="shared" si="5"/>
        <v>0</v>
      </c>
    </row>
    <row r="42" spans="1:10">
      <c r="A42" s="38" t="s">
        <v>24</v>
      </c>
      <c r="B42" s="39">
        <v>1</v>
      </c>
      <c r="C42" s="40"/>
      <c r="D42" s="40"/>
      <c r="E42" s="41"/>
      <c r="F42" s="42"/>
      <c r="G42" s="115"/>
      <c r="H42" s="48">
        <f t="shared" si="4"/>
        <v>0</v>
      </c>
      <c r="I42" s="49"/>
      <c r="J42" s="50">
        <f t="shared" si="5"/>
        <v>0</v>
      </c>
    </row>
    <row r="43" spans="1:10">
      <c r="A43" s="64" t="s">
        <v>36</v>
      </c>
      <c r="B43" s="65">
        <v>3</v>
      </c>
      <c r="C43" s="65">
        <v>2</v>
      </c>
      <c r="D43" s="65"/>
      <c r="E43" s="65"/>
      <c r="F43" s="60">
        <f t="shared" si="3"/>
        <v>2</v>
      </c>
      <c r="H43" s="62">
        <f t="shared" si="4"/>
        <v>0.66666666666666663</v>
      </c>
      <c r="I43" s="68"/>
      <c r="J43" s="69">
        <f t="shared" si="5"/>
        <v>0.66666666666666663</v>
      </c>
    </row>
    <row r="44" spans="1:10">
      <c r="A44" s="54" t="s">
        <v>75</v>
      </c>
      <c r="B44" s="55">
        <v>1</v>
      </c>
      <c r="C44" s="55"/>
      <c r="D44" s="55"/>
      <c r="E44" s="55"/>
      <c r="F44" s="58"/>
      <c r="H44" s="59">
        <f t="shared" si="4"/>
        <v>0</v>
      </c>
      <c r="I44" s="56"/>
      <c r="J44" s="57">
        <f t="shared" si="5"/>
        <v>0</v>
      </c>
    </row>
    <row r="45" spans="1:10">
      <c r="A45" s="38" t="s">
        <v>43</v>
      </c>
      <c r="B45" s="39">
        <v>1</v>
      </c>
      <c r="C45" s="40"/>
      <c r="D45" s="40"/>
      <c r="E45" s="41"/>
      <c r="F45" s="42"/>
      <c r="G45" s="115"/>
      <c r="H45" s="48">
        <f t="shared" si="4"/>
        <v>0</v>
      </c>
      <c r="I45" s="49"/>
      <c r="J45" s="50">
        <f t="shared" si="5"/>
        <v>0</v>
      </c>
    </row>
    <row r="46" spans="1:10">
      <c r="A46" s="54" t="s">
        <v>77</v>
      </c>
      <c r="B46" s="55">
        <v>1</v>
      </c>
      <c r="C46" s="55">
        <v>1</v>
      </c>
      <c r="D46" s="55"/>
      <c r="E46" s="55"/>
      <c r="F46" s="58">
        <f t="shared" si="3"/>
        <v>1</v>
      </c>
      <c r="H46" s="59">
        <f t="shared" si="4"/>
        <v>1</v>
      </c>
      <c r="I46" s="56"/>
      <c r="J46" s="57">
        <f t="shared" si="5"/>
        <v>1</v>
      </c>
    </row>
    <row r="47" spans="1:10">
      <c r="A47" s="38" t="s">
        <v>50</v>
      </c>
      <c r="B47" s="39">
        <v>1</v>
      </c>
      <c r="C47" s="40">
        <v>1</v>
      </c>
      <c r="D47" s="40"/>
      <c r="E47" s="41"/>
      <c r="F47" s="42">
        <f t="shared" si="3"/>
        <v>1</v>
      </c>
      <c r="G47" s="115"/>
      <c r="H47" s="48">
        <f t="shared" si="4"/>
        <v>1</v>
      </c>
      <c r="I47" s="49"/>
      <c r="J47" s="50">
        <f t="shared" si="5"/>
        <v>1</v>
      </c>
    </row>
    <row r="48" spans="1:10">
      <c r="A48" s="54" t="s">
        <v>78</v>
      </c>
      <c r="B48" s="55">
        <v>1</v>
      </c>
      <c r="C48" s="55">
        <v>1</v>
      </c>
      <c r="D48" s="55"/>
      <c r="E48" s="55"/>
      <c r="F48" s="58">
        <f t="shared" si="3"/>
        <v>1</v>
      </c>
      <c r="H48" s="59">
        <f t="shared" si="4"/>
        <v>1</v>
      </c>
      <c r="I48" s="56"/>
      <c r="J48" s="57">
        <f t="shared" si="5"/>
        <v>1</v>
      </c>
    </row>
    <row r="49" spans="1:10">
      <c r="A49" s="118" t="s">
        <v>55</v>
      </c>
      <c r="B49" s="119">
        <v>1</v>
      </c>
      <c r="C49" s="120">
        <v>1</v>
      </c>
      <c r="D49" s="120"/>
      <c r="E49" s="121"/>
      <c r="F49" s="122">
        <f t="shared" si="3"/>
        <v>1</v>
      </c>
      <c r="H49" s="123">
        <f t="shared" si="4"/>
        <v>1</v>
      </c>
      <c r="I49" s="124"/>
      <c r="J49" s="125">
        <f t="shared" si="5"/>
        <v>1</v>
      </c>
    </row>
    <row r="51" spans="1:10">
      <c r="A51" s="8" t="s">
        <v>60</v>
      </c>
      <c r="B51" s="12">
        <v>73</v>
      </c>
      <c r="C51" s="12">
        <v>52</v>
      </c>
      <c r="D51" s="12"/>
      <c r="E51" s="12"/>
      <c r="F51" s="13">
        <f t="shared" si="3"/>
        <v>52</v>
      </c>
      <c r="G51" s="7"/>
      <c r="H51" s="11">
        <f t="shared" si="4"/>
        <v>0.71232876712328763</v>
      </c>
      <c r="I51" s="9"/>
      <c r="J51" s="10">
        <f t="shared" si="5"/>
        <v>0.71232876712328763</v>
      </c>
    </row>
    <row r="52" spans="1:10">
      <c r="A52" s="422" t="s">
        <v>327</v>
      </c>
    </row>
    <row r="53" spans="1:10">
      <c r="A53" s="423" t="s">
        <v>354</v>
      </c>
    </row>
  </sheetData>
  <mergeCells count="17">
    <mergeCell ref="I26:I27"/>
    <mergeCell ref="A7:A8"/>
    <mergeCell ref="A26:A27"/>
    <mergeCell ref="A2:J2"/>
    <mergeCell ref="A5:J5"/>
    <mergeCell ref="A24:J24"/>
    <mergeCell ref="J26:J27"/>
    <mergeCell ref="B7:B8"/>
    <mergeCell ref="C7:E7"/>
    <mergeCell ref="F7:F8"/>
    <mergeCell ref="H7:H8"/>
    <mergeCell ref="I7:I8"/>
    <mergeCell ref="J7:J8"/>
    <mergeCell ref="B26:B27"/>
    <mergeCell ref="C26:E26"/>
    <mergeCell ref="F26:F27"/>
    <mergeCell ref="H26:H27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86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selection activeCell="A6" sqref="A6"/>
    </sheetView>
  </sheetViews>
  <sheetFormatPr baseColWidth="10" defaultRowHeight="12.75"/>
  <sheetData>
    <row r="1" spans="1:10" ht="13.5" thickBot="1"/>
    <row r="2" spans="1:10" ht="36.75" customHeight="1" thickTop="1" thickBot="1">
      <c r="A2" s="557" t="s">
        <v>477</v>
      </c>
      <c r="B2" s="569"/>
      <c r="C2" s="569"/>
      <c r="D2" s="569"/>
      <c r="E2" s="569"/>
      <c r="F2" s="569"/>
      <c r="G2" s="569"/>
      <c r="H2" s="569"/>
      <c r="I2" s="569"/>
      <c r="J2" s="570"/>
    </row>
    <row r="3" spans="1:10" ht="13.5" thickTop="1"/>
    <row r="5" spans="1:10">
      <c r="A5" s="574" t="s">
        <v>496</v>
      </c>
      <c r="B5" s="574"/>
      <c r="C5" s="574"/>
      <c r="D5" s="574"/>
      <c r="E5" s="574"/>
      <c r="F5" s="574"/>
      <c r="G5" s="574"/>
      <c r="H5" s="574"/>
      <c r="I5" s="574"/>
      <c r="J5" s="574"/>
    </row>
    <row r="8" spans="1:10">
      <c r="D8" s="367" t="s">
        <v>314</v>
      </c>
      <c r="E8" s="367" t="s">
        <v>109</v>
      </c>
      <c r="F8" s="367" t="s">
        <v>315</v>
      </c>
      <c r="G8" s="367" t="s">
        <v>316</v>
      </c>
    </row>
    <row r="10" spans="1:10">
      <c r="C10" s="344" t="s">
        <v>1</v>
      </c>
      <c r="D10" s="15">
        <v>28</v>
      </c>
      <c r="E10" s="15">
        <v>242</v>
      </c>
      <c r="F10" s="15">
        <v>47</v>
      </c>
      <c r="G10" s="15">
        <v>28</v>
      </c>
    </row>
    <row r="11" spans="1:10">
      <c r="C11" s="368" t="s">
        <v>4</v>
      </c>
      <c r="D11" s="17">
        <v>5</v>
      </c>
      <c r="E11" s="17">
        <v>26</v>
      </c>
      <c r="F11" s="17">
        <v>8</v>
      </c>
      <c r="G11" s="17">
        <v>5</v>
      </c>
    </row>
    <row r="12" spans="1:10">
      <c r="C12" s="369" t="s">
        <v>6</v>
      </c>
      <c r="D12" s="267">
        <v>17</v>
      </c>
      <c r="E12" s="267">
        <v>63</v>
      </c>
      <c r="F12" s="267">
        <v>18</v>
      </c>
      <c r="G12" s="267">
        <v>17</v>
      </c>
    </row>
    <row r="14" spans="1:10">
      <c r="C14" s="370" t="s">
        <v>105</v>
      </c>
      <c r="D14" s="371">
        <f>D12+D11+D10</f>
        <v>50</v>
      </c>
      <c r="E14" s="371">
        <f t="shared" ref="E14:G14" si="0">E12+E11+E10</f>
        <v>331</v>
      </c>
      <c r="F14" s="371">
        <f t="shared" si="0"/>
        <v>73</v>
      </c>
      <c r="G14" s="372">
        <f t="shared" si="0"/>
        <v>50</v>
      </c>
    </row>
    <row r="16" spans="1:10">
      <c r="A16" s="422" t="s">
        <v>476</v>
      </c>
    </row>
    <row r="17" spans="1:1">
      <c r="A17" s="423" t="s">
        <v>454</v>
      </c>
    </row>
  </sheetData>
  <mergeCells count="2">
    <mergeCell ref="A2:J2"/>
    <mergeCell ref="A5:J5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V795"/>
  <sheetViews>
    <sheetView showGridLines="0" workbookViewId="0">
      <selection activeCell="O32" sqref="O32"/>
    </sheetView>
  </sheetViews>
  <sheetFormatPr baseColWidth="10" defaultColWidth="12" defaultRowHeight="12.75"/>
  <cols>
    <col min="1" max="16384" width="12" style="412"/>
  </cols>
  <sheetData>
    <row r="1" spans="2:22" ht="18" customHeight="1">
      <c r="B1" s="409"/>
      <c r="C1" s="409"/>
      <c r="D1" s="409"/>
    </row>
    <row r="2" spans="2:22">
      <c r="B2" s="411"/>
      <c r="C2" s="411"/>
      <c r="D2" s="411"/>
    </row>
    <row r="3" spans="2:22">
      <c r="B3" s="411"/>
      <c r="C3" s="411"/>
      <c r="D3" s="411"/>
    </row>
    <row r="4" spans="2:22">
      <c r="B4" s="411"/>
      <c r="C4" s="411"/>
      <c r="D4" s="411"/>
    </row>
    <row r="5" spans="2:22">
      <c r="B5" s="411"/>
      <c r="C5" s="411"/>
      <c r="D5" s="411"/>
      <c r="G5" s="411"/>
      <c r="H5" s="411"/>
    </row>
    <row r="6" spans="2:22">
      <c r="B6" s="411"/>
      <c r="C6" s="411"/>
      <c r="D6" s="411"/>
    </row>
    <row r="7" spans="2:22">
      <c r="B7" s="411"/>
      <c r="C7" s="411"/>
      <c r="D7" s="411"/>
    </row>
    <row r="8" spans="2:22">
      <c r="B8" s="411"/>
      <c r="C8" s="411"/>
      <c r="D8" s="411"/>
    </row>
    <row r="9" spans="2:22">
      <c r="B9" s="411"/>
      <c r="C9" s="411"/>
      <c r="D9" s="411"/>
    </row>
    <row r="10" spans="2:22">
      <c r="B10" s="411"/>
      <c r="C10" s="411"/>
      <c r="D10" s="411"/>
    </row>
    <row r="11" spans="2:22">
      <c r="B11" s="411"/>
      <c r="C11" s="411"/>
      <c r="D11" s="411"/>
    </row>
    <row r="12" spans="2:22">
      <c r="B12" s="411"/>
      <c r="C12" s="411"/>
      <c r="D12" s="411"/>
    </row>
    <row r="13" spans="2:22">
      <c r="B13" s="411"/>
      <c r="C13" s="411"/>
      <c r="D13" s="411"/>
    </row>
    <row r="14" spans="2:22">
      <c r="B14" s="411"/>
      <c r="C14" s="411"/>
      <c r="D14" s="411"/>
    </row>
    <row r="15" spans="2:22" ht="18.75">
      <c r="B15" s="411"/>
      <c r="C15" s="411"/>
      <c r="D15" s="411"/>
      <c r="O15" s="544"/>
      <c r="P15" s="544"/>
      <c r="Q15" s="544"/>
      <c r="R15" s="545"/>
      <c r="S15" s="545"/>
      <c r="T15" s="545"/>
      <c r="U15" s="545"/>
      <c r="V15" s="545"/>
    </row>
    <row r="16" spans="2:22" ht="18.75">
      <c r="B16" s="411"/>
      <c r="C16" s="411"/>
      <c r="D16" s="411"/>
      <c r="O16" s="546"/>
      <c r="P16" s="546"/>
      <c r="Q16" s="546"/>
      <c r="R16" s="547"/>
      <c r="S16" s="547"/>
      <c r="T16" s="547"/>
      <c r="U16" s="547"/>
      <c r="V16" s="547"/>
    </row>
    <row r="17" spans="1:9">
      <c r="B17" s="411"/>
      <c r="C17" s="411"/>
      <c r="D17" s="411"/>
    </row>
    <row r="18" spans="1:9">
      <c r="B18" s="411"/>
      <c r="C18" s="411"/>
      <c r="D18" s="411"/>
    </row>
    <row r="19" spans="1:9">
      <c r="B19" s="411"/>
      <c r="C19" s="411"/>
      <c r="D19" s="411"/>
    </row>
    <row r="20" spans="1:9">
      <c r="B20" s="411"/>
      <c r="C20" s="411"/>
      <c r="D20" s="411"/>
    </row>
    <row r="21" spans="1:9">
      <c r="B21" s="411"/>
      <c r="C21" s="411"/>
      <c r="D21" s="411"/>
    </row>
    <row r="22" spans="1:9">
      <c r="B22" s="411"/>
      <c r="C22" s="411"/>
      <c r="D22" s="411"/>
    </row>
    <row r="23" spans="1:9" ht="13.5" thickBot="1">
      <c r="B23" s="411"/>
      <c r="C23" s="411"/>
      <c r="D23" s="411"/>
    </row>
    <row r="24" spans="1:9" ht="29.25" customHeight="1" thickTop="1">
      <c r="A24" s="548" t="s">
        <v>356</v>
      </c>
      <c r="B24" s="549"/>
      <c r="C24" s="549"/>
      <c r="D24" s="549"/>
      <c r="E24" s="549"/>
      <c r="F24" s="549"/>
      <c r="G24" s="549"/>
      <c r="H24" s="549"/>
      <c r="I24" s="550"/>
    </row>
    <row r="25" spans="1:9" ht="29.25" customHeight="1" thickBot="1">
      <c r="A25" s="551"/>
      <c r="B25" s="552"/>
      <c r="C25" s="552"/>
      <c r="D25" s="552"/>
      <c r="E25" s="552"/>
      <c r="F25" s="552"/>
      <c r="G25" s="552"/>
      <c r="H25" s="552"/>
      <c r="I25" s="553"/>
    </row>
    <row r="26" spans="1:9" ht="13.5" thickTop="1">
      <c r="B26" s="411"/>
      <c r="C26" s="411"/>
      <c r="D26" s="411"/>
    </row>
    <row r="27" spans="1:9" ht="14.25" customHeight="1">
      <c r="B27" s="411"/>
      <c r="C27" s="411"/>
      <c r="D27" s="411"/>
    </row>
    <row r="28" spans="1:9" ht="21" customHeight="1">
      <c r="A28" s="554" t="s">
        <v>317</v>
      </c>
      <c r="B28" s="554"/>
      <c r="C28" s="554"/>
      <c r="D28" s="554"/>
      <c r="E28" s="554"/>
      <c r="F28" s="554"/>
      <c r="G28" s="554"/>
      <c r="H28" s="554"/>
      <c r="I28" s="554"/>
    </row>
    <row r="29" spans="1:9" ht="19.5" customHeight="1">
      <c r="B29" s="413"/>
      <c r="C29" s="414"/>
      <c r="D29" s="414"/>
      <c r="G29" s="418"/>
      <c r="H29" s="418"/>
      <c r="I29" s="418"/>
    </row>
    <row r="30" spans="1:9">
      <c r="B30" s="411"/>
      <c r="C30" s="411"/>
      <c r="D30" s="411"/>
    </row>
    <row r="31" spans="1:9">
      <c r="B31" s="411"/>
      <c r="C31" s="411"/>
      <c r="D31" s="411"/>
    </row>
    <row r="32" spans="1:9" s="419" customFormat="1" ht="15.75" customHeight="1">
      <c r="A32" s="543" t="s">
        <v>318</v>
      </c>
      <c r="B32" s="543"/>
      <c r="C32" s="543"/>
      <c r="D32" s="543"/>
      <c r="E32" s="543"/>
      <c r="F32" s="543"/>
      <c r="G32" s="543"/>
      <c r="H32" s="543"/>
      <c r="I32" s="543"/>
    </row>
    <row r="33" spans="1:9">
      <c r="B33" s="415"/>
      <c r="C33" s="416"/>
      <c r="D33" s="415"/>
      <c r="E33" s="420"/>
      <c r="F33" s="420"/>
      <c r="G33" s="420"/>
      <c r="H33" s="420"/>
      <c r="I33" s="420"/>
    </row>
    <row r="34" spans="1:9">
      <c r="B34" s="415"/>
      <c r="C34" s="416"/>
      <c r="D34" s="415"/>
      <c r="E34" s="420"/>
      <c r="F34" s="420"/>
      <c r="G34" s="420"/>
      <c r="H34" s="420"/>
      <c r="I34" s="420"/>
    </row>
    <row r="35" spans="1:9">
      <c r="B35" s="411"/>
      <c r="C35" s="411"/>
      <c r="D35" s="411"/>
    </row>
    <row r="36" spans="1:9">
      <c r="B36" s="411"/>
      <c r="C36" s="411"/>
      <c r="D36" s="411"/>
    </row>
    <row r="37" spans="1:9">
      <c r="B37" s="411"/>
      <c r="C37" s="411"/>
      <c r="D37" s="411"/>
    </row>
    <row r="38" spans="1:9">
      <c r="B38" s="411"/>
      <c r="C38" s="411"/>
      <c r="D38" s="411"/>
    </row>
    <row r="39" spans="1:9">
      <c r="B39" s="411"/>
      <c r="C39" s="411"/>
      <c r="D39" s="411"/>
    </row>
    <row r="40" spans="1:9">
      <c r="B40" s="411"/>
      <c r="C40" s="411"/>
      <c r="D40" s="411"/>
    </row>
    <row r="41" spans="1:9">
      <c r="B41" s="411"/>
      <c r="C41" s="411"/>
      <c r="D41" s="411"/>
    </row>
    <row r="42" spans="1:9">
      <c r="B42" s="411"/>
      <c r="C42" s="411"/>
      <c r="D42" s="411"/>
    </row>
    <row r="43" spans="1:9">
      <c r="B43" s="411"/>
      <c r="C43" s="411"/>
      <c r="D43" s="411"/>
    </row>
    <row r="44" spans="1:9">
      <c r="B44" s="411"/>
      <c r="C44" s="411"/>
      <c r="D44" s="411"/>
      <c r="F44" s="555"/>
      <c r="G44" s="555"/>
      <c r="H44" s="555"/>
    </row>
    <row r="45" spans="1:9" ht="19.5" customHeight="1">
      <c r="A45" s="543" t="s">
        <v>319</v>
      </c>
      <c r="B45" s="543"/>
      <c r="C45" s="543"/>
      <c r="D45" s="543"/>
      <c r="E45" s="543"/>
      <c r="F45" s="543"/>
      <c r="G45" s="543"/>
      <c r="H45" s="543"/>
      <c r="I45" s="543"/>
    </row>
    <row r="46" spans="1:9" ht="19.5" customHeight="1">
      <c r="A46" s="543" t="s">
        <v>320</v>
      </c>
      <c r="B46" s="543"/>
      <c r="C46" s="543"/>
      <c r="D46" s="543"/>
      <c r="E46" s="543"/>
      <c r="F46" s="543"/>
      <c r="G46" s="543"/>
      <c r="H46" s="543"/>
      <c r="I46" s="543"/>
    </row>
    <row r="47" spans="1:9" ht="19.5" customHeight="1">
      <c r="A47" s="543" t="s">
        <v>321</v>
      </c>
      <c r="B47" s="543"/>
      <c r="C47" s="543"/>
      <c r="D47" s="543"/>
      <c r="E47" s="543"/>
      <c r="F47" s="543"/>
      <c r="G47" s="543"/>
      <c r="H47" s="543"/>
      <c r="I47" s="543"/>
    </row>
    <row r="48" spans="1:9" ht="19.5" customHeight="1">
      <c r="A48" s="543" t="s">
        <v>322</v>
      </c>
      <c r="B48" s="543"/>
      <c r="C48" s="543"/>
      <c r="D48" s="543"/>
      <c r="E48" s="543"/>
      <c r="F48" s="543"/>
      <c r="G48" s="543"/>
      <c r="H48" s="543"/>
      <c r="I48" s="543"/>
    </row>
    <row r="49" spans="1:9">
      <c r="B49" s="411"/>
      <c r="C49" s="411"/>
      <c r="D49" s="411"/>
    </row>
    <row r="50" spans="1:9">
      <c r="B50" s="411"/>
      <c r="C50" s="411"/>
      <c r="D50" s="411"/>
    </row>
    <row r="51" spans="1:9">
      <c r="B51" s="411"/>
      <c r="C51" s="411"/>
      <c r="D51" s="411"/>
    </row>
    <row r="52" spans="1:9">
      <c r="A52" s="421" t="s">
        <v>323</v>
      </c>
      <c r="C52" s="411"/>
      <c r="D52" s="411"/>
      <c r="I52" s="417" t="s">
        <v>324</v>
      </c>
    </row>
    <row r="53" spans="1:9">
      <c r="B53" s="411"/>
      <c r="C53" s="411"/>
      <c r="D53" s="411"/>
    </row>
    <row r="54" spans="1:9">
      <c r="B54" s="411"/>
      <c r="C54" s="411"/>
      <c r="D54" s="411"/>
    </row>
    <row r="55" spans="1:9">
      <c r="B55" s="411"/>
      <c r="C55" s="411"/>
      <c r="D55" s="411"/>
    </row>
    <row r="56" spans="1:9">
      <c r="B56" s="411"/>
      <c r="C56" s="411"/>
      <c r="D56" s="411"/>
    </row>
    <row r="57" spans="1:9">
      <c r="B57" s="411"/>
      <c r="C57" s="411"/>
      <c r="D57" s="411"/>
    </row>
    <row r="58" spans="1:9">
      <c r="B58" s="411"/>
      <c r="C58" s="411"/>
      <c r="D58" s="411"/>
    </row>
    <row r="59" spans="1:9">
      <c r="B59" s="411"/>
      <c r="C59" s="411"/>
      <c r="D59" s="411"/>
    </row>
    <row r="60" spans="1:9">
      <c r="B60" s="411"/>
      <c r="C60" s="411"/>
      <c r="D60" s="411"/>
    </row>
    <row r="61" spans="1:9">
      <c r="B61" s="411"/>
      <c r="C61" s="411"/>
      <c r="D61" s="411"/>
    </row>
    <row r="62" spans="1:9">
      <c r="B62" s="411"/>
      <c r="C62" s="411"/>
      <c r="D62" s="411"/>
    </row>
    <row r="63" spans="1:9">
      <c r="B63" s="411"/>
      <c r="C63" s="411"/>
      <c r="D63" s="411"/>
    </row>
    <row r="64" spans="1:9">
      <c r="B64" s="411"/>
      <c r="C64" s="411"/>
      <c r="D64" s="411"/>
    </row>
    <row r="65" spans="2:4">
      <c r="B65" s="411"/>
      <c r="C65" s="411"/>
      <c r="D65" s="411"/>
    </row>
    <row r="66" spans="2:4">
      <c r="B66" s="411"/>
      <c r="C66" s="411"/>
      <c r="D66" s="411"/>
    </row>
    <row r="67" spans="2:4">
      <c r="B67" s="411"/>
      <c r="C67" s="411"/>
      <c r="D67" s="411"/>
    </row>
    <row r="68" spans="2:4">
      <c r="B68" s="411"/>
      <c r="C68" s="411"/>
      <c r="D68" s="411"/>
    </row>
    <row r="69" spans="2:4">
      <c r="B69" s="411"/>
      <c r="C69" s="411"/>
      <c r="D69" s="411"/>
    </row>
    <row r="70" spans="2:4">
      <c r="B70" s="411"/>
      <c r="C70" s="411"/>
      <c r="D70" s="411"/>
    </row>
    <row r="71" spans="2:4">
      <c r="B71" s="411"/>
      <c r="C71" s="411"/>
      <c r="D71" s="411"/>
    </row>
    <row r="72" spans="2:4">
      <c r="B72" s="411"/>
      <c r="C72" s="411"/>
      <c r="D72" s="411"/>
    </row>
    <row r="73" spans="2:4">
      <c r="B73" s="411"/>
      <c r="C73" s="411"/>
      <c r="D73" s="411"/>
    </row>
    <row r="74" spans="2:4">
      <c r="B74" s="411"/>
      <c r="C74" s="411"/>
      <c r="D74" s="411"/>
    </row>
    <row r="75" spans="2:4">
      <c r="B75" s="411"/>
      <c r="C75" s="411"/>
      <c r="D75" s="411"/>
    </row>
    <row r="76" spans="2:4">
      <c r="B76" s="411"/>
      <c r="C76" s="411"/>
      <c r="D76" s="411"/>
    </row>
    <row r="77" spans="2:4">
      <c r="B77" s="411"/>
      <c r="C77" s="411"/>
      <c r="D77" s="411"/>
    </row>
    <row r="78" spans="2:4">
      <c r="B78" s="411"/>
      <c r="C78" s="411"/>
      <c r="D78" s="411"/>
    </row>
    <row r="79" spans="2:4">
      <c r="B79" s="411"/>
      <c r="C79" s="411"/>
      <c r="D79" s="411"/>
    </row>
    <row r="80" spans="2:4">
      <c r="B80" s="411"/>
      <c r="C80" s="411"/>
      <c r="D80" s="411"/>
    </row>
    <row r="81" spans="2:4">
      <c r="B81" s="411"/>
      <c r="C81" s="411"/>
      <c r="D81" s="411"/>
    </row>
    <row r="82" spans="2:4">
      <c r="B82" s="411"/>
      <c r="C82" s="411"/>
      <c r="D82" s="411"/>
    </row>
    <row r="83" spans="2:4">
      <c r="B83" s="411"/>
      <c r="C83" s="411"/>
      <c r="D83" s="411"/>
    </row>
    <row r="84" spans="2:4">
      <c r="B84" s="411"/>
      <c r="C84" s="411"/>
      <c r="D84" s="411"/>
    </row>
    <row r="85" spans="2:4">
      <c r="B85" s="411"/>
      <c r="C85" s="411"/>
      <c r="D85" s="411"/>
    </row>
    <row r="86" spans="2:4">
      <c r="B86" s="411"/>
      <c r="C86" s="411"/>
      <c r="D86" s="411"/>
    </row>
    <row r="87" spans="2:4">
      <c r="B87" s="411"/>
      <c r="C87" s="411"/>
      <c r="D87" s="411"/>
    </row>
    <row r="88" spans="2:4">
      <c r="B88" s="411"/>
      <c r="C88" s="411"/>
      <c r="D88" s="411"/>
    </row>
    <row r="89" spans="2:4">
      <c r="B89" s="411"/>
      <c r="C89" s="411"/>
      <c r="D89" s="411"/>
    </row>
    <row r="90" spans="2:4">
      <c r="B90" s="411"/>
      <c r="C90" s="411"/>
      <c r="D90" s="411"/>
    </row>
    <row r="91" spans="2:4">
      <c r="B91" s="411"/>
      <c r="C91" s="411"/>
      <c r="D91" s="411"/>
    </row>
    <row r="92" spans="2:4">
      <c r="B92" s="411"/>
      <c r="C92" s="411"/>
      <c r="D92" s="411"/>
    </row>
    <row r="93" spans="2:4">
      <c r="B93" s="411"/>
      <c r="C93" s="411"/>
      <c r="D93" s="411"/>
    </row>
    <row r="94" spans="2:4">
      <c r="B94" s="411"/>
      <c r="C94" s="411"/>
      <c r="D94" s="411"/>
    </row>
    <row r="95" spans="2:4">
      <c r="B95" s="411"/>
      <c r="C95" s="411"/>
      <c r="D95" s="411"/>
    </row>
    <row r="96" spans="2:4">
      <c r="B96" s="411"/>
      <c r="C96" s="411"/>
      <c r="D96" s="411"/>
    </row>
    <row r="97" spans="2:4">
      <c r="B97" s="411"/>
      <c r="C97" s="411"/>
      <c r="D97" s="411"/>
    </row>
    <row r="98" spans="2:4">
      <c r="B98" s="411"/>
      <c r="C98" s="411"/>
      <c r="D98" s="411"/>
    </row>
    <row r="99" spans="2:4">
      <c r="B99" s="411"/>
      <c r="C99" s="411"/>
      <c r="D99" s="411"/>
    </row>
    <row r="100" spans="2:4">
      <c r="B100" s="411"/>
      <c r="C100" s="411"/>
      <c r="D100" s="411"/>
    </row>
    <row r="101" spans="2:4">
      <c r="B101" s="411"/>
      <c r="C101" s="411"/>
      <c r="D101" s="411"/>
    </row>
    <row r="102" spans="2:4">
      <c r="B102" s="411"/>
      <c r="C102" s="411"/>
      <c r="D102" s="411"/>
    </row>
    <row r="103" spans="2:4">
      <c r="B103" s="411"/>
      <c r="C103" s="411"/>
      <c r="D103" s="411"/>
    </row>
    <row r="104" spans="2:4">
      <c r="B104" s="411"/>
      <c r="C104" s="411"/>
      <c r="D104" s="411"/>
    </row>
    <row r="105" spans="2:4">
      <c r="B105" s="411"/>
      <c r="C105" s="411"/>
      <c r="D105" s="411"/>
    </row>
    <row r="106" spans="2:4">
      <c r="B106" s="411"/>
      <c r="C106" s="411"/>
      <c r="D106" s="411"/>
    </row>
    <row r="107" spans="2:4">
      <c r="B107" s="411"/>
      <c r="C107" s="411"/>
      <c r="D107" s="411"/>
    </row>
    <row r="108" spans="2:4">
      <c r="B108" s="411"/>
      <c r="C108" s="411"/>
      <c r="D108" s="411"/>
    </row>
    <row r="109" spans="2:4">
      <c r="B109" s="411"/>
      <c r="C109" s="411"/>
      <c r="D109" s="411"/>
    </row>
    <row r="110" spans="2:4">
      <c r="B110" s="411"/>
      <c r="C110" s="411"/>
      <c r="D110" s="411"/>
    </row>
    <row r="111" spans="2:4">
      <c r="B111" s="411"/>
      <c r="C111" s="411"/>
      <c r="D111" s="411"/>
    </row>
    <row r="112" spans="2:4">
      <c r="B112" s="411"/>
      <c r="C112" s="411"/>
      <c r="D112" s="411"/>
    </row>
    <row r="113" spans="2:4">
      <c r="B113" s="411"/>
      <c r="C113" s="411"/>
      <c r="D113" s="411"/>
    </row>
    <row r="114" spans="2:4">
      <c r="B114" s="411"/>
      <c r="C114" s="411"/>
      <c r="D114" s="411"/>
    </row>
    <row r="115" spans="2:4">
      <c r="B115" s="411"/>
      <c r="C115" s="411"/>
      <c r="D115" s="411"/>
    </row>
    <row r="116" spans="2:4">
      <c r="B116" s="411"/>
      <c r="C116" s="411"/>
      <c r="D116" s="411"/>
    </row>
    <row r="117" spans="2:4">
      <c r="B117" s="411"/>
      <c r="C117" s="411"/>
      <c r="D117" s="411"/>
    </row>
    <row r="118" spans="2:4">
      <c r="B118" s="411"/>
      <c r="C118" s="411"/>
      <c r="D118" s="411"/>
    </row>
    <row r="119" spans="2:4">
      <c r="B119" s="411"/>
      <c r="C119" s="411"/>
      <c r="D119" s="411"/>
    </row>
    <row r="120" spans="2:4">
      <c r="B120" s="411"/>
      <c r="C120" s="411"/>
      <c r="D120" s="411"/>
    </row>
    <row r="121" spans="2:4">
      <c r="B121" s="411"/>
      <c r="C121" s="411"/>
      <c r="D121" s="411"/>
    </row>
    <row r="122" spans="2:4">
      <c r="B122" s="411"/>
      <c r="C122" s="411"/>
      <c r="D122" s="411"/>
    </row>
    <row r="123" spans="2:4">
      <c r="B123" s="411"/>
      <c r="C123" s="411"/>
      <c r="D123" s="411"/>
    </row>
    <row r="124" spans="2:4">
      <c r="B124" s="411"/>
      <c r="C124" s="411"/>
      <c r="D124" s="411"/>
    </row>
    <row r="125" spans="2:4">
      <c r="B125" s="411"/>
      <c r="C125" s="411"/>
      <c r="D125" s="411"/>
    </row>
    <row r="126" spans="2:4">
      <c r="B126" s="411"/>
      <c r="C126" s="411"/>
      <c r="D126" s="411"/>
    </row>
    <row r="127" spans="2:4">
      <c r="B127" s="411"/>
      <c r="C127" s="411"/>
      <c r="D127" s="411"/>
    </row>
    <row r="128" spans="2:4">
      <c r="B128" s="411"/>
      <c r="C128" s="411"/>
      <c r="D128" s="411"/>
    </row>
    <row r="129" spans="2:4">
      <c r="B129" s="411"/>
      <c r="C129" s="411"/>
      <c r="D129" s="411"/>
    </row>
    <row r="130" spans="2:4">
      <c r="B130" s="411"/>
      <c r="C130" s="411"/>
      <c r="D130" s="411"/>
    </row>
    <row r="131" spans="2:4">
      <c r="B131" s="411"/>
      <c r="C131" s="411"/>
      <c r="D131" s="411"/>
    </row>
    <row r="132" spans="2:4">
      <c r="B132" s="411"/>
      <c r="C132" s="411"/>
      <c r="D132" s="411"/>
    </row>
    <row r="133" spans="2:4">
      <c r="B133" s="411"/>
      <c r="C133" s="411"/>
      <c r="D133" s="411"/>
    </row>
    <row r="134" spans="2:4">
      <c r="B134" s="411"/>
      <c r="C134" s="411"/>
      <c r="D134" s="411"/>
    </row>
    <row r="135" spans="2:4">
      <c r="B135" s="411"/>
      <c r="C135" s="411"/>
      <c r="D135" s="411"/>
    </row>
    <row r="136" spans="2:4">
      <c r="B136" s="411"/>
      <c r="C136" s="411"/>
      <c r="D136" s="411"/>
    </row>
    <row r="137" spans="2:4">
      <c r="B137" s="411"/>
      <c r="C137" s="411"/>
      <c r="D137" s="411"/>
    </row>
    <row r="138" spans="2:4">
      <c r="B138" s="411"/>
      <c r="C138" s="411"/>
      <c r="D138" s="411"/>
    </row>
    <row r="139" spans="2:4">
      <c r="B139" s="411"/>
      <c r="C139" s="411"/>
      <c r="D139" s="411"/>
    </row>
    <row r="140" spans="2:4">
      <c r="B140" s="411"/>
      <c r="C140" s="411"/>
      <c r="D140" s="411"/>
    </row>
    <row r="141" spans="2:4">
      <c r="B141" s="411"/>
      <c r="C141" s="411"/>
      <c r="D141" s="411"/>
    </row>
    <row r="142" spans="2:4">
      <c r="B142" s="411"/>
      <c r="C142" s="411"/>
      <c r="D142" s="411"/>
    </row>
    <row r="143" spans="2:4">
      <c r="B143" s="411"/>
      <c r="C143" s="411"/>
      <c r="D143" s="411"/>
    </row>
    <row r="144" spans="2:4">
      <c r="B144" s="411"/>
      <c r="C144" s="411"/>
      <c r="D144" s="411"/>
    </row>
    <row r="145" spans="2:4">
      <c r="B145" s="411"/>
      <c r="C145" s="411"/>
      <c r="D145" s="411"/>
    </row>
    <row r="146" spans="2:4">
      <c r="B146" s="411"/>
      <c r="C146" s="411"/>
      <c r="D146" s="411"/>
    </row>
    <row r="147" spans="2:4">
      <c r="B147" s="411"/>
      <c r="C147" s="411"/>
      <c r="D147" s="411"/>
    </row>
    <row r="148" spans="2:4">
      <c r="B148" s="411"/>
      <c r="C148" s="411"/>
      <c r="D148" s="411"/>
    </row>
    <row r="149" spans="2:4">
      <c r="B149" s="411"/>
      <c r="C149" s="411"/>
      <c r="D149" s="411"/>
    </row>
    <row r="150" spans="2:4">
      <c r="B150" s="411"/>
      <c r="C150" s="411"/>
      <c r="D150" s="411"/>
    </row>
    <row r="151" spans="2:4">
      <c r="B151" s="411"/>
      <c r="C151" s="411"/>
      <c r="D151" s="411"/>
    </row>
    <row r="152" spans="2:4">
      <c r="B152" s="411"/>
      <c r="C152" s="411"/>
      <c r="D152" s="411"/>
    </row>
    <row r="153" spans="2:4">
      <c r="B153" s="411"/>
      <c r="C153" s="411"/>
      <c r="D153" s="411"/>
    </row>
    <row r="154" spans="2:4">
      <c r="B154" s="411"/>
      <c r="C154" s="411"/>
      <c r="D154" s="411"/>
    </row>
    <row r="155" spans="2:4">
      <c r="B155" s="411"/>
      <c r="C155" s="411"/>
      <c r="D155" s="411"/>
    </row>
    <row r="156" spans="2:4">
      <c r="B156" s="411"/>
      <c r="C156" s="411"/>
      <c r="D156" s="411"/>
    </row>
    <row r="157" spans="2:4">
      <c r="B157" s="411"/>
      <c r="C157" s="411"/>
      <c r="D157" s="411"/>
    </row>
    <row r="158" spans="2:4">
      <c r="B158" s="411"/>
      <c r="C158" s="411"/>
      <c r="D158" s="411"/>
    </row>
    <row r="159" spans="2:4">
      <c r="B159" s="411"/>
      <c r="C159" s="411"/>
      <c r="D159" s="411"/>
    </row>
    <row r="160" spans="2:4">
      <c r="B160" s="411"/>
      <c r="C160" s="411"/>
      <c r="D160" s="411"/>
    </row>
    <row r="161" spans="2:4">
      <c r="B161" s="411"/>
      <c r="C161" s="411"/>
      <c r="D161" s="411"/>
    </row>
    <row r="162" spans="2:4">
      <c r="B162" s="411"/>
      <c r="C162" s="411"/>
      <c r="D162" s="411"/>
    </row>
    <row r="163" spans="2:4">
      <c r="B163" s="411"/>
      <c r="C163" s="411"/>
      <c r="D163" s="411"/>
    </row>
    <row r="164" spans="2:4">
      <c r="B164" s="411"/>
      <c r="C164" s="411"/>
      <c r="D164" s="411"/>
    </row>
    <row r="165" spans="2:4">
      <c r="B165" s="411"/>
      <c r="C165" s="411"/>
      <c r="D165" s="411"/>
    </row>
    <row r="166" spans="2:4">
      <c r="B166" s="411"/>
      <c r="C166" s="411"/>
      <c r="D166" s="411"/>
    </row>
    <row r="167" spans="2:4">
      <c r="B167" s="411"/>
      <c r="C167" s="411"/>
      <c r="D167" s="411"/>
    </row>
    <row r="168" spans="2:4">
      <c r="B168" s="411"/>
      <c r="C168" s="411"/>
      <c r="D168" s="411"/>
    </row>
    <row r="169" spans="2:4">
      <c r="B169" s="411"/>
      <c r="C169" s="411"/>
      <c r="D169" s="411"/>
    </row>
    <row r="170" spans="2:4">
      <c r="B170" s="411"/>
      <c r="C170" s="411"/>
      <c r="D170" s="411"/>
    </row>
    <row r="171" spans="2:4">
      <c r="B171" s="411"/>
      <c r="C171" s="411"/>
      <c r="D171" s="411"/>
    </row>
    <row r="172" spans="2:4">
      <c r="B172" s="411"/>
      <c r="C172" s="411"/>
      <c r="D172" s="411"/>
    </row>
    <row r="173" spans="2:4">
      <c r="B173" s="411"/>
      <c r="C173" s="411"/>
      <c r="D173" s="411"/>
    </row>
    <row r="174" spans="2:4">
      <c r="B174" s="411"/>
      <c r="C174" s="411"/>
      <c r="D174" s="411"/>
    </row>
    <row r="175" spans="2:4">
      <c r="B175" s="411"/>
      <c r="C175" s="411"/>
      <c r="D175" s="411"/>
    </row>
    <row r="176" spans="2:4">
      <c r="B176" s="411"/>
      <c r="C176" s="411"/>
      <c r="D176" s="411"/>
    </row>
    <row r="177" spans="2:4">
      <c r="B177" s="411"/>
      <c r="C177" s="411"/>
      <c r="D177" s="411"/>
    </row>
    <row r="178" spans="2:4">
      <c r="B178" s="411"/>
      <c r="C178" s="411"/>
      <c r="D178" s="411"/>
    </row>
    <row r="179" spans="2:4">
      <c r="B179" s="411"/>
      <c r="C179" s="411"/>
      <c r="D179" s="411"/>
    </row>
    <row r="180" spans="2:4">
      <c r="B180" s="411"/>
      <c r="C180" s="411"/>
      <c r="D180" s="411"/>
    </row>
    <row r="181" spans="2:4">
      <c r="B181" s="411"/>
      <c r="C181" s="411"/>
      <c r="D181" s="411"/>
    </row>
    <row r="182" spans="2:4">
      <c r="B182" s="411"/>
      <c r="C182" s="411"/>
      <c r="D182" s="411"/>
    </row>
    <row r="183" spans="2:4">
      <c r="B183" s="411"/>
      <c r="C183" s="411"/>
      <c r="D183" s="411"/>
    </row>
    <row r="184" spans="2:4">
      <c r="B184" s="411"/>
      <c r="C184" s="411"/>
      <c r="D184" s="411"/>
    </row>
    <row r="185" spans="2:4">
      <c r="B185" s="411"/>
      <c r="C185" s="411"/>
      <c r="D185" s="411"/>
    </row>
    <row r="186" spans="2:4">
      <c r="B186" s="411"/>
      <c r="C186" s="411"/>
      <c r="D186" s="411"/>
    </row>
    <row r="187" spans="2:4">
      <c r="B187" s="411"/>
      <c r="C187" s="411"/>
      <c r="D187" s="411"/>
    </row>
    <row r="188" spans="2:4">
      <c r="B188" s="411"/>
      <c r="C188" s="411"/>
      <c r="D188" s="411"/>
    </row>
    <row r="189" spans="2:4">
      <c r="B189" s="411"/>
      <c r="C189" s="411"/>
      <c r="D189" s="411"/>
    </row>
    <row r="190" spans="2:4">
      <c r="B190" s="411"/>
      <c r="C190" s="411"/>
      <c r="D190" s="411"/>
    </row>
    <row r="191" spans="2:4">
      <c r="B191" s="411"/>
      <c r="C191" s="411"/>
      <c r="D191" s="411"/>
    </row>
    <row r="192" spans="2:4">
      <c r="B192" s="411"/>
      <c r="C192" s="411"/>
      <c r="D192" s="411"/>
    </row>
    <row r="193" spans="2:4">
      <c r="B193" s="411"/>
      <c r="C193" s="411"/>
      <c r="D193" s="411"/>
    </row>
    <row r="194" spans="2:4">
      <c r="B194" s="411"/>
      <c r="C194" s="411"/>
      <c r="D194" s="411"/>
    </row>
    <row r="195" spans="2:4">
      <c r="B195" s="411"/>
      <c r="C195" s="411"/>
      <c r="D195" s="411"/>
    </row>
    <row r="196" spans="2:4">
      <c r="B196" s="411"/>
      <c r="C196" s="411"/>
      <c r="D196" s="411"/>
    </row>
    <row r="197" spans="2:4">
      <c r="B197" s="411"/>
      <c r="C197" s="411"/>
      <c r="D197" s="411"/>
    </row>
    <row r="198" spans="2:4">
      <c r="B198" s="411"/>
      <c r="C198" s="411"/>
      <c r="D198" s="411"/>
    </row>
    <row r="199" spans="2:4">
      <c r="B199" s="411"/>
      <c r="C199" s="411"/>
      <c r="D199" s="411"/>
    </row>
    <row r="200" spans="2:4">
      <c r="B200" s="411"/>
      <c r="C200" s="411"/>
      <c r="D200" s="411"/>
    </row>
    <row r="201" spans="2:4">
      <c r="B201" s="411"/>
      <c r="C201" s="411"/>
      <c r="D201" s="411"/>
    </row>
    <row r="202" spans="2:4">
      <c r="B202" s="411"/>
      <c r="C202" s="411"/>
      <c r="D202" s="411"/>
    </row>
    <row r="203" spans="2:4">
      <c r="B203" s="411"/>
      <c r="C203" s="411"/>
      <c r="D203" s="411"/>
    </row>
    <row r="204" spans="2:4">
      <c r="B204" s="411"/>
      <c r="C204" s="411"/>
      <c r="D204" s="411"/>
    </row>
    <row r="205" spans="2:4">
      <c r="B205" s="411"/>
      <c r="C205" s="411"/>
      <c r="D205" s="411"/>
    </row>
    <row r="206" spans="2:4">
      <c r="B206" s="411"/>
      <c r="C206" s="411"/>
      <c r="D206" s="411"/>
    </row>
    <row r="207" spans="2:4">
      <c r="B207" s="411"/>
      <c r="C207" s="411"/>
      <c r="D207" s="411"/>
    </row>
    <row r="208" spans="2:4">
      <c r="B208" s="411"/>
      <c r="C208" s="411"/>
      <c r="D208" s="411"/>
    </row>
    <row r="209" spans="2:4">
      <c r="B209" s="411"/>
      <c r="C209" s="411"/>
      <c r="D209" s="411"/>
    </row>
    <row r="210" spans="2:4">
      <c r="B210" s="411"/>
      <c r="C210" s="411"/>
      <c r="D210" s="411"/>
    </row>
    <row r="211" spans="2:4">
      <c r="B211" s="411"/>
      <c r="C211" s="411"/>
      <c r="D211" s="411"/>
    </row>
    <row r="212" spans="2:4">
      <c r="B212" s="411"/>
      <c r="C212" s="411"/>
      <c r="D212" s="411"/>
    </row>
    <row r="213" spans="2:4">
      <c r="B213" s="411"/>
      <c r="C213" s="411"/>
      <c r="D213" s="411"/>
    </row>
    <row r="214" spans="2:4">
      <c r="B214" s="411"/>
      <c r="C214" s="411"/>
      <c r="D214" s="411"/>
    </row>
    <row r="215" spans="2:4">
      <c r="B215" s="411"/>
      <c r="C215" s="411"/>
      <c r="D215" s="411"/>
    </row>
    <row r="216" spans="2:4">
      <c r="B216" s="411"/>
      <c r="C216" s="411"/>
      <c r="D216" s="411"/>
    </row>
    <row r="217" spans="2:4">
      <c r="B217" s="411"/>
      <c r="C217" s="411"/>
      <c r="D217" s="411"/>
    </row>
    <row r="218" spans="2:4">
      <c r="B218" s="411"/>
      <c r="C218" s="411"/>
      <c r="D218" s="411"/>
    </row>
    <row r="219" spans="2:4">
      <c r="B219" s="411"/>
      <c r="C219" s="411"/>
      <c r="D219" s="411"/>
    </row>
    <row r="220" spans="2:4">
      <c r="B220" s="411"/>
      <c r="C220" s="411"/>
      <c r="D220" s="411"/>
    </row>
    <row r="221" spans="2:4">
      <c r="B221" s="411"/>
      <c r="C221" s="411"/>
      <c r="D221" s="411"/>
    </row>
    <row r="222" spans="2:4">
      <c r="B222" s="411"/>
      <c r="C222" s="411"/>
      <c r="D222" s="411"/>
    </row>
    <row r="223" spans="2:4">
      <c r="B223" s="411"/>
      <c r="C223" s="411"/>
      <c r="D223" s="411"/>
    </row>
    <row r="224" spans="2:4">
      <c r="B224" s="411"/>
      <c r="C224" s="411"/>
      <c r="D224" s="411"/>
    </row>
    <row r="225" spans="2:4">
      <c r="B225" s="411"/>
      <c r="C225" s="411"/>
      <c r="D225" s="411"/>
    </row>
    <row r="226" spans="2:4">
      <c r="B226" s="411"/>
      <c r="C226" s="411"/>
      <c r="D226" s="411"/>
    </row>
    <row r="227" spans="2:4">
      <c r="B227" s="411"/>
      <c r="C227" s="411"/>
      <c r="D227" s="411"/>
    </row>
    <row r="228" spans="2:4">
      <c r="B228" s="411"/>
      <c r="C228" s="411"/>
      <c r="D228" s="411"/>
    </row>
    <row r="229" spans="2:4">
      <c r="B229" s="411"/>
      <c r="C229" s="411"/>
      <c r="D229" s="411"/>
    </row>
    <row r="230" spans="2:4">
      <c r="B230" s="411"/>
      <c r="C230" s="411"/>
      <c r="D230" s="411"/>
    </row>
    <row r="231" spans="2:4">
      <c r="B231" s="411"/>
      <c r="C231" s="411"/>
      <c r="D231" s="411"/>
    </row>
    <row r="232" spans="2:4">
      <c r="B232" s="411"/>
      <c r="C232" s="411"/>
      <c r="D232" s="411"/>
    </row>
    <row r="233" spans="2:4">
      <c r="B233" s="411"/>
      <c r="C233" s="411"/>
      <c r="D233" s="411"/>
    </row>
    <row r="234" spans="2:4">
      <c r="B234" s="411"/>
      <c r="C234" s="411"/>
      <c r="D234" s="411"/>
    </row>
    <row r="235" spans="2:4">
      <c r="B235" s="411"/>
      <c r="C235" s="411"/>
      <c r="D235" s="411"/>
    </row>
    <row r="236" spans="2:4">
      <c r="B236" s="411"/>
      <c r="C236" s="411"/>
      <c r="D236" s="411"/>
    </row>
    <row r="237" spans="2:4">
      <c r="B237" s="411"/>
      <c r="C237" s="411"/>
      <c r="D237" s="411"/>
    </row>
    <row r="238" spans="2:4">
      <c r="B238" s="411"/>
      <c r="C238" s="411"/>
      <c r="D238" s="411"/>
    </row>
    <row r="239" spans="2:4">
      <c r="B239" s="411"/>
      <c r="C239" s="411"/>
      <c r="D239" s="411"/>
    </row>
    <row r="240" spans="2:4">
      <c r="B240" s="411"/>
      <c r="C240" s="411"/>
      <c r="D240" s="411"/>
    </row>
    <row r="241" spans="2:4">
      <c r="B241" s="411"/>
      <c r="C241" s="411"/>
      <c r="D241" s="411"/>
    </row>
    <row r="242" spans="2:4">
      <c r="B242" s="411"/>
      <c r="C242" s="411"/>
      <c r="D242" s="411"/>
    </row>
    <row r="243" spans="2:4">
      <c r="B243" s="411"/>
      <c r="C243" s="411"/>
      <c r="D243" s="411"/>
    </row>
    <row r="244" spans="2:4">
      <c r="B244" s="411"/>
      <c r="C244" s="411"/>
      <c r="D244" s="411"/>
    </row>
    <row r="245" spans="2:4">
      <c r="B245" s="411"/>
      <c r="C245" s="411"/>
      <c r="D245" s="411"/>
    </row>
    <row r="246" spans="2:4">
      <c r="B246" s="411"/>
      <c r="C246" s="411"/>
      <c r="D246" s="411"/>
    </row>
    <row r="247" spans="2:4">
      <c r="B247" s="411"/>
      <c r="C247" s="411"/>
      <c r="D247" s="411"/>
    </row>
    <row r="248" spans="2:4">
      <c r="B248" s="411"/>
      <c r="C248" s="411"/>
      <c r="D248" s="411"/>
    </row>
    <row r="249" spans="2:4">
      <c r="B249" s="411"/>
      <c r="C249" s="411"/>
      <c r="D249" s="411"/>
    </row>
    <row r="250" spans="2:4">
      <c r="B250" s="411"/>
      <c r="C250" s="411"/>
      <c r="D250" s="411"/>
    </row>
    <row r="251" spans="2:4">
      <c r="B251" s="411"/>
      <c r="C251" s="411"/>
      <c r="D251" s="411"/>
    </row>
    <row r="252" spans="2:4">
      <c r="B252" s="411"/>
      <c r="C252" s="411"/>
      <c r="D252" s="411"/>
    </row>
    <row r="253" spans="2:4">
      <c r="B253" s="411"/>
      <c r="C253" s="411"/>
      <c r="D253" s="411"/>
    </row>
    <row r="254" spans="2:4">
      <c r="B254" s="411"/>
      <c r="C254" s="411"/>
      <c r="D254" s="411"/>
    </row>
    <row r="255" spans="2:4">
      <c r="B255" s="411"/>
      <c r="C255" s="411"/>
      <c r="D255" s="411"/>
    </row>
    <row r="256" spans="2:4">
      <c r="B256" s="411"/>
      <c r="C256" s="411"/>
      <c r="D256" s="411"/>
    </row>
    <row r="257" spans="2:4">
      <c r="B257" s="411"/>
      <c r="C257" s="411"/>
      <c r="D257" s="411"/>
    </row>
    <row r="258" spans="2:4">
      <c r="B258" s="411"/>
      <c r="C258" s="411"/>
      <c r="D258" s="411"/>
    </row>
    <row r="259" spans="2:4">
      <c r="B259" s="411"/>
      <c r="C259" s="411"/>
      <c r="D259" s="411"/>
    </row>
    <row r="260" spans="2:4">
      <c r="B260" s="411"/>
      <c r="C260" s="411"/>
      <c r="D260" s="411"/>
    </row>
    <row r="261" spans="2:4">
      <c r="B261" s="411"/>
      <c r="C261" s="411"/>
      <c r="D261" s="411"/>
    </row>
    <row r="262" spans="2:4">
      <c r="B262" s="411"/>
      <c r="C262" s="411"/>
      <c r="D262" s="411"/>
    </row>
    <row r="263" spans="2:4">
      <c r="B263" s="411"/>
      <c r="C263" s="411"/>
      <c r="D263" s="411"/>
    </row>
    <row r="264" spans="2:4">
      <c r="B264" s="411"/>
      <c r="C264" s="411"/>
      <c r="D264" s="411"/>
    </row>
    <row r="265" spans="2:4">
      <c r="B265" s="411"/>
      <c r="C265" s="411"/>
      <c r="D265" s="411"/>
    </row>
    <row r="266" spans="2:4">
      <c r="B266" s="411"/>
      <c r="C266" s="411"/>
      <c r="D266" s="411"/>
    </row>
    <row r="267" spans="2:4">
      <c r="B267" s="411"/>
      <c r="C267" s="411"/>
      <c r="D267" s="411"/>
    </row>
    <row r="268" spans="2:4">
      <c r="B268" s="411"/>
      <c r="C268" s="411"/>
      <c r="D268" s="411"/>
    </row>
    <row r="269" spans="2:4">
      <c r="B269" s="411"/>
      <c r="C269" s="411"/>
      <c r="D269" s="411"/>
    </row>
    <row r="270" spans="2:4">
      <c r="B270" s="411"/>
      <c r="C270" s="411"/>
      <c r="D270" s="411"/>
    </row>
    <row r="271" spans="2:4">
      <c r="B271" s="411"/>
      <c r="C271" s="411"/>
      <c r="D271" s="411"/>
    </row>
    <row r="272" spans="2:4">
      <c r="B272" s="411"/>
      <c r="C272" s="411"/>
      <c r="D272" s="411"/>
    </row>
    <row r="273" spans="2:4">
      <c r="B273" s="411"/>
      <c r="C273" s="411"/>
      <c r="D273" s="411"/>
    </row>
    <row r="274" spans="2:4">
      <c r="B274" s="411"/>
      <c r="C274" s="411"/>
      <c r="D274" s="411"/>
    </row>
    <row r="275" spans="2:4">
      <c r="B275" s="411"/>
      <c r="C275" s="411"/>
      <c r="D275" s="411"/>
    </row>
    <row r="276" spans="2:4">
      <c r="B276" s="411"/>
      <c r="C276" s="411"/>
      <c r="D276" s="411"/>
    </row>
    <row r="277" spans="2:4">
      <c r="B277" s="411"/>
      <c r="C277" s="411"/>
      <c r="D277" s="411"/>
    </row>
    <row r="278" spans="2:4">
      <c r="B278" s="411"/>
      <c r="C278" s="411"/>
      <c r="D278" s="411"/>
    </row>
    <row r="279" spans="2:4">
      <c r="B279" s="411"/>
      <c r="C279" s="411"/>
      <c r="D279" s="411"/>
    </row>
    <row r="280" spans="2:4">
      <c r="B280" s="411"/>
      <c r="C280" s="411"/>
      <c r="D280" s="411"/>
    </row>
    <row r="281" spans="2:4">
      <c r="B281" s="411"/>
      <c r="C281" s="411"/>
      <c r="D281" s="411"/>
    </row>
    <row r="282" spans="2:4">
      <c r="B282" s="411"/>
      <c r="C282" s="411"/>
      <c r="D282" s="411"/>
    </row>
    <row r="283" spans="2:4">
      <c r="B283" s="411"/>
      <c r="C283" s="411"/>
      <c r="D283" s="411"/>
    </row>
    <row r="284" spans="2:4">
      <c r="B284" s="411"/>
      <c r="C284" s="411"/>
      <c r="D284" s="411"/>
    </row>
    <row r="285" spans="2:4">
      <c r="B285" s="411"/>
      <c r="C285" s="411"/>
      <c r="D285" s="411"/>
    </row>
    <row r="286" spans="2:4">
      <c r="B286" s="411"/>
      <c r="C286" s="411"/>
      <c r="D286" s="411"/>
    </row>
    <row r="287" spans="2:4">
      <c r="B287" s="411"/>
      <c r="C287" s="411"/>
      <c r="D287" s="411"/>
    </row>
    <row r="288" spans="2:4">
      <c r="B288" s="411"/>
      <c r="C288" s="411"/>
      <c r="D288" s="411"/>
    </row>
    <row r="289" spans="2:4">
      <c r="B289" s="411"/>
      <c r="C289" s="411"/>
      <c r="D289" s="411"/>
    </row>
    <row r="290" spans="2:4">
      <c r="B290" s="411"/>
      <c r="C290" s="411"/>
      <c r="D290" s="411"/>
    </row>
    <row r="291" spans="2:4">
      <c r="B291" s="411"/>
      <c r="C291" s="411"/>
      <c r="D291" s="411"/>
    </row>
    <row r="292" spans="2:4">
      <c r="B292" s="411"/>
      <c r="C292" s="411"/>
      <c r="D292" s="411"/>
    </row>
    <row r="293" spans="2:4">
      <c r="B293" s="411"/>
      <c r="C293" s="411"/>
      <c r="D293" s="411"/>
    </row>
    <row r="294" spans="2:4">
      <c r="B294" s="411"/>
      <c r="C294" s="411"/>
      <c r="D294" s="411"/>
    </row>
    <row r="295" spans="2:4">
      <c r="B295" s="411"/>
      <c r="C295" s="411"/>
      <c r="D295" s="411"/>
    </row>
    <row r="296" spans="2:4">
      <c r="B296" s="411"/>
      <c r="C296" s="411"/>
      <c r="D296" s="411"/>
    </row>
    <row r="297" spans="2:4">
      <c r="B297" s="411"/>
      <c r="C297" s="411"/>
      <c r="D297" s="411"/>
    </row>
    <row r="298" spans="2:4">
      <c r="B298" s="411"/>
      <c r="C298" s="411"/>
      <c r="D298" s="411"/>
    </row>
    <row r="299" spans="2:4">
      <c r="B299" s="411"/>
      <c r="C299" s="411"/>
      <c r="D299" s="411"/>
    </row>
    <row r="300" spans="2:4">
      <c r="B300" s="411"/>
      <c r="C300" s="411"/>
      <c r="D300" s="411"/>
    </row>
    <row r="301" spans="2:4">
      <c r="B301" s="411"/>
      <c r="C301" s="411"/>
      <c r="D301" s="411"/>
    </row>
    <row r="302" spans="2:4">
      <c r="B302" s="411"/>
      <c r="C302" s="411"/>
      <c r="D302" s="411"/>
    </row>
    <row r="303" spans="2:4">
      <c r="B303" s="411"/>
      <c r="C303" s="411"/>
      <c r="D303" s="411"/>
    </row>
    <row r="304" spans="2:4">
      <c r="B304" s="411"/>
      <c r="C304" s="411"/>
      <c r="D304" s="411"/>
    </row>
    <row r="305" spans="2:4">
      <c r="B305" s="411"/>
      <c r="C305" s="411"/>
      <c r="D305" s="411"/>
    </row>
    <row r="306" spans="2:4">
      <c r="B306" s="411"/>
      <c r="C306" s="411"/>
      <c r="D306" s="411"/>
    </row>
    <row r="307" spans="2:4">
      <c r="B307" s="411"/>
      <c r="C307" s="411"/>
      <c r="D307" s="411"/>
    </row>
    <row r="308" spans="2:4">
      <c r="B308" s="411"/>
      <c r="C308" s="411"/>
      <c r="D308" s="411"/>
    </row>
    <row r="309" spans="2:4">
      <c r="B309" s="411"/>
      <c r="C309" s="411"/>
      <c r="D309" s="411"/>
    </row>
    <row r="310" spans="2:4">
      <c r="B310" s="411"/>
      <c r="C310" s="411"/>
      <c r="D310" s="411"/>
    </row>
    <row r="311" spans="2:4">
      <c r="B311" s="411"/>
      <c r="C311" s="411"/>
      <c r="D311" s="411"/>
    </row>
    <row r="312" spans="2:4">
      <c r="B312" s="411"/>
      <c r="C312" s="411"/>
      <c r="D312" s="411"/>
    </row>
    <row r="313" spans="2:4">
      <c r="B313" s="411"/>
      <c r="C313" s="411"/>
      <c r="D313" s="411"/>
    </row>
    <row r="314" spans="2:4">
      <c r="B314" s="411"/>
      <c r="C314" s="411"/>
      <c r="D314" s="411"/>
    </row>
    <row r="315" spans="2:4">
      <c r="B315" s="411"/>
      <c r="C315" s="411"/>
      <c r="D315" s="411"/>
    </row>
    <row r="316" spans="2:4">
      <c r="B316" s="411"/>
      <c r="C316" s="411"/>
      <c r="D316" s="411"/>
    </row>
    <row r="317" spans="2:4">
      <c r="B317" s="411"/>
      <c r="C317" s="411"/>
      <c r="D317" s="411"/>
    </row>
    <row r="318" spans="2:4">
      <c r="B318" s="411"/>
      <c r="C318" s="411"/>
      <c r="D318" s="411"/>
    </row>
    <row r="319" spans="2:4">
      <c r="B319" s="411"/>
      <c r="C319" s="411"/>
      <c r="D319" s="411"/>
    </row>
    <row r="320" spans="2:4">
      <c r="B320" s="411"/>
      <c r="C320" s="411"/>
      <c r="D320" s="411"/>
    </row>
    <row r="321" spans="2:4">
      <c r="B321" s="411"/>
      <c r="C321" s="411"/>
      <c r="D321" s="411"/>
    </row>
    <row r="322" spans="2:4">
      <c r="B322" s="411"/>
      <c r="C322" s="411"/>
      <c r="D322" s="411"/>
    </row>
    <row r="323" spans="2:4">
      <c r="B323" s="411"/>
      <c r="C323" s="411"/>
      <c r="D323" s="411"/>
    </row>
    <row r="324" spans="2:4">
      <c r="B324" s="411"/>
      <c r="C324" s="411"/>
      <c r="D324" s="411"/>
    </row>
    <row r="325" spans="2:4">
      <c r="B325" s="411"/>
      <c r="C325" s="411"/>
      <c r="D325" s="411"/>
    </row>
    <row r="326" spans="2:4">
      <c r="B326" s="411"/>
      <c r="C326" s="411"/>
      <c r="D326" s="411"/>
    </row>
    <row r="327" spans="2:4">
      <c r="B327" s="411"/>
      <c r="C327" s="411"/>
      <c r="D327" s="411"/>
    </row>
    <row r="328" spans="2:4">
      <c r="B328" s="411"/>
      <c r="C328" s="411"/>
      <c r="D328" s="411"/>
    </row>
    <row r="329" spans="2:4">
      <c r="B329" s="411"/>
      <c r="C329" s="411"/>
      <c r="D329" s="411"/>
    </row>
    <row r="330" spans="2:4">
      <c r="B330" s="411"/>
      <c r="C330" s="411"/>
      <c r="D330" s="411"/>
    </row>
    <row r="331" spans="2:4">
      <c r="B331" s="411"/>
      <c r="C331" s="411"/>
      <c r="D331" s="411"/>
    </row>
    <row r="332" spans="2:4">
      <c r="B332" s="411"/>
      <c r="C332" s="411"/>
      <c r="D332" s="411"/>
    </row>
    <row r="333" spans="2:4">
      <c r="B333" s="411"/>
      <c r="C333" s="411"/>
      <c r="D333" s="411"/>
    </row>
    <row r="334" spans="2:4">
      <c r="B334" s="411"/>
      <c r="C334" s="411"/>
      <c r="D334" s="411"/>
    </row>
    <row r="335" spans="2:4">
      <c r="B335" s="411"/>
      <c r="C335" s="411"/>
      <c r="D335" s="411"/>
    </row>
    <row r="336" spans="2:4">
      <c r="B336" s="411"/>
      <c r="C336" s="411"/>
      <c r="D336" s="411"/>
    </row>
    <row r="337" spans="2:4">
      <c r="B337" s="411"/>
      <c r="C337" s="411"/>
      <c r="D337" s="411"/>
    </row>
    <row r="338" spans="2:4">
      <c r="B338" s="411"/>
      <c r="C338" s="411"/>
      <c r="D338" s="411"/>
    </row>
    <row r="339" spans="2:4">
      <c r="B339" s="411"/>
      <c r="C339" s="411"/>
      <c r="D339" s="411"/>
    </row>
    <row r="340" spans="2:4">
      <c r="B340" s="411"/>
      <c r="C340" s="411"/>
      <c r="D340" s="411"/>
    </row>
    <row r="341" spans="2:4">
      <c r="B341" s="411"/>
      <c r="C341" s="411"/>
      <c r="D341" s="411"/>
    </row>
    <row r="342" spans="2:4">
      <c r="B342" s="411"/>
      <c r="C342" s="411"/>
      <c r="D342" s="411"/>
    </row>
    <row r="343" spans="2:4">
      <c r="B343" s="411"/>
      <c r="C343" s="411"/>
      <c r="D343" s="411"/>
    </row>
    <row r="344" spans="2:4">
      <c r="B344" s="411"/>
      <c r="C344" s="411"/>
      <c r="D344" s="411"/>
    </row>
    <row r="345" spans="2:4">
      <c r="B345" s="411"/>
      <c r="C345" s="411"/>
      <c r="D345" s="411"/>
    </row>
    <row r="346" spans="2:4">
      <c r="B346" s="411"/>
      <c r="C346" s="411"/>
      <c r="D346" s="411"/>
    </row>
    <row r="347" spans="2:4">
      <c r="B347" s="411"/>
      <c r="C347" s="411"/>
      <c r="D347" s="411"/>
    </row>
    <row r="348" spans="2:4">
      <c r="B348" s="411"/>
      <c r="C348" s="411"/>
      <c r="D348" s="411"/>
    </row>
    <row r="349" spans="2:4">
      <c r="B349" s="411"/>
      <c r="C349" s="411"/>
      <c r="D349" s="411"/>
    </row>
    <row r="350" spans="2:4">
      <c r="B350" s="411"/>
      <c r="C350" s="411"/>
      <c r="D350" s="411"/>
    </row>
    <row r="351" spans="2:4">
      <c r="B351" s="411"/>
      <c r="C351" s="411"/>
      <c r="D351" s="411"/>
    </row>
    <row r="352" spans="2:4">
      <c r="B352" s="411"/>
      <c r="C352" s="411"/>
      <c r="D352" s="411"/>
    </row>
    <row r="353" spans="2:4">
      <c r="B353" s="411"/>
      <c r="C353" s="411"/>
      <c r="D353" s="411"/>
    </row>
    <row r="354" spans="2:4">
      <c r="B354" s="411"/>
      <c r="C354" s="411"/>
      <c r="D354" s="411"/>
    </row>
    <row r="355" spans="2:4">
      <c r="B355" s="411"/>
      <c r="C355" s="411"/>
      <c r="D355" s="411"/>
    </row>
    <row r="356" spans="2:4">
      <c r="B356" s="411"/>
      <c r="C356" s="411"/>
      <c r="D356" s="411"/>
    </row>
    <row r="357" spans="2:4">
      <c r="B357" s="411"/>
      <c r="C357" s="411"/>
      <c r="D357" s="411"/>
    </row>
    <row r="358" spans="2:4">
      <c r="B358" s="411"/>
      <c r="C358" s="411"/>
      <c r="D358" s="411"/>
    </row>
    <row r="359" spans="2:4">
      <c r="B359" s="411"/>
      <c r="C359" s="411"/>
      <c r="D359" s="411"/>
    </row>
    <row r="360" spans="2:4">
      <c r="B360" s="411"/>
      <c r="C360" s="411"/>
      <c r="D360" s="411"/>
    </row>
    <row r="361" spans="2:4">
      <c r="B361" s="411"/>
      <c r="C361" s="411"/>
      <c r="D361" s="411"/>
    </row>
    <row r="362" spans="2:4">
      <c r="B362" s="411"/>
      <c r="C362" s="411"/>
      <c r="D362" s="411"/>
    </row>
    <row r="363" spans="2:4">
      <c r="B363" s="411"/>
      <c r="C363" s="411"/>
      <c r="D363" s="411"/>
    </row>
    <row r="364" spans="2:4">
      <c r="B364" s="411"/>
      <c r="C364" s="411"/>
      <c r="D364" s="411"/>
    </row>
    <row r="365" spans="2:4">
      <c r="B365" s="411"/>
      <c r="C365" s="411"/>
      <c r="D365" s="411"/>
    </row>
    <row r="366" spans="2:4">
      <c r="B366" s="411"/>
      <c r="C366" s="411"/>
      <c r="D366" s="411"/>
    </row>
    <row r="367" spans="2:4">
      <c r="B367" s="411"/>
      <c r="C367" s="411"/>
      <c r="D367" s="411"/>
    </row>
    <row r="368" spans="2:4">
      <c r="B368" s="411"/>
      <c r="C368" s="411"/>
      <c r="D368" s="411"/>
    </row>
    <row r="369" spans="2:4">
      <c r="B369" s="411"/>
      <c r="C369" s="411"/>
      <c r="D369" s="411"/>
    </row>
    <row r="370" spans="2:4">
      <c r="B370" s="411"/>
      <c r="C370" s="411"/>
      <c r="D370" s="411"/>
    </row>
    <row r="371" spans="2:4">
      <c r="B371" s="411"/>
      <c r="C371" s="411"/>
      <c r="D371" s="411"/>
    </row>
    <row r="372" spans="2:4">
      <c r="B372" s="411"/>
      <c r="C372" s="411"/>
      <c r="D372" s="411"/>
    </row>
    <row r="373" spans="2:4">
      <c r="B373" s="411"/>
      <c r="C373" s="411"/>
      <c r="D373" s="411"/>
    </row>
    <row r="374" spans="2:4">
      <c r="B374" s="411"/>
      <c r="C374" s="411"/>
      <c r="D374" s="411"/>
    </row>
    <row r="375" spans="2:4">
      <c r="B375" s="411"/>
      <c r="C375" s="411"/>
      <c r="D375" s="411"/>
    </row>
    <row r="376" spans="2:4">
      <c r="B376" s="411"/>
      <c r="C376" s="411"/>
      <c r="D376" s="411"/>
    </row>
    <row r="377" spans="2:4">
      <c r="B377" s="411"/>
      <c r="C377" s="411"/>
      <c r="D377" s="411"/>
    </row>
    <row r="378" spans="2:4">
      <c r="B378" s="411"/>
      <c r="C378" s="411"/>
      <c r="D378" s="411"/>
    </row>
    <row r="379" spans="2:4">
      <c r="B379" s="411"/>
      <c r="C379" s="411"/>
      <c r="D379" s="411"/>
    </row>
    <row r="380" spans="2:4">
      <c r="B380" s="411"/>
      <c r="C380" s="411"/>
      <c r="D380" s="411"/>
    </row>
    <row r="381" spans="2:4">
      <c r="B381" s="411"/>
      <c r="C381" s="411"/>
      <c r="D381" s="411"/>
    </row>
    <row r="382" spans="2:4">
      <c r="B382" s="411"/>
      <c r="C382" s="411"/>
      <c r="D382" s="411"/>
    </row>
    <row r="383" spans="2:4">
      <c r="B383" s="411"/>
      <c r="C383" s="411"/>
      <c r="D383" s="411"/>
    </row>
    <row r="384" spans="2:4">
      <c r="B384" s="411"/>
      <c r="C384" s="411"/>
      <c r="D384" s="411"/>
    </row>
    <row r="385" spans="2:4">
      <c r="B385" s="411"/>
      <c r="C385" s="411"/>
      <c r="D385" s="411"/>
    </row>
    <row r="386" spans="2:4">
      <c r="B386" s="411"/>
      <c r="C386" s="411"/>
      <c r="D386" s="411"/>
    </row>
    <row r="387" spans="2:4">
      <c r="B387" s="411"/>
      <c r="C387" s="411"/>
      <c r="D387" s="411"/>
    </row>
    <row r="388" spans="2:4">
      <c r="B388" s="411"/>
      <c r="C388" s="411"/>
      <c r="D388" s="411"/>
    </row>
    <row r="389" spans="2:4">
      <c r="B389" s="411"/>
      <c r="C389" s="411"/>
      <c r="D389" s="411"/>
    </row>
    <row r="390" spans="2:4">
      <c r="B390" s="411"/>
      <c r="C390" s="411"/>
      <c r="D390" s="411"/>
    </row>
    <row r="391" spans="2:4">
      <c r="B391" s="411"/>
      <c r="C391" s="411"/>
      <c r="D391" s="411"/>
    </row>
    <row r="392" spans="2:4">
      <c r="B392" s="411"/>
      <c r="C392" s="411"/>
      <c r="D392" s="411"/>
    </row>
    <row r="393" spans="2:4">
      <c r="B393" s="411"/>
      <c r="C393" s="411"/>
      <c r="D393" s="411"/>
    </row>
    <row r="394" spans="2:4">
      <c r="B394" s="411"/>
      <c r="C394" s="411"/>
      <c r="D394" s="411"/>
    </row>
    <row r="395" spans="2:4">
      <c r="B395" s="411"/>
      <c r="C395" s="411"/>
      <c r="D395" s="411"/>
    </row>
    <row r="396" spans="2:4">
      <c r="B396" s="411"/>
      <c r="C396" s="411"/>
      <c r="D396" s="411"/>
    </row>
    <row r="397" spans="2:4">
      <c r="B397" s="411"/>
      <c r="C397" s="411"/>
      <c r="D397" s="411"/>
    </row>
    <row r="398" spans="2:4">
      <c r="B398" s="411"/>
      <c r="C398" s="411"/>
      <c r="D398" s="411"/>
    </row>
    <row r="399" spans="2:4">
      <c r="B399" s="411"/>
      <c r="C399" s="411"/>
      <c r="D399" s="411"/>
    </row>
    <row r="400" spans="2:4">
      <c r="B400" s="411"/>
      <c r="C400" s="411"/>
      <c r="D400" s="411"/>
    </row>
    <row r="401" spans="2:4">
      <c r="B401" s="411"/>
      <c r="C401" s="411"/>
      <c r="D401" s="411"/>
    </row>
    <row r="402" spans="2:4">
      <c r="B402" s="411"/>
      <c r="C402" s="411"/>
      <c r="D402" s="411"/>
    </row>
    <row r="403" spans="2:4">
      <c r="B403" s="411"/>
      <c r="C403" s="411"/>
      <c r="D403" s="411"/>
    </row>
    <row r="404" spans="2:4">
      <c r="B404" s="411"/>
      <c r="C404" s="411"/>
      <c r="D404" s="411"/>
    </row>
    <row r="405" spans="2:4">
      <c r="B405" s="411"/>
      <c r="C405" s="411"/>
      <c r="D405" s="411"/>
    </row>
    <row r="406" spans="2:4">
      <c r="B406" s="411"/>
      <c r="C406" s="411"/>
      <c r="D406" s="411"/>
    </row>
    <row r="407" spans="2:4">
      <c r="B407" s="411"/>
      <c r="C407" s="411"/>
      <c r="D407" s="411"/>
    </row>
    <row r="408" spans="2:4">
      <c r="B408" s="411"/>
      <c r="C408" s="411"/>
      <c r="D408" s="411"/>
    </row>
    <row r="409" spans="2:4">
      <c r="B409" s="411"/>
      <c r="C409" s="411"/>
      <c r="D409" s="411"/>
    </row>
    <row r="410" spans="2:4">
      <c r="B410" s="411"/>
      <c r="C410" s="411"/>
      <c r="D410" s="411"/>
    </row>
    <row r="411" spans="2:4">
      <c r="B411" s="411"/>
      <c r="C411" s="411"/>
      <c r="D411" s="411"/>
    </row>
    <row r="412" spans="2:4">
      <c r="B412" s="411"/>
      <c r="C412" s="411"/>
      <c r="D412" s="411"/>
    </row>
    <row r="413" spans="2:4">
      <c r="B413" s="411"/>
      <c r="C413" s="411"/>
      <c r="D413" s="411"/>
    </row>
    <row r="414" spans="2:4">
      <c r="B414" s="411"/>
      <c r="C414" s="411"/>
      <c r="D414" s="411"/>
    </row>
    <row r="415" spans="2:4">
      <c r="B415" s="411"/>
      <c r="C415" s="411"/>
      <c r="D415" s="411"/>
    </row>
    <row r="416" spans="2:4">
      <c r="B416" s="411"/>
      <c r="C416" s="411"/>
      <c r="D416" s="411"/>
    </row>
    <row r="417" spans="2:4">
      <c r="B417" s="411"/>
      <c r="C417" s="411"/>
      <c r="D417" s="411"/>
    </row>
    <row r="418" spans="2:4">
      <c r="B418" s="411"/>
      <c r="C418" s="411"/>
      <c r="D418" s="411"/>
    </row>
    <row r="419" spans="2:4">
      <c r="B419" s="411"/>
      <c r="C419" s="411"/>
      <c r="D419" s="411"/>
    </row>
    <row r="420" spans="2:4">
      <c r="B420" s="411"/>
      <c r="C420" s="411"/>
      <c r="D420" s="411"/>
    </row>
    <row r="421" spans="2:4">
      <c r="B421" s="411"/>
      <c r="C421" s="411"/>
      <c r="D421" s="411"/>
    </row>
    <row r="422" spans="2:4">
      <c r="B422" s="411"/>
      <c r="C422" s="411"/>
      <c r="D422" s="411"/>
    </row>
    <row r="423" spans="2:4">
      <c r="B423" s="411"/>
      <c r="C423" s="411"/>
      <c r="D423" s="411"/>
    </row>
    <row r="424" spans="2:4">
      <c r="B424" s="411"/>
      <c r="C424" s="411"/>
      <c r="D424" s="411"/>
    </row>
    <row r="425" spans="2:4">
      <c r="B425" s="411"/>
      <c r="C425" s="411"/>
      <c r="D425" s="411"/>
    </row>
    <row r="426" spans="2:4">
      <c r="B426" s="411"/>
      <c r="C426" s="411"/>
      <c r="D426" s="411"/>
    </row>
    <row r="427" spans="2:4">
      <c r="B427" s="411"/>
      <c r="C427" s="411"/>
      <c r="D427" s="411"/>
    </row>
    <row r="428" spans="2:4">
      <c r="B428" s="411"/>
      <c r="C428" s="411"/>
      <c r="D428" s="411"/>
    </row>
    <row r="429" spans="2:4">
      <c r="B429" s="411"/>
      <c r="C429" s="411"/>
      <c r="D429" s="411"/>
    </row>
    <row r="430" spans="2:4">
      <c r="B430" s="411"/>
      <c r="C430" s="411"/>
      <c r="D430" s="411"/>
    </row>
    <row r="431" spans="2:4">
      <c r="B431" s="411"/>
      <c r="C431" s="411"/>
      <c r="D431" s="411"/>
    </row>
    <row r="432" spans="2:4">
      <c r="B432" s="411"/>
      <c r="C432" s="411"/>
      <c r="D432" s="411"/>
    </row>
    <row r="433" spans="2:4">
      <c r="B433" s="411"/>
      <c r="C433" s="411"/>
      <c r="D433" s="411"/>
    </row>
    <row r="434" spans="2:4">
      <c r="B434" s="411"/>
      <c r="C434" s="411"/>
      <c r="D434" s="411"/>
    </row>
    <row r="435" spans="2:4">
      <c r="B435" s="411"/>
      <c r="C435" s="411"/>
      <c r="D435" s="411"/>
    </row>
    <row r="436" spans="2:4">
      <c r="B436" s="411"/>
      <c r="C436" s="411"/>
      <c r="D436" s="411"/>
    </row>
    <row r="437" spans="2:4">
      <c r="B437" s="411"/>
      <c r="C437" s="411"/>
      <c r="D437" s="411"/>
    </row>
    <row r="438" spans="2:4">
      <c r="B438" s="411"/>
      <c r="C438" s="411"/>
      <c r="D438" s="411"/>
    </row>
    <row r="439" spans="2:4">
      <c r="B439" s="411"/>
      <c r="C439" s="411"/>
      <c r="D439" s="411"/>
    </row>
    <row r="440" spans="2:4">
      <c r="B440" s="411"/>
      <c r="C440" s="411"/>
      <c r="D440" s="411"/>
    </row>
    <row r="441" spans="2:4">
      <c r="B441" s="411"/>
      <c r="C441" s="411"/>
      <c r="D441" s="411"/>
    </row>
    <row r="442" spans="2:4">
      <c r="B442" s="411"/>
      <c r="C442" s="411"/>
      <c r="D442" s="411"/>
    </row>
    <row r="443" spans="2:4">
      <c r="B443" s="411"/>
      <c r="C443" s="411"/>
      <c r="D443" s="411"/>
    </row>
    <row r="444" spans="2:4">
      <c r="B444" s="411"/>
      <c r="C444" s="411"/>
      <c r="D444" s="411"/>
    </row>
    <row r="445" spans="2:4">
      <c r="B445" s="411"/>
      <c r="C445" s="411"/>
      <c r="D445" s="411"/>
    </row>
    <row r="446" spans="2:4">
      <c r="B446" s="411"/>
      <c r="C446" s="411"/>
      <c r="D446" s="411"/>
    </row>
    <row r="447" spans="2:4">
      <c r="B447" s="411"/>
      <c r="C447" s="411"/>
      <c r="D447" s="411"/>
    </row>
    <row r="448" spans="2:4">
      <c r="B448" s="411"/>
      <c r="C448" s="411"/>
      <c r="D448" s="411"/>
    </row>
    <row r="449" spans="2:4">
      <c r="B449" s="411"/>
      <c r="C449" s="411"/>
      <c r="D449" s="411"/>
    </row>
    <row r="450" spans="2:4">
      <c r="B450" s="411"/>
      <c r="C450" s="411"/>
      <c r="D450" s="411"/>
    </row>
    <row r="451" spans="2:4">
      <c r="B451" s="411"/>
      <c r="C451" s="411"/>
      <c r="D451" s="411"/>
    </row>
    <row r="452" spans="2:4">
      <c r="B452" s="411"/>
      <c r="C452" s="411"/>
      <c r="D452" s="411"/>
    </row>
    <row r="453" spans="2:4">
      <c r="B453" s="411"/>
      <c r="C453" s="411"/>
      <c r="D453" s="411"/>
    </row>
    <row r="454" spans="2:4">
      <c r="B454" s="411"/>
      <c r="C454" s="411"/>
      <c r="D454" s="411"/>
    </row>
    <row r="455" spans="2:4">
      <c r="B455" s="411"/>
      <c r="C455" s="411"/>
      <c r="D455" s="411"/>
    </row>
    <row r="456" spans="2:4">
      <c r="B456" s="411"/>
      <c r="C456" s="411"/>
      <c r="D456" s="411"/>
    </row>
    <row r="457" spans="2:4">
      <c r="B457" s="411"/>
      <c r="C457" s="411"/>
      <c r="D457" s="411"/>
    </row>
    <row r="458" spans="2:4">
      <c r="B458" s="411"/>
      <c r="C458" s="411"/>
      <c r="D458" s="411"/>
    </row>
    <row r="459" spans="2:4">
      <c r="B459" s="411"/>
      <c r="C459" s="411"/>
      <c r="D459" s="411"/>
    </row>
    <row r="460" spans="2:4">
      <c r="B460" s="411"/>
      <c r="C460" s="411"/>
      <c r="D460" s="411"/>
    </row>
    <row r="461" spans="2:4">
      <c r="B461" s="411"/>
      <c r="C461" s="411"/>
      <c r="D461" s="411"/>
    </row>
    <row r="462" spans="2:4">
      <c r="B462" s="411"/>
      <c r="C462" s="411"/>
      <c r="D462" s="411"/>
    </row>
    <row r="463" spans="2:4">
      <c r="B463" s="411"/>
      <c r="C463" s="411"/>
      <c r="D463" s="411"/>
    </row>
    <row r="464" spans="2:4">
      <c r="B464" s="411"/>
      <c r="C464" s="411"/>
      <c r="D464" s="411"/>
    </row>
    <row r="465" spans="2:4">
      <c r="B465" s="411"/>
      <c r="C465" s="411"/>
      <c r="D465" s="411"/>
    </row>
    <row r="466" spans="2:4">
      <c r="B466" s="411"/>
      <c r="C466" s="411"/>
      <c r="D466" s="411"/>
    </row>
    <row r="467" spans="2:4">
      <c r="B467" s="411"/>
      <c r="C467" s="411"/>
      <c r="D467" s="411"/>
    </row>
    <row r="468" spans="2:4">
      <c r="B468" s="411"/>
      <c r="C468" s="411"/>
      <c r="D468" s="411"/>
    </row>
    <row r="469" spans="2:4">
      <c r="B469" s="411"/>
      <c r="C469" s="411"/>
      <c r="D469" s="411"/>
    </row>
    <row r="470" spans="2:4">
      <c r="B470" s="411"/>
      <c r="C470" s="411"/>
      <c r="D470" s="411"/>
    </row>
    <row r="471" spans="2:4">
      <c r="B471" s="411"/>
      <c r="C471" s="411"/>
      <c r="D471" s="411"/>
    </row>
    <row r="472" spans="2:4">
      <c r="B472" s="411"/>
      <c r="C472" s="411"/>
      <c r="D472" s="411"/>
    </row>
    <row r="473" spans="2:4">
      <c r="B473" s="411"/>
      <c r="C473" s="411"/>
      <c r="D473" s="411"/>
    </row>
    <row r="474" spans="2:4">
      <c r="B474" s="411"/>
      <c r="C474" s="411"/>
      <c r="D474" s="411"/>
    </row>
    <row r="475" spans="2:4">
      <c r="B475" s="411"/>
      <c r="C475" s="411"/>
      <c r="D475" s="411"/>
    </row>
    <row r="476" spans="2:4">
      <c r="B476" s="411"/>
      <c r="C476" s="411"/>
      <c r="D476" s="411"/>
    </row>
    <row r="477" spans="2:4">
      <c r="B477" s="411"/>
      <c r="C477" s="411"/>
      <c r="D477" s="411"/>
    </row>
    <row r="478" spans="2:4">
      <c r="B478" s="411"/>
      <c r="C478" s="411"/>
      <c r="D478" s="411"/>
    </row>
    <row r="479" spans="2:4">
      <c r="B479" s="411"/>
      <c r="C479" s="411"/>
      <c r="D479" s="411"/>
    </row>
    <row r="480" spans="2:4">
      <c r="B480" s="411"/>
      <c r="C480" s="411"/>
      <c r="D480" s="411"/>
    </row>
    <row r="481" spans="2:4">
      <c r="B481" s="411"/>
      <c r="C481" s="411"/>
      <c r="D481" s="411"/>
    </row>
    <row r="482" spans="2:4">
      <c r="B482" s="411"/>
      <c r="C482" s="411"/>
      <c r="D482" s="411"/>
    </row>
    <row r="483" spans="2:4">
      <c r="B483" s="411"/>
      <c r="C483" s="411"/>
      <c r="D483" s="411"/>
    </row>
    <row r="484" spans="2:4">
      <c r="B484" s="411"/>
      <c r="C484" s="411"/>
      <c r="D484" s="411"/>
    </row>
    <row r="485" spans="2:4">
      <c r="B485" s="411"/>
      <c r="C485" s="411"/>
      <c r="D485" s="411"/>
    </row>
    <row r="486" spans="2:4">
      <c r="B486" s="411"/>
      <c r="C486" s="411"/>
      <c r="D486" s="411"/>
    </row>
    <row r="487" spans="2:4">
      <c r="B487" s="411"/>
      <c r="C487" s="411"/>
      <c r="D487" s="411"/>
    </row>
    <row r="488" spans="2:4">
      <c r="B488" s="411"/>
      <c r="C488" s="411"/>
      <c r="D488" s="411"/>
    </row>
    <row r="489" spans="2:4">
      <c r="B489" s="411"/>
      <c r="C489" s="411"/>
      <c r="D489" s="411"/>
    </row>
    <row r="490" spans="2:4">
      <c r="B490" s="411"/>
      <c r="C490" s="411"/>
      <c r="D490" s="411"/>
    </row>
    <row r="491" spans="2:4">
      <c r="B491" s="411"/>
      <c r="C491" s="411"/>
      <c r="D491" s="411"/>
    </row>
    <row r="492" spans="2:4">
      <c r="B492" s="411"/>
      <c r="C492" s="411"/>
      <c r="D492" s="411"/>
    </row>
    <row r="493" spans="2:4">
      <c r="B493" s="411"/>
      <c r="C493" s="411"/>
      <c r="D493" s="411"/>
    </row>
    <row r="494" spans="2:4">
      <c r="B494" s="411"/>
      <c r="C494" s="411"/>
      <c r="D494" s="411"/>
    </row>
    <row r="495" spans="2:4">
      <c r="B495" s="411"/>
      <c r="C495" s="411"/>
      <c r="D495" s="411"/>
    </row>
    <row r="496" spans="2:4">
      <c r="B496" s="411"/>
      <c r="C496" s="411"/>
      <c r="D496" s="411"/>
    </row>
    <row r="497" spans="2:4">
      <c r="B497" s="411"/>
      <c r="C497" s="411"/>
      <c r="D497" s="411"/>
    </row>
    <row r="498" spans="2:4">
      <c r="B498" s="411"/>
      <c r="C498" s="411"/>
      <c r="D498" s="411"/>
    </row>
    <row r="499" spans="2:4">
      <c r="B499" s="411"/>
      <c r="C499" s="411"/>
      <c r="D499" s="411"/>
    </row>
    <row r="500" spans="2:4">
      <c r="B500" s="411"/>
      <c r="C500" s="411"/>
      <c r="D500" s="411"/>
    </row>
    <row r="501" spans="2:4">
      <c r="B501" s="411"/>
      <c r="C501" s="411"/>
      <c r="D501" s="411"/>
    </row>
    <row r="502" spans="2:4">
      <c r="B502" s="411"/>
      <c r="C502" s="411"/>
      <c r="D502" s="411"/>
    </row>
    <row r="503" spans="2:4">
      <c r="B503" s="411"/>
      <c r="C503" s="411"/>
      <c r="D503" s="411"/>
    </row>
    <row r="504" spans="2:4">
      <c r="B504" s="411"/>
      <c r="C504" s="411"/>
      <c r="D504" s="411"/>
    </row>
    <row r="505" spans="2:4">
      <c r="B505" s="411"/>
      <c r="C505" s="411"/>
      <c r="D505" s="411"/>
    </row>
    <row r="506" spans="2:4">
      <c r="B506" s="411"/>
      <c r="C506" s="411"/>
      <c r="D506" s="411"/>
    </row>
    <row r="507" spans="2:4">
      <c r="B507" s="411"/>
      <c r="C507" s="411"/>
      <c r="D507" s="411"/>
    </row>
    <row r="508" spans="2:4">
      <c r="B508" s="411"/>
      <c r="C508" s="411"/>
      <c r="D508" s="411"/>
    </row>
    <row r="509" spans="2:4">
      <c r="B509" s="411"/>
      <c r="C509" s="411"/>
      <c r="D509" s="411"/>
    </row>
    <row r="510" spans="2:4">
      <c r="B510" s="411"/>
      <c r="C510" s="411"/>
      <c r="D510" s="411"/>
    </row>
    <row r="511" spans="2:4">
      <c r="B511" s="411"/>
      <c r="C511" s="411"/>
      <c r="D511" s="411"/>
    </row>
    <row r="512" spans="2:4">
      <c r="B512" s="411"/>
      <c r="C512" s="411"/>
      <c r="D512" s="411"/>
    </row>
    <row r="513" spans="2:4">
      <c r="B513" s="411"/>
      <c r="C513" s="411"/>
      <c r="D513" s="411"/>
    </row>
    <row r="514" spans="2:4">
      <c r="B514" s="411"/>
      <c r="C514" s="411"/>
      <c r="D514" s="411"/>
    </row>
    <row r="515" spans="2:4">
      <c r="B515" s="411"/>
      <c r="C515" s="411"/>
      <c r="D515" s="411"/>
    </row>
    <row r="516" spans="2:4">
      <c r="B516" s="411"/>
      <c r="C516" s="411"/>
      <c r="D516" s="411"/>
    </row>
    <row r="517" spans="2:4">
      <c r="B517" s="411"/>
      <c r="C517" s="411"/>
      <c r="D517" s="411"/>
    </row>
    <row r="518" spans="2:4">
      <c r="B518" s="411"/>
      <c r="C518" s="411"/>
      <c r="D518" s="411"/>
    </row>
    <row r="519" spans="2:4">
      <c r="B519" s="411"/>
      <c r="C519" s="411"/>
      <c r="D519" s="411"/>
    </row>
    <row r="520" spans="2:4">
      <c r="B520" s="411"/>
      <c r="C520" s="411"/>
      <c r="D520" s="411"/>
    </row>
    <row r="521" spans="2:4">
      <c r="B521" s="411"/>
      <c r="C521" s="411"/>
      <c r="D521" s="411"/>
    </row>
    <row r="522" spans="2:4">
      <c r="B522" s="411"/>
      <c r="C522" s="411"/>
      <c r="D522" s="411"/>
    </row>
    <row r="523" spans="2:4">
      <c r="B523" s="411"/>
      <c r="C523" s="411"/>
      <c r="D523" s="411"/>
    </row>
    <row r="524" spans="2:4">
      <c r="B524" s="411"/>
      <c r="C524" s="411"/>
      <c r="D524" s="411"/>
    </row>
    <row r="525" spans="2:4">
      <c r="B525" s="411"/>
      <c r="C525" s="411"/>
      <c r="D525" s="411"/>
    </row>
    <row r="526" spans="2:4">
      <c r="B526" s="411"/>
      <c r="C526" s="411"/>
      <c r="D526" s="411"/>
    </row>
    <row r="527" spans="2:4">
      <c r="B527" s="411"/>
      <c r="C527" s="411"/>
      <c r="D527" s="411"/>
    </row>
    <row r="528" spans="2:4">
      <c r="B528" s="411"/>
      <c r="C528" s="411"/>
      <c r="D528" s="411"/>
    </row>
    <row r="529" spans="2:4">
      <c r="B529" s="411"/>
      <c r="C529" s="411"/>
      <c r="D529" s="411"/>
    </row>
    <row r="530" spans="2:4">
      <c r="B530" s="411"/>
      <c r="C530" s="411"/>
      <c r="D530" s="411"/>
    </row>
    <row r="531" spans="2:4">
      <c r="B531" s="411"/>
      <c r="C531" s="411"/>
      <c r="D531" s="411"/>
    </row>
    <row r="532" spans="2:4">
      <c r="B532" s="411"/>
      <c r="C532" s="411"/>
      <c r="D532" s="411"/>
    </row>
    <row r="533" spans="2:4">
      <c r="B533" s="411"/>
      <c r="C533" s="411"/>
      <c r="D533" s="411"/>
    </row>
    <row r="534" spans="2:4">
      <c r="B534" s="411"/>
      <c r="C534" s="411"/>
      <c r="D534" s="411"/>
    </row>
    <row r="535" spans="2:4">
      <c r="B535" s="411"/>
      <c r="C535" s="411"/>
      <c r="D535" s="411"/>
    </row>
    <row r="536" spans="2:4">
      <c r="B536" s="411"/>
      <c r="C536" s="411"/>
      <c r="D536" s="411"/>
    </row>
    <row r="537" spans="2:4">
      <c r="B537" s="411"/>
      <c r="C537" s="411"/>
      <c r="D537" s="411"/>
    </row>
    <row r="538" spans="2:4">
      <c r="B538" s="411"/>
      <c r="C538" s="411"/>
      <c r="D538" s="411"/>
    </row>
    <row r="539" spans="2:4">
      <c r="B539" s="411"/>
      <c r="C539" s="411"/>
      <c r="D539" s="411"/>
    </row>
    <row r="540" spans="2:4">
      <c r="B540" s="411"/>
      <c r="C540" s="411"/>
      <c r="D540" s="411"/>
    </row>
    <row r="541" spans="2:4">
      <c r="B541" s="411"/>
      <c r="C541" s="411"/>
      <c r="D541" s="411"/>
    </row>
    <row r="542" spans="2:4">
      <c r="B542" s="411"/>
      <c r="C542" s="411"/>
      <c r="D542" s="411"/>
    </row>
    <row r="543" spans="2:4">
      <c r="B543" s="411"/>
      <c r="C543" s="411"/>
      <c r="D543" s="411"/>
    </row>
    <row r="544" spans="2:4">
      <c r="B544" s="411"/>
      <c r="C544" s="411"/>
      <c r="D544" s="411"/>
    </row>
    <row r="545" spans="2:4">
      <c r="B545" s="411"/>
      <c r="C545" s="411"/>
      <c r="D545" s="411"/>
    </row>
    <row r="546" spans="2:4">
      <c r="B546" s="411"/>
      <c r="C546" s="411"/>
      <c r="D546" s="411"/>
    </row>
    <row r="547" spans="2:4">
      <c r="B547" s="411"/>
      <c r="C547" s="411"/>
      <c r="D547" s="411"/>
    </row>
    <row r="548" spans="2:4">
      <c r="B548" s="411"/>
      <c r="C548" s="411"/>
      <c r="D548" s="411"/>
    </row>
    <row r="549" spans="2:4">
      <c r="B549" s="411"/>
      <c r="C549" s="411"/>
      <c r="D549" s="411"/>
    </row>
    <row r="550" spans="2:4">
      <c r="B550" s="411"/>
      <c r="C550" s="411"/>
      <c r="D550" s="411"/>
    </row>
    <row r="551" spans="2:4">
      <c r="B551" s="411"/>
      <c r="C551" s="411"/>
      <c r="D551" s="411"/>
    </row>
    <row r="552" spans="2:4">
      <c r="B552" s="411"/>
      <c r="C552" s="411"/>
      <c r="D552" s="411"/>
    </row>
    <row r="553" spans="2:4">
      <c r="B553" s="411"/>
      <c r="C553" s="411"/>
      <c r="D553" s="411"/>
    </row>
    <row r="554" spans="2:4">
      <c r="B554" s="411"/>
      <c r="C554" s="411"/>
      <c r="D554" s="411"/>
    </row>
    <row r="555" spans="2:4">
      <c r="B555" s="411"/>
      <c r="C555" s="411"/>
      <c r="D555" s="411"/>
    </row>
    <row r="556" spans="2:4">
      <c r="B556" s="411"/>
      <c r="C556" s="411"/>
      <c r="D556" s="411"/>
    </row>
    <row r="557" spans="2:4">
      <c r="B557" s="411"/>
      <c r="C557" s="411"/>
      <c r="D557" s="411"/>
    </row>
    <row r="558" spans="2:4">
      <c r="B558" s="411"/>
      <c r="C558" s="411"/>
      <c r="D558" s="411"/>
    </row>
    <row r="559" spans="2:4">
      <c r="B559" s="411"/>
      <c r="C559" s="411"/>
      <c r="D559" s="411"/>
    </row>
    <row r="560" spans="2:4">
      <c r="B560" s="411"/>
      <c r="C560" s="411"/>
      <c r="D560" s="411"/>
    </row>
    <row r="561" spans="2:4">
      <c r="B561" s="411"/>
      <c r="C561" s="411"/>
      <c r="D561" s="411"/>
    </row>
    <row r="562" spans="2:4">
      <c r="B562" s="411"/>
      <c r="C562" s="411"/>
      <c r="D562" s="411"/>
    </row>
    <row r="563" spans="2:4">
      <c r="B563" s="411"/>
      <c r="C563" s="411"/>
      <c r="D563" s="411"/>
    </row>
    <row r="564" spans="2:4">
      <c r="B564" s="411"/>
      <c r="C564" s="411"/>
      <c r="D564" s="411"/>
    </row>
    <row r="565" spans="2:4">
      <c r="B565" s="411"/>
      <c r="C565" s="411"/>
      <c r="D565" s="411"/>
    </row>
    <row r="566" spans="2:4">
      <c r="B566" s="411"/>
      <c r="C566" s="411"/>
      <c r="D566" s="411"/>
    </row>
    <row r="567" spans="2:4">
      <c r="B567" s="411"/>
      <c r="C567" s="411"/>
      <c r="D567" s="411"/>
    </row>
    <row r="568" spans="2:4">
      <c r="B568" s="411"/>
      <c r="C568" s="411"/>
      <c r="D568" s="411"/>
    </row>
    <row r="569" spans="2:4">
      <c r="B569" s="411"/>
      <c r="C569" s="411"/>
      <c r="D569" s="411"/>
    </row>
    <row r="570" spans="2:4">
      <c r="B570" s="411"/>
      <c r="C570" s="411"/>
      <c r="D570" s="411"/>
    </row>
    <row r="571" spans="2:4">
      <c r="B571" s="411"/>
      <c r="C571" s="411"/>
      <c r="D571" s="411"/>
    </row>
    <row r="572" spans="2:4">
      <c r="B572" s="411"/>
      <c r="C572" s="411"/>
      <c r="D572" s="411"/>
    </row>
    <row r="573" spans="2:4">
      <c r="B573" s="411"/>
      <c r="C573" s="411"/>
      <c r="D573" s="411"/>
    </row>
    <row r="574" spans="2:4">
      <c r="B574" s="411"/>
      <c r="C574" s="411"/>
      <c r="D574" s="411"/>
    </row>
    <row r="575" spans="2:4">
      <c r="B575" s="411"/>
      <c r="C575" s="411"/>
      <c r="D575" s="411"/>
    </row>
    <row r="576" spans="2:4">
      <c r="B576" s="411"/>
      <c r="C576" s="411"/>
      <c r="D576" s="411"/>
    </row>
    <row r="577" spans="2:4">
      <c r="B577" s="411"/>
      <c r="C577" s="411"/>
      <c r="D577" s="411"/>
    </row>
    <row r="578" spans="2:4">
      <c r="B578" s="411"/>
      <c r="C578" s="411"/>
      <c r="D578" s="411"/>
    </row>
    <row r="579" spans="2:4">
      <c r="B579" s="411"/>
      <c r="C579" s="411"/>
      <c r="D579" s="411"/>
    </row>
    <row r="580" spans="2:4">
      <c r="B580" s="411"/>
      <c r="C580" s="411"/>
      <c r="D580" s="411"/>
    </row>
    <row r="581" spans="2:4">
      <c r="B581" s="411"/>
      <c r="C581" s="411"/>
      <c r="D581" s="411"/>
    </row>
    <row r="582" spans="2:4">
      <c r="B582" s="411"/>
      <c r="C582" s="411"/>
      <c r="D582" s="411"/>
    </row>
    <row r="583" spans="2:4">
      <c r="B583" s="411"/>
      <c r="C583" s="411"/>
      <c r="D583" s="411"/>
    </row>
    <row r="584" spans="2:4">
      <c r="B584" s="411"/>
      <c r="C584" s="411"/>
      <c r="D584" s="411"/>
    </row>
    <row r="585" spans="2:4">
      <c r="B585" s="411"/>
      <c r="C585" s="411"/>
      <c r="D585" s="411"/>
    </row>
    <row r="586" spans="2:4">
      <c r="B586" s="411"/>
      <c r="C586" s="411"/>
      <c r="D586" s="411"/>
    </row>
    <row r="587" spans="2:4">
      <c r="B587" s="411"/>
      <c r="C587" s="411"/>
      <c r="D587" s="411"/>
    </row>
    <row r="588" spans="2:4">
      <c r="B588" s="411"/>
      <c r="C588" s="411"/>
      <c r="D588" s="411"/>
    </row>
    <row r="589" spans="2:4">
      <c r="B589" s="411"/>
      <c r="C589" s="411"/>
      <c r="D589" s="411"/>
    </row>
    <row r="590" spans="2:4">
      <c r="B590" s="411"/>
      <c r="C590" s="411"/>
      <c r="D590" s="411"/>
    </row>
    <row r="591" spans="2:4">
      <c r="B591" s="411"/>
      <c r="C591" s="411"/>
      <c r="D591" s="411"/>
    </row>
    <row r="592" spans="2:4">
      <c r="B592" s="411"/>
      <c r="C592" s="411"/>
      <c r="D592" s="411"/>
    </row>
    <row r="593" spans="2:4">
      <c r="B593" s="411"/>
      <c r="C593" s="411"/>
      <c r="D593" s="411"/>
    </row>
    <row r="594" spans="2:4">
      <c r="B594" s="411"/>
      <c r="C594" s="411"/>
      <c r="D594" s="411"/>
    </row>
    <row r="595" spans="2:4">
      <c r="B595" s="411"/>
      <c r="C595" s="411"/>
      <c r="D595" s="411"/>
    </row>
    <row r="596" spans="2:4">
      <c r="B596" s="411"/>
      <c r="C596" s="411"/>
      <c r="D596" s="411"/>
    </row>
    <row r="597" spans="2:4">
      <c r="B597" s="411"/>
      <c r="C597" s="411"/>
      <c r="D597" s="411"/>
    </row>
    <row r="598" spans="2:4">
      <c r="B598" s="411"/>
      <c r="C598" s="411"/>
      <c r="D598" s="411"/>
    </row>
    <row r="599" spans="2:4">
      <c r="B599" s="411"/>
      <c r="C599" s="411"/>
      <c r="D599" s="411"/>
    </row>
    <row r="600" spans="2:4">
      <c r="B600" s="411"/>
      <c r="C600" s="411"/>
      <c r="D600" s="411"/>
    </row>
    <row r="601" spans="2:4">
      <c r="B601" s="411"/>
      <c r="C601" s="411"/>
      <c r="D601" s="411"/>
    </row>
    <row r="602" spans="2:4">
      <c r="B602" s="411"/>
      <c r="C602" s="411"/>
      <c r="D602" s="411"/>
    </row>
    <row r="603" spans="2:4">
      <c r="B603" s="411"/>
      <c r="C603" s="411"/>
      <c r="D603" s="411"/>
    </row>
    <row r="604" spans="2:4">
      <c r="B604" s="411"/>
      <c r="C604" s="411"/>
      <c r="D604" s="411"/>
    </row>
    <row r="605" spans="2:4">
      <c r="B605" s="411"/>
      <c r="C605" s="411"/>
      <c r="D605" s="411"/>
    </row>
    <row r="606" spans="2:4">
      <c r="B606" s="411"/>
      <c r="C606" s="411"/>
      <c r="D606" s="411"/>
    </row>
    <row r="607" spans="2:4">
      <c r="B607" s="411"/>
      <c r="C607" s="411"/>
      <c r="D607" s="411"/>
    </row>
    <row r="608" spans="2:4">
      <c r="B608" s="411"/>
      <c r="C608" s="411"/>
      <c r="D608" s="411"/>
    </row>
    <row r="609" spans="2:4">
      <c r="B609" s="411"/>
      <c r="C609" s="411"/>
      <c r="D609" s="411"/>
    </row>
    <row r="610" spans="2:4">
      <c r="B610" s="411"/>
      <c r="C610" s="411"/>
      <c r="D610" s="411"/>
    </row>
    <row r="611" spans="2:4">
      <c r="B611" s="411"/>
      <c r="C611" s="411"/>
      <c r="D611" s="411"/>
    </row>
    <row r="612" spans="2:4">
      <c r="B612" s="411"/>
      <c r="C612" s="411"/>
      <c r="D612" s="411"/>
    </row>
    <row r="613" spans="2:4">
      <c r="B613" s="411"/>
      <c r="C613" s="411"/>
      <c r="D613" s="411"/>
    </row>
    <row r="614" spans="2:4">
      <c r="B614" s="411"/>
      <c r="C614" s="411"/>
      <c r="D614" s="411"/>
    </row>
    <row r="615" spans="2:4">
      <c r="B615" s="411"/>
      <c r="C615" s="411"/>
      <c r="D615" s="411"/>
    </row>
    <row r="616" spans="2:4">
      <c r="B616" s="411"/>
      <c r="C616" s="411"/>
      <c r="D616" s="411"/>
    </row>
    <row r="617" spans="2:4">
      <c r="B617" s="411"/>
      <c r="C617" s="411"/>
      <c r="D617" s="411"/>
    </row>
    <row r="618" spans="2:4">
      <c r="B618" s="411"/>
      <c r="C618" s="411"/>
      <c r="D618" s="411"/>
    </row>
    <row r="619" spans="2:4">
      <c r="B619" s="411"/>
      <c r="C619" s="411"/>
      <c r="D619" s="411"/>
    </row>
    <row r="620" spans="2:4">
      <c r="B620" s="411"/>
      <c r="C620" s="411"/>
      <c r="D620" s="411"/>
    </row>
    <row r="621" spans="2:4">
      <c r="B621" s="411"/>
      <c r="C621" s="411"/>
      <c r="D621" s="411"/>
    </row>
    <row r="622" spans="2:4">
      <c r="B622" s="411"/>
      <c r="C622" s="411"/>
      <c r="D622" s="411"/>
    </row>
    <row r="623" spans="2:4">
      <c r="B623" s="411"/>
      <c r="C623" s="411"/>
      <c r="D623" s="411"/>
    </row>
    <row r="624" spans="2:4">
      <c r="B624" s="411"/>
      <c r="C624" s="411"/>
      <c r="D624" s="411"/>
    </row>
    <row r="625" spans="2:4">
      <c r="B625" s="411"/>
      <c r="C625" s="411"/>
      <c r="D625" s="411"/>
    </row>
    <row r="626" spans="2:4">
      <c r="B626" s="411"/>
      <c r="C626" s="411"/>
      <c r="D626" s="411"/>
    </row>
    <row r="627" spans="2:4">
      <c r="B627" s="411"/>
      <c r="C627" s="411"/>
      <c r="D627" s="411"/>
    </row>
    <row r="628" spans="2:4">
      <c r="B628" s="411"/>
      <c r="C628" s="411"/>
      <c r="D628" s="411"/>
    </row>
    <row r="629" spans="2:4">
      <c r="B629" s="411"/>
      <c r="C629" s="411"/>
      <c r="D629" s="411"/>
    </row>
    <row r="630" spans="2:4">
      <c r="B630" s="411"/>
      <c r="C630" s="411"/>
      <c r="D630" s="411"/>
    </row>
    <row r="631" spans="2:4">
      <c r="B631" s="411"/>
      <c r="C631" s="411"/>
      <c r="D631" s="411"/>
    </row>
    <row r="632" spans="2:4">
      <c r="B632" s="411"/>
      <c r="C632" s="411"/>
      <c r="D632" s="411"/>
    </row>
    <row r="633" spans="2:4">
      <c r="B633" s="411"/>
      <c r="C633" s="411"/>
      <c r="D633" s="411"/>
    </row>
    <row r="634" spans="2:4">
      <c r="B634" s="411"/>
      <c r="C634" s="411"/>
      <c r="D634" s="411"/>
    </row>
    <row r="635" spans="2:4">
      <c r="B635" s="411"/>
      <c r="C635" s="411"/>
      <c r="D635" s="411"/>
    </row>
    <row r="636" spans="2:4">
      <c r="B636" s="411"/>
      <c r="C636" s="411"/>
      <c r="D636" s="411"/>
    </row>
    <row r="637" spans="2:4">
      <c r="B637" s="411"/>
      <c r="C637" s="411"/>
      <c r="D637" s="411"/>
    </row>
    <row r="638" spans="2:4">
      <c r="B638" s="411"/>
      <c r="C638" s="411"/>
      <c r="D638" s="411"/>
    </row>
    <row r="639" spans="2:4">
      <c r="B639" s="411"/>
      <c r="C639" s="411"/>
      <c r="D639" s="411"/>
    </row>
    <row r="640" spans="2:4">
      <c r="B640" s="411"/>
      <c r="C640" s="411"/>
      <c r="D640" s="411"/>
    </row>
    <row r="641" spans="2:4">
      <c r="B641" s="411"/>
      <c r="C641" s="411"/>
      <c r="D641" s="411"/>
    </row>
    <row r="642" spans="2:4">
      <c r="B642" s="411"/>
      <c r="C642" s="411"/>
      <c r="D642" s="411"/>
    </row>
    <row r="643" spans="2:4">
      <c r="B643" s="411"/>
      <c r="C643" s="411"/>
      <c r="D643" s="411"/>
    </row>
    <row r="644" spans="2:4">
      <c r="B644" s="411"/>
      <c r="C644" s="411"/>
      <c r="D644" s="411"/>
    </row>
    <row r="645" spans="2:4">
      <c r="B645" s="411"/>
      <c r="C645" s="411"/>
      <c r="D645" s="411"/>
    </row>
    <row r="646" spans="2:4">
      <c r="B646" s="411"/>
      <c r="C646" s="411"/>
      <c r="D646" s="411"/>
    </row>
    <row r="647" spans="2:4">
      <c r="B647" s="411"/>
      <c r="C647" s="411"/>
      <c r="D647" s="411"/>
    </row>
    <row r="648" spans="2:4">
      <c r="B648" s="411"/>
      <c r="C648" s="411"/>
      <c r="D648" s="411"/>
    </row>
    <row r="649" spans="2:4">
      <c r="B649" s="411"/>
      <c r="C649" s="411"/>
      <c r="D649" s="411"/>
    </row>
    <row r="650" spans="2:4">
      <c r="B650" s="411"/>
      <c r="C650" s="411"/>
      <c r="D650" s="411"/>
    </row>
    <row r="651" spans="2:4">
      <c r="B651" s="411"/>
      <c r="C651" s="411"/>
      <c r="D651" s="411"/>
    </row>
    <row r="652" spans="2:4">
      <c r="B652" s="411"/>
      <c r="C652" s="411"/>
      <c r="D652" s="411"/>
    </row>
    <row r="653" spans="2:4">
      <c r="B653" s="411"/>
      <c r="C653" s="411"/>
      <c r="D653" s="411"/>
    </row>
    <row r="654" spans="2:4">
      <c r="B654" s="411"/>
      <c r="C654" s="411"/>
      <c r="D654" s="411"/>
    </row>
    <row r="655" spans="2:4">
      <c r="B655" s="411"/>
      <c r="C655" s="411"/>
      <c r="D655" s="411"/>
    </row>
    <row r="656" spans="2:4">
      <c r="B656" s="411"/>
      <c r="C656" s="411"/>
      <c r="D656" s="411"/>
    </row>
    <row r="657" spans="2:4">
      <c r="B657" s="411"/>
      <c r="C657" s="411"/>
      <c r="D657" s="411"/>
    </row>
    <row r="658" spans="2:4">
      <c r="B658" s="411"/>
      <c r="C658" s="411"/>
      <c r="D658" s="411"/>
    </row>
    <row r="659" spans="2:4">
      <c r="B659" s="411"/>
      <c r="C659" s="411"/>
      <c r="D659" s="411"/>
    </row>
    <row r="660" spans="2:4">
      <c r="B660" s="411"/>
      <c r="C660" s="411"/>
      <c r="D660" s="411"/>
    </row>
    <row r="661" spans="2:4">
      <c r="B661" s="411"/>
      <c r="C661" s="411"/>
      <c r="D661" s="411"/>
    </row>
    <row r="662" spans="2:4">
      <c r="B662" s="411"/>
      <c r="C662" s="411"/>
      <c r="D662" s="411"/>
    </row>
    <row r="663" spans="2:4">
      <c r="B663" s="411"/>
      <c r="C663" s="411"/>
      <c r="D663" s="411"/>
    </row>
    <row r="664" spans="2:4">
      <c r="B664" s="411"/>
      <c r="C664" s="411"/>
      <c r="D664" s="411"/>
    </row>
    <row r="665" spans="2:4">
      <c r="B665" s="411"/>
      <c r="C665" s="411"/>
      <c r="D665" s="411"/>
    </row>
    <row r="666" spans="2:4">
      <c r="B666" s="411"/>
      <c r="C666" s="411"/>
      <c r="D666" s="411"/>
    </row>
    <row r="667" spans="2:4">
      <c r="B667" s="411"/>
      <c r="C667" s="411"/>
      <c r="D667" s="411"/>
    </row>
    <row r="668" spans="2:4">
      <c r="B668" s="411"/>
      <c r="C668" s="411"/>
      <c r="D668" s="411"/>
    </row>
    <row r="669" spans="2:4">
      <c r="B669" s="411"/>
      <c r="C669" s="411"/>
      <c r="D669" s="411"/>
    </row>
    <row r="670" spans="2:4">
      <c r="B670" s="411"/>
      <c r="C670" s="411"/>
      <c r="D670" s="411"/>
    </row>
    <row r="671" spans="2:4">
      <c r="B671" s="411"/>
      <c r="C671" s="411"/>
      <c r="D671" s="411"/>
    </row>
    <row r="672" spans="2:4">
      <c r="B672" s="411"/>
      <c r="C672" s="411"/>
      <c r="D672" s="411"/>
    </row>
    <row r="673" spans="2:4">
      <c r="B673" s="411"/>
      <c r="C673" s="411"/>
      <c r="D673" s="411"/>
    </row>
    <row r="674" spans="2:4">
      <c r="B674" s="411"/>
      <c r="C674" s="411"/>
      <c r="D674" s="411"/>
    </row>
    <row r="675" spans="2:4">
      <c r="B675" s="411"/>
      <c r="C675" s="411"/>
      <c r="D675" s="411"/>
    </row>
    <row r="676" spans="2:4">
      <c r="B676" s="411"/>
      <c r="C676" s="411"/>
      <c r="D676" s="411"/>
    </row>
    <row r="677" spans="2:4">
      <c r="B677" s="411"/>
      <c r="C677" s="411"/>
      <c r="D677" s="411"/>
    </row>
    <row r="678" spans="2:4">
      <c r="B678" s="411"/>
      <c r="C678" s="411"/>
      <c r="D678" s="411"/>
    </row>
    <row r="679" spans="2:4">
      <c r="B679" s="411"/>
      <c r="C679" s="411"/>
      <c r="D679" s="411"/>
    </row>
    <row r="680" spans="2:4">
      <c r="B680" s="411"/>
      <c r="C680" s="411"/>
      <c r="D680" s="411"/>
    </row>
    <row r="681" spans="2:4">
      <c r="B681" s="411"/>
      <c r="C681" s="411"/>
      <c r="D681" s="411"/>
    </row>
    <row r="682" spans="2:4">
      <c r="B682" s="411"/>
      <c r="C682" s="411"/>
      <c r="D682" s="411"/>
    </row>
    <row r="683" spans="2:4">
      <c r="B683" s="411"/>
      <c r="C683" s="411"/>
      <c r="D683" s="411"/>
    </row>
    <row r="684" spans="2:4">
      <c r="B684" s="411"/>
      <c r="C684" s="411"/>
      <c r="D684" s="411"/>
    </row>
    <row r="685" spans="2:4">
      <c r="B685" s="411"/>
      <c r="C685" s="411"/>
      <c r="D685" s="411"/>
    </row>
    <row r="686" spans="2:4">
      <c r="B686" s="411"/>
      <c r="C686" s="411"/>
      <c r="D686" s="411"/>
    </row>
    <row r="687" spans="2:4">
      <c r="B687" s="411"/>
      <c r="C687" s="411"/>
      <c r="D687" s="411"/>
    </row>
    <row r="688" spans="2:4">
      <c r="B688" s="411"/>
      <c r="C688" s="411"/>
      <c r="D688" s="411"/>
    </row>
    <row r="689" spans="2:4">
      <c r="B689" s="411"/>
      <c r="C689" s="411"/>
      <c r="D689" s="411"/>
    </row>
    <row r="690" spans="2:4">
      <c r="B690" s="411"/>
      <c r="C690" s="411"/>
      <c r="D690" s="411"/>
    </row>
    <row r="691" spans="2:4">
      <c r="B691" s="411"/>
      <c r="C691" s="411"/>
      <c r="D691" s="411"/>
    </row>
    <row r="692" spans="2:4">
      <c r="B692" s="411"/>
      <c r="C692" s="411"/>
      <c r="D692" s="411"/>
    </row>
    <row r="693" spans="2:4">
      <c r="B693" s="411"/>
      <c r="C693" s="411"/>
      <c r="D693" s="411"/>
    </row>
    <row r="694" spans="2:4">
      <c r="B694" s="411"/>
      <c r="C694" s="411"/>
      <c r="D694" s="411"/>
    </row>
    <row r="695" spans="2:4">
      <c r="B695" s="411"/>
      <c r="C695" s="411"/>
      <c r="D695" s="411"/>
    </row>
    <row r="696" spans="2:4">
      <c r="B696" s="411"/>
      <c r="C696" s="411"/>
      <c r="D696" s="411"/>
    </row>
    <row r="697" spans="2:4">
      <c r="B697" s="411"/>
      <c r="C697" s="411"/>
      <c r="D697" s="411"/>
    </row>
    <row r="698" spans="2:4">
      <c r="B698" s="411"/>
      <c r="C698" s="411"/>
      <c r="D698" s="411"/>
    </row>
    <row r="699" spans="2:4">
      <c r="B699" s="411"/>
      <c r="C699" s="411"/>
      <c r="D699" s="411"/>
    </row>
    <row r="700" spans="2:4">
      <c r="B700" s="411"/>
      <c r="C700" s="411"/>
      <c r="D700" s="411"/>
    </row>
    <row r="701" spans="2:4">
      <c r="B701" s="411"/>
      <c r="C701" s="411"/>
      <c r="D701" s="411"/>
    </row>
    <row r="702" spans="2:4">
      <c r="B702" s="411"/>
      <c r="C702" s="411"/>
      <c r="D702" s="411"/>
    </row>
    <row r="703" spans="2:4">
      <c r="B703" s="411"/>
      <c r="C703" s="411"/>
      <c r="D703" s="411"/>
    </row>
    <row r="704" spans="2:4">
      <c r="B704" s="411"/>
      <c r="C704" s="411"/>
      <c r="D704" s="411"/>
    </row>
    <row r="705" spans="2:4">
      <c r="B705" s="411"/>
      <c r="C705" s="411"/>
      <c r="D705" s="411"/>
    </row>
    <row r="706" spans="2:4">
      <c r="B706" s="411"/>
      <c r="C706" s="411"/>
      <c r="D706" s="411"/>
    </row>
    <row r="707" spans="2:4">
      <c r="B707" s="411"/>
      <c r="C707" s="411"/>
      <c r="D707" s="411"/>
    </row>
    <row r="708" spans="2:4">
      <c r="B708" s="411"/>
      <c r="C708" s="411"/>
      <c r="D708" s="411"/>
    </row>
    <row r="709" spans="2:4">
      <c r="B709" s="411"/>
      <c r="C709" s="411"/>
      <c r="D709" s="411"/>
    </row>
    <row r="710" spans="2:4">
      <c r="B710" s="411"/>
      <c r="C710" s="411"/>
      <c r="D710" s="411"/>
    </row>
    <row r="711" spans="2:4">
      <c r="B711" s="411"/>
      <c r="C711" s="411"/>
      <c r="D711" s="411"/>
    </row>
    <row r="712" spans="2:4">
      <c r="B712" s="411"/>
      <c r="C712" s="411"/>
      <c r="D712" s="411"/>
    </row>
    <row r="713" spans="2:4">
      <c r="B713" s="411"/>
      <c r="C713" s="411"/>
      <c r="D713" s="411"/>
    </row>
    <row r="714" spans="2:4">
      <c r="B714" s="411"/>
      <c r="C714" s="411"/>
      <c r="D714" s="411"/>
    </row>
    <row r="715" spans="2:4">
      <c r="B715" s="411"/>
      <c r="C715" s="411"/>
      <c r="D715" s="411"/>
    </row>
    <row r="716" spans="2:4">
      <c r="B716" s="411"/>
      <c r="C716" s="411"/>
      <c r="D716" s="411"/>
    </row>
    <row r="717" spans="2:4">
      <c r="B717" s="411"/>
      <c r="C717" s="411"/>
      <c r="D717" s="411"/>
    </row>
    <row r="718" spans="2:4">
      <c r="B718" s="411"/>
      <c r="C718" s="411"/>
      <c r="D718" s="411"/>
    </row>
    <row r="719" spans="2:4">
      <c r="B719" s="411"/>
      <c r="C719" s="411"/>
      <c r="D719" s="411"/>
    </row>
    <row r="720" spans="2:4">
      <c r="B720" s="411"/>
      <c r="C720" s="411"/>
      <c r="D720" s="411"/>
    </row>
    <row r="721" spans="2:4">
      <c r="B721" s="411"/>
      <c r="C721" s="411"/>
      <c r="D721" s="411"/>
    </row>
    <row r="722" spans="2:4">
      <c r="B722" s="411"/>
      <c r="C722" s="411"/>
      <c r="D722" s="411"/>
    </row>
    <row r="723" spans="2:4">
      <c r="B723" s="411"/>
      <c r="C723" s="411"/>
      <c r="D723" s="411"/>
    </row>
    <row r="724" spans="2:4">
      <c r="B724" s="411"/>
      <c r="C724" s="411"/>
      <c r="D724" s="411"/>
    </row>
    <row r="725" spans="2:4">
      <c r="B725" s="411"/>
      <c r="C725" s="411"/>
      <c r="D725" s="411"/>
    </row>
    <row r="726" spans="2:4">
      <c r="B726" s="411"/>
      <c r="C726" s="411"/>
      <c r="D726" s="411"/>
    </row>
    <row r="727" spans="2:4">
      <c r="B727" s="411"/>
      <c r="C727" s="411"/>
      <c r="D727" s="411"/>
    </row>
    <row r="728" spans="2:4">
      <c r="B728" s="411"/>
      <c r="C728" s="411"/>
      <c r="D728" s="411"/>
    </row>
    <row r="729" spans="2:4">
      <c r="B729" s="411"/>
      <c r="C729" s="411"/>
      <c r="D729" s="411"/>
    </row>
    <row r="730" spans="2:4">
      <c r="B730" s="411"/>
      <c r="C730" s="411"/>
      <c r="D730" s="411"/>
    </row>
    <row r="731" spans="2:4">
      <c r="B731" s="411"/>
      <c r="C731" s="411"/>
      <c r="D731" s="411"/>
    </row>
    <row r="732" spans="2:4">
      <c r="B732" s="411"/>
      <c r="C732" s="411"/>
      <c r="D732" s="411"/>
    </row>
    <row r="733" spans="2:4">
      <c r="B733" s="411"/>
      <c r="C733" s="411"/>
      <c r="D733" s="411"/>
    </row>
    <row r="734" spans="2:4">
      <c r="B734" s="411"/>
      <c r="C734" s="411"/>
      <c r="D734" s="411"/>
    </row>
    <row r="735" spans="2:4">
      <c r="B735" s="411"/>
      <c r="C735" s="411"/>
      <c r="D735" s="411"/>
    </row>
    <row r="736" spans="2:4">
      <c r="B736" s="411"/>
      <c r="C736" s="411"/>
      <c r="D736" s="411"/>
    </row>
    <row r="737" spans="2:4">
      <c r="B737" s="411"/>
      <c r="C737" s="411"/>
      <c r="D737" s="411"/>
    </row>
    <row r="738" spans="2:4">
      <c r="B738" s="411"/>
      <c r="C738" s="411"/>
      <c r="D738" s="411"/>
    </row>
    <row r="739" spans="2:4">
      <c r="B739" s="411"/>
      <c r="C739" s="411"/>
      <c r="D739" s="411"/>
    </row>
    <row r="740" spans="2:4">
      <c r="B740" s="411"/>
      <c r="C740" s="411"/>
      <c r="D740" s="411"/>
    </row>
    <row r="741" spans="2:4">
      <c r="B741" s="411"/>
      <c r="C741" s="411"/>
      <c r="D741" s="411"/>
    </row>
    <row r="742" spans="2:4">
      <c r="B742" s="411"/>
      <c r="C742" s="411"/>
      <c r="D742" s="411"/>
    </row>
    <row r="743" spans="2:4">
      <c r="B743" s="411"/>
      <c r="C743" s="411"/>
      <c r="D743" s="411"/>
    </row>
    <row r="744" spans="2:4">
      <c r="B744" s="411"/>
      <c r="C744" s="411"/>
      <c r="D744" s="411"/>
    </row>
    <row r="745" spans="2:4">
      <c r="B745" s="411"/>
      <c r="C745" s="411"/>
      <c r="D745" s="411"/>
    </row>
    <row r="746" spans="2:4">
      <c r="B746" s="411"/>
      <c r="C746" s="411"/>
      <c r="D746" s="411"/>
    </row>
    <row r="747" spans="2:4">
      <c r="B747" s="411"/>
      <c r="C747" s="411"/>
      <c r="D747" s="411"/>
    </row>
    <row r="748" spans="2:4">
      <c r="B748" s="411"/>
      <c r="C748" s="411"/>
      <c r="D748" s="411"/>
    </row>
    <row r="749" spans="2:4">
      <c r="B749" s="411"/>
      <c r="C749" s="411"/>
      <c r="D749" s="411"/>
    </row>
    <row r="750" spans="2:4">
      <c r="B750" s="411"/>
      <c r="C750" s="411"/>
      <c r="D750" s="411"/>
    </row>
    <row r="751" spans="2:4">
      <c r="B751" s="411"/>
      <c r="C751" s="411"/>
      <c r="D751" s="411"/>
    </row>
    <row r="752" spans="2:4">
      <c r="B752" s="411"/>
      <c r="C752" s="411"/>
      <c r="D752" s="411"/>
    </row>
    <row r="753" spans="2:4">
      <c r="B753" s="411"/>
      <c r="C753" s="411"/>
      <c r="D753" s="411"/>
    </row>
    <row r="754" spans="2:4">
      <c r="B754" s="411"/>
      <c r="C754" s="411"/>
      <c r="D754" s="411"/>
    </row>
    <row r="755" spans="2:4">
      <c r="B755" s="411"/>
      <c r="C755" s="411"/>
      <c r="D755" s="411"/>
    </row>
    <row r="756" spans="2:4">
      <c r="B756" s="411"/>
      <c r="C756" s="411"/>
      <c r="D756" s="411"/>
    </row>
    <row r="757" spans="2:4">
      <c r="B757" s="411"/>
      <c r="C757" s="411"/>
      <c r="D757" s="411"/>
    </row>
    <row r="758" spans="2:4">
      <c r="B758" s="411"/>
      <c r="C758" s="411"/>
      <c r="D758" s="411"/>
    </row>
    <row r="759" spans="2:4">
      <c r="B759" s="411"/>
      <c r="C759" s="411"/>
      <c r="D759" s="411"/>
    </row>
    <row r="760" spans="2:4">
      <c r="B760" s="411"/>
      <c r="C760" s="411"/>
      <c r="D760" s="411"/>
    </row>
    <row r="761" spans="2:4">
      <c r="B761" s="411"/>
      <c r="C761" s="411"/>
      <c r="D761" s="411"/>
    </row>
    <row r="762" spans="2:4">
      <c r="B762" s="411"/>
      <c r="C762" s="411"/>
      <c r="D762" s="411"/>
    </row>
    <row r="763" spans="2:4">
      <c r="B763" s="411"/>
      <c r="C763" s="411"/>
      <c r="D763" s="411"/>
    </row>
    <row r="764" spans="2:4">
      <c r="B764" s="411"/>
      <c r="C764" s="411"/>
      <c r="D764" s="411"/>
    </row>
    <row r="765" spans="2:4">
      <c r="B765" s="411"/>
      <c r="C765" s="411"/>
      <c r="D765" s="411"/>
    </row>
    <row r="766" spans="2:4">
      <c r="B766" s="411"/>
      <c r="C766" s="411"/>
      <c r="D766" s="411"/>
    </row>
    <row r="767" spans="2:4">
      <c r="B767" s="411"/>
      <c r="C767" s="411"/>
      <c r="D767" s="411"/>
    </row>
    <row r="768" spans="2:4">
      <c r="B768" s="411"/>
      <c r="C768" s="411"/>
      <c r="D768" s="411"/>
    </row>
    <row r="769" spans="2:4">
      <c r="B769" s="411"/>
      <c r="C769" s="411"/>
      <c r="D769" s="411"/>
    </row>
    <row r="770" spans="2:4">
      <c r="B770" s="411"/>
      <c r="C770" s="411"/>
      <c r="D770" s="411"/>
    </row>
    <row r="771" spans="2:4">
      <c r="B771" s="411"/>
      <c r="C771" s="411"/>
      <c r="D771" s="411"/>
    </row>
    <row r="772" spans="2:4">
      <c r="B772" s="411"/>
      <c r="C772" s="411"/>
      <c r="D772" s="411"/>
    </row>
    <row r="773" spans="2:4">
      <c r="B773" s="411"/>
      <c r="C773" s="411"/>
      <c r="D773" s="411"/>
    </row>
    <row r="774" spans="2:4">
      <c r="B774" s="411"/>
      <c r="C774" s="411"/>
      <c r="D774" s="411"/>
    </row>
    <row r="775" spans="2:4">
      <c r="B775" s="411"/>
      <c r="C775" s="411"/>
      <c r="D775" s="411"/>
    </row>
    <row r="776" spans="2:4">
      <c r="B776" s="411"/>
      <c r="C776" s="411"/>
      <c r="D776" s="411"/>
    </row>
    <row r="777" spans="2:4">
      <c r="B777" s="411"/>
      <c r="C777" s="411"/>
      <c r="D777" s="411"/>
    </row>
    <row r="778" spans="2:4">
      <c r="B778" s="411"/>
      <c r="C778" s="411"/>
      <c r="D778" s="411"/>
    </row>
    <row r="779" spans="2:4">
      <c r="B779" s="411"/>
      <c r="C779" s="411"/>
      <c r="D779" s="411"/>
    </row>
    <row r="780" spans="2:4">
      <c r="B780" s="411"/>
      <c r="C780" s="411"/>
      <c r="D780" s="411"/>
    </row>
    <row r="781" spans="2:4">
      <c r="B781" s="411"/>
      <c r="C781" s="411"/>
      <c r="D781" s="411"/>
    </row>
    <row r="782" spans="2:4">
      <c r="B782" s="411"/>
      <c r="C782" s="411"/>
      <c r="D782" s="411"/>
    </row>
    <row r="783" spans="2:4">
      <c r="B783" s="411"/>
      <c r="C783" s="411"/>
      <c r="D783" s="411"/>
    </row>
    <row r="784" spans="2:4">
      <c r="B784" s="411"/>
      <c r="C784" s="411"/>
      <c r="D784" s="411"/>
    </row>
    <row r="785" spans="2:4">
      <c r="B785" s="411"/>
      <c r="C785" s="411"/>
      <c r="D785" s="411"/>
    </row>
    <row r="786" spans="2:4">
      <c r="B786" s="411"/>
      <c r="C786" s="411"/>
      <c r="D786" s="411"/>
    </row>
    <row r="787" spans="2:4">
      <c r="B787" s="411"/>
      <c r="C787" s="411"/>
      <c r="D787" s="411"/>
    </row>
    <row r="788" spans="2:4">
      <c r="B788" s="411"/>
      <c r="C788" s="411"/>
      <c r="D788" s="411"/>
    </row>
    <row r="789" spans="2:4">
      <c r="B789" s="411"/>
      <c r="C789" s="411"/>
      <c r="D789" s="411"/>
    </row>
    <row r="790" spans="2:4">
      <c r="B790" s="411"/>
      <c r="C790" s="411"/>
      <c r="D790" s="411"/>
    </row>
    <row r="791" spans="2:4">
      <c r="B791" s="411"/>
      <c r="C791" s="411"/>
      <c r="D791" s="411"/>
    </row>
    <row r="792" spans="2:4">
      <c r="B792" s="411"/>
      <c r="C792" s="411"/>
      <c r="D792" s="411"/>
    </row>
    <row r="793" spans="2:4">
      <c r="B793" s="411"/>
      <c r="C793" s="411"/>
      <c r="D793" s="411"/>
    </row>
    <row r="794" spans="2:4">
      <c r="B794" s="411"/>
      <c r="C794" s="411"/>
      <c r="D794" s="411"/>
    </row>
    <row r="795" spans="2:4">
      <c r="B795" s="411"/>
      <c r="C795" s="411"/>
      <c r="D795" s="411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9"/>
  <sheetViews>
    <sheetView showGridLines="0" showZeros="0" workbookViewId="0">
      <selection activeCell="A5" sqref="A5:AC5"/>
    </sheetView>
  </sheetViews>
  <sheetFormatPr baseColWidth="10" defaultColWidth="13.33203125" defaultRowHeight="12.75"/>
  <cols>
    <col min="1" max="1" width="26" style="222" customWidth="1"/>
    <col min="2" max="27" width="3.83203125" style="222" bestFit="1" customWidth="1"/>
    <col min="28" max="28" width="3.83203125" style="222" customWidth="1"/>
    <col min="29" max="29" width="3.6640625" style="427" customWidth="1"/>
    <col min="30" max="16384" width="13.33203125" style="222"/>
  </cols>
  <sheetData>
    <row r="1" spans="1:29" ht="7.9" customHeight="1" thickBot="1"/>
    <row r="2" spans="1:29" ht="35.25" customHeight="1" thickTop="1" thickBot="1">
      <c r="A2" s="588" t="s">
        <v>329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90"/>
    </row>
    <row r="3" spans="1:29" ht="7.15" customHeight="1" thickTop="1"/>
    <row r="4" spans="1:29" ht="4.9000000000000004" hidden="1" customHeight="1"/>
    <row r="5" spans="1:29">
      <c r="A5" s="591" t="s">
        <v>357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</row>
    <row r="6" spans="1:29" ht="4.9000000000000004" customHeight="1"/>
    <row r="7" spans="1:29" ht="3.6" customHeight="1"/>
    <row r="8" spans="1:29">
      <c r="B8" s="592" t="s">
        <v>116</v>
      </c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4"/>
    </row>
    <row r="9" spans="1:29" s="224" customFormat="1" ht="107.25">
      <c r="A9" s="449" t="s">
        <v>143</v>
      </c>
      <c r="B9" s="223" t="s">
        <v>117</v>
      </c>
      <c r="C9" s="223" t="s">
        <v>118</v>
      </c>
      <c r="D9" s="223" t="s">
        <v>119</v>
      </c>
      <c r="E9" s="223" t="s">
        <v>120</v>
      </c>
      <c r="F9" s="223" t="s">
        <v>121</v>
      </c>
      <c r="G9" s="223" t="s">
        <v>122</v>
      </c>
      <c r="H9" s="223" t="s">
        <v>123</v>
      </c>
      <c r="I9" s="223" t="s">
        <v>124</v>
      </c>
      <c r="J9" s="223" t="s">
        <v>125</v>
      </c>
      <c r="K9" s="223" t="s">
        <v>126</v>
      </c>
      <c r="L9" s="223" t="s">
        <v>127</v>
      </c>
      <c r="M9" s="223" t="s">
        <v>128</v>
      </c>
      <c r="N9" s="223" t="s">
        <v>129</v>
      </c>
      <c r="O9" s="223" t="s">
        <v>130</v>
      </c>
      <c r="P9" s="223" t="s">
        <v>131</v>
      </c>
      <c r="Q9" s="223" t="s">
        <v>132</v>
      </c>
      <c r="R9" s="223" t="s">
        <v>133</v>
      </c>
      <c r="S9" s="223" t="s">
        <v>134</v>
      </c>
      <c r="T9" s="223" t="s">
        <v>135</v>
      </c>
      <c r="U9" s="223" t="s">
        <v>136</v>
      </c>
      <c r="V9" s="223" t="s">
        <v>137</v>
      </c>
      <c r="W9" s="223" t="s">
        <v>138</v>
      </c>
      <c r="X9" s="223" t="s">
        <v>139</v>
      </c>
      <c r="Y9" s="223" t="s">
        <v>140</v>
      </c>
      <c r="Z9" s="223" t="s">
        <v>141</v>
      </c>
      <c r="AA9" s="223" t="s">
        <v>142</v>
      </c>
      <c r="AC9" s="428" t="s">
        <v>105</v>
      </c>
    </row>
    <row r="10" spans="1:29" s="224" customFormat="1">
      <c r="AC10" s="430"/>
    </row>
    <row r="11" spans="1:29">
      <c r="A11" s="431" t="s">
        <v>100</v>
      </c>
      <c r="B11" s="432">
        <v>2</v>
      </c>
      <c r="C11" s="432"/>
      <c r="D11" s="432">
        <v>2</v>
      </c>
      <c r="E11" s="432"/>
      <c r="F11" s="432"/>
      <c r="G11" s="432"/>
      <c r="H11" s="432">
        <v>4</v>
      </c>
      <c r="I11" s="432"/>
      <c r="J11" s="432">
        <v>1</v>
      </c>
      <c r="K11" s="432"/>
      <c r="L11" s="432"/>
      <c r="M11" s="432">
        <v>2</v>
      </c>
      <c r="N11" s="432"/>
      <c r="O11" s="432"/>
      <c r="P11" s="432"/>
      <c r="Q11" s="432"/>
      <c r="R11" s="432"/>
      <c r="S11" s="432"/>
      <c r="T11" s="432"/>
      <c r="U11" s="432">
        <v>1</v>
      </c>
      <c r="V11" s="432">
        <v>1</v>
      </c>
      <c r="W11" s="432">
        <v>1</v>
      </c>
      <c r="X11" s="432"/>
      <c r="Y11" s="432"/>
      <c r="Z11" s="432">
        <v>1</v>
      </c>
      <c r="AA11" s="433">
        <v>4</v>
      </c>
      <c r="AC11" s="434">
        <v>19</v>
      </c>
    </row>
    <row r="12" spans="1:29">
      <c r="A12" s="435" t="s">
        <v>117</v>
      </c>
      <c r="B12" s="436">
        <v>1</v>
      </c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C12" s="280">
        <v>1</v>
      </c>
    </row>
    <row r="13" spans="1:29">
      <c r="A13" s="437" t="s">
        <v>121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>
        <v>1</v>
      </c>
      <c r="AC13" s="280">
        <v>1</v>
      </c>
    </row>
    <row r="14" spans="1:29">
      <c r="A14" s="437" t="s">
        <v>123</v>
      </c>
      <c r="B14" s="438"/>
      <c r="C14" s="438"/>
      <c r="D14" s="438"/>
      <c r="E14" s="438"/>
      <c r="F14" s="438"/>
      <c r="G14" s="438"/>
      <c r="H14" s="438">
        <v>1</v>
      </c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C14" s="280">
        <v>1</v>
      </c>
    </row>
    <row r="15" spans="1:29">
      <c r="A15" s="437" t="s">
        <v>124</v>
      </c>
      <c r="B15" s="438"/>
      <c r="C15" s="438"/>
      <c r="D15" s="438">
        <v>1</v>
      </c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C15" s="280">
        <v>1</v>
      </c>
    </row>
    <row r="16" spans="1:29">
      <c r="A16" s="437" t="s">
        <v>125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>
        <v>2</v>
      </c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C16" s="280">
        <v>2</v>
      </c>
    </row>
    <row r="17" spans="1:29">
      <c r="A17" s="437" t="s">
        <v>144</v>
      </c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>
        <v>1</v>
      </c>
      <c r="V17" s="438"/>
      <c r="W17" s="438"/>
      <c r="X17" s="438"/>
      <c r="Y17" s="438"/>
      <c r="Z17" s="438"/>
      <c r="AA17" s="438"/>
      <c r="AC17" s="280">
        <v>1</v>
      </c>
    </row>
    <row r="18" spans="1:29">
      <c r="A18" s="437" t="s">
        <v>128</v>
      </c>
      <c r="B18" s="438"/>
      <c r="C18" s="438"/>
      <c r="D18" s="438"/>
      <c r="E18" s="438"/>
      <c r="F18" s="438"/>
      <c r="G18" s="438"/>
      <c r="H18" s="438"/>
      <c r="I18" s="438"/>
      <c r="J18" s="438">
        <v>1</v>
      </c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C18" s="280">
        <v>1</v>
      </c>
    </row>
    <row r="19" spans="1:29">
      <c r="A19" s="437" t="s">
        <v>129</v>
      </c>
      <c r="B19" s="438"/>
      <c r="C19" s="438"/>
      <c r="D19" s="438">
        <v>1</v>
      </c>
      <c r="E19" s="438"/>
      <c r="F19" s="438"/>
      <c r="G19" s="438"/>
      <c r="H19" s="438">
        <v>1</v>
      </c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C19" s="280">
        <v>2</v>
      </c>
    </row>
    <row r="20" spans="1:29">
      <c r="A20" s="437" t="s">
        <v>131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>
        <v>1</v>
      </c>
      <c r="W20" s="438"/>
      <c r="X20" s="438"/>
      <c r="Y20" s="438"/>
      <c r="Z20" s="438"/>
      <c r="AA20" s="438"/>
      <c r="AC20" s="280">
        <v>1</v>
      </c>
    </row>
    <row r="21" spans="1:29">
      <c r="A21" s="437" t="s">
        <v>135</v>
      </c>
      <c r="B21" s="438">
        <v>1</v>
      </c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>
        <v>1</v>
      </c>
      <c r="AA21" s="438">
        <v>3</v>
      </c>
      <c r="AC21" s="280">
        <v>5</v>
      </c>
    </row>
    <row r="22" spans="1:29">
      <c r="A22" s="437" t="s">
        <v>138</v>
      </c>
      <c r="B22" s="438"/>
      <c r="C22" s="438"/>
      <c r="D22" s="438"/>
      <c r="E22" s="438"/>
      <c r="F22" s="438"/>
      <c r="G22" s="438"/>
      <c r="H22" s="438">
        <v>1</v>
      </c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C22" s="280">
        <v>1</v>
      </c>
    </row>
    <row r="23" spans="1:29">
      <c r="A23" s="437" t="s">
        <v>141</v>
      </c>
      <c r="B23" s="438"/>
      <c r="C23" s="438"/>
      <c r="D23" s="438"/>
      <c r="E23" s="438"/>
      <c r="F23" s="438"/>
      <c r="G23" s="438"/>
      <c r="H23" s="438">
        <v>1</v>
      </c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C23" s="280">
        <v>1</v>
      </c>
    </row>
    <row r="24" spans="1:29">
      <c r="A24" s="439" t="s">
        <v>142</v>
      </c>
      <c r="B24" s="440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>
        <v>1</v>
      </c>
      <c r="X24" s="440"/>
      <c r="Y24" s="440"/>
      <c r="Z24" s="440"/>
      <c r="AA24" s="440"/>
      <c r="AC24" s="280">
        <v>1</v>
      </c>
    </row>
    <row r="25" spans="1:29">
      <c r="A25" s="431" t="s">
        <v>101</v>
      </c>
      <c r="B25" s="432">
        <v>2</v>
      </c>
      <c r="C25" s="432">
        <v>1</v>
      </c>
      <c r="D25" s="432">
        <v>2</v>
      </c>
      <c r="E25" s="432">
        <v>3</v>
      </c>
      <c r="F25" s="432">
        <v>1</v>
      </c>
      <c r="G25" s="432">
        <v>1</v>
      </c>
      <c r="H25" s="432">
        <v>5</v>
      </c>
      <c r="I25" s="432">
        <v>1</v>
      </c>
      <c r="J25" s="432">
        <v>2</v>
      </c>
      <c r="K25" s="432"/>
      <c r="L25" s="432">
        <v>5</v>
      </c>
      <c r="M25" s="432">
        <v>3</v>
      </c>
      <c r="N25" s="432">
        <v>2</v>
      </c>
      <c r="O25" s="432">
        <v>4</v>
      </c>
      <c r="P25" s="432">
        <v>2</v>
      </c>
      <c r="Q25" s="432">
        <v>3</v>
      </c>
      <c r="R25" s="432">
        <v>5</v>
      </c>
      <c r="S25" s="432"/>
      <c r="T25" s="432">
        <v>2</v>
      </c>
      <c r="U25" s="432">
        <v>2</v>
      </c>
      <c r="V25" s="432">
        <v>2</v>
      </c>
      <c r="W25" s="432">
        <v>1</v>
      </c>
      <c r="X25" s="432">
        <v>2</v>
      </c>
      <c r="Y25" s="432"/>
      <c r="Z25" s="432"/>
      <c r="AA25" s="433">
        <v>3</v>
      </c>
      <c r="AC25" s="441">
        <v>54</v>
      </c>
    </row>
    <row r="26" spans="1:29">
      <c r="A26" s="435" t="s">
        <v>117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>
        <v>1</v>
      </c>
      <c r="M26" s="436"/>
      <c r="N26" s="436"/>
      <c r="O26" s="436"/>
      <c r="P26" s="436"/>
      <c r="Q26" s="436">
        <v>2</v>
      </c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C26" s="280">
        <v>3</v>
      </c>
    </row>
    <row r="27" spans="1:29">
      <c r="A27" s="437" t="s">
        <v>118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>
        <v>1</v>
      </c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C27" s="280">
        <v>1</v>
      </c>
    </row>
    <row r="28" spans="1:29">
      <c r="A28" s="437" t="s">
        <v>120</v>
      </c>
      <c r="B28" s="438"/>
      <c r="C28" s="438"/>
      <c r="D28" s="438"/>
      <c r="E28" s="438"/>
      <c r="F28" s="438"/>
      <c r="G28" s="438"/>
      <c r="H28" s="438"/>
      <c r="I28" s="438"/>
      <c r="J28" s="438">
        <v>1</v>
      </c>
      <c r="K28" s="438"/>
      <c r="L28" s="438"/>
      <c r="M28" s="438"/>
      <c r="N28" s="438"/>
      <c r="O28" s="438"/>
      <c r="P28" s="438">
        <v>1</v>
      </c>
      <c r="Q28" s="438">
        <v>1</v>
      </c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C28" s="280">
        <v>3</v>
      </c>
    </row>
    <row r="29" spans="1:29">
      <c r="A29" s="437" t="s">
        <v>123</v>
      </c>
      <c r="B29" s="438"/>
      <c r="C29" s="438"/>
      <c r="D29" s="438"/>
      <c r="E29" s="438"/>
      <c r="F29" s="438">
        <v>1</v>
      </c>
      <c r="G29" s="438"/>
      <c r="H29" s="438">
        <v>2</v>
      </c>
      <c r="I29" s="438">
        <v>1</v>
      </c>
      <c r="J29" s="438"/>
      <c r="K29" s="438"/>
      <c r="L29" s="438"/>
      <c r="M29" s="438"/>
      <c r="N29" s="438"/>
      <c r="O29" s="438"/>
      <c r="P29" s="438"/>
      <c r="Q29" s="438"/>
      <c r="R29" s="438">
        <v>1</v>
      </c>
      <c r="S29" s="438"/>
      <c r="T29" s="438">
        <v>1</v>
      </c>
      <c r="U29" s="438"/>
      <c r="V29" s="438"/>
      <c r="W29" s="438"/>
      <c r="X29" s="438">
        <v>1</v>
      </c>
      <c r="Y29" s="438"/>
      <c r="Z29" s="438"/>
      <c r="AA29" s="438"/>
      <c r="AC29" s="280">
        <v>7</v>
      </c>
    </row>
    <row r="30" spans="1:29">
      <c r="A30" s="437" t="s">
        <v>124</v>
      </c>
      <c r="B30" s="438">
        <v>1</v>
      </c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>
        <v>1</v>
      </c>
      <c r="Y30" s="438"/>
      <c r="Z30" s="438"/>
      <c r="AA30" s="438"/>
      <c r="AC30" s="280">
        <v>2</v>
      </c>
    </row>
    <row r="31" spans="1:29">
      <c r="A31" s="437" t="s">
        <v>125</v>
      </c>
      <c r="B31" s="438"/>
      <c r="C31" s="438"/>
      <c r="D31" s="438"/>
      <c r="E31" s="438">
        <v>1</v>
      </c>
      <c r="F31" s="438"/>
      <c r="G31" s="438">
        <v>1</v>
      </c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C31" s="280">
        <v>2</v>
      </c>
    </row>
    <row r="32" spans="1:29">
      <c r="A32" s="437" t="s">
        <v>145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>
        <v>1</v>
      </c>
      <c r="U32" s="438"/>
      <c r="V32" s="438"/>
      <c r="W32" s="438"/>
      <c r="X32" s="438"/>
      <c r="Y32" s="438"/>
      <c r="Z32" s="438"/>
      <c r="AA32" s="438">
        <v>1</v>
      </c>
      <c r="AC32" s="280">
        <v>2</v>
      </c>
    </row>
    <row r="33" spans="1:29">
      <c r="A33" s="437" t="s">
        <v>127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>
        <v>1</v>
      </c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>
        <v>1</v>
      </c>
      <c r="AC33" s="280">
        <v>2</v>
      </c>
    </row>
    <row r="34" spans="1:29">
      <c r="A34" s="437" t="s">
        <v>128</v>
      </c>
      <c r="B34" s="438"/>
      <c r="C34" s="438"/>
      <c r="D34" s="438">
        <v>1</v>
      </c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C34" s="280">
        <v>1</v>
      </c>
    </row>
    <row r="35" spans="1:29">
      <c r="A35" s="437" t="s">
        <v>129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>
        <v>1</v>
      </c>
      <c r="N35" s="438"/>
      <c r="O35" s="438"/>
      <c r="P35" s="438"/>
      <c r="Q35" s="438"/>
      <c r="R35" s="438">
        <v>2</v>
      </c>
      <c r="S35" s="438"/>
      <c r="T35" s="438"/>
      <c r="U35" s="438"/>
      <c r="V35" s="438"/>
      <c r="W35" s="438"/>
      <c r="X35" s="438"/>
      <c r="Y35" s="438"/>
      <c r="Z35" s="438"/>
      <c r="AA35" s="438"/>
      <c r="AC35" s="280">
        <v>3</v>
      </c>
    </row>
    <row r="36" spans="1:29">
      <c r="A36" s="437" t="s">
        <v>131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>
        <v>1</v>
      </c>
      <c r="Q36" s="438"/>
      <c r="R36" s="438"/>
      <c r="S36" s="438"/>
      <c r="T36" s="438"/>
      <c r="U36" s="438"/>
      <c r="V36" s="438">
        <v>1</v>
      </c>
      <c r="W36" s="438"/>
      <c r="X36" s="438"/>
      <c r="Y36" s="438"/>
      <c r="Z36" s="438"/>
      <c r="AA36" s="438">
        <v>1</v>
      </c>
      <c r="AC36" s="280">
        <v>3</v>
      </c>
    </row>
    <row r="37" spans="1:29">
      <c r="A37" s="437" t="s">
        <v>133</v>
      </c>
      <c r="B37" s="438"/>
      <c r="C37" s="438"/>
      <c r="D37" s="438"/>
      <c r="E37" s="438">
        <v>1</v>
      </c>
      <c r="F37" s="438"/>
      <c r="G37" s="438"/>
      <c r="H37" s="438"/>
      <c r="I37" s="438"/>
      <c r="J37" s="438"/>
      <c r="K37" s="438"/>
      <c r="L37" s="438">
        <v>1</v>
      </c>
      <c r="M37" s="438"/>
      <c r="N37" s="438">
        <v>1</v>
      </c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C37" s="280">
        <v>3</v>
      </c>
    </row>
    <row r="38" spans="1:29">
      <c r="A38" s="437" t="s">
        <v>134</v>
      </c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>
        <v>1</v>
      </c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8"/>
      <c r="AA38" s="438"/>
      <c r="AC38" s="280">
        <v>1</v>
      </c>
    </row>
    <row r="39" spans="1:29">
      <c r="A39" s="437" t="s">
        <v>135</v>
      </c>
      <c r="B39" s="438"/>
      <c r="C39" s="438"/>
      <c r="D39" s="438">
        <v>1</v>
      </c>
      <c r="E39" s="438"/>
      <c r="F39" s="438"/>
      <c r="G39" s="438"/>
      <c r="H39" s="438">
        <v>3</v>
      </c>
      <c r="I39" s="438"/>
      <c r="J39" s="438">
        <v>1</v>
      </c>
      <c r="K39" s="438"/>
      <c r="L39" s="438">
        <v>2</v>
      </c>
      <c r="M39" s="438">
        <v>1</v>
      </c>
      <c r="N39" s="438">
        <v>1</v>
      </c>
      <c r="O39" s="438"/>
      <c r="P39" s="438"/>
      <c r="Q39" s="438"/>
      <c r="R39" s="438">
        <v>1</v>
      </c>
      <c r="S39" s="438"/>
      <c r="T39" s="438"/>
      <c r="U39" s="438">
        <v>1</v>
      </c>
      <c r="V39" s="438"/>
      <c r="W39" s="438"/>
      <c r="X39" s="438"/>
      <c r="Y39" s="438"/>
      <c r="Z39" s="438"/>
      <c r="AA39" s="438"/>
      <c r="AC39" s="280">
        <v>11</v>
      </c>
    </row>
    <row r="40" spans="1:29">
      <c r="A40" s="437" t="s">
        <v>137</v>
      </c>
      <c r="B40" s="438"/>
      <c r="C40" s="438"/>
      <c r="D40" s="438"/>
      <c r="E40" s="438">
        <v>1</v>
      </c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C40" s="280">
        <v>1</v>
      </c>
    </row>
    <row r="41" spans="1:29">
      <c r="A41" s="437" t="s">
        <v>139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>
        <v>1</v>
      </c>
      <c r="S41" s="438"/>
      <c r="T41" s="438"/>
      <c r="U41" s="438">
        <v>1</v>
      </c>
      <c r="V41" s="438"/>
      <c r="W41" s="438"/>
      <c r="X41" s="438"/>
      <c r="Y41" s="438"/>
      <c r="Z41" s="438"/>
      <c r="AA41" s="438"/>
      <c r="AC41" s="280">
        <v>2</v>
      </c>
    </row>
    <row r="42" spans="1:29">
      <c r="A42" s="437" t="s">
        <v>140</v>
      </c>
      <c r="B42" s="438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>
        <v>1</v>
      </c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C42" s="280">
        <v>1</v>
      </c>
    </row>
    <row r="43" spans="1:29">
      <c r="A43" s="437" t="s">
        <v>141</v>
      </c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>
        <v>1</v>
      </c>
      <c r="X43" s="438"/>
      <c r="Y43" s="438"/>
      <c r="Z43" s="438"/>
      <c r="AA43" s="438"/>
      <c r="AC43" s="280">
        <v>1</v>
      </c>
    </row>
    <row r="44" spans="1:29">
      <c r="A44" s="439" t="s">
        <v>142</v>
      </c>
      <c r="B44" s="440">
        <v>1</v>
      </c>
      <c r="C44" s="440">
        <v>1</v>
      </c>
      <c r="D44" s="440"/>
      <c r="E44" s="440"/>
      <c r="F44" s="440"/>
      <c r="G44" s="440"/>
      <c r="H44" s="440"/>
      <c r="I44" s="440"/>
      <c r="J44" s="440"/>
      <c r="K44" s="440"/>
      <c r="L44" s="440"/>
      <c r="M44" s="440">
        <v>1</v>
      </c>
      <c r="N44" s="440"/>
      <c r="O44" s="440">
        <v>1</v>
      </c>
      <c r="P44" s="440"/>
      <c r="Q44" s="440"/>
      <c r="R44" s="440"/>
      <c r="S44" s="440"/>
      <c r="T44" s="440"/>
      <c r="U44" s="440"/>
      <c r="V44" s="440">
        <v>1</v>
      </c>
      <c r="W44" s="440"/>
      <c r="X44" s="440"/>
      <c r="Y44" s="440"/>
      <c r="Z44" s="440"/>
      <c r="AA44" s="440"/>
      <c r="AC44" s="280">
        <v>5</v>
      </c>
    </row>
    <row r="45" spans="1:29">
      <c r="A45" s="431" t="s">
        <v>103</v>
      </c>
      <c r="B45" s="432">
        <v>2</v>
      </c>
      <c r="C45" s="432">
        <v>1</v>
      </c>
      <c r="D45" s="432"/>
      <c r="E45" s="432"/>
      <c r="F45" s="432">
        <v>1</v>
      </c>
      <c r="G45" s="432"/>
      <c r="H45" s="432">
        <v>1</v>
      </c>
      <c r="I45" s="432"/>
      <c r="J45" s="432"/>
      <c r="K45" s="432">
        <v>1</v>
      </c>
      <c r="L45" s="432">
        <v>3</v>
      </c>
      <c r="M45" s="432">
        <v>1</v>
      </c>
      <c r="N45" s="432"/>
      <c r="O45" s="432"/>
      <c r="P45" s="432">
        <v>2</v>
      </c>
      <c r="Q45" s="432">
        <v>1</v>
      </c>
      <c r="R45" s="432">
        <v>1</v>
      </c>
      <c r="S45" s="432">
        <v>1</v>
      </c>
      <c r="T45" s="432">
        <v>4</v>
      </c>
      <c r="U45" s="432"/>
      <c r="V45" s="432"/>
      <c r="W45" s="432"/>
      <c r="X45" s="432"/>
      <c r="Y45" s="432">
        <v>2</v>
      </c>
      <c r="Z45" s="432">
        <v>2</v>
      </c>
      <c r="AA45" s="433">
        <v>1</v>
      </c>
      <c r="AC45" s="441">
        <v>24</v>
      </c>
    </row>
    <row r="46" spans="1:29">
      <c r="A46" s="435" t="s">
        <v>117</v>
      </c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>
        <v>1</v>
      </c>
      <c r="R46" s="436"/>
      <c r="S46" s="436"/>
      <c r="T46" s="436"/>
      <c r="U46" s="436"/>
      <c r="V46" s="436"/>
      <c r="W46" s="436"/>
      <c r="X46" s="436"/>
      <c r="Y46" s="436"/>
      <c r="Z46" s="436">
        <v>1</v>
      </c>
      <c r="AA46" s="436"/>
      <c r="AC46" s="280">
        <v>2</v>
      </c>
    </row>
    <row r="47" spans="1:29">
      <c r="A47" s="437" t="s">
        <v>119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>
        <v>1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C47" s="280">
        <v>1</v>
      </c>
    </row>
    <row r="48" spans="1:29">
      <c r="A48" s="437" t="s">
        <v>120</v>
      </c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>
        <v>1</v>
      </c>
      <c r="AC48" s="280">
        <v>1</v>
      </c>
    </row>
    <row r="49" spans="1:29">
      <c r="A49" s="437" t="s">
        <v>125</v>
      </c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>
        <v>1</v>
      </c>
      <c r="Q49" s="438"/>
      <c r="R49" s="438"/>
      <c r="S49" s="438"/>
      <c r="T49" s="438"/>
      <c r="U49" s="438"/>
      <c r="V49" s="438"/>
      <c r="W49" s="438"/>
      <c r="X49" s="438"/>
      <c r="Y49" s="438"/>
      <c r="Z49" s="438"/>
      <c r="AA49" s="438"/>
      <c r="AC49" s="280">
        <v>1</v>
      </c>
    </row>
    <row r="50" spans="1:29">
      <c r="A50" s="437" t="s">
        <v>145</v>
      </c>
      <c r="B50" s="438">
        <v>1</v>
      </c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8"/>
      <c r="W50" s="438"/>
      <c r="X50" s="438"/>
      <c r="Y50" s="438"/>
      <c r="Z50" s="438"/>
      <c r="AA50" s="438"/>
      <c r="AC50" s="280">
        <v>1</v>
      </c>
    </row>
    <row r="51" spans="1:29">
      <c r="A51" s="437" t="s">
        <v>127</v>
      </c>
      <c r="B51" s="438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>
        <v>1</v>
      </c>
      <c r="Q51" s="438"/>
      <c r="R51" s="438">
        <v>1</v>
      </c>
      <c r="S51" s="438"/>
      <c r="T51" s="438">
        <v>1</v>
      </c>
      <c r="U51" s="438"/>
      <c r="V51" s="438"/>
      <c r="W51" s="438"/>
      <c r="X51" s="438"/>
      <c r="Y51" s="438"/>
      <c r="Z51" s="438"/>
      <c r="AA51" s="438"/>
      <c r="AC51" s="280">
        <v>3</v>
      </c>
    </row>
    <row r="52" spans="1:29">
      <c r="A52" s="437" t="s">
        <v>144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438"/>
      <c r="Z52" s="438">
        <v>1</v>
      </c>
      <c r="AA52" s="438"/>
      <c r="AC52" s="280">
        <v>1</v>
      </c>
    </row>
    <row r="53" spans="1:29" s="444" customFormat="1">
      <c r="A53" s="442" t="s">
        <v>129</v>
      </c>
      <c r="B53" s="443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>
        <v>1</v>
      </c>
      <c r="Z53" s="443"/>
      <c r="AA53" s="443"/>
      <c r="AC53" s="280">
        <v>1</v>
      </c>
    </row>
    <row r="54" spans="1:29" s="444" customFormat="1">
      <c r="A54" s="442" t="s">
        <v>131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>
        <v>1</v>
      </c>
      <c r="Z54" s="443"/>
      <c r="AA54" s="443"/>
      <c r="AC54" s="280">
        <v>1</v>
      </c>
    </row>
    <row r="55" spans="1:29">
      <c r="A55" s="437" t="s">
        <v>132</v>
      </c>
      <c r="B55" s="438"/>
      <c r="C55" s="438"/>
      <c r="D55" s="438"/>
      <c r="E55" s="438"/>
      <c r="F55" s="438"/>
      <c r="G55" s="438"/>
      <c r="H55" s="438"/>
      <c r="I55" s="438"/>
      <c r="J55" s="438"/>
      <c r="K55" s="438">
        <v>1</v>
      </c>
      <c r="L55" s="438">
        <v>1</v>
      </c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C55" s="280">
        <v>2</v>
      </c>
    </row>
    <row r="56" spans="1:29">
      <c r="A56" s="437" t="s">
        <v>133</v>
      </c>
      <c r="B56" s="438"/>
      <c r="C56" s="438"/>
      <c r="D56" s="438"/>
      <c r="E56" s="438"/>
      <c r="F56" s="438"/>
      <c r="G56" s="438"/>
      <c r="H56" s="438">
        <v>1</v>
      </c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438"/>
      <c r="Z56" s="438"/>
      <c r="AA56" s="438"/>
      <c r="AC56" s="280">
        <v>1</v>
      </c>
    </row>
    <row r="57" spans="1:29">
      <c r="A57" s="437" t="s">
        <v>134</v>
      </c>
      <c r="B57" s="438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>
        <v>1</v>
      </c>
      <c r="T57" s="438"/>
      <c r="U57" s="438"/>
      <c r="V57" s="438"/>
      <c r="W57" s="438"/>
      <c r="X57" s="438"/>
      <c r="Y57" s="438"/>
      <c r="Z57" s="438"/>
      <c r="AA57" s="438"/>
      <c r="AC57" s="280">
        <v>1</v>
      </c>
    </row>
    <row r="58" spans="1:29">
      <c r="A58" s="437" t="s">
        <v>135</v>
      </c>
      <c r="B58" s="438"/>
      <c r="C58" s="438"/>
      <c r="D58" s="438"/>
      <c r="E58" s="438"/>
      <c r="F58" s="438"/>
      <c r="G58" s="438"/>
      <c r="H58" s="438"/>
      <c r="I58" s="438"/>
      <c r="J58" s="438"/>
      <c r="K58" s="438"/>
      <c r="L58" s="438">
        <v>1</v>
      </c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C58" s="280">
        <v>1</v>
      </c>
    </row>
    <row r="59" spans="1:29">
      <c r="A59" s="437" t="s">
        <v>138</v>
      </c>
      <c r="B59" s="438"/>
      <c r="C59" s="438">
        <v>1</v>
      </c>
      <c r="D59" s="438"/>
      <c r="E59" s="438"/>
      <c r="F59" s="438">
        <v>1</v>
      </c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>
        <v>1</v>
      </c>
      <c r="U59" s="438"/>
      <c r="V59" s="438"/>
      <c r="W59" s="438"/>
      <c r="X59" s="438"/>
      <c r="Y59" s="438"/>
      <c r="Z59" s="438"/>
      <c r="AA59" s="438"/>
      <c r="AC59" s="280">
        <v>3</v>
      </c>
    </row>
    <row r="60" spans="1:29">
      <c r="A60" s="437" t="s">
        <v>141</v>
      </c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>
        <v>1</v>
      </c>
      <c r="M60" s="438"/>
      <c r="N60" s="438"/>
      <c r="O60" s="438"/>
      <c r="P60" s="438"/>
      <c r="Q60" s="438"/>
      <c r="R60" s="438"/>
      <c r="S60" s="438"/>
      <c r="T60" s="438">
        <v>2</v>
      </c>
      <c r="U60" s="438"/>
      <c r="V60" s="438"/>
      <c r="W60" s="438"/>
      <c r="X60" s="438"/>
      <c r="Y60" s="438"/>
      <c r="Z60" s="438"/>
      <c r="AA60" s="438"/>
      <c r="AC60" s="280">
        <v>3</v>
      </c>
    </row>
    <row r="61" spans="1:29">
      <c r="A61" s="439" t="s">
        <v>142</v>
      </c>
      <c r="B61" s="440">
        <v>1</v>
      </c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C61" s="280">
        <v>1</v>
      </c>
    </row>
    <row r="62" spans="1:29">
      <c r="A62" s="431" t="s">
        <v>102</v>
      </c>
      <c r="B62" s="432"/>
      <c r="C62" s="432"/>
      <c r="D62" s="432"/>
      <c r="E62" s="432"/>
      <c r="F62" s="432"/>
      <c r="G62" s="432"/>
      <c r="H62" s="432">
        <v>1</v>
      </c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432"/>
      <c r="AA62" s="433">
        <v>1</v>
      </c>
      <c r="AC62" s="441">
        <v>2</v>
      </c>
    </row>
    <row r="63" spans="1:29">
      <c r="A63" s="435" t="s">
        <v>120</v>
      </c>
      <c r="B63" s="445"/>
      <c r="C63" s="445"/>
      <c r="D63" s="445"/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36">
        <v>1</v>
      </c>
      <c r="AC63" s="280">
        <v>1</v>
      </c>
    </row>
    <row r="64" spans="1:29">
      <c r="A64" s="446" t="s">
        <v>142</v>
      </c>
      <c r="B64" s="447"/>
      <c r="C64" s="447"/>
      <c r="D64" s="447"/>
      <c r="E64" s="447"/>
      <c r="F64" s="447"/>
      <c r="G64" s="447"/>
      <c r="H64" s="447">
        <v>1</v>
      </c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C64" s="281">
        <v>1</v>
      </c>
    </row>
    <row r="66" spans="1:29">
      <c r="A66" s="238" t="s">
        <v>60</v>
      </c>
      <c r="B66" s="239">
        <v>6</v>
      </c>
      <c r="C66" s="239">
        <v>2</v>
      </c>
      <c r="D66" s="239">
        <v>4</v>
      </c>
      <c r="E66" s="239">
        <v>3</v>
      </c>
      <c r="F66" s="239">
        <v>2</v>
      </c>
      <c r="G66" s="239">
        <v>1</v>
      </c>
      <c r="H66" s="239">
        <v>11</v>
      </c>
      <c r="I66" s="239">
        <v>1</v>
      </c>
      <c r="J66" s="239">
        <v>3</v>
      </c>
      <c r="K66" s="239">
        <v>1</v>
      </c>
      <c r="L66" s="239">
        <v>8</v>
      </c>
      <c r="M66" s="239">
        <v>6</v>
      </c>
      <c r="N66" s="239">
        <v>2</v>
      </c>
      <c r="O66" s="239">
        <v>4</v>
      </c>
      <c r="P66" s="239">
        <v>4</v>
      </c>
      <c r="Q66" s="239">
        <v>4</v>
      </c>
      <c r="R66" s="239">
        <v>6</v>
      </c>
      <c r="S66" s="239">
        <v>1</v>
      </c>
      <c r="T66" s="239">
        <v>6</v>
      </c>
      <c r="U66" s="239">
        <v>3</v>
      </c>
      <c r="V66" s="239">
        <v>3</v>
      </c>
      <c r="W66" s="239">
        <v>2</v>
      </c>
      <c r="X66" s="239">
        <v>2</v>
      </c>
      <c r="Y66" s="239">
        <v>2</v>
      </c>
      <c r="Z66" s="239">
        <v>3</v>
      </c>
      <c r="AA66" s="240">
        <v>9</v>
      </c>
      <c r="AC66" s="448">
        <v>99</v>
      </c>
    </row>
    <row r="67" spans="1:29" ht="5.45" customHeight="1"/>
    <row r="68" spans="1:29">
      <c r="A68" s="422" t="s">
        <v>327</v>
      </c>
    </row>
    <row r="69" spans="1:29">
      <c r="A69" s="423" t="s">
        <v>358</v>
      </c>
    </row>
  </sheetData>
  <mergeCells count="3">
    <mergeCell ref="A2:AC2"/>
    <mergeCell ref="A5:AC5"/>
    <mergeCell ref="B8:AA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1" fitToHeight="0" orientation="portrait" r:id="rId1"/>
  <headerFooter alignWithMargins="0">
    <oddHeader>&amp;LDGRH A1-1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showGridLines="0" showZeros="0" showWhiteSpace="0" zoomScaleNormal="100" workbookViewId="0">
      <selection activeCell="A5" sqref="A5:AB5"/>
    </sheetView>
  </sheetViews>
  <sheetFormatPr baseColWidth="10" defaultColWidth="13.33203125" defaultRowHeight="12.75"/>
  <cols>
    <col min="1" max="1" width="22.83203125" style="222" bestFit="1" customWidth="1"/>
    <col min="2" max="26" width="3.6640625" style="222" bestFit="1" customWidth="1"/>
    <col min="27" max="27" width="3.6640625" style="222" customWidth="1"/>
    <col min="28" max="28" width="5.1640625" style="222" customWidth="1"/>
    <col min="29" max="16384" width="13.33203125" style="222"/>
  </cols>
  <sheetData>
    <row r="1" spans="1:29" ht="13.5" thickBot="1"/>
    <row r="2" spans="1:29" ht="36.75" customHeight="1" thickTop="1" thickBot="1">
      <c r="A2" s="588" t="s">
        <v>333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90"/>
      <c r="AC2" s="451"/>
    </row>
    <row r="3" spans="1:29" ht="13.5" thickTop="1"/>
    <row r="5" spans="1:29" ht="27.75" customHeight="1">
      <c r="A5" s="595" t="s">
        <v>360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  <c r="AB5" s="595"/>
      <c r="AC5" s="450"/>
    </row>
    <row r="7" spans="1:29">
      <c r="B7" s="592" t="s">
        <v>116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488"/>
    </row>
    <row r="8" spans="1:29" ht="107.25">
      <c r="A8" s="429" t="s">
        <v>478</v>
      </c>
      <c r="B8" s="223" t="s">
        <v>117</v>
      </c>
      <c r="C8" s="223" t="s">
        <v>118</v>
      </c>
      <c r="D8" s="223" t="s">
        <v>119</v>
      </c>
      <c r="E8" s="223" t="s">
        <v>120</v>
      </c>
      <c r="F8" s="223" t="s">
        <v>121</v>
      </c>
      <c r="G8" s="223" t="s">
        <v>122</v>
      </c>
      <c r="H8" s="223" t="s">
        <v>123</v>
      </c>
      <c r="I8" s="223" t="s">
        <v>124</v>
      </c>
      <c r="J8" s="223" t="s">
        <v>125</v>
      </c>
      <c r="K8" s="223" t="s">
        <v>145</v>
      </c>
      <c r="L8" s="223" t="s">
        <v>127</v>
      </c>
      <c r="M8" s="223" t="s">
        <v>128</v>
      </c>
      <c r="N8" s="223" t="s">
        <v>129</v>
      </c>
      <c r="O8" s="223" t="s">
        <v>130</v>
      </c>
      <c r="P8" s="223" t="s">
        <v>131</v>
      </c>
      <c r="Q8" s="223" t="s">
        <v>132</v>
      </c>
      <c r="R8" s="223" t="s">
        <v>133</v>
      </c>
      <c r="S8" s="223" t="s">
        <v>135</v>
      </c>
      <c r="T8" s="223" t="s">
        <v>136</v>
      </c>
      <c r="U8" s="223" t="s">
        <v>137</v>
      </c>
      <c r="V8" s="223" t="s">
        <v>138</v>
      </c>
      <c r="W8" s="223" t="s">
        <v>139</v>
      </c>
      <c r="X8" s="223" t="s">
        <v>140</v>
      </c>
      <c r="Y8" s="223" t="s">
        <v>141</v>
      </c>
      <c r="Z8" s="223" t="s">
        <v>142</v>
      </c>
      <c r="AA8" s="224"/>
      <c r="AB8" s="225" t="s">
        <v>105</v>
      </c>
    </row>
    <row r="9" spans="1:29">
      <c r="A9" s="429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</row>
    <row r="10" spans="1:29">
      <c r="A10" s="226" t="s">
        <v>100</v>
      </c>
      <c r="B10" s="227">
        <v>6</v>
      </c>
      <c r="C10" s="227">
        <v>1</v>
      </c>
      <c r="D10" s="227">
        <v>1</v>
      </c>
      <c r="E10" s="227"/>
      <c r="F10" s="227">
        <v>2</v>
      </c>
      <c r="G10" s="227">
        <v>3</v>
      </c>
      <c r="H10" s="227">
        <v>3</v>
      </c>
      <c r="I10" s="227">
        <v>1</v>
      </c>
      <c r="J10" s="227">
        <v>2</v>
      </c>
      <c r="K10" s="227"/>
      <c r="L10" s="227">
        <v>3</v>
      </c>
      <c r="M10" s="227">
        <v>2</v>
      </c>
      <c r="N10" s="227">
        <v>2</v>
      </c>
      <c r="O10" s="227">
        <v>3</v>
      </c>
      <c r="P10" s="227">
        <v>4</v>
      </c>
      <c r="Q10" s="227">
        <v>4</v>
      </c>
      <c r="R10" s="227">
        <v>1</v>
      </c>
      <c r="S10" s="227">
        <v>2</v>
      </c>
      <c r="T10" s="227">
        <v>2</v>
      </c>
      <c r="U10" s="227">
        <v>4</v>
      </c>
      <c r="V10" s="227">
        <v>4</v>
      </c>
      <c r="W10" s="227">
        <v>4</v>
      </c>
      <c r="X10" s="227"/>
      <c r="Y10" s="227"/>
      <c r="Z10" s="228">
        <v>3</v>
      </c>
      <c r="AB10" s="229">
        <v>57</v>
      </c>
    </row>
    <row r="11" spans="1:29">
      <c r="A11" s="230" t="s">
        <v>117</v>
      </c>
      <c r="B11" s="231">
        <v>3</v>
      </c>
      <c r="C11" s="231"/>
      <c r="D11" s="231"/>
      <c r="E11" s="231"/>
      <c r="F11" s="231"/>
      <c r="G11" s="231">
        <v>2</v>
      </c>
      <c r="H11" s="231"/>
      <c r="I11" s="231"/>
      <c r="J11" s="231"/>
      <c r="K11" s="231"/>
      <c r="L11" s="231"/>
      <c r="M11" s="231">
        <v>1</v>
      </c>
      <c r="N11" s="231"/>
      <c r="O11" s="231"/>
      <c r="P11" s="231"/>
      <c r="Q11" s="231">
        <v>1</v>
      </c>
      <c r="R11" s="231"/>
      <c r="S11" s="231"/>
      <c r="T11" s="231"/>
      <c r="U11" s="231"/>
      <c r="V11" s="231"/>
      <c r="W11" s="231">
        <v>1</v>
      </c>
      <c r="X11" s="231"/>
      <c r="Y11" s="231"/>
      <c r="Z11" s="231"/>
      <c r="AB11" s="279">
        <v>8</v>
      </c>
    </row>
    <row r="12" spans="1:29">
      <c r="A12" s="232" t="s">
        <v>118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>
        <v>1</v>
      </c>
      <c r="X12" s="233"/>
      <c r="Y12" s="233"/>
      <c r="Z12" s="233"/>
      <c r="AB12" s="280">
        <v>1</v>
      </c>
    </row>
    <row r="13" spans="1:29">
      <c r="A13" s="232" t="s">
        <v>120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>
        <v>1</v>
      </c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B13" s="280">
        <v>1</v>
      </c>
    </row>
    <row r="14" spans="1:29">
      <c r="A14" s="232" t="s">
        <v>122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>
        <v>1</v>
      </c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B14" s="280">
        <v>1</v>
      </c>
    </row>
    <row r="15" spans="1:29">
      <c r="A15" s="232" t="s">
        <v>146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>
        <v>1</v>
      </c>
      <c r="U15" s="233"/>
      <c r="V15" s="233"/>
      <c r="W15" s="233"/>
      <c r="X15" s="233"/>
      <c r="Y15" s="233"/>
      <c r="Z15" s="233"/>
      <c r="AB15" s="280">
        <v>1</v>
      </c>
    </row>
    <row r="16" spans="1:29">
      <c r="A16" s="232" t="s">
        <v>123</v>
      </c>
      <c r="B16" s="233"/>
      <c r="C16" s="233"/>
      <c r="D16" s="233"/>
      <c r="E16" s="233"/>
      <c r="F16" s="233"/>
      <c r="G16" s="233"/>
      <c r="H16" s="233">
        <v>1</v>
      </c>
      <c r="I16" s="233"/>
      <c r="J16" s="233"/>
      <c r="K16" s="233"/>
      <c r="L16" s="233">
        <v>1</v>
      </c>
      <c r="M16" s="233"/>
      <c r="N16" s="233"/>
      <c r="O16" s="233"/>
      <c r="P16" s="233"/>
      <c r="Q16" s="233"/>
      <c r="R16" s="233">
        <v>1</v>
      </c>
      <c r="S16" s="233"/>
      <c r="T16" s="233"/>
      <c r="U16" s="233"/>
      <c r="V16" s="233"/>
      <c r="W16" s="233"/>
      <c r="X16" s="233"/>
      <c r="Y16" s="233"/>
      <c r="Z16" s="233"/>
      <c r="AB16" s="280">
        <v>3</v>
      </c>
    </row>
    <row r="17" spans="1:28">
      <c r="A17" s="232" t="s">
        <v>124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>
        <v>1</v>
      </c>
      <c r="X17" s="233"/>
      <c r="Y17" s="233"/>
      <c r="Z17" s="233"/>
      <c r="AB17" s="280">
        <v>1</v>
      </c>
    </row>
    <row r="18" spans="1:28">
      <c r="A18" s="232" t="s">
        <v>125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>
        <v>1</v>
      </c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B18" s="280">
        <v>1</v>
      </c>
    </row>
    <row r="19" spans="1:28">
      <c r="A19" s="232" t="s">
        <v>127</v>
      </c>
      <c r="B19" s="233"/>
      <c r="C19" s="233"/>
      <c r="D19" s="233"/>
      <c r="E19" s="233"/>
      <c r="F19" s="233"/>
      <c r="G19" s="233"/>
      <c r="H19" s="233">
        <v>1</v>
      </c>
      <c r="I19" s="233"/>
      <c r="J19" s="233"/>
      <c r="K19" s="233"/>
      <c r="L19" s="233"/>
      <c r="M19" s="233"/>
      <c r="N19" s="233"/>
      <c r="O19" s="233"/>
      <c r="P19" s="233"/>
      <c r="Q19" s="233">
        <v>1</v>
      </c>
      <c r="R19" s="233"/>
      <c r="S19" s="233"/>
      <c r="T19" s="233"/>
      <c r="U19" s="233"/>
      <c r="V19" s="233"/>
      <c r="W19" s="233"/>
      <c r="X19" s="233"/>
      <c r="Y19" s="233"/>
      <c r="Z19" s="233"/>
      <c r="AB19" s="280">
        <v>2</v>
      </c>
    </row>
    <row r="20" spans="1:28">
      <c r="A20" s="232" t="s">
        <v>128</v>
      </c>
      <c r="B20" s="233">
        <v>2</v>
      </c>
      <c r="C20" s="233">
        <v>1</v>
      </c>
      <c r="D20" s="233"/>
      <c r="E20" s="233"/>
      <c r="F20" s="233"/>
      <c r="G20" s="233">
        <v>1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>
        <v>1</v>
      </c>
      <c r="T20" s="233"/>
      <c r="U20" s="233"/>
      <c r="V20" s="233">
        <v>1</v>
      </c>
      <c r="W20" s="233"/>
      <c r="X20" s="233"/>
      <c r="Y20" s="233"/>
      <c r="Z20" s="233"/>
      <c r="AB20" s="280">
        <v>6</v>
      </c>
    </row>
    <row r="21" spans="1:28">
      <c r="A21" s="232" t="s">
        <v>129</v>
      </c>
      <c r="B21" s="233"/>
      <c r="C21" s="233"/>
      <c r="D21" s="233"/>
      <c r="E21" s="233"/>
      <c r="F21" s="233"/>
      <c r="G21" s="233"/>
      <c r="H21" s="233"/>
      <c r="I21" s="233"/>
      <c r="J21" s="233">
        <v>1</v>
      </c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B21" s="280">
        <v>1</v>
      </c>
    </row>
    <row r="22" spans="1:28">
      <c r="A22" s="232" t="s">
        <v>131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>
        <v>1</v>
      </c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B22" s="280">
        <v>1</v>
      </c>
    </row>
    <row r="23" spans="1:28">
      <c r="A23" s="232" t="s">
        <v>132</v>
      </c>
      <c r="B23" s="233">
        <v>1</v>
      </c>
      <c r="C23" s="233"/>
      <c r="D23" s="233">
        <v>1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>
        <v>2</v>
      </c>
      <c r="R23" s="233"/>
      <c r="S23" s="233"/>
      <c r="T23" s="233"/>
      <c r="U23" s="233"/>
      <c r="V23" s="233"/>
      <c r="W23" s="233"/>
      <c r="X23" s="233"/>
      <c r="Y23" s="233"/>
      <c r="Z23" s="233"/>
      <c r="AB23" s="280">
        <v>4</v>
      </c>
    </row>
    <row r="24" spans="1:28">
      <c r="A24" s="232" t="s">
        <v>135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>
        <v>1</v>
      </c>
      <c r="N24" s="233"/>
      <c r="O24" s="233">
        <v>1</v>
      </c>
      <c r="P24" s="233">
        <v>1</v>
      </c>
      <c r="Q24" s="233"/>
      <c r="R24" s="233"/>
      <c r="S24" s="233"/>
      <c r="T24" s="233"/>
      <c r="U24" s="233">
        <v>2</v>
      </c>
      <c r="V24" s="233">
        <v>2</v>
      </c>
      <c r="W24" s="233"/>
      <c r="X24" s="233"/>
      <c r="Y24" s="233"/>
      <c r="Z24" s="233">
        <v>2</v>
      </c>
      <c r="AB24" s="280">
        <v>9</v>
      </c>
    </row>
    <row r="25" spans="1:28">
      <c r="A25" s="232" t="s">
        <v>136</v>
      </c>
      <c r="B25" s="233"/>
      <c r="C25" s="233"/>
      <c r="D25" s="233"/>
      <c r="E25" s="233"/>
      <c r="F25" s="233"/>
      <c r="G25" s="233"/>
      <c r="H25" s="233"/>
      <c r="I25" s="233"/>
      <c r="J25" s="233">
        <v>1</v>
      </c>
      <c r="K25" s="233"/>
      <c r="L25" s="233"/>
      <c r="M25" s="233"/>
      <c r="N25" s="233"/>
      <c r="O25" s="233"/>
      <c r="P25" s="233">
        <v>1</v>
      </c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B25" s="280">
        <v>2</v>
      </c>
    </row>
    <row r="26" spans="1:28">
      <c r="A26" s="232" t="s">
        <v>137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>
        <v>1</v>
      </c>
      <c r="AB26" s="280">
        <v>1</v>
      </c>
    </row>
    <row r="27" spans="1:28">
      <c r="A27" s="232" t="s">
        <v>138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>
        <v>1</v>
      </c>
      <c r="M27" s="233"/>
      <c r="N27" s="233"/>
      <c r="O27" s="233"/>
      <c r="P27" s="233"/>
      <c r="Q27" s="233"/>
      <c r="R27" s="233"/>
      <c r="S27" s="233"/>
      <c r="T27" s="233"/>
      <c r="U27" s="233">
        <v>1</v>
      </c>
      <c r="V27" s="233">
        <v>1</v>
      </c>
      <c r="W27" s="233"/>
      <c r="X27" s="233"/>
      <c r="Y27" s="233"/>
      <c r="Z27" s="233"/>
      <c r="AB27" s="280">
        <v>3</v>
      </c>
    </row>
    <row r="28" spans="1:28">
      <c r="A28" s="232" t="s">
        <v>139</v>
      </c>
      <c r="B28" s="233"/>
      <c r="C28" s="233"/>
      <c r="D28" s="233"/>
      <c r="E28" s="233"/>
      <c r="F28" s="233"/>
      <c r="G28" s="233"/>
      <c r="H28" s="233"/>
      <c r="I28" s="233">
        <v>1</v>
      </c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>
        <v>1</v>
      </c>
      <c r="X28" s="233"/>
      <c r="Y28" s="233"/>
      <c r="Z28" s="233"/>
      <c r="AB28" s="280">
        <v>2</v>
      </c>
    </row>
    <row r="29" spans="1:28">
      <c r="A29" s="234" t="s">
        <v>142</v>
      </c>
      <c r="B29" s="235"/>
      <c r="C29" s="235"/>
      <c r="D29" s="235"/>
      <c r="E29" s="235"/>
      <c r="F29" s="235">
        <v>2</v>
      </c>
      <c r="G29" s="235"/>
      <c r="H29" s="235">
        <v>1</v>
      </c>
      <c r="I29" s="235"/>
      <c r="J29" s="235"/>
      <c r="K29" s="235"/>
      <c r="L29" s="235">
        <v>1</v>
      </c>
      <c r="M29" s="235"/>
      <c r="N29" s="235"/>
      <c r="O29" s="235">
        <v>1</v>
      </c>
      <c r="P29" s="235">
        <v>1</v>
      </c>
      <c r="Q29" s="235"/>
      <c r="R29" s="235"/>
      <c r="S29" s="235">
        <v>1</v>
      </c>
      <c r="T29" s="235">
        <v>1</v>
      </c>
      <c r="U29" s="235">
        <v>1</v>
      </c>
      <c r="V29" s="235"/>
      <c r="W29" s="235"/>
      <c r="X29" s="235"/>
      <c r="Y29" s="235"/>
      <c r="Z29" s="235"/>
      <c r="AB29" s="281">
        <v>9</v>
      </c>
    </row>
    <row r="30" spans="1:28">
      <c r="A30" s="226" t="s">
        <v>101</v>
      </c>
      <c r="B30" s="227">
        <v>1</v>
      </c>
      <c r="C30" s="227"/>
      <c r="D30" s="227">
        <v>1</v>
      </c>
      <c r="E30" s="227">
        <v>4</v>
      </c>
      <c r="F30" s="227">
        <v>2</v>
      </c>
      <c r="G30" s="227">
        <v>1</v>
      </c>
      <c r="H30" s="227">
        <v>3</v>
      </c>
      <c r="I30" s="227">
        <v>1</v>
      </c>
      <c r="J30" s="227">
        <v>1</v>
      </c>
      <c r="K30" s="227">
        <v>1</v>
      </c>
      <c r="L30" s="227">
        <v>3</v>
      </c>
      <c r="M30" s="227">
        <v>2</v>
      </c>
      <c r="N30" s="227">
        <v>4</v>
      </c>
      <c r="O30" s="227">
        <v>3</v>
      </c>
      <c r="P30" s="227">
        <v>3</v>
      </c>
      <c r="Q30" s="227">
        <v>1</v>
      </c>
      <c r="R30" s="227"/>
      <c r="S30" s="227">
        <v>1</v>
      </c>
      <c r="T30" s="227">
        <v>2</v>
      </c>
      <c r="U30" s="227"/>
      <c r="V30" s="227">
        <v>3</v>
      </c>
      <c r="W30" s="227">
        <v>2</v>
      </c>
      <c r="X30" s="227">
        <v>1</v>
      </c>
      <c r="Y30" s="227">
        <v>1</v>
      </c>
      <c r="Z30" s="228"/>
      <c r="AB30" s="229">
        <v>41</v>
      </c>
    </row>
    <row r="31" spans="1:28">
      <c r="A31" s="230" t="s">
        <v>117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>
        <v>1</v>
      </c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B31" s="279">
        <v>1</v>
      </c>
    </row>
    <row r="32" spans="1:28">
      <c r="A32" s="232" t="s">
        <v>120</v>
      </c>
      <c r="B32" s="233"/>
      <c r="C32" s="233"/>
      <c r="D32" s="233"/>
      <c r="E32" s="233">
        <v>1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>
        <v>1</v>
      </c>
      <c r="Z32" s="233"/>
      <c r="AB32" s="280">
        <v>2</v>
      </c>
    </row>
    <row r="33" spans="1:28">
      <c r="A33" s="232" t="s">
        <v>123</v>
      </c>
      <c r="B33" s="233"/>
      <c r="C33" s="233"/>
      <c r="D33" s="233"/>
      <c r="E33" s="233">
        <v>1</v>
      </c>
      <c r="F33" s="233">
        <v>1</v>
      </c>
      <c r="G33" s="233"/>
      <c r="H33" s="233"/>
      <c r="I33" s="233"/>
      <c r="J33" s="233"/>
      <c r="K33" s="233"/>
      <c r="L33" s="233"/>
      <c r="M33" s="233">
        <v>1</v>
      </c>
      <c r="N33" s="233"/>
      <c r="O33" s="233"/>
      <c r="P33" s="233">
        <v>1</v>
      </c>
      <c r="Q33" s="233"/>
      <c r="R33" s="233"/>
      <c r="S33" s="233"/>
      <c r="T33" s="233"/>
      <c r="U33" s="233"/>
      <c r="V33" s="233">
        <v>1</v>
      </c>
      <c r="W33" s="233"/>
      <c r="X33" s="233"/>
      <c r="Y33" s="233"/>
      <c r="Z33" s="233"/>
      <c r="AB33" s="280">
        <v>5</v>
      </c>
    </row>
    <row r="34" spans="1:28">
      <c r="A34" s="232" t="s">
        <v>125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>
        <v>1</v>
      </c>
      <c r="O34" s="233">
        <v>1</v>
      </c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B34" s="280">
        <v>2</v>
      </c>
    </row>
    <row r="35" spans="1:28">
      <c r="A35" s="232" t="s">
        <v>128</v>
      </c>
      <c r="B35" s="233"/>
      <c r="C35" s="233"/>
      <c r="D35" s="233"/>
      <c r="E35" s="233"/>
      <c r="F35" s="233"/>
      <c r="G35" s="233"/>
      <c r="H35" s="233">
        <v>1</v>
      </c>
      <c r="I35" s="233"/>
      <c r="J35" s="233"/>
      <c r="K35" s="233"/>
      <c r="L35" s="233"/>
      <c r="M35" s="233"/>
      <c r="N35" s="233">
        <v>1</v>
      </c>
      <c r="O35" s="233"/>
      <c r="P35" s="233"/>
      <c r="Q35" s="233"/>
      <c r="R35" s="233"/>
      <c r="S35" s="233"/>
      <c r="T35" s="233"/>
      <c r="U35" s="233"/>
      <c r="V35" s="233">
        <v>1</v>
      </c>
      <c r="W35" s="233"/>
      <c r="X35" s="233"/>
      <c r="Y35" s="233"/>
      <c r="Z35" s="233"/>
      <c r="AB35" s="280">
        <v>3</v>
      </c>
    </row>
    <row r="36" spans="1:28">
      <c r="A36" s="232" t="s">
        <v>129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>
        <v>1</v>
      </c>
      <c r="L36" s="233"/>
      <c r="M36" s="233"/>
      <c r="N36" s="233"/>
      <c r="O36" s="233">
        <v>1</v>
      </c>
      <c r="P36" s="233"/>
      <c r="Q36" s="233">
        <v>1</v>
      </c>
      <c r="R36" s="233"/>
      <c r="S36" s="233"/>
      <c r="T36" s="233"/>
      <c r="U36" s="233"/>
      <c r="V36" s="233"/>
      <c r="W36" s="233"/>
      <c r="X36" s="233"/>
      <c r="Y36" s="233"/>
      <c r="Z36" s="233"/>
      <c r="AB36" s="280">
        <v>3</v>
      </c>
    </row>
    <row r="37" spans="1:28">
      <c r="A37" s="232" t="s">
        <v>135</v>
      </c>
      <c r="B37" s="233"/>
      <c r="C37" s="233"/>
      <c r="D37" s="233">
        <v>1</v>
      </c>
      <c r="E37" s="233"/>
      <c r="F37" s="233">
        <v>1</v>
      </c>
      <c r="G37" s="233">
        <v>1</v>
      </c>
      <c r="H37" s="233">
        <v>2</v>
      </c>
      <c r="I37" s="233">
        <v>1</v>
      </c>
      <c r="J37" s="233"/>
      <c r="K37" s="233"/>
      <c r="L37" s="233">
        <v>2</v>
      </c>
      <c r="M37" s="233"/>
      <c r="N37" s="233">
        <v>2</v>
      </c>
      <c r="O37" s="233">
        <v>1</v>
      </c>
      <c r="P37" s="233">
        <v>2</v>
      </c>
      <c r="Q37" s="233"/>
      <c r="R37" s="233"/>
      <c r="S37" s="233">
        <v>1</v>
      </c>
      <c r="T37" s="233"/>
      <c r="U37" s="233"/>
      <c r="V37" s="233">
        <v>1</v>
      </c>
      <c r="W37" s="233">
        <v>2</v>
      </c>
      <c r="X37" s="233">
        <v>1</v>
      </c>
      <c r="Y37" s="233"/>
      <c r="Z37" s="233"/>
      <c r="AB37" s="280">
        <v>18</v>
      </c>
    </row>
    <row r="38" spans="1:28">
      <c r="A38" s="232" t="s">
        <v>140</v>
      </c>
      <c r="B38" s="233"/>
      <c r="C38" s="233"/>
      <c r="D38" s="233"/>
      <c r="E38" s="233"/>
      <c r="F38" s="233"/>
      <c r="G38" s="233"/>
      <c r="H38" s="233"/>
      <c r="I38" s="233"/>
      <c r="J38" s="233">
        <v>1</v>
      </c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B38" s="280">
        <v>1</v>
      </c>
    </row>
    <row r="39" spans="1:28">
      <c r="A39" s="232" t="s">
        <v>141</v>
      </c>
      <c r="B39" s="233">
        <v>1</v>
      </c>
      <c r="C39" s="233"/>
      <c r="D39" s="233"/>
      <c r="E39" s="233">
        <v>1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B39" s="280">
        <v>2</v>
      </c>
    </row>
    <row r="40" spans="1:28">
      <c r="A40" s="234" t="s">
        <v>142</v>
      </c>
      <c r="B40" s="235"/>
      <c r="C40" s="235"/>
      <c r="D40" s="235"/>
      <c r="E40" s="235">
        <v>1</v>
      </c>
      <c r="F40" s="235"/>
      <c r="G40" s="235"/>
      <c r="H40" s="235"/>
      <c r="I40" s="235"/>
      <c r="J40" s="235"/>
      <c r="K40" s="235"/>
      <c r="L40" s="235">
        <v>1</v>
      </c>
      <c r="M40" s="235"/>
      <c r="N40" s="235"/>
      <c r="O40" s="235"/>
      <c r="P40" s="235"/>
      <c r="Q40" s="235"/>
      <c r="R40" s="235"/>
      <c r="S40" s="235"/>
      <c r="T40" s="235">
        <v>2</v>
      </c>
      <c r="U40" s="235"/>
      <c r="V40" s="235"/>
      <c r="W40" s="235"/>
      <c r="X40" s="235"/>
      <c r="Y40" s="235"/>
      <c r="Z40" s="235"/>
      <c r="AB40" s="281">
        <v>4</v>
      </c>
    </row>
    <row r="41" spans="1:28">
      <c r="A41" s="226" t="s">
        <v>103</v>
      </c>
      <c r="B41" s="227">
        <v>1</v>
      </c>
      <c r="C41" s="227"/>
      <c r="D41" s="227">
        <v>1</v>
      </c>
      <c r="E41" s="227"/>
      <c r="F41" s="227">
        <v>1</v>
      </c>
      <c r="G41" s="227"/>
      <c r="H41" s="227">
        <v>1</v>
      </c>
      <c r="I41" s="227"/>
      <c r="J41" s="227"/>
      <c r="K41" s="227"/>
      <c r="L41" s="227"/>
      <c r="M41" s="227">
        <v>2</v>
      </c>
      <c r="N41" s="227"/>
      <c r="O41" s="227">
        <v>2</v>
      </c>
      <c r="P41" s="227"/>
      <c r="Q41" s="227"/>
      <c r="R41" s="227"/>
      <c r="S41" s="227"/>
      <c r="T41" s="227"/>
      <c r="U41" s="227"/>
      <c r="V41" s="227">
        <v>2</v>
      </c>
      <c r="W41" s="227"/>
      <c r="X41" s="227"/>
      <c r="Y41" s="227">
        <v>1</v>
      </c>
      <c r="Z41" s="228">
        <v>1</v>
      </c>
      <c r="AB41" s="229">
        <v>12</v>
      </c>
    </row>
    <row r="42" spans="1:28">
      <c r="A42" s="230" t="s">
        <v>120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>
        <v>1</v>
      </c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B42" s="279">
        <v>1</v>
      </c>
    </row>
    <row r="43" spans="1:28">
      <c r="A43" s="232" t="s">
        <v>128</v>
      </c>
      <c r="B43" s="233"/>
      <c r="C43" s="233"/>
      <c r="D43" s="233">
        <v>1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B43" s="280">
        <v>1</v>
      </c>
    </row>
    <row r="44" spans="1:28">
      <c r="A44" s="232" t="s">
        <v>132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>
        <v>1</v>
      </c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B44" s="280">
        <v>1</v>
      </c>
    </row>
    <row r="45" spans="1:28">
      <c r="A45" s="232" t="s">
        <v>135</v>
      </c>
      <c r="B45" s="233"/>
      <c r="C45" s="233"/>
      <c r="D45" s="233"/>
      <c r="E45" s="233"/>
      <c r="F45" s="233">
        <v>1</v>
      </c>
      <c r="G45" s="233"/>
      <c r="H45" s="233">
        <v>1</v>
      </c>
      <c r="I45" s="233"/>
      <c r="J45" s="233"/>
      <c r="K45" s="233"/>
      <c r="L45" s="233"/>
      <c r="M45" s="233">
        <v>1</v>
      </c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>
        <v>1</v>
      </c>
      <c r="AB45" s="280">
        <v>4</v>
      </c>
    </row>
    <row r="46" spans="1:28">
      <c r="A46" s="232" t="s">
        <v>136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>
        <v>1</v>
      </c>
      <c r="W46" s="233"/>
      <c r="X46" s="233"/>
      <c r="Y46" s="233"/>
      <c r="Z46" s="233"/>
      <c r="AB46" s="280">
        <v>1</v>
      </c>
    </row>
    <row r="47" spans="1:28">
      <c r="A47" s="232" t="s">
        <v>138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>
        <v>1</v>
      </c>
      <c r="W47" s="233"/>
      <c r="X47" s="233"/>
      <c r="Y47" s="233"/>
      <c r="Z47" s="233"/>
      <c r="AB47" s="280">
        <v>1</v>
      </c>
    </row>
    <row r="48" spans="1:28">
      <c r="A48" s="232" t="s">
        <v>140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>
        <v>1</v>
      </c>
      <c r="Z48" s="233"/>
      <c r="AB48" s="280">
        <v>1</v>
      </c>
    </row>
    <row r="49" spans="1:28">
      <c r="A49" s="236" t="s">
        <v>141</v>
      </c>
      <c r="B49" s="237">
        <v>1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>
        <v>1</v>
      </c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B49" s="281">
        <v>2</v>
      </c>
    </row>
    <row r="51" spans="1:28">
      <c r="A51" s="238" t="s">
        <v>60</v>
      </c>
      <c r="B51" s="239">
        <v>8</v>
      </c>
      <c r="C51" s="239">
        <v>1</v>
      </c>
      <c r="D51" s="239">
        <v>3</v>
      </c>
      <c r="E51" s="239">
        <v>4</v>
      </c>
      <c r="F51" s="239">
        <v>5</v>
      </c>
      <c r="G51" s="239">
        <v>4</v>
      </c>
      <c r="H51" s="239">
        <v>7</v>
      </c>
      <c r="I51" s="239">
        <v>2</v>
      </c>
      <c r="J51" s="239">
        <v>3</v>
      </c>
      <c r="K51" s="239">
        <v>1</v>
      </c>
      <c r="L51" s="239">
        <v>6</v>
      </c>
      <c r="M51" s="239">
        <v>6</v>
      </c>
      <c r="N51" s="239">
        <v>6</v>
      </c>
      <c r="O51" s="239">
        <v>8</v>
      </c>
      <c r="P51" s="239">
        <v>7</v>
      </c>
      <c r="Q51" s="239">
        <v>5</v>
      </c>
      <c r="R51" s="239">
        <v>1</v>
      </c>
      <c r="S51" s="239">
        <v>3</v>
      </c>
      <c r="T51" s="239">
        <v>4</v>
      </c>
      <c r="U51" s="239">
        <v>4</v>
      </c>
      <c r="V51" s="239">
        <v>9</v>
      </c>
      <c r="W51" s="239">
        <v>6</v>
      </c>
      <c r="X51" s="239">
        <v>1</v>
      </c>
      <c r="Y51" s="239">
        <v>2</v>
      </c>
      <c r="Z51" s="240">
        <v>4</v>
      </c>
      <c r="AB51" s="229">
        <v>110</v>
      </c>
    </row>
    <row r="53" spans="1:28">
      <c r="A53" s="422" t="s">
        <v>327</v>
      </c>
    </row>
    <row r="54" spans="1:28">
      <c r="A54" s="423" t="s">
        <v>359</v>
      </c>
    </row>
  </sheetData>
  <mergeCells count="3">
    <mergeCell ref="A2:AB2"/>
    <mergeCell ref="A5:AB5"/>
    <mergeCell ref="B7:Z7"/>
  </mergeCells>
  <printOptions horizontalCentered="1"/>
  <pageMargins left="0.39370078740157483" right="0.39370078740157483" top="0.47244094488188981" bottom="0.47244094488188981" header="0.31496062992125984" footer="0.11811023622047245"/>
  <pageSetup paperSize="9" scale="85" fitToHeight="0" orientation="portrait" r:id="rId1"/>
  <headerFooter alignWithMargins="0">
    <oddHeader>&amp;L&amp;"Times New Roman,Gras"&amp;9DGRH A1-1&amp;R&amp;"Times New Roman,Gras"&amp;9Décembre 2015</oddHeader>
    <oddFooter>Page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0"/>
  <sheetViews>
    <sheetView showGridLines="0" showZeros="0" workbookViewId="0">
      <selection activeCell="A5" sqref="A5:AD5"/>
    </sheetView>
  </sheetViews>
  <sheetFormatPr baseColWidth="10" defaultColWidth="12" defaultRowHeight="12.75"/>
  <cols>
    <col min="1" max="1" width="26" style="452" bestFit="1" customWidth="1"/>
    <col min="2" max="31" width="3.83203125" style="452" bestFit="1" customWidth="1"/>
    <col min="32" max="16384" width="12" style="452"/>
  </cols>
  <sheetData>
    <row r="1" spans="1:31" ht="13.5" thickBot="1"/>
    <row r="2" spans="1:31" ht="30.75" customHeight="1" thickTop="1" thickBot="1">
      <c r="A2" s="588" t="s">
        <v>325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90"/>
    </row>
    <row r="3" spans="1:31" ht="13.5" thickTop="1"/>
    <row r="5" spans="1:31" ht="18" customHeight="1">
      <c r="A5" s="591" t="s">
        <v>361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</row>
    <row r="7" spans="1:31">
      <c r="B7" s="596" t="s">
        <v>455</v>
      </c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8"/>
    </row>
    <row r="8" spans="1:31" ht="107.25">
      <c r="B8" s="223" t="s">
        <v>117</v>
      </c>
      <c r="C8" s="223" t="s">
        <v>118</v>
      </c>
      <c r="D8" s="223" t="s">
        <v>119</v>
      </c>
      <c r="E8" s="223" t="s">
        <v>120</v>
      </c>
      <c r="F8" s="223" t="s">
        <v>121</v>
      </c>
      <c r="G8" s="223" t="s">
        <v>122</v>
      </c>
      <c r="H8" s="223" t="s">
        <v>146</v>
      </c>
      <c r="I8" s="223" t="s">
        <v>123</v>
      </c>
      <c r="J8" s="223" t="s">
        <v>124</v>
      </c>
      <c r="K8" s="223" t="s">
        <v>125</v>
      </c>
      <c r="L8" s="223" t="s">
        <v>126</v>
      </c>
      <c r="M8" s="223" t="s">
        <v>145</v>
      </c>
      <c r="N8" s="223" t="s">
        <v>127</v>
      </c>
      <c r="O8" s="223" t="s">
        <v>144</v>
      </c>
      <c r="P8" s="223" t="s">
        <v>128</v>
      </c>
      <c r="Q8" s="223" t="s">
        <v>129</v>
      </c>
      <c r="R8" s="223" t="s">
        <v>130</v>
      </c>
      <c r="S8" s="223" t="s">
        <v>131</v>
      </c>
      <c r="T8" s="223" t="s">
        <v>132</v>
      </c>
      <c r="U8" s="223" t="s">
        <v>133</v>
      </c>
      <c r="V8" s="223" t="s">
        <v>134</v>
      </c>
      <c r="W8" s="223" t="s">
        <v>135</v>
      </c>
      <c r="X8" s="223" t="s">
        <v>136</v>
      </c>
      <c r="Y8" s="223" t="s">
        <v>137</v>
      </c>
      <c r="Z8" s="223" t="s">
        <v>138</v>
      </c>
      <c r="AA8" s="223" t="s">
        <v>139</v>
      </c>
      <c r="AB8" s="223" t="s">
        <v>140</v>
      </c>
      <c r="AC8" s="223" t="s">
        <v>141</v>
      </c>
      <c r="AD8" s="223" t="s">
        <v>142</v>
      </c>
      <c r="AE8" s="453"/>
    </row>
    <row r="10" spans="1:31">
      <c r="A10" s="454" t="s">
        <v>89</v>
      </c>
      <c r="B10" s="455">
        <v>0</v>
      </c>
      <c r="C10" s="455">
        <v>-1</v>
      </c>
      <c r="D10" s="455">
        <v>-3</v>
      </c>
      <c r="E10" s="455">
        <v>2</v>
      </c>
      <c r="F10" s="455">
        <v>-1</v>
      </c>
      <c r="G10" s="455">
        <v>-1</v>
      </c>
      <c r="H10" s="455">
        <v>0</v>
      </c>
      <c r="I10" s="455">
        <v>-3</v>
      </c>
      <c r="J10" s="455">
        <v>2</v>
      </c>
      <c r="K10" s="455">
        <v>2</v>
      </c>
      <c r="L10" s="455">
        <v>-1</v>
      </c>
      <c r="M10" s="455">
        <v>3</v>
      </c>
      <c r="N10" s="455">
        <v>-3</v>
      </c>
      <c r="O10" s="455">
        <v>2</v>
      </c>
      <c r="P10" s="455">
        <v>-4</v>
      </c>
      <c r="Q10" s="455">
        <v>4</v>
      </c>
      <c r="R10" s="455">
        <v>-4</v>
      </c>
      <c r="S10" s="455">
        <v>1</v>
      </c>
      <c r="T10" s="455">
        <v>-2</v>
      </c>
      <c r="U10" s="455">
        <v>-2</v>
      </c>
      <c r="V10" s="455">
        <v>1</v>
      </c>
      <c r="W10" s="455">
        <v>11</v>
      </c>
      <c r="X10" s="455">
        <v>-3</v>
      </c>
      <c r="Y10" s="455">
        <v>-2</v>
      </c>
      <c r="Z10" s="455">
        <v>2</v>
      </c>
      <c r="AA10" s="455">
        <v>0</v>
      </c>
      <c r="AB10" s="455">
        <v>-1</v>
      </c>
      <c r="AC10" s="455">
        <v>2</v>
      </c>
      <c r="AD10" s="455">
        <v>-1</v>
      </c>
    </row>
    <row r="11" spans="1:31">
      <c r="A11" s="456" t="s">
        <v>100</v>
      </c>
      <c r="B11" s="457">
        <v>-1</v>
      </c>
      <c r="C11" s="457">
        <v>0</v>
      </c>
      <c r="D11" s="457">
        <v>-2</v>
      </c>
      <c r="E11" s="457">
        <v>0</v>
      </c>
      <c r="F11" s="457">
        <v>1</v>
      </c>
      <c r="G11" s="457">
        <v>0</v>
      </c>
      <c r="H11" s="457">
        <v>0</v>
      </c>
      <c r="I11" s="457">
        <v>-3</v>
      </c>
      <c r="J11" s="457">
        <v>1</v>
      </c>
      <c r="K11" s="457">
        <v>1</v>
      </c>
      <c r="L11" s="457">
        <v>0</v>
      </c>
      <c r="M11" s="457">
        <v>0</v>
      </c>
      <c r="N11" s="457">
        <v>0</v>
      </c>
      <c r="O11" s="457">
        <v>1</v>
      </c>
      <c r="P11" s="457">
        <v>-1</v>
      </c>
      <c r="Q11" s="457">
        <v>2</v>
      </c>
      <c r="R11" s="457">
        <v>0</v>
      </c>
      <c r="S11" s="457">
        <v>1</v>
      </c>
      <c r="T11" s="457">
        <v>0</v>
      </c>
      <c r="U11" s="457">
        <v>0</v>
      </c>
      <c r="V11" s="457">
        <v>0</v>
      </c>
      <c r="W11" s="457">
        <v>5</v>
      </c>
      <c r="X11" s="457">
        <v>-1</v>
      </c>
      <c r="Y11" s="457">
        <v>-1</v>
      </c>
      <c r="Z11" s="457">
        <v>0</v>
      </c>
      <c r="AA11" s="457">
        <v>0</v>
      </c>
      <c r="AB11" s="457">
        <v>0</v>
      </c>
      <c r="AC11" s="457">
        <v>0</v>
      </c>
      <c r="AD11" s="457">
        <v>-3</v>
      </c>
    </row>
    <row r="12" spans="1:31">
      <c r="A12" s="458" t="s">
        <v>101</v>
      </c>
      <c r="B12" s="457">
        <v>1</v>
      </c>
      <c r="C12" s="457">
        <v>0</v>
      </c>
      <c r="D12" s="457">
        <v>-2</v>
      </c>
      <c r="E12" s="457">
        <v>0</v>
      </c>
      <c r="F12" s="457">
        <v>-1</v>
      </c>
      <c r="G12" s="457">
        <v>-1</v>
      </c>
      <c r="H12" s="457">
        <v>0</v>
      </c>
      <c r="I12" s="457">
        <v>2</v>
      </c>
      <c r="J12" s="457">
        <v>1</v>
      </c>
      <c r="K12" s="457">
        <v>0</v>
      </c>
      <c r="L12" s="457">
        <v>0</v>
      </c>
      <c r="M12" s="457">
        <v>2</v>
      </c>
      <c r="N12" s="457">
        <v>-3</v>
      </c>
      <c r="O12" s="457">
        <v>0</v>
      </c>
      <c r="P12" s="457">
        <v>-2</v>
      </c>
      <c r="Q12" s="457">
        <v>1</v>
      </c>
      <c r="R12" s="457">
        <v>-4</v>
      </c>
      <c r="S12" s="457">
        <v>1</v>
      </c>
      <c r="T12" s="457">
        <v>-3</v>
      </c>
      <c r="U12" s="457">
        <v>-2</v>
      </c>
      <c r="V12" s="457">
        <v>1</v>
      </c>
      <c r="W12" s="457">
        <v>9</v>
      </c>
      <c r="X12" s="457">
        <v>-2</v>
      </c>
      <c r="Y12" s="457">
        <v>-1</v>
      </c>
      <c r="Z12" s="457">
        <v>-1</v>
      </c>
      <c r="AA12" s="457">
        <v>0</v>
      </c>
      <c r="AB12" s="457">
        <v>1</v>
      </c>
      <c r="AC12" s="457">
        <v>1</v>
      </c>
      <c r="AD12" s="457">
        <v>2</v>
      </c>
    </row>
    <row r="13" spans="1:31">
      <c r="A13" s="459" t="s">
        <v>103</v>
      </c>
      <c r="B13" s="460">
        <v>0</v>
      </c>
      <c r="C13" s="460">
        <v>-1</v>
      </c>
      <c r="D13" s="460">
        <v>1</v>
      </c>
      <c r="E13" s="460">
        <v>1</v>
      </c>
      <c r="F13" s="460">
        <v>-1</v>
      </c>
      <c r="G13" s="460">
        <v>0</v>
      </c>
      <c r="H13" s="460">
        <v>0</v>
      </c>
      <c r="I13" s="460">
        <v>-1</v>
      </c>
      <c r="J13" s="460">
        <v>0</v>
      </c>
      <c r="K13" s="460">
        <v>1</v>
      </c>
      <c r="L13" s="460">
        <v>-1</v>
      </c>
      <c r="M13" s="460">
        <v>1</v>
      </c>
      <c r="N13" s="460">
        <v>0</v>
      </c>
      <c r="O13" s="460">
        <v>1</v>
      </c>
      <c r="P13" s="460">
        <v>-1</v>
      </c>
      <c r="Q13" s="460">
        <v>1</v>
      </c>
      <c r="R13" s="460">
        <v>0</v>
      </c>
      <c r="S13" s="460">
        <v>-1</v>
      </c>
      <c r="T13" s="460">
        <v>1</v>
      </c>
      <c r="U13" s="460">
        <v>0</v>
      </c>
      <c r="V13" s="460">
        <v>0</v>
      </c>
      <c r="W13" s="460">
        <v>-3</v>
      </c>
      <c r="X13" s="460">
        <v>0</v>
      </c>
      <c r="Y13" s="460">
        <v>0</v>
      </c>
      <c r="Z13" s="460">
        <v>3</v>
      </c>
      <c r="AA13" s="460">
        <v>0</v>
      </c>
      <c r="AB13" s="460">
        <v>-2</v>
      </c>
      <c r="AC13" s="460">
        <v>1</v>
      </c>
      <c r="AD13" s="460">
        <v>0</v>
      </c>
    </row>
    <row r="14" spans="1:31">
      <c r="A14" s="461" t="s">
        <v>102</v>
      </c>
      <c r="B14" s="462">
        <v>0</v>
      </c>
      <c r="C14" s="462">
        <v>0</v>
      </c>
      <c r="D14" s="462">
        <v>0</v>
      </c>
      <c r="E14" s="462">
        <v>1</v>
      </c>
      <c r="F14" s="462">
        <v>0</v>
      </c>
      <c r="G14" s="462">
        <v>0</v>
      </c>
      <c r="H14" s="462">
        <v>0</v>
      </c>
      <c r="I14" s="462">
        <v>-1</v>
      </c>
      <c r="J14" s="462">
        <v>0</v>
      </c>
      <c r="K14" s="462">
        <v>0</v>
      </c>
      <c r="L14" s="462">
        <v>0</v>
      </c>
      <c r="M14" s="462">
        <v>0</v>
      </c>
      <c r="N14" s="462">
        <v>0</v>
      </c>
      <c r="O14" s="462">
        <v>0</v>
      </c>
      <c r="P14" s="462">
        <v>0</v>
      </c>
      <c r="Q14" s="462">
        <v>0</v>
      </c>
      <c r="R14" s="462">
        <v>0</v>
      </c>
      <c r="S14" s="462">
        <v>0</v>
      </c>
      <c r="T14" s="462">
        <v>0</v>
      </c>
      <c r="U14" s="462">
        <v>0</v>
      </c>
      <c r="V14" s="462">
        <v>0</v>
      </c>
      <c r="W14" s="462">
        <v>0</v>
      </c>
      <c r="X14" s="462">
        <v>0</v>
      </c>
      <c r="Y14" s="462">
        <v>0</v>
      </c>
      <c r="Z14" s="462">
        <v>0</v>
      </c>
      <c r="AA14" s="462">
        <v>0</v>
      </c>
      <c r="AB14" s="462">
        <v>0</v>
      </c>
      <c r="AC14" s="462">
        <v>0</v>
      </c>
      <c r="AD14" s="462">
        <v>0</v>
      </c>
    </row>
    <row r="15" spans="1:31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</row>
    <row r="16" spans="1:31">
      <c r="A16" s="463" t="s">
        <v>94</v>
      </c>
      <c r="B16" s="464">
        <v>1</v>
      </c>
      <c r="C16" s="464">
        <v>0</v>
      </c>
      <c r="D16" s="464">
        <v>-3</v>
      </c>
      <c r="E16" s="464">
        <v>0</v>
      </c>
      <c r="F16" s="464">
        <v>-5</v>
      </c>
      <c r="G16" s="464">
        <v>-3</v>
      </c>
      <c r="H16" s="464">
        <v>1</v>
      </c>
      <c r="I16" s="464">
        <v>1</v>
      </c>
      <c r="J16" s="464">
        <v>-1</v>
      </c>
      <c r="K16" s="464">
        <v>0</v>
      </c>
      <c r="L16" s="464">
        <v>0</v>
      </c>
      <c r="M16" s="464">
        <v>-1</v>
      </c>
      <c r="N16" s="464">
        <v>-4</v>
      </c>
      <c r="O16" s="464">
        <v>0</v>
      </c>
      <c r="P16" s="464">
        <v>4</v>
      </c>
      <c r="Q16" s="464">
        <v>-2</v>
      </c>
      <c r="R16" s="464">
        <v>-8</v>
      </c>
      <c r="S16" s="464">
        <v>-6</v>
      </c>
      <c r="T16" s="464">
        <v>0</v>
      </c>
      <c r="U16" s="464">
        <v>-1</v>
      </c>
      <c r="V16" s="464">
        <v>0</v>
      </c>
      <c r="W16" s="464">
        <v>28</v>
      </c>
      <c r="X16" s="464">
        <v>-1</v>
      </c>
      <c r="Y16" s="464">
        <v>-3</v>
      </c>
      <c r="Z16" s="464">
        <v>-5</v>
      </c>
      <c r="AA16" s="464">
        <v>-4</v>
      </c>
      <c r="AB16" s="464">
        <v>1</v>
      </c>
      <c r="AC16" s="464">
        <v>2</v>
      </c>
      <c r="AD16" s="464">
        <v>9</v>
      </c>
    </row>
    <row r="17" spans="1:30">
      <c r="A17" s="456" t="s">
        <v>100</v>
      </c>
      <c r="B17" s="457">
        <v>2</v>
      </c>
      <c r="C17" s="457">
        <v>0</v>
      </c>
      <c r="D17" s="457">
        <v>-1</v>
      </c>
      <c r="E17" s="457">
        <v>1</v>
      </c>
      <c r="F17" s="457">
        <v>-2</v>
      </c>
      <c r="G17" s="457">
        <v>-2</v>
      </c>
      <c r="H17" s="457">
        <v>1</v>
      </c>
      <c r="I17" s="457">
        <v>0</v>
      </c>
      <c r="J17" s="457">
        <v>0</v>
      </c>
      <c r="K17" s="457">
        <v>-1</v>
      </c>
      <c r="L17" s="457">
        <v>0</v>
      </c>
      <c r="M17" s="457">
        <v>0</v>
      </c>
      <c r="N17" s="457">
        <v>-1</v>
      </c>
      <c r="O17" s="457">
        <v>0</v>
      </c>
      <c r="P17" s="457">
        <v>4</v>
      </c>
      <c r="Q17" s="457">
        <v>-1</v>
      </c>
      <c r="R17" s="457">
        <v>-3</v>
      </c>
      <c r="S17" s="457">
        <v>-3</v>
      </c>
      <c r="T17" s="457">
        <v>0</v>
      </c>
      <c r="U17" s="457">
        <v>-1</v>
      </c>
      <c r="V17" s="457">
        <v>0</v>
      </c>
      <c r="W17" s="457">
        <v>7</v>
      </c>
      <c r="X17" s="457">
        <v>0</v>
      </c>
      <c r="Y17" s="457">
        <v>-3</v>
      </c>
      <c r="Z17" s="457">
        <v>-1</v>
      </c>
      <c r="AA17" s="457">
        <v>-2</v>
      </c>
      <c r="AB17" s="457">
        <v>0</v>
      </c>
      <c r="AC17" s="457">
        <v>0</v>
      </c>
      <c r="AD17" s="457">
        <v>6</v>
      </c>
    </row>
    <row r="18" spans="1:30">
      <c r="A18" s="458" t="s">
        <v>101</v>
      </c>
      <c r="B18" s="457">
        <v>0</v>
      </c>
      <c r="C18" s="457">
        <v>0</v>
      </c>
      <c r="D18" s="457">
        <v>-1</v>
      </c>
      <c r="E18" s="457">
        <v>-2</v>
      </c>
      <c r="F18" s="457">
        <v>-2</v>
      </c>
      <c r="G18" s="457">
        <v>-1</v>
      </c>
      <c r="H18" s="457">
        <v>0</v>
      </c>
      <c r="I18" s="457">
        <v>2</v>
      </c>
      <c r="J18" s="457">
        <v>-1</v>
      </c>
      <c r="K18" s="457">
        <v>1</v>
      </c>
      <c r="L18" s="457">
        <v>0</v>
      </c>
      <c r="M18" s="457">
        <v>-1</v>
      </c>
      <c r="N18" s="457">
        <v>-3</v>
      </c>
      <c r="O18" s="457">
        <v>0</v>
      </c>
      <c r="P18" s="457">
        <v>1</v>
      </c>
      <c r="Q18" s="457">
        <v>-1</v>
      </c>
      <c r="R18" s="457">
        <v>-3</v>
      </c>
      <c r="S18" s="457">
        <v>-3</v>
      </c>
      <c r="T18" s="457">
        <v>-1</v>
      </c>
      <c r="U18" s="457">
        <v>0</v>
      </c>
      <c r="V18" s="457">
        <v>0</v>
      </c>
      <c r="W18" s="457">
        <v>17</v>
      </c>
      <c r="X18" s="457">
        <v>-2</v>
      </c>
      <c r="Y18" s="457">
        <v>0</v>
      </c>
      <c r="Z18" s="457">
        <v>-3</v>
      </c>
      <c r="AA18" s="457">
        <v>-2</v>
      </c>
      <c r="AB18" s="457">
        <v>0</v>
      </c>
      <c r="AC18" s="457">
        <v>1</v>
      </c>
      <c r="AD18" s="457">
        <v>4</v>
      </c>
    </row>
    <row r="19" spans="1:30">
      <c r="A19" s="465" t="s">
        <v>103</v>
      </c>
      <c r="B19" s="466">
        <v>-1</v>
      </c>
      <c r="C19" s="466">
        <v>0</v>
      </c>
      <c r="D19" s="466">
        <v>-1</v>
      </c>
      <c r="E19" s="466">
        <v>1</v>
      </c>
      <c r="F19" s="466">
        <v>-1</v>
      </c>
      <c r="G19" s="466">
        <v>0</v>
      </c>
      <c r="H19" s="466">
        <v>0</v>
      </c>
      <c r="I19" s="466">
        <v>-1</v>
      </c>
      <c r="J19" s="466">
        <v>0</v>
      </c>
      <c r="K19" s="466">
        <v>0</v>
      </c>
      <c r="L19" s="466">
        <v>0</v>
      </c>
      <c r="M19" s="466">
        <v>0</v>
      </c>
      <c r="N19" s="466">
        <v>0</v>
      </c>
      <c r="O19" s="466">
        <v>0</v>
      </c>
      <c r="P19" s="466">
        <v>-1</v>
      </c>
      <c r="Q19" s="466">
        <v>0</v>
      </c>
      <c r="R19" s="466">
        <v>-2</v>
      </c>
      <c r="S19" s="466">
        <v>0</v>
      </c>
      <c r="T19" s="466">
        <v>1</v>
      </c>
      <c r="U19" s="466">
        <v>0</v>
      </c>
      <c r="V19" s="466">
        <v>0</v>
      </c>
      <c r="W19" s="466">
        <v>4</v>
      </c>
      <c r="X19" s="466">
        <v>1</v>
      </c>
      <c r="Y19" s="466">
        <v>0</v>
      </c>
      <c r="Z19" s="466">
        <v>-1</v>
      </c>
      <c r="AA19" s="466">
        <v>0</v>
      </c>
      <c r="AB19" s="466">
        <v>1</v>
      </c>
      <c r="AC19" s="466">
        <v>1</v>
      </c>
      <c r="AD19" s="466">
        <v>-1</v>
      </c>
    </row>
    <row r="20" spans="1:30"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</row>
    <row r="21" spans="1:30">
      <c r="A21" s="467" t="s">
        <v>105</v>
      </c>
      <c r="B21" s="468">
        <v>1</v>
      </c>
      <c r="C21" s="469">
        <v>-1</v>
      </c>
      <c r="D21" s="469">
        <v>-6</v>
      </c>
      <c r="E21" s="469">
        <v>2</v>
      </c>
      <c r="F21" s="469">
        <v>-6</v>
      </c>
      <c r="G21" s="469">
        <v>-4</v>
      </c>
      <c r="H21" s="469">
        <v>1</v>
      </c>
      <c r="I21" s="469">
        <v>-2</v>
      </c>
      <c r="J21" s="469">
        <v>1</v>
      </c>
      <c r="K21" s="469">
        <v>2</v>
      </c>
      <c r="L21" s="469">
        <v>-1</v>
      </c>
      <c r="M21" s="469">
        <v>2</v>
      </c>
      <c r="N21" s="469">
        <v>-7</v>
      </c>
      <c r="O21" s="469">
        <v>2</v>
      </c>
      <c r="P21" s="469">
        <v>0</v>
      </c>
      <c r="Q21" s="469">
        <v>2</v>
      </c>
      <c r="R21" s="469">
        <v>-12</v>
      </c>
      <c r="S21" s="469">
        <v>-5</v>
      </c>
      <c r="T21" s="469">
        <v>-2</v>
      </c>
      <c r="U21" s="469">
        <v>-3</v>
      </c>
      <c r="V21" s="469">
        <v>1</v>
      </c>
      <c r="W21" s="469">
        <v>39</v>
      </c>
      <c r="X21" s="469">
        <v>-4</v>
      </c>
      <c r="Y21" s="469">
        <v>-5</v>
      </c>
      <c r="Z21" s="469">
        <v>-3</v>
      </c>
      <c r="AA21" s="469">
        <v>-4</v>
      </c>
      <c r="AB21" s="469">
        <v>0</v>
      </c>
      <c r="AC21" s="469">
        <v>4</v>
      </c>
      <c r="AD21" s="469">
        <v>8</v>
      </c>
    </row>
    <row r="22" spans="1:30">
      <c r="A22" s="470" t="s">
        <v>100</v>
      </c>
      <c r="B22" s="471">
        <v>1</v>
      </c>
      <c r="C22" s="471">
        <v>0</v>
      </c>
      <c r="D22" s="471">
        <v>-3</v>
      </c>
      <c r="E22" s="471">
        <v>1</v>
      </c>
      <c r="F22" s="471">
        <v>-1</v>
      </c>
      <c r="G22" s="471">
        <v>-2</v>
      </c>
      <c r="H22" s="471">
        <v>1</v>
      </c>
      <c r="I22" s="471">
        <v>-3</v>
      </c>
      <c r="J22" s="471">
        <v>1</v>
      </c>
      <c r="K22" s="471">
        <v>0</v>
      </c>
      <c r="L22" s="471">
        <v>0</v>
      </c>
      <c r="M22" s="471">
        <v>0</v>
      </c>
      <c r="N22" s="471">
        <v>-1</v>
      </c>
      <c r="O22" s="471">
        <v>1</v>
      </c>
      <c r="P22" s="471">
        <v>3</v>
      </c>
      <c r="Q22" s="471">
        <v>1</v>
      </c>
      <c r="R22" s="471">
        <v>-3</v>
      </c>
      <c r="S22" s="471">
        <v>-2</v>
      </c>
      <c r="T22" s="471">
        <v>0</v>
      </c>
      <c r="U22" s="471">
        <v>-1</v>
      </c>
      <c r="V22" s="471">
        <v>0</v>
      </c>
      <c r="W22" s="471">
        <v>12</v>
      </c>
      <c r="X22" s="471">
        <v>-1</v>
      </c>
      <c r="Y22" s="471">
        <v>-4</v>
      </c>
      <c r="Z22" s="471">
        <v>-1</v>
      </c>
      <c r="AA22" s="471">
        <v>-2</v>
      </c>
      <c r="AB22" s="471">
        <v>0</v>
      </c>
      <c r="AC22" s="471">
        <v>0</v>
      </c>
      <c r="AD22" s="471">
        <v>3</v>
      </c>
    </row>
    <row r="23" spans="1:30">
      <c r="A23" s="472" t="s">
        <v>101</v>
      </c>
      <c r="B23" s="471">
        <v>1</v>
      </c>
      <c r="C23" s="471">
        <v>0</v>
      </c>
      <c r="D23" s="471">
        <v>-3</v>
      </c>
      <c r="E23" s="471">
        <v>-2</v>
      </c>
      <c r="F23" s="471">
        <v>-3</v>
      </c>
      <c r="G23" s="471">
        <v>-2</v>
      </c>
      <c r="H23" s="471">
        <v>0</v>
      </c>
      <c r="I23" s="471">
        <v>4</v>
      </c>
      <c r="J23" s="471">
        <v>0</v>
      </c>
      <c r="K23" s="471">
        <v>1</v>
      </c>
      <c r="L23" s="471">
        <v>0</v>
      </c>
      <c r="M23" s="471">
        <v>1</v>
      </c>
      <c r="N23" s="471">
        <v>-6</v>
      </c>
      <c r="O23" s="471">
        <v>0</v>
      </c>
      <c r="P23" s="471">
        <v>-1</v>
      </c>
      <c r="Q23" s="471">
        <v>0</v>
      </c>
      <c r="R23" s="471">
        <v>-7</v>
      </c>
      <c r="S23" s="471">
        <v>-2</v>
      </c>
      <c r="T23" s="471">
        <v>-4</v>
      </c>
      <c r="U23" s="471">
        <v>-2</v>
      </c>
      <c r="V23" s="471">
        <v>1</v>
      </c>
      <c r="W23" s="471">
        <v>26</v>
      </c>
      <c r="X23" s="471">
        <v>-4</v>
      </c>
      <c r="Y23" s="471">
        <v>-1</v>
      </c>
      <c r="Z23" s="471">
        <v>-4</v>
      </c>
      <c r="AA23" s="471">
        <v>-2</v>
      </c>
      <c r="AB23" s="471">
        <v>1</v>
      </c>
      <c r="AC23" s="471">
        <v>2</v>
      </c>
      <c r="AD23" s="471">
        <v>6</v>
      </c>
    </row>
    <row r="24" spans="1:30">
      <c r="A24" s="472" t="s">
        <v>103</v>
      </c>
      <c r="B24" s="471">
        <v>-1</v>
      </c>
      <c r="C24" s="471">
        <v>-1</v>
      </c>
      <c r="D24" s="471">
        <v>0</v>
      </c>
      <c r="E24" s="471">
        <v>2</v>
      </c>
      <c r="F24" s="471">
        <v>-2</v>
      </c>
      <c r="G24" s="471">
        <v>0</v>
      </c>
      <c r="H24" s="471">
        <v>0</v>
      </c>
      <c r="I24" s="471">
        <v>-2</v>
      </c>
      <c r="J24" s="471">
        <v>0</v>
      </c>
      <c r="K24" s="471">
        <v>1</v>
      </c>
      <c r="L24" s="471">
        <v>-1</v>
      </c>
      <c r="M24" s="471">
        <v>1</v>
      </c>
      <c r="N24" s="471">
        <v>0</v>
      </c>
      <c r="O24" s="471">
        <v>1</v>
      </c>
      <c r="P24" s="471">
        <v>-2</v>
      </c>
      <c r="Q24" s="471">
        <v>1</v>
      </c>
      <c r="R24" s="471">
        <v>-2</v>
      </c>
      <c r="S24" s="471">
        <v>-1</v>
      </c>
      <c r="T24" s="471">
        <v>2</v>
      </c>
      <c r="U24" s="471">
        <v>0</v>
      </c>
      <c r="V24" s="471">
        <v>0</v>
      </c>
      <c r="W24" s="471">
        <v>1</v>
      </c>
      <c r="X24" s="471">
        <v>1</v>
      </c>
      <c r="Y24" s="471">
        <v>0</v>
      </c>
      <c r="Z24" s="471">
        <v>2</v>
      </c>
      <c r="AA24" s="471">
        <v>0</v>
      </c>
      <c r="AB24" s="471">
        <v>-1</v>
      </c>
      <c r="AC24" s="471">
        <v>2</v>
      </c>
      <c r="AD24" s="471">
        <v>-1</v>
      </c>
    </row>
    <row r="25" spans="1:30">
      <c r="A25" s="473" t="s">
        <v>102</v>
      </c>
      <c r="B25" s="474">
        <v>0</v>
      </c>
      <c r="C25" s="474">
        <v>0</v>
      </c>
      <c r="D25" s="474">
        <v>0</v>
      </c>
      <c r="E25" s="474">
        <v>1</v>
      </c>
      <c r="F25" s="474">
        <v>0</v>
      </c>
      <c r="G25" s="474">
        <v>0</v>
      </c>
      <c r="H25" s="474">
        <v>0</v>
      </c>
      <c r="I25" s="474">
        <v>-1</v>
      </c>
      <c r="J25" s="474">
        <v>0</v>
      </c>
      <c r="K25" s="474">
        <v>0</v>
      </c>
      <c r="L25" s="474">
        <v>0</v>
      </c>
      <c r="M25" s="474">
        <v>0</v>
      </c>
      <c r="N25" s="474">
        <v>0</v>
      </c>
      <c r="O25" s="474">
        <v>0</v>
      </c>
      <c r="P25" s="474">
        <v>0</v>
      </c>
      <c r="Q25" s="474">
        <v>0</v>
      </c>
      <c r="R25" s="474">
        <v>0</v>
      </c>
      <c r="S25" s="474">
        <v>0</v>
      </c>
      <c r="T25" s="474">
        <v>0</v>
      </c>
      <c r="U25" s="474">
        <v>0</v>
      </c>
      <c r="V25" s="474">
        <v>0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0</v>
      </c>
      <c r="AD25" s="474">
        <v>0</v>
      </c>
    </row>
    <row r="27" spans="1:30">
      <c r="A27" s="475" t="s">
        <v>362</v>
      </c>
    </row>
    <row r="29" spans="1:30">
      <c r="A29" s="422" t="s">
        <v>327</v>
      </c>
    </row>
    <row r="30" spans="1:30">
      <c r="A30" s="423" t="s">
        <v>363</v>
      </c>
    </row>
  </sheetData>
  <mergeCells count="3">
    <mergeCell ref="A2:AE2"/>
    <mergeCell ref="A5:AD5"/>
    <mergeCell ref="B7:AD7"/>
  </mergeCells>
  <conditionalFormatting sqref="B10:AD25">
    <cfRule type="cellIs" dxfId="3" priority="1" operator="greaterThan">
      <formula>0</formula>
    </cfRule>
    <cfRule type="cellIs" dxfId="2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6" fitToHeight="0" orientation="portrait" r:id="rId1"/>
  <headerFooter alignWithMargins="0">
    <oddHeader>&amp;L&amp;"Times New Roman,Gras"&amp;9DGRH A1-1&amp;R&amp;"Times New Roman,Gras"&amp;9Décembre 2015</oddHeader>
    <oddFooter>Page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2"/>
  <sheetViews>
    <sheetView showGridLines="0" showZeros="0" workbookViewId="0">
      <selection activeCell="A5" sqref="A5:AG5"/>
    </sheetView>
  </sheetViews>
  <sheetFormatPr baseColWidth="10" defaultColWidth="12" defaultRowHeight="12.75"/>
  <cols>
    <col min="1" max="1" width="17.83203125" style="241" bestFit="1" customWidth="1"/>
    <col min="2" max="32" width="5.6640625" style="241" customWidth="1"/>
    <col min="33" max="33" width="5.83203125" style="241" bestFit="1" customWidth="1"/>
    <col min="34" max="34" width="12" style="241"/>
    <col min="35" max="35" width="12" style="242"/>
    <col min="36" max="16384" width="12" style="241"/>
  </cols>
  <sheetData>
    <row r="1" spans="1:35" ht="13.5" thickBot="1">
      <c r="A1" s="599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286"/>
      <c r="AF1" s="286"/>
    </row>
    <row r="2" spans="1:35" ht="32.25" customHeight="1" thickTop="1" thickBot="1">
      <c r="A2" s="588" t="s">
        <v>325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90"/>
    </row>
    <row r="3" spans="1:35" ht="13.5" thickTop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</row>
    <row r="4" spans="1:3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5"/>
      <c r="AF4" s="245"/>
    </row>
    <row r="5" spans="1:35">
      <c r="A5" s="600" t="s">
        <v>364</v>
      </c>
      <c r="B5" s="600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C5" s="600"/>
      <c r="AD5" s="600"/>
      <c r="AE5" s="600"/>
      <c r="AF5" s="600"/>
      <c r="AG5" s="600"/>
    </row>
    <row r="6" spans="1:35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</row>
    <row r="7" spans="1:35">
      <c r="A7" s="243"/>
      <c r="B7" s="601" t="s">
        <v>89</v>
      </c>
      <c r="C7" s="601"/>
      <c r="D7" s="601"/>
      <c r="E7" s="601"/>
      <c r="F7" s="601"/>
      <c r="G7" s="601"/>
      <c r="H7" s="601"/>
      <c r="I7" s="601"/>
      <c r="J7" s="601"/>
      <c r="K7" s="601"/>
      <c r="L7" s="245"/>
      <c r="M7" s="601" t="s">
        <v>94</v>
      </c>
      <c r="N7" s="601"/>
      <c r="O7" s="601"/>
      <c r="P7" s="601"/>
      <c r="Q7" s="601"/>
      <c r="R7" s="601"/>
      <c r="S7" s="601"/>
      <c r="T7" s="601"/>
      <c r="U7" s="601"/>
      <c r="V7" s="601"/>
      <c r="W7" s="245"/>
      <c r="X7" s="600" t="s">
        <v>105</v>
      </c>
      <c r="Y7" s="600"/>
      <c r="Z7" s="600"/>
      <c r="AA7" s="600"/>
      <c r="AB7" s="600"/>
      <c r="AC7" s="600"/>
      <c r="AD7" s="600"/>
      <c r="AE7" s="600"/>
      <c r="AF7" s="600"/>
      <c r="AG7" s="600"/>
    </row>
    <row r="8" spans="1:35">
      <c r="A8" s="245"/>
      <c r="B8" s="246">
        <v>2006</v>
      </c>
      <c r="C8" s="246">
        <v>2007</v>
      </c>
      <c r="D8" s="246">
        <v>2008</v>
      </c>
      <c r="E8" s="246">
        <v>2009</v>
      </c>
      <c r="F8" s="246">
        <v>2010</v>
      </c>
      <c r="G8" s="246">
        <v>2011</v>
      </c>
      <c r="H8" s="246">
        <v>2012</v>
      </c>
      <c r="I8" s="246">
        <v>2013</v>
      </c>
      <c r="J8" s="246">
        <v>2014</v>
      </c>
      <c r="K8" s="246">
        <v>2015</v>
      </c>
      <c r="L8" s="246"/>
      <c r="M8" s="246">
        <v>2006</v>
      </c>
      <c r="N8" s="246">
        <v>2007</v>
      </c>
      <c r="O8" s="246">
        <v>2008</v>
      </c>
      <c r="P8" s="246">
        <v>2009</v>
      </c>
      <c r="Q8" s="246">
        <v>2010</v>
      </c>
      <c r="R8" s="246">
        <v>2011</v>
      </c>
      <c r="S8" s="246">
        <v>2012</v>
      </c>
      <c r="T8" s="246">
        <v>2013</v>
      </c>
      <c r="U8" s="246">
        <v>2014</v>
      </c>
      <c r="V8" s="246">
        <v>2015</v>
      </c>
      <c r="W8" s="246"/>
      <c r="X8" s="246">
        <v>2006</v>
      </c>
      <c r="Y8" s="246">
        <v>2007</v>
      </c>
      <c r="Z8" s="246">
        <v>2008</v>
      </c>
      <c r="AA8" s="246">
        <v>2009</v>
      </c>
      <c r="AB8" s="246">
        <v>2010</v>
      </c>
      <c r="AC8" s="246">
        <v>2011</v>
      </c>
      <c r="AD8" s="246">
        <v>2012</v>
      </c>
      <c r="AE8" s="246">
        <v>2013</v>
      </c>
      <c r="AF8" s="246">
        <v>2014</v>
      </c>
      <c r="AG8" s="246">
        <v>2015</v>
      </c>
    </row>
    <row r="9" spans="1:3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</row>
    <row r="10" spans="1:35">
      <c r="A10" s="247" t="s">
        <v>147</v>
      </c>
      <c r="B10" s="248">
        <v>5</v>
      </c>
      <c r="C10" s="248">
        <v>-2</v>
      </c>
      <c r="D10" s="248">
        <v>4</v>
      </c>
      <c r="E10" s="248">
        <v>-2</v>
      </c>
      <c r="F10" s="248">
        <v>6</v>
      </c>
      <c r="G10" s="248">
        <v>2</v>
      </c>
      <c r="H10" s="248">
        <v>2</v>
      </c>
      <c r="I10" s="248">
        <v>1</v>
      </c>
      <c r="J10" s="248">
        <v>1</v>
      </c>
      <c r="K10" s="248">
        <v>0</v>
      </c>
      <c r="L10" s="249"/>
      <c r="M10" s="250">
        <v>5</v>
      </c>
      <c r="N10" s="248">
        <v>4</v>
      </c>
      <c r="O10" s="248"/>
      <c r="P10" s="248">
        <v>4</v>
      </c>
      <c r="Q10" s="248">
        <v>-1</v>
      </c>
      <c r="R10" s="248">
        <v>-1</v>
      </c>
      <c r="S10" s="248">
        <v>6</v>
      </c>
      <c r="T10" s="248"/>
      <c r="U10" s="248">
        <v>4</v>
      </c>
      <c r="V10" s="248">
        <v>1</v>
      </c>
      <c r="W10" s="249"/>
      <c r="X10" s="251">
        <v>10</v>
      </c>
      <c r="Y10" s="251">
        <v>2</v>
      </c>
      <c r="Z10" s="251">
        <v>4</v>
      </c>
      <c r="AA10" s="251">
        <v>2</v>
      </c>
      <c r="AB10" s="251">
        <v>5</v>
      </c>
      <c r="AC10" s="251">
        <v>1</v>
      </c>
      <c r="AD10" s="251">
        <v>8</v>
      </c>
      <c r="AE10" s="251">
        <v>1</v>
      </c>
      <c r="AF10" s="251">
        <v>5</v>
      </c>
      <c r="AG10" s="252">
        <v>1</v>
      </c>
      <c r="AI10" s="253"/>
    </row>
    <row r="11" spans="1:35">
      <c r="A11" s="254" t="s">
        <v>148</v>
      </c>
      <c r="B11" s="255">
        <v>-8</v>
      </c>
      <c r="C11" s="255">
        <v>-2</v>
      </c>
      <c r="D11" s="255">
        <v>-5</v>
      </c>
      <c r="E11" s="255">
        <v>-1</v>
      </c>
      <c r="F11" s="255">
        <v>-3</v>
      </c>
      <c r="G11" s="255">
        <v>-4</v>
      </c>
      <c r="H11" s="255"/>
      <c r="I11" s="255"/>
      <c r="J11" s="255">
        <v>-1</v>
      </c>
      <c r="K11" s="255">
        <v>-1</v>
      </c>
      <c r="L11" s="249"/>
      <c r="M11" s="256">
        <v>0</v>
      </c>
      <c r="N11" s="255">
        <v>-1</v>
      </c>
      <c r="O11" s="255">
        <v>-4</v>
      </c>
      <c r="P11" s="255">
        <v>-1</v>
      </c>
      <c r="Q11" s="255">
        <v>-1</v>
      </c>
      <c r="R11" s="255">
        <v>-6</v>
      </c>
      <c r="S11" s="255">
        <v>-1</v>
      </c>
      <c r="T11" s="255">
        <v>-5</v>
      </c>
      <c r="U11" s="255">
        <v>-5</v>
      </c>
      <c r="V11" s="255">
        <v>0</v>
      </c>
      <c r="W11" s="249"/>
      <c r="X11" s="257">
        <v>-8</v>
      </c>
      <c r="Y11" s="257">
        <v>-3</v>
      </c>
      <c r="Z11" s="257">
        <v>-9</v>
      </c>
      <c r="AA11" s="257">
        <v>-2</v>
      </c>
      <c r="AB11" s="257">
        <v>-4</v>
      </c>
      <c r="AC11" s="257">
        <v>-10</v>
      </c>
      <c r="AD11" s="257">
        <v>-1</v>
      </c>
      <c r="AE11" s="257">
        <v>-5</v>
      </c>
      <c r="AF11" s="257">
        <v>-6</v>
      </c>
      <c r="AG11" s="258">
        <v>-1</v>
      </c>
      <c r="AI11" s="253"/>
    </row>
    <row r="12" spans="1:35">
      <c r="A12" s="254" t="s">
        <v>149</v>
      </c>
      <c r="B12" s="255">
        <v>-2</v>
      </c>
      <c r="C12" s="255">
        <v>1</v>
      </c>
      <c r="D12" s="255">
        <v>-2</v>
      </c>
      <c r="E12" s="255">
        <v>-3</v>
      </c>
      <c r="F12" s="255">
        <v>-1</v>
      </c>
      <c r="G12" s="255">
        <v>-2</v>
      </c>
      <c r="H12" s="255">
        <v>-1</v>
      </c>
      <c r="I12" s="255"/>
      <c r="J12" s="255">
        <v>0</v>
      </c>
      <c r="K12" s="255"/>
      <c r="L12" s="249"/>
      <c r="M12" s="256">
        <v>0</v>
      </c>
      <c r="N12" s="255">
        <v>-1</v>
      </c>
      <c r="O12" s="255">
        <v>1</v>
      </c>
      <c r="P12" s="255">
        <v>-3</v>
      </c>
      <c r="Q12" s="255">
        <v>-1</v>
      </c>
      <c r="R12" s="255">
        <v>-1</v>
      </c>
      <c r="S12" s="255">
        <v>1</v>
      </c>
      <c r="T12" s="255"/>
      <c r="U12" s="255">
        <v>0</v>
      </c>
      <c r="V12" s="255"/>
      <c r="W12" s="249"/>
      <c r="X12" s="257">
        <v>-2</v>
      </c>
      <c r="Y12" s="257">
        <v>0</v>
      </c>
      <c r="Z12" s="257">
        <v>-1</v>
      </c>
      <c r="AA12" s="257">
        <v>-6</v>
      </c>
      <c r="AB12" s="257">
        <v>-2</v>
      </c>
      <c r="AC12" s="257">
        <v>-3</v>
      </c>
      <c r="AD12" s="257">
        <v>0</v>
      </c>
      <c r="AE12" s="257">
        <v>0</v>
      </c>
      <c r="AF12" s="257">
        <v>0</v>
      </c>
      <c r="AG12" s="258"/>
    </row>
    <row r="13" spans="1:35">
      <c r="A13" s="254" t="s">
        <v>150</v>
      </c>
      <c r="B13" s="255">
        <v>-1</v>
      </c>
      <c r="C13" s="255">
        <v>-1</v>
      </c>
      <c r="D13" s="255">
        <v>-1</v>
      </c>
      <c r="E13" s="255">
        <v>-3</v>
      </c>
      <c r="F13" s="255">
        <v>-5</v>
      </c>
      <c r="G13" s="255">
        <v>-1</v>
      </c>
      <c r="H13" s="255">
        <v>-6</v>
      </c>
      <c r="I13" s="255">
        <v>-4</v>
      </c>
      <c r="J13" s="255">
        <v>0</v>
      </c>
      <c r="K13" s="255">
        <v>-3</v>
      </c>
      <c r="L13" s="249"/>
      <c r="M13" s="256">
        <v>-2</v>
      </c>
      <c r="N13" s="255">
        <v>-1</v>
      </c>
      <c r="O13" s="255">
        <v>-6</v>
      </c>
      <c r="P13" s="255">
        <v>-2</v>
      </c>
      <c r="Q13" s="255">
        <v>0</v>
      </c>
      <c r="R13" s="255">
        <v>-2</v>
      </c>
      <c r="S13" s="255">
        <v>-6</v>
      </c>
      <c r="T13" s="255"/>
      <c r="U13" s="255">
        <v>-4</v>
      </c>
      <c r="V13" s="255">
        <v>-3</v>
      </c>
      <c r="W13" s="249"/>
      <c r="X13" s="257">
        <v>-3</v>
      </c>
      <c r="Y13" s="257">
        <v>-2</v>
      </c>
      <c r="Z13" s="257">
        <v>-7</v>
      </c>
      <c r="AA13" s="257">
        <v>-5</v>
      </c>
      <c r="AB13" s="257">
        <v>-5</v>
      </c>
      <c r="AC13" s="257">
        <v>-3</v>
      </c>
      <c r="AD13" s="257">
        <v>-12</v>
      </c>
      <c r="AE13" s="257">
        <v>-4</v>
      </c>
      <c r="AF13" s="257">
        <v>-4</v>
      </c>
      <c r="AG13" s="258">
        <v>-6</v>
      </c>
      <c r="AI13" s="253"/>
    </row>
    <row r="14" spans="1:35">
      <c r="A14" s="254" t="s">
        <v>151</v>
      </c>
      <c r="B14" s="255">
        <v>1</v>
      </c>
      <c r="C14" s="255">
        <v>5</v>
      </c>
      <c r="D14" s="255">
        <v>4</v>
      </c>
      <c r="E14" s="255">
        <v>4</v>
      </c>
      <c r="F14" s="255">
        <v>2</v>
      </c>
      <c r="G14" s="255">
        <v>2</v>
      </c>
      <c r="H14" s="255">
        <v>5</v>
      </c>
      <c r="I14" s="255">
        <v>2</v>
      </c>
      <c r="J14" s="255">
        <v>0</v>
      </c>
      <c r="K14" s="255">
        <v>2</v>
      </c>
      <c r="L14" s="249"/>
      <c r="M14" s="256">
        <v>0</v>
      </c>
      <c r="N14" s="255">
        <v>2</v>
      </c>
      <c r="O14" s="255">
        <v>-1</v>
      </c>
      <c r="P14" s="255">
        <v>2</v>
      </c>
      <c r="Q14" s="255">
        <v>1</v>
      </c>
      <c r="R14" s="255">
        <v>6</v>
      </c>
      <c r="S14" s="255">
        <v>7</v>
      </c>
      <c r="T14" s="255">
        <v>5</v>
      </c>
      <c r="U14" s="255">
        <v>-1</v>
      </c>
      <c r="V14" s="255">
        <v>0</v>
      </c>
      <c r="W14" s="249"/>
      <c r="X14" s="257">
        <v>1</v>
      </c>
      <c r="Y14" s="257">
        <v>7</v>
      </c>
      <c r="Z14" s="257">
        <v>3</v>
      </c>
      <c r="AA14" s="257">
        <v>6</v>
      </c>
      <c r="AB14" s="257">
        <v>3</v>
      </c>
      <c r="AC14" s="257">
        <v>8</v>
      </c>
      <c r="AD14" s="257">
        <v>12</v>
      </c>
      <c r="AE14" s="257">
        <v>7</v>
      </c>
      <c r="AF14" s="257">
        <v>-1</v>
      </c>
      <c r="AG14" s="258">
        <v>2</v>
      </c>
      <c r="AI14" s="253"/>
    </row>
    <row r="15" spans="1:35">
      <c r="A15" s="254" t="s">
        <v>152</v>
      </c>
      <c r="B15" s="255">
        <v>0</v>
      </c>
      <c r="C15" s="255">
        <v>-5</v>
      </c>
      <c r="D15" s="255"/>
      <c r="E15" s="255">
        <v>-3</v>
      </c>
      <c r="F15" s="255">
        <v>-3</v>
      </c>
      <c r="G15" s="255">
        <v>-4</v>
      </c>
      <c r="H15" s="255">
        <v>-1</v>
      </c>
      <c r="I15" s="255">
        <v>-1</v>
      </c>
      <c r="J15" s="255">
        <v>0</v>
      </c>
      <c r="K15" s="255">
        <v>-1</v>
      </c>
      <c r="L15" s="249"/>
      <c r="M15" s="256">
        <v>-4</v>
      </c>
      <c r="N15" s="255">
        <v>-1</v>
      </c>
      <c r="O15" s="255">
        <v>6</v>
      </c>
      <c r="P15" s="255">
        <v>3</v>
      </c>
      <c r="Q15" s="255">
        <v>-3</v>
      </c>
      <c r="R15" s="255">
        <v>-5</v>
      </c>
      <c r="S15" s="255">
        <v>-2</v>
      </c>
      <c r="T15" s="255">
        <v>-3</v>
      </c>
      <c r="U15" s="255">
        <v>0</v>
      </c>
      <c r="V15" s="255">
        <v>-5</v>
      </c>
      <c r="W15" s="249"/>
      <c r="X15" s="257">
        <v>-4</v>
      </c>
      <c r="Y15" s="257">
        <v>-6</v>
      </c>
      <c r="Z15" s="257">
        <v>6</v>
      </c>
      <c r="AA15" s="257">
        <v>0</v>
      </c>
      <c r="AB15" s="257">
        <v>-6</v>
      </c>
      <c r="AC15" s="257">
        <v>-9</v>
      </c>
      <c r="AD15" s="257">
        <v>-3</v>
      </c>
      <c r="AE15" s="257">
        <v>-4</v>
      </c>
      <c r="AF15" s="257">
        <v>0</v>
      </c>
      <c r="AG15" s="258">
        <v>-6</v>
      </c>
      <c r="AI15" s="253"/>
    </row>
    <row r="16" spans="1:35">
      <c r="A16" s="254" t="s">
        <v>153</v>
      </c>
      <c r="B16" s="255">
        <v>-3</v>
      </c>
      <c r="C16" s="255">
        <v>-3</v>
      </c>
      <c r="D16" s="255">
        <v>3</v>
      </c>
      <c r="E16" s="255">
        <v>-1</v>
      </c>
      <c r="F16" s="255">
        <v>2</v>
      </c>
      <c r="G16" s="255">
        <v>-4</v>
      </c>
      <c r="H16" s="255">
        <v>-3</v>
      </c>
      <c r="I16" s="255">
        <v>1</v>
      </c>
      <c r="J16" s="255">
        <v>0</v>
      </c>
      <c r="K16" s="255">
        <v>-1</v>
      </c>
      <c r="L16" s="249"/>
      <c r="M16" s="256">
        <v>-6</v>
      </c>
      <c r="N16" s="255">
        <v>-5</v>
      </c>
      <c r="O16" s="255">
        <v>-2</v>
      </c>
      <c r="P16" s="255">
        <v>-5</v>
      </c>
      <c r="Q16" s="255">
        <v>2</v>
      </c>
      <c r="R16" s="255">
        <v>-4</v>
      </c>
      <c r="S16" s="255">
        <v>-3</v>
      </c>
      <c r="T16" s="255">
        <v>-3</v>
      </c>
      <c r="U16" s="255">
        <v>0</v>
      </c>
      <c r="V16" s="255">
        <v>-3</v>
      </c>
      <c r="W16" s="249"/>
      <c r="X16" s="257">
        <v>-9</v>
      </c>
      <c r="Y16" s="257">
        <v>-8</v>
      </c>
      <c r="Z16" s="257">
        <v>1</v>
      </c>
      <c r="AA16" s="257">
        <v>-6</v>
      </c>
      <c r="AB16" s="257">
        <v>4</v>
      </c>
      <c r="AC16" s="257">
        <v>-8</v>
      </c>
      <c r="AD16" s="257">
        <v>-6</v>
      </c>
      <c r="AE16" s="257">
        <v>-2</v>
      </c>
      <c r="AF16" s="257">
        <v>0</v>
      </c>
      <c r="AG16" s="258">
        <v>-4</v>
      </c>
      <c r="AI16" s="253"/>
    </row>
    <row r="17" spans="1:35">
      <c r="A17" s="254" t="s">
        <v>154</v>
      </c>
      <c r="B17" s="255">
        <v>-1</v>
      </c>
      <c r="C17" s="255">
        <v>1</v>
      </c>
      <c r="D17" s="255"/>
      <c r="E17" s="255">
        <v>0</v>
      </c>
      <c r="F17" s="255">
        <v>0</v>
      </c>
      <c r="G17" s="255">
        <v>1</v>
      </c>
      <c r="H17" s="255"/>
      <c r="I17" s="255"/>
      <c r="J17" s="255">
        <v>0</v>
      </c>
      <c r="K17" s="255">
        <v>0</v>
      </c>
      <c r="L17" s="249"/>
      <c r="M17" s="256">
        <v>1</v>
      </c>
      <c r="N17" s="255">
        <v>-1</v>
      </c>
      <c r="O17" s="255"/>
      <c r="P17" s="255">
        <v>-1</v>
      </c>
      <c r="Q17" s="255">
        <v>0</v>
      </c>
      <c r="R17" s="255">
        <v>0</v>
      </c>
      <c r="S17" s="255"/>
      <c r="T17" s="255"/>
      <c r="U17" s="255">
        <v>0</v>
      </c>
      <c r="V17" s="255">
        <v>1</v>
      </c>
      <c r="W17" s="249"/>
      <c r="X17" s="257">
        <v>0</v>
      </c>
      <c r="Y17" s="257">
        <v>0</v>
      </c>
      <c r="Z17" s="257">
        <v>0</v>
      </c>
      <c r="AA17" s="257">
        <v>-1</v>
      </c>
      <c r="AB17" s="257">
        <v>0</v>
      </c>
      <c r="AC17" s="257">
        <v>1</v>
      </c>
      <c r="AD17" s="257">
        <v>0</v>
      </c>
      <c r="AE17" s="257">
        <v>0</v>
      </c>
      <c r="AF17" s="257">
        <v>0</v>
      </c>
      <c r="AG17" s="258">
        <v>1</v>
      </c>
      <c r="AI17" s="253"/>
    </row>
    <row r="18" spans="1:35">
      <c r="A18" s="254" t="s">
        <v>155</v>
      </c>
      <c r="B18" s="255">
        <v>2</v>
      </c>
      <c r="C18" s="255">
        <v>-7</v>
      </c>
      <c r="D18" s="255">
        <v>2</v>
      </c>
      <c r="E18" s="255">
        <v>5</v>
      </c>
      <c r="F18" s="255">
        <v>1</v>
      </c>
      <c r="G18" s="255">
        <v>7</v>
      </c>
      <c r="H18" s="255">
        <v>1</v>
      </c>
      <c r="I18" s="255">
        <v>2</v>
      </c>
      <c r="J18" s="255">
        <v>-2</v>
      </c>
      <c r="K18" s="255">
        <v>-3</v>
      </c>
      <c r="L18" s="249"/>
      <c r="M18" s="256">
        <v>6</v>
      </c>
      <c r="N18" s="255">
        <v>1</v>
      </c>
      <c r="O18" s="255">
        <v>3</v>
      </c>
      <c r="P18" s="255">
        <v>-4</v>
      </c>
      <c r="Q18" s="255">
        <v>0</v>
      </c>
      <c r="R18" s="255">
        <v>1</v>
      </c>
      <c r="S18" s="255">
        <v>-2</v>
      </c>
      <c r="T18" s="255">
        <v>4</v>
      </c>
      <c r="U18" s="255">
        <v>1</v>
      </c>
      <c r="V18" s="255">
        <v>1</v>
      </c>
      <c r="W18" s="249"/>
      <c r="X18" s="257">
        <v>8</v>
      </c>
      <c r="Y18" s="257">
        <v>-6</v>
      </c>
      <c r="Z18" s="257">
        <v>5</v>
      </c>
      <c r="AA18" s="257">
        <v>1</v>
      </c>
      <c r="AB18" s="257">
        <v>1</v>
      </c>
      <c r="AC18" s="257">
        <v>8</v>
      </c>
      <c r="AD18" s="257">
        <v>-1</v>
      </c>
      <c r="AE18" s="257">
        <v>6</v>
      </c>
      <c r="AF18" s="257">
        <v>-1</v>
      </c>
      <c r="AG18" s="258">
        <v>-2</v>
      </c>
      <c r="AI18" s="253"/>
    </row>
    <row r="19" spans="1:35">
      <c r="A19" s="254" t="s">
        <v>156</v>
      </c>
      <c r="B19" s="255">
        <v>-1</v>
      </c>
      <c r="C19" s="255">
        <v>-1</v>
      </c>
      <c r="D19" s="255">
        <v>-1</v>
      </c>
      <c r="E19" s="255">
        <v>1</v>
      </c>
      <c r="F19" s="255">
        <v>-2</v>
      </c>
      <c r="G19" s="255">
        <v>-2</v>
      </c>
      <c r="H19" s="255">
        <v>-4</v>
      </c>
      <c r="I19" s="255">
        <v>-1</v>
      </c>
      <c r="J19" s="255">
        <v>0</v>
      </c>
      <c r="K19" s="255">
        <v>2</v>
      </c>
      <c r="L19" s="249"/>
      <c r="M19" s="256">
        <v>1</v>
      </c>
      <c r="N19" s="255">
        <v>-5</v>
      </c>
      <c r="O19" s="255">
        <v>2</v>
      </c>
      <c r="P19" s="255">
        <v>-3</v>
      </c>
      <c r="Q19" s="255">
        <v>-1</v>
      </c>
      <c r="R19" s="255">
        <v>-3</v>
      </c>
      <c r="S19" s="255">
        <v>-2</v>
      </c>
      <c r="T19" s="255">
        <v>-2</v>
      </c>
      <c r="U19" s="255">
        <v>-1</v>
      </c>
      <c r="V19" s="255">
        <v>-1</v>
      </c>
      <c r="W19" s="249"/>
      <c r="X19" s="257">
        <v>0</v>
      </c>
      <c r="Y19" s="257">
        <v>-6</v>
      </c>
      <c r="Z19" s="257">
        <v>1</v>
      </c>
      <c r="AA19" s="257">
        <v>-2</v>
      </c>
      <c r="AB19" s="257">
        <v>-3</v>
      </c>
      <c r="AC19" s="257">
        <v>-5</v>
      </c>
      <c r="AD19" s="257">
        <v>-6</v>
      </c>
      <c r="AE19" s="257">
        <v>-3</v>
      </c>
      <c r="AF19" s="257">
        <v>-1</v>
      </c>
      <c r="AG19" s="258">
        <v>1</v>
      </c>
      <c r="AI19" s="253"/>
    </row>
    <row r="20" spans="1:35">
      <c r="A20" s="254" t="s">
        <v>157</v>
      </c>
      <c r="B20" s="255">
        <v>6</v>
      </c>
      <c r="C20" s="255">
        <v>0</v>
      </c>
      <c r="D20" s="255">
        <v>5</v>
      </c>
      <c r="E20" s="255">
        <v>-3</v>
      </c>
      <c r="F20" s="255">
        <v>5</v>
      </c>
      <c r="G20" s="255">
        <v>1</v>
      </c>
      <c r="H20" s="255">
        <v>-4</v>
      </c>
      <c r="I20" s="255">
        <v>-4</v>
      </c>
      <c r="J20" s="255">
        <v>3</v>
      </c>
      <c r="K20" s="255">
        <v>2</v>
      </c>
      <c r="L20" s="249"/>
      <c r="M20" s="256">
        <v>-6</v>
      </c>
      <c r="N20" s="255">
        <v>-2</v>
      </c>
      <c r="O20" s="255">
        <v>-3</v>
      </c>
      <c r="P20" s="255">
        <v>-4</v>
      </c>
      <c r="Q20" s="255">
        <v>-2</v>
      </c>
      <c r="R20" s="255">
        <v>-1</v>
      </c>
      <c r="S20" s="255">
        <v>-3</v>
      </c>
      <c r="T20" s="255">
        <v>-3</v>
      </c>
      <c r="U20" s="255">
        <v>-4</v>
      </c>
      <c r="V20" s="255">
        <v>0</v>
      </c>
      <c r="W20" s="249"/>
      <c r="X20" s="257">
        <v>0</v>
      </c>
      <c r="Y20" s="257">
        <v>-2</v>
      </c>
      <c r="Z20" s="257">
        <v>2</v>
      </c>
      <c r="AA20" s="257">
        <v>-7</v>
      </c>
      <c r="AB20" s="257">
        <v>3</v>
      </c>
      <c r="AC20" s="257">
        <v>0</v>
      </c>
      <c r="AD20" s="257">
        <v>-7</v>
      </c>
      <c r="AE20" s="257">
        <v>-7</v>
      </c>
      <c r="AF20" s="257">
        <v>-1</v>
      </c>
      <c r="AG20" s="258">
        <v>2</v>
      </c>
      <c r="AI20" s="253"/>
    </row>
    <row r="21" spans="1:35">
      <c r="A21" s="254" t="s">
        <v>158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>
        <v>-1</v>
      </c>
      <c r="L21" s="249"/>
      <c r="M21" s="256"/>
      <c r="N21" s="255"/>
      <c r="O21" s="255"/>
      <c r="P21" s="255"/>
      <c r="Q21" s="255"/>
      <c r="R21" s="255"/>
      <c r="S21" s="255"/>
      <c r="T21" s="255"/>
      <c r="U21" s="255"/>
      <c r="V21" s="255">
        <v>0</v>
      </c>
      <c r="W21" s="249"/>
      <c r="X21" s="257"/>
      <c r="Y21" s="257"/>
      <c r="Z21" s="257"/>
      <c r="AA21" s="257"/>
      <c r="AB21" s="257"/>
      <c r="AC21" s="257"/>
      <c r="AD21" s="257"/>
      <c r="AE21" s="257"/>
      <c r="AF21" s="257"/>
      <c r="AG21" s="258">
        <v>-1</v>
      </c>
      <c r="AI21" s="253"/>
    </row>
    <row r="22" spans="1:35">
      <c r="A22" s="254" t="s">
        <v>159</v>
      </c>
      <c r="B22" s="255">
        <v>-2</v>
      </c>
      <c r="C22" s="255">
        <v>-2</v>
      </c>
      <c r="D22" s="255">
        <v>-2</v>
      </c>
      <c r="E22" s="255">
        <v>-1</v>
      </c>
      <c r="F22" s="255">
        <v>-1</v>
      </c>
      <c r="G22" s="255">
        <v>0</v>
      </c>
      <c r="H22" s="255">
        <v>-1</v>
      </c>
      <c r="I22" s="255">
        <v>-1</v>
      </c>
      <c r="J22" s="255">
        <v>0</v>
      </c>
      <c r="K22" s="255">
        <v>3</v>
      </c>
      <c r="L22" s="249"/>
      <c r="M22" s="256">
        <v>1</v>
      </c>
      <c r="N22" s="255">
        <v>1</v>
      </c>
      <c r="O22" s="255">
        <v>-1</v>
      </c>
      <c r="P22" s="255">
        <v>0</v>
      </c>
      <c r="Q22" s="255">
        <v>0</v>
      </c>
      <c r="R22" s="255">
        <v>1</v>
      </c>
      <c r="S22" s="255">
        <v>-3</v>
      </c>
      <c r="T22" s="255">
        <v>-1</v>
      </c>
      <c r="U22" s="255">
        <v>0</v>
      </c>
      <c r="V22" s="255">
        <v>-1</v>
      </c>
      <c r="W22" s="249"/>
      <c r="X22" s="257">
        <v>-1</v>
      </c>
      <c r="Y22" s="257">
        <v>-1</v>
      </c>
      <c r="Z22" s="257">
        <v>-3</v>
      </c>
      <c r="AA22" s="257">
        <v>-1</v>
      </c>
      <c r="AB22" s="257">
        <v>-1</v>
      </c>
      <c r="AC22" s="257">
        <v>1</v>
      </c>
      <c r="AD22" s="257">
        <v>-4</v>
      </c>
      <c r="AE22" s="257">
        <v>-2</v>
      </c>
      <c r="AF22" s="257">
        <v>0</v>
      </c>
      <c r="AG22" s="258">
        <v>2</v>
      </c>
      <c r="AI22" s="253"/>
    </row>
    <row r="23" spans="1:35">
      <c r="A23" s="254" t="s">
        <v>160</v>
      </c>
      <c r="B23" s="255">
        <v>-10</v>
      </c>
      <c r="C23" s="255">
        <v>-7</v>
      </c>
      <c r="D23" s="255">
        <v>-6</v>
      </c>
      <c r="E23" s="255">
        <v>-8</v>
      </c>
      <c r="F23" s="255">
        <v>-9</v>
      </c>
      <c r="G23" s="255">
        <v>-4</v>
      </c>
      <c r="H23" s="255">
        <v>-8</v>
      </c>
      <c r="I23" s="255">
        <v>-5</v>
      </c>
      <c r="J23" s="255">
        <v>-8</v>
      </c>
      <c r="K23" s="255">
        <v>-3</v>
      </c>
      <c r="L23" s="249"/>
      <c r="M23" s="256">
        <v>-9</v>
      </c>
      <c r="N23" s="255">
        <v>-11</v>
      </c>
      <c r="O23" s="255">
        <v>-10</v>
      </c>
      <c r="P23" s="255">
        <v>-15</v>
      </c>
      <c r="Q23" s="255">
        <v>-5</v>
      </c>
      <c r="R23" s="255">
        <v>-6</v>
      </c>
      <c r="S23" s="255">
        <v>-8</v>
      </c>
      <c r="T23" s="255">
        <v>-14</v>
      </c>
      <c r="U23" s="255">
        <v>-8</v>
      </c>
      <c r="V23" s="255">
        <v>-4</v>
      </c>
      <c r="W23" s="249"/>
      <c r="X23" s="257">
        <v>-19</v>
      </c>
      <c r="Y23" s="257">
        <v>-18</v>
      </c>
      <c r="Z23" s="257">
        <v>-16</v>
      </c>
      <c r="AA23" s="257">
        <v>-23</v>
      </c>
      <c r="AB23" s="257">
        <v>-14</v>
      </c>
      <c r="AC23" s="257">
        <v>-10</v>
      </c>
      <c r="AD23" s="257">
        <v>-16</v>
      </c>
      <c r="AE23" s="257">
        <v>-19</v>
      </c>
      <c r="AF23" s="257">
        <v>-16</v>
      </c>
      <c r="AG23" s="258">
        <v>-7</v>
      </c>
      <c r="AI23" s="253"/>
    </row>
    <row r="24" spans="1:35">
      <c r="A24" s="254" t="s">
        <v>161</v>
      </c>
      <c r="B24" s="255">
        <v>0</v>
      </c>
      <c r="C24" s="255">
        <v>-3</v>
      </c>
      <c r="D24" s="255">
        <v>-1</v>
      </c>
      <c r="E24" s="255">
        <v>-1</v>
      </c>
      <c r="F24" s="255">
        <v>-2</v>
      </c>
      <c r="G24" s="255">
        <v>1</v>
      </c>
      <c r="H24" s="255">
        <v>1</v>
      </c>
      <c r="I24" s="255">
        <v>-1</v>
      </c>
      <c r="J24" s="255">
        <v>0</v>
      </c>
      <c r="K24" s="255">
        <v>2</v>
      </c>
      <c r="L24" s="249"/>
      <c r="M24" s="256">
        <v>-2</v>
      </c>
      <c r="N24" s="255">
        <v>1</v>
      </c>
      <c r="O24" s="255">
        <v>-4</v>
      </c>
      <c r="P24" s="255">
        <v>1</v>
      </c>
      <c r="Q24" s="255">
        <v>-3</v>
      </c>
      <c r="R24" s="255">
        <v>-2</v>
      </c>
      <c r="S24" s="255">
        <v>-1</v>
      </c>
      <c r="T24" s="255"/>
      <c r="U24" s="255">
        <v>0</v>
      </c>
      <c r="V24" s="255">
        <v>0</v>
      </c>
      <c r="W24" s="249"/>
      <c r="X24" s="257">
        <v>-2</v>
      </c>
      <c r="Y24" s="257">
        <v>-2</v>
      </c>
      <c r="Z24" s="257">
        <v>-5</v>
      </c>
      <c r="AA24" s="257">
        <v>0</v>
      </c>
      <c r="AB24" s="257">
        <v>-5</v>
      </c>
      <c r="AC24" s="257">
        <v>-1</v>
      </c>
      <c r="AD24" s="257">
        <v>0</v>
      </c>
      <c r="AE24" s="257">
        <v>-1</v>
      </c>
      <c r="AF24" s="257">
        <v>0</v>
      </c>
      <c r="AG24" s="258">
        <v>2</v>
      </c>
      <c r="AI24" s="253"/>
    </row>
    <row r="25" spans="1:35">
      <c r="A25" s="254" t="s">
        <v>162</v>
      </c>
      <c r="B25" s="255">
        <v>3</v>
      </c>
      <c r="C25" s="255">
        <v>-3</v>
      </c>
      <c r="D25" s="255">
        <v>5</v>
      </c>
      <c r="E25" s="255">
        <v>1</v>
      </c>
      <c r="F25" s="255">
        <v>-1</v>
      </c>
      <c r="G25" s="255">
        <v>5</v>
      </c>
      <c r="H25" s="255">
        <v>-1</v>
      </c>
      <c r="I25" s="255">
        <v>7</v>
      </c>
      <c r="J25" s="255">
        <v>0</v>
      </c>
      <c r="K25" s="255">
        <v>-4</v>
      </c>
      <c r="L25" s="249"/>
      <c r="M25" s="256">
        <v>1</v>
      </c>
      <c r="N25" s="255">
        <v>0</v>
      </c>
      <c r="O25" s="255">
        <v>2</v>
      </c>
      <c r="P25" s="255">
        <v>1</v>
      </c>
      <c r="Q25" s="255">
        <v>1</v>
      </c>
      <c r="R25" s="255">
        <v>0</v>
      </c>
      <c r="S25" s="255">
        <v>-1</v>
      </c>
      <c r="T25" s="255">
        <v>3</v>
      </c>
      <c r="U25" s="255">
        <v>0</v>
      </c>
      <c r="V25" s="255">
        <v>4</v>
      </c>
      <c r="W25" s="249"/>
      <c r="X25" s="257">
        <v>4</v>
      </c>
      <c r="Y25" s="257">
        <v>-3</v>
      </c>
      <c r="Z25" s="257">
        <v>7</v>
      </c>
      <c r="AA25" s="257">
        <v>2</v>
      </c>
      <c r="AB25" s="257">
        <v>0</v>
      </c>
      <c r="AC25" s="257">
        <v>5</v>
      </c>
      <c r="AD25" s="257">
        <v>-2</v>
      </c>
      <c r="AE25" s="257">
        <v>10</v>
      </c>
      <c r="AF25" s="257">
        <v>0</v>
      </c>
      <c r="AG25" s="258">
        <v>0</v>
      </c>
      <c r="AI25" s="253"/>
    </row>
    <row r="26" spans="1:35">
      <c r="A26" s="254" t="s">
        <v>163</v>
      </c>
      <c r="B26" s="255">
        <v>4</v>
      </c>
      <c r="C26" s="255">
        <v>2</v>
      </c>
      <c r="D26" s="255">
        <v>6</v>
      </c>
      <c r="E26" s="255">
        <v>5</v>
      </c>
      <c r="F26" s="255">
        <v>5</v>
      </c>
      <c r="G26" s="255">
        <v>6</v>
      </c>
      <c r="H26" s="255">
        <v>12</v>
      </c>
      <c r="I26" s="255">
        <v>4</v>
      </c>
      <c r="J26" s="255">
        <v>2</v>
      </c>
      <c r="K26" s="255">
        <v>4</v>
      </c>
      <c r="L26" s="249"/>
      <c r="M26" s="256">
        <v>-5</v>
      </c>
      <c r="N26" s="255">
        <v>-2</v>
      </c>
      <c r="O26" s="255">
        <v>-2</v>
      </c>
      <c r="P26" s="255">
        <v>6</v>
      </c>
      <c r="Q26" s="255">
        <v>-5</v>
      </c>
      <c r="R26" s="255">
        <v>3</v>
      </c>
      <c r="S26" s="255">
        <v>1</v>
      </c>
      <c r="T26" s="255">
        <v>6</v>
      </c>
      <c r="U26" s="255">
        <v>5</v>
      </c>
      <c r="V26" s="255">
        <v>-2</v>
      </c>
      <c r="W26" s="249"/>
      <c r="X26" s="257">
        <v>-1</v>
      </c>
      <c r="Y26" s="257">
        <v>0</v>
      </c>
      <c r="Z26" s="257">
        <v>4</v>
      </c>
      <c r="AA26" s="257">
        <v>11</v>
      </c>
      <c r="AB26" s="257">
        <v>0</v>
      </c>
      <c r="AC26" s="257">
        <v>9</v>
      </c>
      <c r="AD26" s="257">
        <v>13</v>
      </c>
      <c r="AE26" s="257">
        <v>10</v>
      </c>
      <c r="AF26" s="257">
        <v>7</v>
      </c>
      <c r="AG26" s="258">
        <v>2</v>
      </c>
      <c r="AI26" s="253"/>
    </row>
    <row r="27" spans="1:35">
      <c r="A27" s="254" t="s">
        <v>164</v>
      </c>
      <c r="B27" s="255">
        <v>-7</v>
      </c>
      <c r="C27" s="255">
        <v>3</v>
      </c>
      <c r="D27" s="255">
        <v>-4</v>
      </c>
      <c r="E27" s="255">
        <v>2</v>
      </c>
      <c r="F27" s="255">
        <v>1</v>
      </c>
      <c r="G27" s="255">
        <v>0</v>
      </c>
      <c r="H27" s="255">
        <v>-1</v>
      </c>
      <c r="I27" s="255">
        <v>1</v>
      </c>
      <c r="J27" s="255">
        <v>-3</v>
      </c>
      <c r="K27" s="255">
        <v>-4</v>
      </c>
      <c r="L27" s="249"/>
      <c r="M27" s="256">
        <v>-7</v>
      </c>
      <c r="N27" s="255">
        <v>-4</v>
      </c>
      <c r="O27" s="255">
        <v>-2</v>
      </c>
      <c r="P27" s="255">
        <v>-6</v>
      </c>
      <c r="Q27" s="255">
        <v>-1</v>
      </c>
      <c r="R27" s="255">
        <v>-5</v>
      </c>
      <c r="S27" s="255">
        <v>-5</v>
      </c>
      <c r="T27" s="255">
        <v>-9</v>
      </c>
      <c r="U27" s="255">
        <v>-1</v>
      </c>
      <c r="V27" s="255">
        <v>-8</v>
      </c>
      <c r="W27" s="249"/>
      <c r="X27" s="257">
        <v>-14</v>
      </c>
      <c r="Y27" s="257">
        <v>-1</v>
      </c>
      <c r="Z27" s="257">
        <v>-6</v>
      </c>
      <c r="AA27" s="257">
        <v>-4</v>
      </c>
      <c r="AB27" s="257">
        <v>0</v>
      </c>
      <c r="AC27" s="257">
        <v>-5</v>
      </c>
      <c r="AD27" s="257">
        <v>-6</v>
      </c>
      <c r="AE27" s="257">
        <v>-8</v>
      </c>
      <c r="AF27" s="257">
        <v>-4</v>
      </c>
      <c r="AG27" s="258">
        <v>-12</v>
      </c>
      <c r="AI27" s="253"/>
    </row>
    <row r="28" spans="1:35">
      <c r="A28" s="254" t="s">
        <v>165</v>
      </c>
      <c r="B28" s="255">
        <v>4</v>
      </c>
      <c r="C28" s="255">
        <v>-4</v>
      </c>
      <c r="D28" s="255">
        <v>-1</v>
      </c>
      <c r="E28" s="255">
        <v>-1</v>
      </c>
      <c r="F28" s="255">
        <v>-11</v>
      </c>
      <c r="G28" s="255">
        <v>-8</v>
      </c>
      <c r="H28" s="255">
        <v>-3</v>
      </c>
      <c r="I28" s="255">
        <v>-5</v>
      </c>
      <c r="J28" s="255">
        <v>1</v>
      </c>
      <c r="K28" s="255">
        <v>1</v>
      </c>
      <c r="L28" s="249"/>
      <c r="M28" s="256">
        <v>1</v>
      </c>
      <c r="N28" s="255">
        <v>-6</v>
      </c>
      <c r="O28" s="255">
        <v>-3</v>
      </c>
      <c r="P28" s="255">
        <v>-9</v>
      </c>
      <c r="Q28" s="255">
        <v>-3</v>
      </c>
      <c r="R28" s="255">
        <v>-7</v>
      </c>
      <c r="S28" s="255">
        <v>2</v>
      </c>
      <c r="T28" s="255">
        <v>-2</v>
      </c>
      <c r="U28" s="255">
        <v>-1</v>
      </c>
      <c r="V28" s="255">
        <v>-6</v>
      </c>
      <c r="W28" s="249"/>
      <c r="X28" s="257">
        <v>5</v>
      </c>
      <c r="Y28" s="257">
        <v>-10</v>
      </c>
      <c r="Z28" s="257">
        <v>-4</v>
      </c>
      <c r="AA28" s="257">
        <v>-10</v>
      </c>
      <c r="AB28" s="257">
        <v>-14</v>
      </c>
      <c r="AC28" s="257">
        <v>-15</v>
      </c>
      <c r="AD28" s="257">
        <v>-1</v>
      </c>
      <c r="AE28" s="257">
        <v>-7</v>
      </c>
      <c r="AF28" s="257">
        <v>0</v>
      </c>
      <c r="AG28" s="258">
        <v>-5</v>
      </c>
      <c r="AI28" s="253"/>
    </row>
    <row r="29" spans="1:35">
      <c r="A29" s="254" t="s">
        <v>166</v>
      </c>
      <c r="B29" s="255">
        <v>-3</v>
      </c>
      <c r="C29" s="255">
        <v>3</v>
      </c>
      <c r="D29" s="255">
        <v>-2</v>
      </c>
      <c r="E29" s="255">
        <v>-5</v>
      </c>
      <c r="F29" s="255">
        <v>-2</v>
      </c>
      <c r="G29" s="255">
        <v>-3</v>
      </c>
      <c r="H29" s="255"/>
      <c r="I29" s="255"/>
      <c r="J29" s="255">
        <v>2</v>
      </c>
      <c r="K29" s="255">
        <v>-2</v>
      </c>
      <c r="L29" s="249"/>
      <c r="M29" s="256">
        <v>-3</v>
      </c>
      <c r="N29" s="255">
        <v>3</v>
      </c>
      <c r="O29" s="255">
        <v>-2</v>
      </c>
      <c r="P29" s="255">
        <v>3</v>
      </c>
      <c r="Q29" s="255">
        <v>-2</v>
      </c>
      <c r="R29" s="255">
        <v>-2</v>
      </c>
      <c r="S29" s="255">
        <v>1</v>
      </c>
      <c r="T29" s="255">
        <v>3</v>
      </c>
      <c r="U29" s="255">
        <v>0</v>
      </c>
      <c r="V29" s="255">
        <v>0</v>
      </c>
      <c r="W29" s="249"/>
      <c r="X29" s="257">
        <v>-6</v>
      </c>
      <c r="Y29" s="257">
        <v>6</v>
      </c>
      <c r="Z29" s="257">
        <v>-4</v>
      </c>
      <c r="AA29" s="257">
        <v>-2</v>
      </c>
      <c r="AB29" s="257">
        <v>-4</v>
      </c>
      <c r="AC29" s="257">
        <v>-5</v>
      </c>
      <c r="AD29" s="257">
        <v>1</v>
      </c>
      <c r="AE29" s="257">
        <v>3</v>
      </c>
      <c r="AF29" s="257">
        <v>2</v>
      </c>
      <c r="AG29" s="258">
        <v>-2</v>
      </c>
      <c r="AI29" s="253"/>
    </row>
    <row r="30" spans="1:35">
      <c r="A30" s="254" t="s">
        <v>167</v>
      </c>
      <c r="B30" s="255">
        <v>-1</v>
      </c>
      <c r="C30" s="255">
        <v>1</v>
      </c>
      <c r="D30" s="255">
        <v>-10</v>
      </c>
      <c r="E30" s="255">
        <v>5</v>
      </c>
      <c r="F30" s="255">
        <v>-1</v>
      </c>
      <c r="G30" s="255">
        <v>-6</v>
      </c>
      <c r="H30" s="255">
        <v>-1</v>
      </c>
      <c r="I30" s="255">
        <v>-8</v>
      </c>
      <c r="J30" s="255">
        <v>-2</v>
      </c>
      <c r="K30" s="255">
        <v>-2</v>
      </c>
      <c r="L30" s="249"/>
      <c r="M30" s="256">
        <v>-4</v>
      </c>
      <c r="N30" s="255">
        <v>-1</v>
      </c>
      <c r="O30" s="255">
        <v>-6</v>
      </c>
      <c r="P30" s="255">
        <v>-3</v>
      </c>
      <c r="Q30" s="255">
        <v>-8</v>
      </c>
      <c r="R30" s="255">
        <v>-5</v>
      </c>
      <c r="S30" s="255">
        <v>-3</v>
      </c>
      <c r="T30" s="255">
        <v>-4</v>
      </c>
      <c r="U30" s="255">
        <v>-8</v>
      </c>
      <c r="V30" s="255">
        <v>-1</v>
      </c>
      <c r="W30" s="249"/>
      <c r="X30" s="257">
        <v>-5</v>
      </c>
      <c r="Y30" s="257">
        <v>0</v>
      </c>
      <c r="Z30" s="257">
        <v>-16</v>
      </c>
      <c r="AA30" s="257">
        <v>2</v>
      </c>
      <c r="AB30" s="257">
        <v>-9</v>
      </c>
      <c r="AC30" s="257">
        <v>-11</v>
      </c>
      <c r="AD30" s="257">
        <v>-4</v>
      </c>
      <c r="AE30" s="257">
        <v>-12</v>
      </c>
      <c r="AF30" s="257">
        <v>-10</v>
      </c>
      <c r="AG30" s="258">
        <v>-3</v>
      </c>
      <c r="AI30" s="253"/>
    </row>
    <row r="31" spans="1:35">
      <c r="A31" s="254" t="s">
        <v>168</v>
      </c>
      <c r="B31" s="255">
        <v>0</v>
      </c>
      <c r="C31" s="255">
        <v>-1</v>
      </c>
      <c r="D31" s="255">
        <v>2</v>
      </c>
      <c r="E31" s="255">
        <v>-1</v>
      </c>
      <c r="F31" s="255">
        <v>0</v>
      </c>
      <c r="G31" s="255">
        <v>0</v>
      </c>
      <c r="H31" s="255"/>
      <c r="I31" s="255">
        <v>1</v>
      </c>
      <c r="J31" s="255">
        <v>1</v>
      </c>
      <c r="K31" s="255">
        <v>1</v>
      </c>
      <c r="L31" s="249"/>
      <c r="M31" s="256">
        <v>0</v>
      </c>
      <c r="N31" s="255">
        <v>-1</v>
      </c>
      <c r="O31" s="255">
        <v>1</v>
      </c>
      <c r="P31" s="255">
        <v>0</v>
      </c>
      <c r="Q31" s="255">
        <v>0</v>
      </c>
      <c r="R31" s="255">
        <v>0</v>
      </c>
      <c r="S31" s="255"/>
      <c r="T31" s="255"/>
      <c r="U31" s="255">
        <v>1</v>
      </c>
      <c r="V31" s="255">
        <v>0</v>
      </c>
      <c r="W31" s="249"/>
      <c r="X31" s="257">
        <v>0</v>
      </c>
      <c r="Y31" s="257">
        <v>-2</v>
      </c>
      <c r="Z31" s="257">
        <v>3</v>
      </c>
      <c r="AA31" s="257">
        <v>-1</v>
      </c>
      <c r="AB31" s="257">
        <v>0</v>
      </c>
      <c r="AC31" s="257">
        <v>0</v>
      </c>
      <c r="AD31" s="257">
        <v>0</v>
      </c>
      <c r="AE31" s="257">
        <v>1</v>
      </c>
      <c r="AF31" s="257">
        <v>2</v>
      </c>
      <c r="AG31" s="258">
        <v>1</v>
      </c>
      <c r="AI31" s="253"/>
    </row>
    <row r="32" spans="1:35">
      <c r="A32" s="254" t="s">
        <v>169</v>
      </c>
      <c r="B32" s="255">
        <v>21</v>
      </c>
      <c r="C32" s="255">
        <v>19</v>
      </c>
      <c r="D32" s="255">
        <v>14</v>
      </c>
      <c r="E32" s="255">
        <v>16</v>
      </c>
      <c r="F32" s="255">
        <v>21</v>
      </c>
      <c r="G32" s="255">
        <v>15</v>
      </c>
      <c r="H32" s="255">
        <v>20</v>
      </c>
      <c r="I32" s="255">
        <v>1</v>
      </c>
      <c r="J32" s="255">
        <v>9</v>
      </c>
      <c r="K32" s="255">
        <v>11</v>
      </c>
      <c r="L32" s="249"/>
      <c r="M32" s="256">
        <v>33</v>
      </c>
      <c r="N32" s="255">
        <v>43</v>
      </c>
      <c r="O32" s="255">
        <v>34</v>
      </c>
      <c r="P32" s="255">
        <v>40</v>
      </c>
      <c r="Q32" s="255">
        <v>48</v>
      </c>
      <c r="R32" s="255">
        <v>41</v>
      </c>
      <c r="S32" s="255">
        <v>49</v>
      </c>
      <c r="T32" s="255">
        <v>37</v>
      </c>
      <c r="U32" s="255">
        <v>37</v>
      </c>
      <c r="V32" s="255">
        <v>28</v>
      </c>
      <c r="W32" s="249"/>
      <c r="X32" s="257">
        <v>54</v>
      </c>
      <c r="Y32" s="257">
        <v>62</v>
      </c>
      <c r="Z32" s="257">
        <v>48</v>
      </c>
      <c r="AA32" s="257">
        <v>56</v>
      </c>
      <c r="AB32" s="257">
        <v>69</v>
      </c>
      <c r="AC32" s="257">
        <v>56</v>
      </c>
      <c r="AD32" s="257">
        <v>69</v>
      </c>
      <c r="AE32" s="257">
        <v>38</v>
      </c>
      <c r="AF32" s="257">
        <v>46</v>
      </c>
      <c r="AG32" s="258">
        <v>39</v>
      </c>
      <c r="AI32" s="253"/>
    </row>
    <row r="33" spans="1:35">
      <c r="A33" s="254" t="s">
        <v>170</v>
      </c>
      <c r="B33" s="255">
        <v>0</v>
      </c>
      <c r="C33" s="255">
        <v>2</v>
      </c>
      <c r="D33" s="255">
        <v>1</v>
      </c>
      <c r="E33" s="255">
        <v>-1</v>
      </c>
      <c r="F33" s="255">
        <v>1</v>
      </c>
      <c r="G33" s="255">
        <v>-3</v>
      </c>
      <c r="H33" s="255"/>
      <c r="I33" s="255">
        <v>2</v>
      </c>
      <c r="J33" s="255">
        <v>1</v>
      </c>
      <c r="K33" s="255">
        <v>-3</v>
      </c>
      <c r="L33" s="249"/>
      <c r="M33" s="256">
        <v>-2</v>
      </c>
      <c r="N33" s="255">
        <v>-5</v>
      </c>
      <c r="O33" s="255">
        <v>-3</v>
      </c>
      <c r="P33" s="255">
        <v>1</v>
      </c>
      <c r="Q33" s="255">
        <v>-9</v>
      </c>
      <c r="R33" s="255">
        <v>-6</v>
      </c>
      <c r="S33" s="255">
        <v>-6</v>
      </c>
      <c r="T33" s="255">
        <v>-6</v>
      </c>
      <c r="U33" s="255">
        <v>-4</v>
      </c>
      <c r="V33" s="255">
        <v>-1</v>
      </c>
      <c r="W33" s="249"/>
      <c r="X33" s="257">
        <v>-2</v>
      </c>
      <c r="Y33" s="257">
        <v>-3</v>
      </c>
      <c r="Z33" s="257">
        <v>-2</v>
      </c>
      <c r="AA33" s="257">
        <v>0</v>
      </c>
      <c r="AB33" s="257">
        <v>-8</v>
      </c>
      <c r="AC33" s="257">
        <v>-9</v>
      </c>
      <c r="AD33" s="257">
        <v>-6</v>
      </c>
      <c r="AE33" s="257">
        <v>-4</v>
      </c>
      <c r="AF33" s="257">
        <v>-3</v>
      </c>
      <c r="AG33" s="258">
        <v>-4</v>
      </c>
      <c r="AI33" s="253"/>
    </row>
    <row r="34" spans="1:35">
      <c r="A34" s="254" t="s">
        <v>171</v>
      </c>
      <c r="B34" s="255">
        <v>-2</v>
      </c>
      <c r="C34" s="255">
        <v>1</v>
      </c>
      <c r="D34" s="255"/>
      <c r="E34" s="255">
        <v>-7</v>
      </c>
      <c r="F34" s="255">
        <v>-3</v>
      </c>
      <c r="G34" s="255">
        <v>-2</v>
      </c>
      <c r="H34" s="255">
        <v>-2</v>
      </c>
      <c r="I34" s="255"/>
      <c r="J34" s="255">
        <v>-3</v>
      </c>
      <c r="K34" s="255">
        <v>-2</v>
      </c>
      <c r="L34" s="249"/>
      <c r="M34" s="256">
        <v>-2</v>
      </c>
      <c r="N34" s="255">
        <v>-1</v>
      </c>
      <c r="O34" s="255">
        <v>-1</v>
      </c>
      <c r="P34" s="255">
        <v>-5</v>
      </c>
      <c r="Q34" s="255">
        <v>-2</v>
      </c>
      <c r="R34" s="255">
        <v>-2</v>
      </c>
      <c r="S34" s="255">
        <v>-3</v>
      </c>
      <c r="T34" s="255">
        <v>-2</v>
      </c>
      <c r="U34" s="255">
        <v>-1</v>
      </c>
      <c r="V34" s="255">
        <v>-3</v>
      </c>
      <c r="W34" s="249"/>
      <c r="X34" s="257">
        <v>-4</v>
      </c>
      <c r="Y34" s="257">
        <v>0</v>
      </c>
      <c r="Z34" s="257">
        <v>-1</v>
      </c>
      <c r="AA34" s="257">
        <v>-12</v>
      </c>
      <c r="AB34" s="257">
        <v>-5</v>
      </c>
      <c r="AC34" s="257">
        <v>-4</v>
      </c>
      <c r="AD34" s="257">
        <v>-5</v>
      </c>
      <c r="AE34" s="257">
        <v>-2</v>
      </c>
      <c r="AF34" s="257">
        <v>-4</v>
      </c>
      <c r="AG34" s="258">
        <v>-5</v>
      </c>
      <c r="AI34" s="253"/>
    </row>
    <row r="35" spans="1:35">
      <c r="A35" s="254" t="s">
        <v>172</v>
      </c>
      <c r="B35" s="255">
        <v>1</v>
      </c>
      <c r="C35" s="255">
        <v>-6</v>
      </c>
      <c r="D35" s="255">
        <v>-1</v>
      </c>
      <c r="E35" s="255">
        <v>2</v>
      </c>
      <c r="F35" s="255">
        <v>-4</v>
      </c>
      <c r="G35" s="255">
        <v>0</v>
      </c>
      <c r="H35" s="255"/>
      <c r="I35" s="255">
        <v>2</v>
      </c>
      <c r="J35" s="255">
        <v>1</v>
      </c>
      <c r="K35" s="255">
        <v>2</v>
      </c>
      <c r="L35" s="249"/>
      <c r="M35" s="256">
        <v>-5</v>
      </c>
      <c r="N35" s="255">
        <v>-8</v>
      </c>
      <c r="O35" s="255">
        <v>-5</v>
      </c>
      <c r="P35" s="255">
        <v>-6</v>
      </c>
      <c r="Q35" s="255">
        <v>0</v>
      </c>
      <c r="R35" s="255">
        <v>-1</v>
      </c>
      <c r="S35" s="255">
        <v>-3</v>
      </c>
      <c r="T35" s="255">
        <v>-7</v>
      </c>
      <c r="U35" s="255">
        <v>-3</v>
      </c>
      <c r="V35" s="255">
        <v>-5</v>
      </c>
      <c r="W35" s="249"/>
      <c r="X35" s="257">
        <v>-4</v>
      </c>
      <c r="Y35" s="257">
        <v>-14</v>
      </c>
      <c r="Z35" s="257">
        <v>-6</v>
      </c>
      <c r="AA35" s="257">
        <v>-4</v>
      </c>
      <c r="AB35" s="257">
        <v>-4</v>
      </c>
      <c r="AC35" s="257">
        <v>-1</v>
      </c>
      <c r="AD35" s="257">
        <v>-3</v>
      </c>
      <c r="AE35" s="257">
        <v>-5</v>
      </c>
      <c r="AF35" s="257">
        <v>-2</v>
      </c>
      <c r="AG35" s="258">
        <v>-3</v>
      </c>
      <c r="AI35" s="253"/>
    </row>
    <row r="36" spans="1:35">
      <c r="A36" s="254" t="s">
        <v>173</v>
      </c>
      <c r="B36" s="255">
        <v>-2</v>
      </c>
      <c r="C36" s="255">
        <v>1</v>
      </c>
      <c r="D36" s="255">
        <v>-4</v>
      </c>
      <c r="E36" s="255">
        <v>0</v>
      </c>
      <c r="F36" s="255">
        <v>-3</v>
      </c>
      <c r="G36" s="255">
        <v>-2</v>
      </c>
      <c r="H36" s="255">
        <v>1</v>
      </c>
      <c r="I36" s="255">
        <v>-2</v>
      </c>
      <c r="J36" s="255">
        <v>0</v>
      </c>
      <c r="K36" s="255">
        <v>0</v>
      </c>
      <c r="L36" s="249"/>
      <c r="M36" s="256">
        <v>-2</v>
      </c>
      <c r="N36" s="255">
        <v>-5</v>
      </c>
      <c r="O36" s="255">
        <v>-8</v>
      </c>
      <c r="P36" s="255">
        <v>-5</v>
      </c>
      <c r="Q36" s="255">
        <v>-3</v>
      </c>
      <c r="R36" s="255">
        <v>-1</v>
      </c>
      <c r="S36" s="255">
        <v>-4</v>
      </c>
      <c r="T36" s="255">
        <v>-4</v>
      </c>
      <c r="U36" s="255">
        <v>-1</v>
      </c>
      <c r="V36" s="255">
        <v>-4</v>
      </c>
      <c r="W36" s="249"/>
      <c r="X36" s="257">
        <v>-4</v>
      </c>
      <c r="Y36" s="257">
        <v>-4</v>
      </c>
      <c r="Z36" s="257">
        <v>-12</v>
      </c>
      <c r="AA36" s="257">
        <v>-5</v>
      </c>
      <c r="AB36" s="257">
        <v>-6</v>
      </c>
      <c r="AC36" s="257">
        <v>-3</v>
      </c>
      <c r="AD36" s="257">
        <v>-3</v>
      </c>
      <c r="AE36" s="257">
        <v>-6</v>
      </c>
      <c r="AF36" s="257">
        <v>-1</v>
      </c>
      <c r="AG36" s="258">
        <v>-4</v>
      </c>
      <c r="AI36" s="253"/>
    </row>
    <row r="37" spans="1:35">
      <c r="A37" s="254" t="s">
        <v>174</v>
      </c>
      <c r="B37" s="255">
        <v>-5</v>
      </c>
      <c r="C37" s="255">
        <v>3</v>
      </c>
      <c r="D37" s="255">
        <v>-1</v>
      </c>
      <c r="E37" s="255">
        <v>2</v>
      </c>
      <c r="F37" s="255">
        <v>3</v>
      </c>
      <c r="G37" s="255">
        <v>1</v>
      </c>
      <c r="H37" s="255">
        <v>-1</v>
      </c>
      <c r="I37" s="255">
        <v>-3</v>
      </c>
      <c r="J37" s="255">
        <v>1</v>
      </c>
      <c r="K37" s="255">
        <v>-1</v>
      </c>
      <c r="L37" s="249"/>
      <c r="M37" s="256">
        <v>2</v>
      </c>
      <c r="N37" s="255">
        <v>-1</v>
      </c>
      <c r="O37" s="255">
        <v>-1</v>
      </c>
      <c r="P37" s="255">
        <v>4</v>
      </c>
      <c r="Q37" s="255">
        <v>-2</v>
      </c>
      <c r="R37" s="255">
        <v>2</v>
      </c>
      <c r="S37" s="255">
        <v>-3</v>
      </c>
      <c r="T37" s="255">
        <v>2</v>
      </c>
      <c r="U37" s="255">
        <v>0</v>
      </c>
      <c r="V37" s="255">
        <v>1</v>
      </c>
      <c r="W37" s="249"/>
      <c r="X37" s="257">
        <v>-3</v>
      </c>
      <c r="Y37" s="257">
        <v>2</v>
      </c>
      <c r="Z37" s="257">
        <v>-2</v>
      </c>
      <c r="AA37" s="257">
        <v>6</v>
      </c>
      <c r="AB37" s="257">
        <v>1</v>
      </c>
      <c r="AC37" s="257">
        <v>3</v>
      </c>
      <c r="AD37" s="257">
        <v>-4</v>
      </c>
      <c r="AE37" s="257">
        <v>-1</v>
      </c>
      <c r="AF37" s="257">
        <v>1</v>
      </c>
      <c r="AG37" s="258">
        <v>0</v>
      </c>
      <c r="AI37" s="253"/>
    </row>
    <row r="38" spans="1:35">
      <c r="A38" s="254" t="s">
        <v>175</v>
      </c>
      <c r="B38" s="255">
        <v>4</v>
      </c>
      <c r="C38" s="255">
        <v>6</v>
      </c>
      <c r="D38" s="255">
        <v>-2</v>
      </c>
      <c r="E38" s="255">
        <v>0</v>
      </c>
      <c r="F38" s="255">
        <v>1</v>
      </c>
      <c r="G38" s="255">
        <v>8</v>
      </c>
      <c r="H38" s="255">
        <v>-1</v>
      </c>
      <c r="I38" s="255">
        <v>3</v>
      </c>
      <c r="J38" s="255">
        <v>1</v>
      </c>
      <c r="K38" s="255">
        <v>2</v>
      </c>
      <c r="L38" s="249"/>
      <c r="M38" s="256">
        <v>6</v>
      </c>
      <c r="N38" s="255">
        <v>-4</v>
      </c>
      <c r="O38" s="255">
        <v>2</v>
      </c>
      <c r="P38" s="255">
        <v>-5</v>
      </c>
      <c r="Q38" s="255">
        <v>1</v>
      </c>
      <c r="R38" s="255">
        <v>-1</v>
      </c>
      <c r="S38" s="255">
        <v>-3</v>
      </c>
      <c r="T38" s="255">
        <v>-2</v>
      </c>
      <c r="U38" s="255">
        <v>3</v>
      </c>
      <c r="V38" s="255">
        <v>2</v>
      </c>
      <c r="W38" s="249"/>
      <c r="X38" s="257">
        <v>10</v>
      </c>
      <c r="Y38" s="257">
        <v>2</v>
      </c>
      <c r="Z38" s="257">
        <v>0</v>
      </c>
      <c r="AA38" s="257">
        <v>-5</v>
      </c>
      <c r="AB38" s="257">
        <v>2</v>
      </c>
      <c r="AC38" s="257">
        <v>7</v>
      </c>
      <c r="AD38" s="257">
        <v>-4</v>
      </c>
      <c r="AE38" s="257">
        <v>1</v>
      </c>
      <c r="AF38" s="257">
        <v>4</v>
      </c>
      <c r="AG38" s="258">
        <v>4</v>
      </c>
      <c r="AI38" s="253"/>
    </row>
    <row r="39" spans="1:35">
      <c r="A39" s="259" t="s">
        <v>176</v>
      </c>
      <c r="B39" s="260">
        <v>-3</v>
      </c>
      <c r="C39" s="260">
        <v>-1</v>
      </c>
      <c r="D39" s="260">
        <v>-3</v>
      </c>
      <c r="E39" s="260">
        <v>-2</v>
      </c>
      <c r="F39" s="260">
        <v>3</v>
      </c>
      <c r="G39" s="260">
        <v>-4</v>
      </c>
      <c r="H39" s="260">
        <v>-4</v>
      </c>
      <c r="I39" s="260">
        <v>8</v>
      </c>
      <c r="J39" s="260">
        <v>-4</v>
      </c>
      <c r="K39" s="260">
        <v>-1</v>
      </c>
      <c r="L39" s="249"/>
      <c r="M39" s="261">
        <v>2</v>
      </c>
      <c r="N39" s="260">
        <v>11</v>
      </c>
      <c r="O39" s="260">
        <v>13</v>
      </c>
      <c r="P39" s="260">
        <v>12</v>
      </c>
      <c r="Q39" s="260">
        <v>-1</v>
      </c>
      <c r="R39" s="260">
        <v>7</v>
      </c>
      <c r="S39" s="260">
        <v>-5</v>
      </c>
      <c r="T39" s="260">
        <v>7</v>
      </c>
      <c r="U39" s="260">
        <v>-6</v>
      </c>
      <c r="V39" s="260">
        <v>9</v>
      </c>
      <c r="W39" s="249"/>
      <c r="X39" s="262">
        <v>-1</v>
      </c>
      <c r="Y39" s="262">
        <v>10</v>
      </c>
      <c r="Z39" s="262">
        <v>10</v>
      </c>
      <c r="AA39" s="262">
        <v>10</v>
      </c>
      <c r="AB39" s="262">
        <v>2</v>
      </c>
      <c r="AC39" s="262">
        <v>3</v>
      </c>
      <c r="AD39" s="262">
        <v>-9</v>
      </c>
      <c r="AE39" s="262">
        <v>15</v>
      </c>
      <c r="AF39" s="262">
        <v>-10</v>
      </c>
      <c r="AG39" s="263">
        <v>8</v>
      </c>
      <c r="AI39" s="253"/>
    </row>
    <row r="40" spans="1:35">
      <c r="A40" s="243"/>
      <c r="B40" s="264"/>
      <c r="C40" s="264"/>
      <c r="O40" s="264"/>
      <c r="P40" s="264"/>
      <c r="Q40" s="264"/>
      <c r="R40" s="264"/>
      <c r="S40" s="264"/>
      <c r="T40" s="264"/>
      <c r="U40" s="264"/>
      <c r="V40" s="264"/>
      <c r="W40" s="264"/>
      <c r="AD40" s="265">
        <v>0</v>
      </c>
      <c r="AE40" s="265"/>
      <c r="AF40" s="265"/>
    </row>
    <row r="41" spans="1:35">
      <c r="A41" s="422" t="s">
        <v>327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43"/>
      <c r="N41" s="243"/>
      <c r="O41" s="243"/>
      <c r="P41" s="243"/>
      <c r="Q41" s="243"/>
      <c r="R41" s="243"/>
      <c r="S41" s="264"/>
      <c r="T41" s="264"/>
      <c r="U41" s="264"/>
      <c r="V41" s="264"/>
      <c r="W41" s="264"/>
      <c r="X41" s="264">
        <v>0</v>
      </c>
    </row>
    <row r="42" spans="1:35">
      <c r="A42" s="423" t="s">
        <v>363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</row>
  </sheetData>
  <mergeCells count="6">
    <mergeCell ref="A1:AD1"/>
    <mergeCell ref="A2:AG2"/>
    <mergeCell ref="A5:AG5"/>
    <mergeCell ref="B7:K7"/>
    <mergeCell ref="M7:V7"/>
    <mergeCell ref="X7:AG7"/>
  </mergeCells>
  <conditionalFormatting sqref="B10:AG39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7" fitToHeight="0" orientation="landscape" r:id="rId1"/>
  <headerFooter alignWithMargins="0">
    <oddHeader>&amp;L&amp;"Times New Roman,Gras"&amp;9DGRH A1-1&amp;R&amp;"Times New Roman,Gras"&amp;9Décembre 2015</oddHeader>
    <oddFooter>Page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24"/>
  <sheetViews>
    <sheetView showGridLines="0" workbookViewId="0">
      <selection activeCell="A5" sqref="A5:AF5"/>
    </sheetView>
  </sheetViews>
  <sheetFormatPr baseColWidth="10" defaultColWidth="12" defaultRowHeight="12.75"/>
  <cols>
    <col min="1" max="1" width="23.1640625" style="477" bestFit="1" customWidth="1"/>
    <col min="2" max="30" width="3.83203125" style="477" bestFit="1" customWidth="1"/>
    <col min="31" max="31" width="3.83203125" style="477" customWidth="1"/>
    <col min="32" max="32" width="4.6640625" style="477" bestFit="1" customWidth="1"/>
    <col min="33" max="16384" width="12" style="477"/>
  </cols>
  <sheetData>
    <row r="1" spans="1:37" ht="13.5" thickBot="1"/>
    <row r="2" spans="1:37" ht="33.75" customHeight="1" thickTop="1" thickBot="1">
      <c r="A2" s="588" t="s">
        <v>333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90"/>
      <c r="AG2" s="476"/>
    </row>
    <row r="3" spans="1:37" ht="13.5" thickTop="1"/>
    <row r="5" spans="1:37">
      <c r="A5" s="571" t="s">
        <v>456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</row>
    <row r="8" spans="1:37">
      <c r="B8" s="602" t="s">
        <v>116</v>
      </c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4"/>
    </row>
    <row r="9" spans="1:37" ht="107.25">
      <c r="A9" s="449" t="s">
        <v>143</v>
      </c>
      <c r="B9" s="268" t="s">
        <v>117</v>
      </c>
      <c r="C9" s="268" t="s">
        <v>118</v>
      </c>
      <c r="D9" s="268" t="s">
        <v>119</v>
      </c>
      <c r="E9" s="268" t="s">
        <v>120</v>
      </c>
      <c r="F9" s="268" t="s">
        <v>121</v>
      </c>
      <c r="G9" s="268" t="s">
        <v>122</v>
      </c>
      <c r="H9" s="268" t="s">
        <v>146</v>
      </c>
      <c r="I9" s="268" t="s">
        <v>123</v>
      </c>
      <c r="J9" s="268" t="s">
        <v>124</v>
      </c>
      <c r="K9" s="268" t="s">
        <v>125</v>
      </c>
      <c r="L9" s="268" t="s">
        <v>177</v>
      </c>
      <c r="M9" s="268" t="s">
        <v>178</v>
      </c>
      <c r="N9" s="268" t="s">
        <v>145</v>
      </c>
      <c r="O9" s="268" t="s">
        <v>127</v>
      </c>
      <c r="P9" s="268" t="s">
        <v>144</v>
      </c>
      <c r="Q9" s="268" t="s">
        <v>128</v>
      </c>
      <c r="R9" s="268" t="s">
        <v>129</v>
      </c>
      <c r="S9" s="268" t="s">
        <v>130</v>
      </c>
      <c r="T9" s="268" t="s">
        <v>131</v>
      </c>
      <c r="U9" s="268" t="s">
        <v>132</v>
      </c>
      <c r="V9" s="268" t="s">
        <v>133</v>
      </c>
      <c r="W9" s="268" t="s">
        <v>135</v>
      </c>
      <c r="X9" s="268" t="s">
        <v>136</v>
      </c>
      <c r="Y9" s="268" t="s">
        <v>137</v>
      </c>
      <c r="Z9" s="268" t="s">
        <v>138</v>
      </c>
      <c r="AA9" s="268" t="s">
        <v>139</v>
      </c>
      <c r="AB9" s="268" t="s">
        <v>140</v>
      </c>
      <c r="AC9" s="268" t="s">
        <v>141</v>
      </c>
      <c r="AD9" s="268" t="s">
        <v>142</v>
      </c>
      <c r="AE9" s="266"/>
      <c r="AF9" s="494" t="s">
        <v>105</v>
      </c>
    </row>
    <row r="10" spans="1:37">
      <c r="A10" s="44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6"/>
      <c r="AF10" s="266"/>
    </row>
    <row r="11" spans="1:37">
      <c r="A11" s="270" t="s">
        <v>100</v>
      </c>
      <c r="B11" s="271">
        <v>3</v>
      </c>
      <c r="C11" s="271"/>
      <c r="D11" s="271"/>
      <c r="E11" s="271">
        <v>2</v>
      </c>
      <c r="F11" s="271">
        <v>1</v>
      </c>
      <c r="G11" s="271">
        <v>1</v>
      </c>
      <c r="H11" s="271"/>
      <c r="I11" s="271">
        <v>1</v>
      </c>
      <c r="J11" s="271">
        <v>2</v>
      </c>
      <c r="K11" s="271">
        <v>2</v>
      </c>
      <c r="L11" s="271"/>
      <c r="M11" s="271"/>
      <c r="N11" s="271"/>
      <c r="O11" s="271">
        <v>2</v>
      </c>
      <c r="P11" s="271">
        <v>1</v>
      </c>
      <c r="Q11" s="271">
        <v>6</v>
      </c>
      <c r="R11" s="271">
        <v>2</v>
      </c>
      <c r="S11" s="271">
        <v>3</v>
      </c>
      <c r="T11" s="271">
        <v>1</v>
      </c>
      <c r="U11" s="271">
        <v>1</v>
      </c>
      <c r="V11" s="271">
        <v>2</v>
      </c>
      <c r="W11" s="271">
        <v>4</v>
      </c>
      <c r="X11" s="271">
        <v>2</v>
      </c>
      <c r="Y11" s="271">
        <v>1</v>
      </c>
      <c r="Z11" s="271">
        <v>2</v>
      </c>
      <c r="AA11" s="271">
        <v>2</v>
      </c>
      <c r="AB11" s="271">
        <v>2</v>
      </c>
      <c r="AC11" s="271"/>
      <c r="AD11" s="271">
        <v>6</v>
      </c>
      <c r="AF11" s="282">
        <v>49</v>
      </c>
    </row>
    <row r="12" spans="1:37">
      <c r="A12" s="272" t="s">
        <v>117</v>
      </c>
      <c r="B12" s="535">
        <v>2</v>
      </c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5"/>
      <c r="W12" s="535"/>
      <c r="X12" s="535"/>
      <c r="Y12" s="535"/>
      <c r="Z12" s="535"/>
      <c r="AA12" s="535"/>
      <c r="AB12" s="535"/>
      <c r="AC12" s="535"/>
      <c r="AD12" s="535"/>
      <c r="AF12" s="283">
        <v>2</v>
      </c>
    </row>
    <row r="13" spans="1:37">
      <c r="A13" s="273" t="s">
        <v>120</v>
      </c>
      <c r="B13" s="536"/>
      <c r="C13" s="536"/>
      <c r="D13" s="536"/>
      <c r="E13" s="536">
        <v>1</v>
      </c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F13" s="284">
        <v>1</v>
      </c>
    </row>
    <row r="14" spans="1:37">
      <c r="A14" s="273" t="s">
        <v>121</v>
      </c>
      <c r="B14" s="536"/>
      <c r="C14" s="536"/>
      <c r="D14" s="536"/>
      <c r="E14" s="536"/>
      <c r="F14" s="536">
        <v>1</v>
      </c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F14" s="284">
        <v>1</v>
      </c>
    </row>
    <row r="15" spans="1:37">
      <c r="A15" s="273" t="s">
        <v>122</v>
      </c>
      <c r="B15" s="536"/>
      <c r="C15" s="536"/>
      <c r="D15" s="536"/>
      <c r="E15" s="536"/>
      <c r="F15" s="536"/>
      <c r="G15" s="536">
        <v>1</v>
      </c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F15" s="284">
        <v>1</v>
      </c>
      <c r="AK15" s="477">
        <f>35+117+103+11</f>
        <v>266</v>
      </c>
    </row>
    <row r="16" spans="1:37">
      <c r="A16" s="273" t="s">
        <v>123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>
        <v>1</v>
      </c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>
        <v>1</v>
      </c>
      <c r="X16" s="536"/>
      <c r="Y16" s="536"/>
      <c r="Z16" s="536"/>
      <c r="AA16" s="536"/>
      <c r="AB16" s="536"/>
      <c r="AC16" s="536"/>
      <c r="AD16" s="536">
        <v>1</v>
      </c>
      <c r="AF16" s="284">
        <v>3</v>
      </c>
    </row>
    <row r="17" spans="1:37">
      <c r="A17" s="273" t="s">
        <v>124</v>
      </c>
      <c r="B17" s="536"/>
      <c r="C17" s="536"/>
      <c r="D17" s="536"/>
      <c r="E17" s="536"/>
      <c r="F17" s="536"/>
      <c r="G17" s="536"/>
      <c r="H17" s="536"/>
      <c r="I17" s="536"/>
      <c r="J17" s="536">
        <v>2</v>
      </c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F17" s="284">
        <v>2</v>
      </c>
    </row>
    <row r="18" spans="1:37">
      <c r="A18" s="273" t="s">
        <v>125</v>
      </c>
      <c r="B18" s="536"/>
      <c r="C18" s="536"/>
      <c r="D18" s="536"/>
      <c r="E18" s="536"/>
      <c r="F18" s="536"/>
      <c r="G18" s="536"/>
      <c r="H18" s="536"/>
      <c r="I18" s="536"/>
      <c r="J18" s="536"/>
      <c r="K18" s="536">
        <v>1</v>
      </c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>
        <v>1</v>
      </c>
      <c r="AA18" s="536"/>
      <c r="AB18" s="536"/>
      <c r="AC18" s="536"/>
      <c r="AD18" s="536"/>
      <c r="AF18" s="284">
        <v>2</v>
      </c>
      <c r="AH18" s="539"/>
    </row>
    <row r="19" spans="1:37">
      <c r="A19" s="273" t="s">
        <v>177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>
        <v>1</v>
      </c>
      <c r="S19" s="536"/>
      <c r="T19" s="536"/>
      <c r="U19" s="536"/>
      <c r="V19" s="536"/>
      <c r="W19" s="536"/>
      <c r="X19" s="536"/>
      <c r="Y19" s="536"/>
      <c r="Z19" s="536"/>
      <c r="AA19" s="536"/>
      <c r="AB19" s="536"/>
      <c r="AC19" s="536"/>
      <c r="AD19" s="536"/>
      <c r="AF19" s="284">
        <v>1</v>
      </c>
      <c r="AK19" s="522">
        <f>266/442</f>
        <v>0.60180995475113119</v>
      </c>
    </row>
    <row r="20" spans="1:37">
      <c r="A20" s="273" t="s">
        <v>127</v>
      </c>
      <c r="B20" s="536"/>
      <c r="C20" s="536"/>
      <c r="D20" s="536"/>
      <c r="E20" s="536"/>
      <c r="F20" s="536"/>
      <c r="G20" s="536"/>
      <c r="H20" s="536"/>
      <c r="I20" s="536">
        <v>1</v>
      </c>
      <c r="J20" s="536"/>
      <c r="K20" s="536"/>
      <c r="L20" s="536"/>
      <c r="M20" s="536"/>
      <c r="N20" s="536"/>
      <c r="O20" s="536">
        <v>1</v>
      </c>
      <c r="P20" s="536"/>
      <c r="Q20" s="536"/>
      <c r="R20" s="536"/>
      <c r="S20" s="536"/>
      <c r="T20" s="536"/>
      <c r="U20" s="536"/>
      <c r="V20" s="536"/>
      <c r="W20" s="536">
        <v>1</v>
      </c>
      <c r="X20" s="536">
        <v>1</v>
      </c>
      <c r="Y20" s="536"/>
      <c r="Z20" s="536"/>
      <c r="AA20" s="536"/>
      <c r="AB20" s="536">
        <v>1</v>
      </c>
      <c r="AC20" s="536"/>
      <c r="AD20" s="536"/>
      <c r="AF20" s="284">
        <v>5</v>
      </c>
    </row>
    <row r="21" spans="1:37">
      <c r="A21" s="273" t="s">
        <v>144</v>
      </c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>
        <v>1</v>
      </c>
      <c r="Q21" s="536"/>
      <c r="R21" s="536"/>
      <c r="S21" s="536"/>
      <c r="T21" s="536"/>
      <c r="U21" s="536"/>
      <c r="V21" s="536"/>
      <c r="W21" s="536"/>
      <c r="X21" s="536"/>
      <c r="Y21" s="536"/>
      <c r="Z21" s="536"/>
      <c r="AA21" s="536"/>
      <c r="AB21" s="536"/>
      <c r="AC21" s="536"/>
      <c r="AD21" s="536"/>
      <c r="AF21" s="284">
        <v>1</v>
      </c>
    </row>
    <row r="22" spans="1:37">
      <c r="A22" s="273" t="s">
        <v>128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>
        <v>6</v>
      </c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F22" s="284">
        <v>6</v>
      </c>
    </row>
    <row r="23" spans="1:37">
      <c r="A23" s="273" t="s">
        <v>129</v>
      </c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>
        <v>1</v>
      </c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F23" s="284">
        <v>1</v>
      </c>
    </row>
    <row r="24" spans="1:37">
      <c r="A24" s="273" t="s">
        <v>130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>
        <v>3</v>
      </c>
      <c r="T24" s="536"/>
      <c r="U24" s="536"/>
      <c r="V24" s="536"/>
      <c r="W24" s="536">
        <v>1</v>
      </c>
      <c r="X24" s="536"/>
      <c r="Y24" s="536"/>
      <c r="Z24" s="536"/>
      <c r="AA24" s="536"/>
      <c r="AB24" s="536"/>
      <c r="AC24" s="536"/>
      <c r="AD24" s="536"/>
      <c r="AF24" s="284">
        <v>4</v>
      </c>
    </row>
    <row r="25" spans="1:37">
      <c r="A25" s="273" t="s">
        <v>131</v>
      </c>
      <c r="B25" s="536"/>
      <c r="C25" s="536"/>
      <c r="D25" s="536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>
        <v>1</v>
      </c>
      <c r="U25" s="536"/>
      <c r="V25" s="536"/>
      <c r="W25" s="536"/>
      <c r="X25" s="536"/>
      <c r="Y25" s="536"/>
      <c r="Z25" s="536"/>
      <c r="AA25" s="536"/>
      <c r="AB25" s="536"/>
      <c r="AC25" s="536"/>
      <c r="AD25" s="536"/>
      <c r="AF25" s="284">
        <v>1</v>
      </c>
    </row>
    <row r="26" spans="1:37">
      <c r="A26" s="273" t="s">
        <v>132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>
        <v>1</v>
      </c>
      <c r="P26" s="536"/>
      <c r="Q26" s="536"/>
      <c r="R26" s="536"/>
      <c r="S26" s="536"/>
      <c r="T26" s="536"/>
      <c r="U26" s="536">
        <v>1</v>
      </c>
      <c r="V26" s="536"/>
      <c r="W26" s="536"/>
      <c r="X26" s="536"/>
      <c r="Y26" s="536"/>
      <c r="Z26" s="536"/>
      <c r="AA26" s="536"/>
      <c r="AB26" s="536"/>
      <c r="AC26" s="536"/>
      <c r="AD26" s="536"/>
      <c r="AF26" s="284">
        <v>2</v>
      </c>
    </row>
    <row r="27" spans="1:37">
      <c r="A27" s="273" t="s">
        <v>133</v>
      </c>
      <c r="B27" s="536"/>
      <c r="C27" s="536"/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>
        <v>2</v>
      </c>
      <c r="W27" s="536"/>
      <c r="X27" s="536"/>
      <c r="Y27" s="536"/>
      <c r="Z27" s="536"/>
      <c r="AA27" s="536"/>
      <c r="AB27" s="536"/>
      <c r="AC27" s="536"/>
      <c r="AD27" s="536"/>
      <c r="AF27" s="284">
        <v>2</v>
      </c>
    </row>
    <row r="28" spans="1:37">
      <c r="A28" s="273" t="s">
        <v>135</v>
      </c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>
        <v>1</v>
      </c>
      <c r="X28" s="536"/>
      <c r="Y28" s="536"/>
      <c r="Z28" s="536"/>
      <c r="AA28" s="536"/>
      <c r="AB28" s="536"/>
      <c r="AC28" s="536"/>
      <c r="AD28" s="536"/>
      <c r="AF28" s="284">
        <v>1</v>
      </c>
    </row>
    <row r="29" spans="1:37">
      <c r="A29" s="273" t="s">
        <v>136</v>
      </c>
      <c r="B29" s="536"/>
      <c r="C29" s="536"/>
      <c r="D29" s="536"/>
      <c r="E29" s="536">
        <v>1</v>
      </c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>
        <v>1</v>
      </c>
      <c r="Y29" s="536"/>
      <c r="Z29" s="536"/>
      <c r="AA29" s="536"/>
      <c r="AB29" s="536"/>
      <c r="AC29" s="536"/>
      <c r="AD29" s="536"/>
      <c r="AF29" s="284">
        <v>2</v>
      </c>
    </row>
    <row r="30" spans="1:37">
      <c r="A30" s="273" t="s">
        <v>137</v>
      </c>
      <c r="B30" s="536"/>
      <c r="C30" s="536"/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>
        <v>1</v>
      </c>
      <c r="Z30" s="536"/>
      <c r="AA30" s="536"/>
      <c r="AB30" s="536"/>
      <c r="AC30" s="536"/>
      <c r="AD30" s="536"/>
      <c r="AF30" s="284">
        <v>1</v>
      </c>
    </row>
    <row r="31" spans="1:37">
      <c r="A31" s="273" t="s">
        <v>138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>
        <v>1</v>
      </c>
      <c r="AA31" s="536"/>
      <c r="AB31" s="536"/>
      <c r="AC31" s="536"/>
      <c r="AD31" s="536"/>
      <c r="AF31" s="284">
        <v>1</v>
      </c>
    </row>
    <row r="32" spans="1:37">
      <c r="A32" s="273" t="s">
        <v>139</v>
      </c>
      <c r="B32" s="536">
        <v>1</v>
      </c>
      <c r="C32" s="536"/>
      <c r="D32" s="536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6"/>
      <c r="AA32" s="536">
        <v>2</v>
      </c>
      <c r="AB32" s="536"/>
      <c r="AC32" s="536"/>
      <c r="AD32" s="536"/>
      <c r="AF32" s="284">
        <v>3</v>
      </c>
    </row>
    <row r="33" spans="1:34">
      <c r="A33" s="273" t="s">
        <v>140</v>
      </c>
      <c r="B33" s="536"/>
      <c r="C33" s="536"/>
      <c r="D33" s="536"/>
      <c r="E33" s="536"/>
      <c r="F33" s="536"/>
      <c r="G33" s="536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536">
        <v>1</v>
      </c>
      <c r="AC33" s="536"/>
      <c r="AD33" s="536"/>
      <c r="AF33" s="284">
        <v>1</v>
      </c>
    </row>
    <row r="34" spans="1:34">
      <c r="A34" s="273" t="s">
        <v>141</v>
      </c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>
        <v>1</v>
      </c>
      <c r="AF34" s="284">
        <v>1</v>
      </c>
    </row>
    <row r="35" spans="1:34">
      <c r="A35" s="274" t="s">
        <v>142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>
        <v>4</v>
      </c>
      <c r="AF35" s="284">
        <v>4</v>
      </c>
    </row>
    <row r="36" spans="1:34">
      <c r="A36" s="270" t="s">
        <v>101</v>
      </c>
      <c r="B36" s="271">
        <v>11</v>
      </c>
      <c r="C36" s="271">
        <v>1</v>
      </c>
      <c r="D36" s="271">
        <v>5</v>
      </c>
      <c r="E36" s="271">
        <v>13</v>
      </c>
      <c r="F36" s="271">
        <v>4</v>
      </c>
      <c r="G36" s="271">
        <v>1</v>
      </c>
      <c r="H36" s="271">
        <v>1</v>
      </c>
      <c r="I36" s="271">
        <v>12</v>
      </c>
      <c r="J36" s="271">
        <v>3</v>
      </c>
      <c r="K36" s="271">
        <v>12</v>
      </c>
      <c r="L36" s="271">
        <v>1</v>
      </c>
      <c r="M36" s="271">
        <v>1</v>
      </c>
      <c r="N36" s="271">
        <v>2</v>
      </c>
      <c r="O36" s="271">
        <v>11</v>
      </c>
      <c r="P36" s="271">
        <v>3</v>
      </c>
      <c r="Q36" s="271">
        <v>15</v>
      </c>
      <c r="R36" s="271">
        <v>10</v>
      </c>
      <c r="S36" s="271">
        <v>5</v>
      </c>
      <c r="T36" s="271">
        <v>8</v>
      </c>
      <c r="U36" s="271">
        <v>3</v>
      </c>
      <c r="V36" s="271">
        <v>4</v>
      </c>
      <c r="W36" s="271">
        <v>30</v>
      </c>
      <c r="X36" s="271">
        <v>4</v>
      </c>
      <c r="Y36" s="271">
        <v>1</v>
      </c>
      <c r="Z36" s="271">
        <v>4</v>
      </c>
      <c r="AA36" s="271">
        <v>4</v>
      </c>
      <c r="AB36" s="271">
        <v>9</v>
      </c>
      <c r="AC36" s="271">
        <v>10</v>
      </c>
      <c r="AD36" s="271">
        <v>12</v>
      </c>
      <c r="AF36" s="282">
        <v>200</v>
      </c>
    </row>
    <row r="37" spans="1:34">
      <c r="A37" s="272" t="s">
        <v>117</v>
      </c>
      <c r="B37" s="535">
        <v>10</v>
      </c>
      <c r="C37" s="535"/>
      <c r="D37" s="535"/>
      <c r="E37" s="535">
        <v>2</v>
      </c>
      <c r="F37" s="535"/>
      <c r="G37" s="535"/>
      <c r="H37" s="535"/>
      <c r="I37" s="535"/>
      <c r="J37" s="535"/>
      <c r="K37" s="535">
        <v>2</v>
      </c>
      <c r="L37" s="535"/>
      <c r="M37" s="535"/>
      <c r="N37" s="535"/>
      <c r="O37" s="535"/>
      <c r="P37" s="535"/>
      <c r="Q37" s="535"/>
      <c r="R37" s="535"/>
      <c r="S37" s="535"/>
      <c r="T37" s="535">
        <v>1</v>
      </c>
      <c r="U37" s="535"/>
      <c r="V37" s="535"/>
      <c r="W37" s="535"/>
      <c r="X37" s="535"/>
      <c r="Y37" s="535"/>
      <c r="Z37" s="535"/>
      <c r="AA37" s="535"/>
      <c r="AB37" s="535"/>
      <c r="AC37" s="535"/>
      <c r="AD37" s="535">
        <v>1</v>
      </c>
      <c r="AF37" s="283">
        <v>16</v>
      </c>
    </row>
    <row r="38" spans="1:34">
      <c r="A38" s="273" t="s">
        <v>118</v>
      </c>
      <c r="B38" s="536"/>
      <c r="C38" s="536">
        <v>1</v>
      </c>
      <c r="D38" s="536">
        <v>1</v>
      </c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>
        <v>1</v>
      </c>
      <c r="U38" s="536"/>
      <c r="V38" s="536">
        <v>1</v>
      </c>
      <c r="W38" s="536">
        <v>2</v>
      </c>
      <c r="X38" s="536"/>
      <c r="Y38" s="536"/>
      <c r="Z38" s="536"/>
      <c r="AA38" s="536"/>
      <c r="AB38" s="536"/>
      <c r="AC38" s="536"/>
      <c r="AD38" s="536">
        <v>1</v>
      </c>
      <c r="AF38" s="284">
        <v>7</v>
      </c>
    </row>
    <row r="39" spans="1:34">
      <c r="A39" s="273" t="s">
        <v>119</v>
      </c>
      <c r="B39" s="536"/>
      <c r="C39" s="536"/>
      <c r="D39" s="536">
        <v>2</v>
      </c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>
        <v>1</v>
      </c>
      <c r="P39" s="536"/>
      <c r="Q39" s="536"/>
      <c r="R39" s="536"/>
      <c r="S39" s="536"/>
      <c r="T39" s="536"/>
      <c r="U39" s="536"/>
      <c r="V39" s="536"/>
      <c r="W39" s="536">
        <v>1</v>
      </c>
      <c r="X39" s="536"/>
      <c r="Y39" s="536"/>
      <c r="Z39" s="536">
        <v>1</v>
      </c>
      <c r="AA39" s="536"/>
      <c r="AB39" s="536"/>
      <c r="AC39" s="536"/>
      <c r="AD39" s="536"/>
      <c r="AF39" s="284">
        <v>5</v>
      </c>
    </row>
    <row r="40" spans="1:34">
      <c r="A40" s="273" t="s">
        <v>120</v>
      </c>
      <c r="B40" s="536"/>
      <c r="C40" s="536"/>
      <c r="D40" s="536"/>
      <c r="E40" s="536">
        <v>9</v>
      </c>
      <c r="F40" s="536"/>
      <c r="G40" s="536"/>
      <c r="H40" s="536"/>
      <c r="I40" s="536"/>
      <c r="J40" s="536"/>
      <c r="K40" s="536"/>
      <c r="L40" s="536"/>
      <c r="M40" s="536">
        <v>1</v>
      </c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6"/>
      <c r="Y40" s="536"/>
      <c r="Z40" s="536">
        <v>1</v>
      </c>
      <c r="AA40" s="536"/>
      <c r="AB40" s="536"/>
      <c r="AC40" s="536">
        <v>1</v>
      </c>
      <c r="AD40" s="536"/>
      <c r="AF40" s="284">
        <v>12</v>
      </c>
    </row>
    <row r="41" spans="1:34">
      <c r="A41" s="273" t="s">
        <v>121</v>
      </c>
      <c r="B41" s="536"/>
      <c r="C41" s="536"/>
      <c r="D41" s="536"/>
      <c r="E41" s="536"/>
      <c r="F41" s="536">
        <v>2</v>
      </c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6"/>
      <c r="AA41" s="536"/>
      <c r="AB41" s="536"/>
      <c r="AC41" s="536"/>
      <c r="AD41" s="536"/>
      <c r="AF41" s="284">
        <v>2</v>
      </c>
    </row>
    <row r="42" spans="1:34">
      <c r="A42" s="273" t="s">
        <v>123</v>
      </c>
      <c r="B42" s="536"/>
      <c r="C42" s="536"/>
      <c r="D42" s="536"/>
      <c r="E42" s="536"/>
      <c r="F42" s="536"/>
      <c r="G42" s="536"/>
      <c r="H42" s="536">
        <v>1</v>
      </c>
      <c r="I42" s="536">
        <v>8</v>
      </c>
      <c r="J42" s="536"/>
      <c r="K42" s="536"/>
      <c r="L42" s="536"/>
      <c r="M42" s="536"/>
      <c r="N42" s="536"/>
      <c r="O42" s="536">
        <v>1</v>
      </c>
      <c r="P42" s="536"/>
      <c r="Q42" s="536">
        <v>1</v>
      </c>
      <c r="R42" s="536">
        <v>1</v>
      </c>
      <c r="S42" s="536"/>
      <c r="T42" s="536"/>
      <c r="U42" s="536"/>
      <c r="V42" s="536"/>
      <c r="W42" s="536">
        <v>1</v>
      </c>
      <c r="X42" s="536"/>
      <c r="Y42" s="536"/>
      <c r="Z42" s="536"/>
      <c r="AA42" s="536"/>
      <c r="AB42" s="536"/>
      <c r="AC42" s="536"/>
      <c r="AD42" s="536">
        <v>2</v>
      </c>
      <c r="AF42" s="284">
        <v>15</v>
      </c>
    </row>
    <row r="43" spans="1:34">
      <c r="A43" s="273" t="s">
        <v>124</v>
      </c>
      <c r="B43" s="536"/>
      <c r="C43" s="536"/>
      <c r="D43" s="536">
        <v>1</v>
      </c>
      <c r="E43" s="536"/>
      <c r="F43" s="536"/>
      <c r="G43" s="536"/>
      <c r="H43" s="536"/>
      <c r="I43" s="536"/>
      <c r="J43" s="536">
        <v>1</v>
      </c>
      <c r="K43" s="536"/>
      <c r="L43" s="536"/>
      <c r="M43" s="536"/>
      <c r="N43" s="536"/>
      <c r="O43" s="536"/>
      <c r="P43" s="536"/>
      <c r="Q43" s="536">
        <v>1</v>
      </c>
      <c r="R43" s="536"/>
      <c r="S43" s="536"/>
      <c r="T43" s="536"/>
      <c r="U43" s="536"/>
      <c r="V43" s="536"/>
      <c r="W43" s="536">
        <v>1</v>
      </c>
      <c r="X43" s="536"/>
      <c r="Y43" s="536"/>
      <c r="Z43" s="536"/>
      <c r="AA43" s="536"/>
      <c r="AB43" s="536"/>
      <c r="AC43" s="536"/>
      <c r="AD43" s="536"/>
      <c r="AF43" s="284">
        <v>4</v>
      </c>
    </row>
    <row r="44" spans="1:34">
      <c r="A44" s="273" t="s">
        <v>125</v>
      </c>
      <c r="B44" s="536"/>
      <c r="C44" s="536"/>
      <c r="D44" s="536"/>
      <c r="E44" s="536"/>
      <c r="F44" s="536"/>
      <c r="G44" s="536"/>
      <c r="H44" s="536"/>
      <c r="I44" s="536"/>
      <c r="J44" s="536">
        <v>1</v>
      </c>
      <c r="K44" s="536">
        <v>6</v>
      </c>
      <c r="L44" s="536"/>
      <c r="M44" s="536"/>
      <c r="N44" s="536"/>
      <c r="O44" s="536"/>
      <c r="P44" s="536"/>
      <c r="Q44" s="536">
        <v>1</v>
      </c>
      <c r="R44" s="536"/>
      <c r="S44" s="536"/>
      <c r="T44" s="536"/>
      <c r="U44" s="536">
        <v>1</v>
      </c>
      <c r="V44" s="536"/>
      <c r="W44" s="536"/>
      <c r="X44" s="536"/>
      <c r="Y44" s="536"/>
      <c r="Z44" s="536"/>
      <c r="AA44" s="536"/>
      <c r="AB44" s="536"/>
      <c r="AC44" s="536"/>
      <c r="AD44" s="536"/>
      <c r="AF44" s="284">
        <v>9</v>
      </c>
      <c r="AH44" s="539"/>
    </row>
    <row r="45" spans="1:34">
      <c r="A45" s="273" t="s">
        <v>177</v>
      </c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>
        <v>1</v>
      </c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36"/>
      <c r="AC45" s="536"/>
      <c r="AD45" s="536"/>
      <c r="AF45" s="284">
        <v>1</v>
      </c>
    </row>
    <row r="46" spans="1:34">
      <c r="A46" s="273" t="s">
        <v>145</v>
      </c>
      <c r="B46" s="536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>
        <v>2</v>
      </c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6"/>
      <c r="AA46" s="536"/>
      <c r="AB46" s="536"/>
      <c r="AC46" s="536"/>
      <c r="AD46" s="536"/>
      <c r="AF46" s="284">
        <v>2</v>
      </c>
    </row>
    <row r="47" spans="1:34">
      <c r="A47" s="273" t="s">
        <v>127</v>
      </c>
      <c r="B47" s="536"/>
      <c r="C47" s="536"/>
      <c r="D47" s="536"/>
      <c r="E47" s="536"/>
      <c r="F47" s="536"/>
      <c r="G47" s="536"/>
      <c r="H47" s="536"/>
      <c r="I47" s="536"/>
      <c r="J47" s="536"/>
      <c r="K47" s="536">
        <v>1</v>
      </c>
      <c r="L47" s="536"/>
      <c r="M47" s="536"/>
      <c r="N47" s="536"/>
      <c r="O47" s="536">
        <v>7</v>
      </c>
      <c r="P47" s="536"/>
      <c r="Q47" s="536">
        <v>1</v>
      </c>
      <c r="R47" s="536"/>
      <c r="S47" s="536"/>
      <c r="T47" s="536"/>
      <c r="U47" s="536"/>
      <c r="V47" s="536"/>
      <c r="W47" s="536"/>
      <c r="X47" s="536">
        <v>1</v>
      </c>
      <c r="Y47" s="536"/>
      <c r="Z47" s="536"/>
      <c r="AA47" s="536">
        <v>2</v>
      </c>
      <c r="AB47" s="536"/>
      <c r="AC47" s="536"/>
      <c r="AD47" s="536"/>
      <c r="AF47" s="284">
        <v>12</v>
      </c>
    </row>
    <row r="48" spans="1:34">
      <c r="A48" s="273" t="s">
        <v>144</v>
      </c>
      <c r="B48" s="536"/>
      <c r="C48" s="536"/>
      <c r="D48" s="536"/>
      <c r="E48" s="536">
        <v>1</v>
      </c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>
        <v>3</v>
      </c>
      <c r="Q48" s="536"/>
      <c r="R48" s="536"/>
      <c r="S48" s="536"/>
      <c r="T48" s="536"/>
      <c r="U48" s="536"/>
      <c r="V48" s="536"/>
      <c r="W48" s="536"/>
      <c r="X48" s="536"/>
      <c r="Y48" s="536"/>
      <c r="Z48" s="536"/>
      <c r="AA48" s="536"/>
      <c r="AB48" s="536"/>
      <c r="AC48" s="536"/>
      <c r="AD48" s="536"/>
      <c r="AF48" s="284">
        <v>4</v>
      </c>
    </row>
    <row r="49" spans="1:32">
      <c r="A49" s="273" t="s">
        <v>128</v>
      </c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>
        <v>10</v>
      </c>
      <c r="R49" s="536"/>
      <c r="S49" s="536"/>
      <c r="T49" s="536"/>
      <c r="U49" s="536"/>
      <c r="V49" s="536"/>
      <c r="W49" s="536">
        <v>2</v>
      </c>
      <c r="X49" s="536"/>
      <c r="Y49" s="536"/>
      <c r="Z49" s="536"/>
      <c r="AA49" s="536">
        <v>1</v>
      </c>
      <c r="AB49" s="536"/>
      <c r="AC49" s="536"/>
      <c r="AD49" s="536"/>
      <c r="AF49" s="284">
        <v>13</v>
      </c>
    </row>
    <row r="50" spans="1:32">
      <c r="A50" s="273" t="s">
        <v>129</v>
      </c>
      <c r="B50" s="536"/>
      <c r="C50" s="536"/>
      <c r="D50" s="536"/>
      <c r="E50" s="536"/>
      <c r="F50" s="536"/>
      <c r="G50" s="536"/>
      <c r="H50" s="536"/>
      <c r="I50" s="536"/>
      <c r="J50" s="536"/>
      <c r="K50" s="536"/>
      <c r="L50" s="536"/>
      <c r="M50" s="536"/>
      <c r="N50" s="536"/>
      <c r="O50" s="536">
        <v>1</v>
      </c>
      <c r="P50" s="536"/>
      <c r="Q50" s="536"/>
      <c r="R50" s="536">
        <v>6</v>
      </c>
      <c r="S50" s="536"/>
      <c r="T50" s="536"/>
      <c r="U50" s="536"/>
      <c r="V50" s="536"/>
      <c r="W50" s="536">
        <v>1</v>
      </c>
      <c r="X50" s="536"/>
      <c r="Y50" s="536"/>
      <c r="Z50" s="536"/>
      <c r="AA50" s="536"/>
      <c r="AB50" s="536"/>
      <c r="AC50" s="536"/>
      <c r="AD50" s="536"/>
      <c r="AF50" s="284">
        <v>8</v>
      </c>
    </row>
    <row r="51" spans="1:32">
      <c r="A51" s="273" t="s">
        <v>130</v>
      </c>
      <c r="B51" s="536"/>
      <c r="C51" s="536"/>
      <c r="D51" s="536"/>
      <c r="E51" s="536"/>
      <c r="F51" s="536">
        <v>1</v>
      </c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>
        <v>3</v>
      </c>
      <c r="T51" s="536"/>
      <c r="U51" s="536"/>
      <c r="V51" s="536"/>
      <c r="W51" s="536"/>
      <c r="X51" s="536"/>
      <c r="Y51" s="536"/>
      <c r="Z51" s="536"/>
      <c r="AA51" s="536"/>
      <c r="AB51" s="536">
        <v>1</v>
      </c>
      <c r="AC51" s="536"/>
      <c r="AD51" s="536"/>
      <c r="AF51" s="284">
        <v>5</v>
      </c>
    </row>
    <row r="52" spans="1:32">
      <c r="A52" s="273" t="s">
        <v>131</v>
      </c>
      <c r="B52" s="536">
        <v>1</v>
      </c>
      <c r="C52" s="536"/>
      <c r="D52" s="536"/>
      <c r="E52" s="536"/>
      <c r="F52" s="536"/>
      <c r="G52" s="536"/>
      <c r="H52" s="536"/>
      <c r="I52" s="536"/>
      <c r="J52" s="536"/>
      <c r="K52" s="536">
        <v>1</v>
      </c>
      <c r="L52" s="536"/>
      <c r="M52" s="536"/>
      <c r="N52" s="536"/>
      <c r="O52" s="536"/>
      <c r="P52" s="536"/>
      <c r="Q52" s="536"/>
      <c r="R52" s="536"/>
      <c r="S52" s="536">
        <v>1</v>
      </c>
      <c r="T52" s="536">
        <v>6</v>
      </c>
      <c r="U52" s="536"/>
      <c r="V52" s="536"/>
      <c r="W52" s="536"/>
      <c r="X52" s="536"/>
      <c r="Y52" s="536"/>
      <c r="Z52" s="536"/>
      <c r="AA52" s="536"/>
      <c r="AB52" s="536"/>
      <c r="AC52" s="536"/>
      <c r="AD52" s="536"/>
      <c r="AF52" s="284">
        <v>9</v>
      </c>
    </row>
    <row r="53" spans="1:32">
      <c r="A53" s="273" t="s">
        <v>132</v>
      </c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>
        <v>2</v>
      </c>
      <c r="V53" s="536"/>
      <c r="W53" s="536"/>
      <c r="X53" s="536"/>
      <c r="Y53" s="536"/>
      <c r="Z53" s="536"/>
      <c r="AA53" s="536"/>
      <c r="AB53" s="536"/>
      <c r="AC53" s="536"/>
      <c r="AD53" s="536"/>
      <c r="AF53" s="284">
        <v>2</v>
      </c>
    </row>
    <row r="54" spans="1:32">
      <c r="A54" s="273" t="s">
        <v>133</v>
      </c>
      <c r="B54" s="536"/>
      <c r="C54" s="536"/>
      <c r="D54" s="536"/>
      <c r="E54" s="536"/>
      <c r="F54" s="536"/>
      <c r="G54" s="536"/>
      <c r="H54" s="536"/>
      <c r="I54" s="536">
        <v>2</v>
      </c>
      <c r="J54" s="536"/>
      <c r="K54" s="536"/>
      <c r="L54" s="536"/>
      <c r="M54" s="536"/>
      <c r="N54" s="536"/>
      <c r="O54" s="536">
        <v>1</v>
      </c>
      <c r="P54" s="536"/>
      <c r="Q54" s="536"/>
      <c r="R54" s="536"/>
      <c r="S54" s="536"/>
      <c r="T54" s="536"/>
      <c r="U54" s="536"/>
      <c r="V54" s="536">
        <v>3</v>
      </c>
      <c r="W54" s="536"/>
      <c r="X54" s="536"/>
      <c r="Y54" s="536"/>
      <c r="Z54" s="536"/>
      <c r="AA54" s="536"/>
      <c r="AB54" s="536"/>
      <c r="AC54" s="536"/>
      <c r="AD54" s="536"/>
      <c r="AF54" s="284">
        <v>6</v>
      </c>
    </row>
    <row r="55" spans="1:32">
      <c r="A55" s="273" t="s">
        <v>135</v>
      </c>
      <c r="B55" s="536"/>
      <c r="C55" s="536"/>
      <c r="D55" s="536"/>
      <c r="E55" s="536"/>
      <c r="F55" s="536">
        <v>1</v>
      </c>
      <c r="G55" s="536">
        <v>1</v>
      </c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>
        <v>19</v>
      </c>
      <c r="X55" s="536">
        <v>1</v>
      </c>
      <c r="Y55" s="536"/>
      <c r="Z55" s="536"/>
      <c r="AA55" s="536"/>
      <c r="AB55" s="536"/>
      <c r="AC55" s="536"/>
      <c r="AD55" s="536">
        <v>2</v>
      </c>
      <c r="AF55" s="284">
        <v>24</v>
      </c>
    </row>
    <row r="56" spans="1:32">
      <c r="A56" s="273" t="s">
        <v>136</v>
      </c>
      <c r="B56" s="536"/>
      <c r="C56" s="536"/>
      <c r="D56" s="536"/>
      <c r="E56" s="536">
        <v>1</v>
      </c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>
        <v>2</v>
      </c>
      <c r="Y56" s="536"/>
      <c r="Z56" s="536"/>
      <c r="AA56" s="536"/>
      <c r="AB56" s="536">
        <v>1</v>
      </c>
      <c r="AC56" s="536"/>
      <c r="AD56" s="536"/>
      <c r="AF56" s="284">
        <v>4</v>
      </c>
    </row>
    <row r="57" spans="1:32">
      <c r="A57" s="273" t="s">
        <v>137</v>
      </c>
      <c r="B57" s="536"/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  <c r="N57" s="536"/>
      <c r="O57" s="536"/>
      <c r="P57" s="536"/>
      <c r="Q57" s="536"/>
      <c r="R57" s="536"/>
      <c r="S57" s="536">
        <v>1</v>
      </c>
      <c r="T57" s="536"/>
      <c r="U57" s="536"/>
      <c r="V57" s="536"/>
      <c r="W57" s="536"/>
      <c r="X57" s="536"/>
      <c r="Y57" s="536">
        <v>1</v>
      </c>
      <c r="Z57" s="536"/>
      <c r="AA57" s="536"/>
      <c r="AB57" s="536"/>
      <c r="AC57" s="536"/>
      <c r="AD57" s="536"/>
      <c r="AF57" s="284">
        <v>2</v>
      </c>
    </row>
    <row r="58" spans="1:32">
      <c r="A58" s="273" t="s">
        <v>138</v>
      </c>
      <c r="B58" s="536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>
        <v>1</v>
      </c>
      <c r="S58" s="536"/>
      <c r="T58" s="536"/>
      <c r="U58" s="536"/>
      <c r="V58" s="536"/>
      <c r="W58" s="536"/>
      <c r="X58" s="536"/>
      <c r="Y58" s="536"/>
      <c r="Z58" s="536">
        <v>2</v>
      </c>
      <c r="AA58" s="536"/>
      <c r="AB58" s="536"/>
      <c r="AC58" s="536"/>
      <c r="AD58" s="536"/>
      <c r="AF58" s="284">
        <v>3</v>
      </c>
    </row>
    <row r="59" spans="1:32">
      <c r="A59" s="273" t="s">
        <v>139</v>
      </c>
      <c r="B59" s="536"/>
      <c r="C59" s="536"/>
      <c r="D59" s="536"/>
      <c r="E59" s="536"/>
      <c r="F59" s="536"/>
      <c r="G59" s="536"/>
      <c r="H59" s="536"/>
      <c r="I59" s="536">
        <v>2</v>
      </c>
      <c r="J59" s="536">
        <v>1</v>
      </c>
      <c r="K59" s="536"/>
      <c r="L59" s="536"/>
      <c r="M59" s="536"/>
      <c r="N59" s="536"/>
      <c r="O59" s="536"/>
      <c r="P59" s="536"/>
      <c r="Q59" s="536"/>
      <c r="R59" s="536"/>
      <c r="S59" s="536"/>
      <c r="T59" s="536"/>
      <c r="U59" s="536"/>
      <c r="V59" s="536"/>
      <c r="W59" s="536"/>
      <c r="X59" s="536"/>
      <c r="Y59" s="536"/>
      <c r="Z59" s="536"/>
      <c r="AA59" s="536"/>
      <c r="AB59" s="536"/>
      <c r="AC59" s="536"/>
      <c r="AD59" s="536"/>
      <c r="AF59" s="284">
        <v>3</v>
      </c>
    </row>
    <row r="60" spans="1:32">
      <c r="A60" s="273" t="s">
        <v>140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>
        <v>1</v>
      </c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536"/>
      <c r="AA60" s="536"/>
      <c r="AB60" s="536">
        <v>7</v>
      </c>
      <c r="AC60" s="536"/>
      <c r="AD60" s="536"/>
      <c r="AF60" s="284">
        <v>8</v>
      </c>
    </row>
    <row r="61" spans="1:32">
      <c r="A61" s="273" t="s">
        <v>141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>
        <v>1</v>
      </c>
      <c r="R61" s="536">
        <v>2</v>
      </c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>
        <v>9</v>
      </c>
      <c r="AD61" s="536">
        <v>1</v>
      </c>
      <c r="AF61" s="284">
        <v>13</v>
      </c>
    </row>
    <row r="62" spans="1:32">
      <c r="A62" s="274" t="s">
        <v>142</v>
      </c>
      <c r="B62" s="537"/>
      <c r="C62" s="537"/>
      <c r="D62" s="537">
        <v>1</v>
      </c>
      <c r="E62" s="537"/>
      <c r="F62" s="537"/>
      <c r="G62" s="537"/>
      <c r="H62" s="537"/>
      <c r="I62" s="537"/>
      <c r="J62" s="537"/>
      <c r="K62" s="537">
        <v>1</v>
      </c>
      <c r="L62" s="537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>
        <v>3</v>
      </c>
      <c r="X62" s="537"/>
      <c r="Y62" s="537"/>
      <c r="Z62" s="537"/>
      <c r="AA62" s="537">
        <v>1</v>
      </c>
      <c r="AB62" s="537"/>
      <c r="AC62" s="537"/>
      <c r="AD62" s="537">
        <v>5</v>
      </c>
      <c r="AF62" s="284">
        <v>11</v>
      </c>
    </row>
    <row r="63" spans="1:32">
      <c r="A63" s="270" t="s">
        <v>103</v>
      </c>
      <c r="B63" s="271">
        <v>9</v>
      </c>
      <c r="C63" s="271">
        <v>6</v>
      </c>
      <c r="D63" s="271">
        <v>2</v>
      </c>
      <c r="E63" s="271">
        <v>7</v>
      </c>
      <c r="F63" s="271">
        <v>4</v>
      </c>
      <c r="G63" s="271">
        <v>3</v>
      </c>
      <c r="H63" s="271">
        <v>1</v>
      </c>
      <c r="I63" s="271">
        <v>9</v>
      </c>
      <c r="J63" s="271">
        <v>1</v>
      </c>
      <c r="K63" s="271">
        <v>3</v>
      </c>
      <c r="L63" s="271">
        <v>1</v>
      </c>
      <c r="M63" s="271"/>
      <c r="N63" s="271">
        <v>2</v>
      </c>
      <c r="O63" s="271">
        <v>14</v>
      </c>
      <c r="P63" s="271">
        <v>2</v>
      </c>
      <c r="Q63" s="271">
        <v>11</v>
      </c>
      <c r="R63" s="271">
        <v>10</v>
      </c>
      <c r="S63" s="271">
        <v>15</v>
      </c>
      <c r="T63" s="271">
        <v>7</v>
      </c>
      <c r="U63" s="271">
        <v>3</v>
      </c>
      <c r="V63" s="271">
        <v>3</v>
      </c>
      <c r="W63" s="271">
        <v>18</v>
      </c>
      <c r="X63" s="271">
        <v>8</v>
      </c>
      <c r="Y63" s="271">
        <v>3</v>
      </c>
      <c r="Z63" s="271">
        <v>9</v>
      </c>
      <c r="AA63" s="271">
        <v>4</v>
      </c>
      <c r="AB63" s="271">
        <v>5</v>
      </c>
      <c r="AC63" s="271">
        <v>10</v>
      </c>
      <c r="AD63" s="271">
        <v>10</v>
      </c>
      <c r="AF63" s="282">
        <v>180</v>
      </c>
    </row>
    <row r="64" spans="1:32">
      <c r="A64" s="272" t="s">
        <v>117</v>
      </c>
      <c r="B64" s="535">
        <v>8</v>
      </c>
      <c r="C64" s="535"/>
      <c r="D64" s="535"/>
      <c r="E64" s="535"/>
      <c r="F64" s="535"/>
      <c r="G64" s="535"/>
      <c r="H64" s="535"/>
      <c r="I64" s="535"/>
      <c r="J64" s="535"/>
      <c r="K64" s="535"/>
      <c r="L64" s="535"/>
      <c r="M64" s="535"/>
      <c r="N64" s="535"/>
      <c r="O64" s="535"/>
      <c r="P64" s="535"/>
      <c r="Q64" s="535"/>
      <c r="R64" s="535">
        <v>1</v>
      </c>
      <c r="S64" s="535">
        <v>1</v>
      </c>
      <c r="T64" s="535"/>
      <c r="U64" s="535"/>
      <c r="V64" s="535"/>
      <c r="W64" s="535"/>
      <c r="X64" s="535"/>
      <c r="Y64" s="535"/>
      <c r="Z64" s="535"/>
      <c r="AA64" s="535"/>
      <c r="AB64" s="535"/>
      <c r="AC64" s="535"/>
      <c r="AD64" s="535"/>
      <c r="AF64" s="283">
        <v>10</v>
      </c>
    </row>
    <row r="65" spans="1:36">
      <c r="A65" s="273" t="s">
        <v>118</v>
      </c>
      <c r="B65" s="536"/>
      <c r="C65" s="536">
        <v>5</v>
      </c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>
        <v>1</v>
      </c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>
        <v>1</v>
      </c>
      <c r="AA65" s="536"/>
      <c r="AB65" s="536"/>
      <c r="AC65" s="536"/>
      <c r="AD65" s="536"/>
      <c r="AF65" s="284">
        <v>7</v>
      </c>
      <c r="AJ65" s="477">
        <f>442-304</f>
        <v>138</v>
      </c>
    </row>
    <row r="66" spans="1:36">
      <c r="A66" s="273" t="s">
        <v>119</v>
      </c>
      <c r="B66" s="536"/>
      <c r="C66" s="536"/>
      <c r="D66" s="536"/>
      <c r="E66" s="536"/>
      <c r="F66" s="536"/>
      <c r="G66" s="536">
        <v>1</v>
      </c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F66" s="284">
        <v>1</v>
      </c>
    </row>
    <row r="67" spans="1:36">
      <c r="A67" s="273" t="s">
        <v>120</v>
      </c>
      <c r="B67" s="536"/>
      <c r="C67" s="536"/>
      <c r="D67" s="536"/>
      <c r="E67" s="536">
        <v>5</v>
      </c>
      <c r="F67" s="536"/>
      <c r="G67" s="536"/>
      <c r="H67" s="536"/>
      <c r="I67" s="536">
        <v>1</v>
      </c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>
        <v>1</v>
      </c>
      <c r="X67" s="536"/>
      <c r="Y67" s="536"/>
      <c r="Z67" s="536"/>
      <c r="AA67" s="536"/>
      <c r="AB67" s="536"/>
      <c r="AC67" s="536"/>
      <c r="AD67" s="536"/>
      <c r="AF67" s="284">
        <v>7</v>
      </c>
    </row>
    <row r="68" spans="1:36">
      <c r="A68" s="273" t="s">
        <v>121</v>
      </c>
      <c r="B68" s="536"/>
      <c r="C68" s="536"/>
      <c r="D68" s="536"/>
      <c r="E68" s="536"/>
      <c r="F68" s="536">
        <v>3</v>
      </c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Y68" s="536"/>
      <c r="Z68" s="536"/>
      <c r="AA68" s="536"/>
      <c r="AB68" s="536"/>
      <c r="AC68" s="536"/>
      <c r="AD68" s="536"/>
      <c r="AF68" s="284">
        <v>3</v>
      </c>
    </row>
    <row r="69" spans="1:36">
      <c r="A69" s="273" t="s">
        <v>122</v>
      </c>
      <c r="B69" s="536"/>
      <c r="C69" s="536"/>
      <c r="D69" s="536"/>
      <c r="E69" s="536"/>
      <c r="F69" s="536"/>
      <c r="G69" s="536">
        <v>1</v>
      </c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F69" s="284">
        <v>1</v>
      </c>
    </row>
    <row r="70" spans="1:36">
      <c r="A70" s="273" t="s">
        <v>146</v>
      </c>
      <c r="B70" s="536"/>
      <c r="C70" s="536"/>
      <c r="D70" s="536"/>
      <c r="E70" s="536"/>
      <c r="F70" s="536"/>
      <c r="G70" s="536"/>
      <c r="H70" s="536">
        <v>1</v>
      </c>
      <c r="I70" s="536"/>
      <c r="J70" s="536"/>
      <c r="K70" s="536"/>
      <c r="L70" s="536"/>
      <c r="M70" s="536"/>
      <c r="N70" s="536"/>
      <c r="O70" s="536"/>
      <c r="P70" s="536"/>
      <c r="Q70" s="536"/>
      <c r="R70" s="536"/>
      <c r="S70" s="536"/>
      <c r="T70" s="536"/>
      <c r="U70" s="536"/>
      <c r="V70" s="536"/>
      <c r="W70" s="536"/>
      <c r="X70" s="536"/>
      <c r="Y70" s="536"/>
      <c r="Z70" s="536"/>
      <c r="AA70" s="536"/>
      <c r="AB70" s="536"/>
      <c r="AC70" s="536"/>
      <c r="AD70" s="536"/>
      <c r="AF70" s="284">
        <v>1</v>
      </c>
    </row>
    <row r="71" spans="1:36">
      <c r="A71" s="273" t="s">
        <v>123</v>
      </c>
      <c r="B71" s="536"/>
      <c r="C71" s="536"/>
      <c r="D71" s="536"/>
      <c r="E71" s="536"/>
      <c r="F71" s="536"/>
      <c r="G71" s="536"/>
      <c r="H71" s="536"/>
      <c r="I71" s="536">
        <v>3</v>
      </c>
      <c r="J71" s="536"/>
      <c r="K71" s="536"/>
      <c r="L71" s="536"/>
      <c r="M71" s="536"/>
      <c r="N71" s="536"/>
      <c r="O71" s="536"/>
      <c r="P71" s="536"/>
      <c r="Q71" s="536"/>
      <c r="R71" s="536"/>
      <c r="S71" s="536"/>
      <c r="T71" s="536"/>
      <c r="U71" s="536">
        <v>1</v>
      </c>
      <c r="V71" s="536"/>
      <c r="W71" s="536">
        <v>2</v>
      </c>
      <c r="X71" s="536"/>
      <c r="Y71" s="536"/>
      <c r="Z71" s="536"/>
      <c r="AA71" s="536"/>
      <c r="AB71" s="536"/>
      <c r="AC71" s="536"/>
      <c r="AD71" s="536"/>
      <c r="AF71" s="284">
        <v>6</v>
      </c>
    </row>
    <row r="72" spans="1:36">
      <c r="A72" s="273" t="s">
        <v>124</v>
      </c>
      <c r="B72" s="536"/>
      <c r="C72" s="536"/>
      <c r="D72" s="536"/>
      <c r="E72" s="536"/>
      <c r="F72" s="536"/>
      <c r="G72" s="536"/>
      <c r="H72" s="536"/>
      <c r="I72" s="536"/>
      <c r="J72" s="536">
        <v>1</v>
      </c>
      <c r="K72" s="536"/>
      <c r="L72" s="536"/>
      <c r="M72" s="536"/>
      <c r="N72" s="536"/>
      <c r="O72" s="536"/>
      <c r="P72" s="536"/>
      <c r="Q72" s="536">
        <v>1</v>
      </c>
      <c r="R72" s="536"/>
      <c r="S72" s="536"/>
      <c r="T72" s="536"/>
      <c r="U72" s="536"/>
      <c r="V72" s="536"/>
      <c r="W72" s="536"/>
      <c r="X72" s="536"/>
      <c r="Y72" s="536"/>
      <c r="Z72" s="536"/>
      <c r="AA72" s="536"/>
      <c r="AB72" s="536"/>
      <c r="AC72" s="536"/>
      <c r="AD72" s="536"/>
      <c r="AF72" s="284">
        <v>2</v>
      </c>
    </row>
    <row r="73" spans="1:36">
      <c r="A73" s="273" t="s">
        <v>125</v>
      </c>
      <c r="B73" s="536"/>
      <c r="C73" s="536"/>
      <c r="D73" s="536"/>
      <c r="E73" s="536">
        <v>1</v>
      </c>
      <c r="F73" s="536"/>
      <c r="G73" s="536"/>
      <c r="H73" s="536"/>
      <c r="I73" s="536"/>
      <c r="J73" s="536"/>
      <c r="K73" s="536">
        <v>1</v>
      </c>
      <c r="L73" s="536"/>
      <c r="M73" s="536"/>
      <c r="N73" s="536"/>
      <c r="O73" s="536"/>
      <c r="P73" s="536"/>
      <c r="Q73" s="536"/>
      <c r="R73" s="536">
        <v>1</v>
      </c>
      <c r="S73" s="536"/>
      <c r="T73" s="536"/>
      <c r="U73" s="536"/>
      <c r="V73" s="536"/>
      <c r="W73" s="536"/>
      <c r="X73" s="536"/>
      <c r="Y73" s="536"/>
      <c r="Z73" s="536"/>
      <c r="AA73" s="536"/>
      <c r="AB73" s="536"/>
      <c r="AC73" s="536"/>
      <c r="AD73" s="536"/>
      <c r="AF73" s="284">
        <v>3</v>
      </c>
    </row>
    <row r="74" spans="1:36">
      <c r="A74" s="273" t="s">
        <v>177</v>
      </c>
      <c r="B74" s="536"/>
      <c r="C74" s="536"/>
      <c r="D74" s="536"/>
      <c r="E74" s="536"/>
      <c r="F74" s="536"/>
      <c r="G74" s="536"/>
      <c r="H74" s="536"/>
      <c r="I74" s="536"/>
      <c r="J74" s="536"/>
      <c r="K74" s="536"/>
      <c r="L74" s="536">
        <v>1</v>
      </c>
      <c r="M74" s="536"/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F74" s="284">
        <v>1</v>
      </c>
    </row>
    <row r="75" spans="1:36">
      <c r="A75" s="273" t="s">
        <v>145</v>
      </c>
      <c r="B75" s="536"/>
      <c r="C75" s="536"/>
      <c r="D75" s="536"/>
      <c r="E75" s="536"/>
      <c r="F75" s="536"/>
      <c r="G75" s="536"/>
      <c r="H75" s="536"/>
      <c r="I75" s="536"/>
      <c r="J75" s="536"/>
      <c r="K75" s="536"/>
      <c r="L75" s="536"/>
      <c r="M75" s="536"/>
      <c r="N75" s="536">
        <v>2</v>
      </c>
      <c r="O75" s="536"/>
      <c r="P75" s="536"/>
      <c r="Q75" s="536"/>
      <c r="R75" s="536"/>
      <c r="S75" s="536"/>
      <c r="T75" s="536">
        <v>1</v>
      </c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F75" s="284">
        <v>3</v>
      </c>
      <c r="AH75" s="539"/>
    </row>
    <row r="76" spans="1:36">
      <c r="A76" s="273" t="s">
        <v>127</v>
      </c>
      <c r="B76" s="536"/>
      <c r="C76" s="536"/>
      <c r="D76" s="536"/>
      <c r="E76" s="536"/>
      <c r="F76" s="536"/>
      <c r="G76" s="536">
        <v>1</v>
      </c>
      <c r="H76" s="536"/>
      <c r="I76" s="536">
        <v>1</v>
      </c>
      <c r="J76" s="536"/>
      <c r="K76" s="536"/>
      <c r="L76" s="536"/>
      <c r="M76" s="536"/>
      <c r="N76" s="536"/>
      <c r="O76" s="536">
        <v>13</v>
      </c>
      <c r="P76" s="536"/>
      <c r="Q76" s="536"/>
      <c r="R76" s="536"/>
      <c r="S76" s="536"/>
      <c r="T76" s="536"/>
      <c r="U76" s="536"/>
      <c r="V76" s="536"/>
      <c r="W76" s="536">
        <v>1</v>
      </c>
      <c r="X76" s="536">
        <v>1</v>
      </c>
      <c r="Y76" s="536"/>
      <c r="Z76" s="536"/>
      <c r="AA76" s="536"/>
      <c r="AB76" s="536"/>
      <c r="AC76" s="536"/>
      <c r="AD76" s="536"/>
      <c r="AF76" s="284">
        <v>17</v>
      </c>
    </row>
    <row r="77" spans="1:36">
      <c r="A77" s="273" t="s">
        <v>144</v>
      </c>
      <c r="B77" s="536"/>
      <c r="C77" s="536"/>
      <c r="D77" s="536"/>
      <c r="E77" s="536"/>
      <c r="F77" s="536"/>
      <c r="G77" s="536"/>
      <c r="H77" s="536"/>
      <c r="I77" s="536">
        <v>1</v>
      </c>
      <c r="J77" s="536"/>
      <c r="K77" s="536"/>
      <c r="L77" s="536"/>
      <c r="M77" s="536"/>
      <c r="N77" s="536"/>
      <c r="O77" s="536"/>
      <c r="P77" s="536">
        <v>2</v>
      </c>
      <c r="Q77" s="536"/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6"/>
      <c r="AF77" s="284">
        <v>3</v>
      </c>
    </row>
    <row r="78" spans="1:36">
      <c r="A78" s="273" t="s">
        <v>128</v>
      </c>
      <c r="B78" s="536">
        <v>1</v>
      </c>
      <c r="C78" s="536"/>
      <c r="D78" s="536"/>
      <c r="E78" s="536"/>
      <c r="F78" s="536"/>
      <c r="G78" s="536"/>
      <c r="H78" s="536"/>
      <c r="I78" s="536"/>
      <c r="J78" s="536"/>
      <c r="K78" s="536">
        <v>1</v>
      </c>
      <c r="L78" s="536"/>
      <c r="M78" s="536"/>
      <c r="N78" s="536"/>
      <c r="O78" s="536"/>
      <c r="P78" s="536"/>
      <c r="Q78" s="536">
        <v>9</v>
      </c>
      <c r="R78" s="536"/>
      <c r="S78" s="536">
        <v>1</v>
      </c>
      <c r="T78" s="536"/>
      <c r="U78" s="536"/>
      <c r="V78" s="536"/>
      <c r="W78" s="536"/>
      <c r="X78" s="536"/>
      <c r="Y78" s="536"/>
      <c r="Z78" s="536"/>
      <c r="AA78" s="536"/>
      <c r="AB78" s="536"/>
      <c r="AC78" s="536">
        <v>1</v>
      </c>
      <c r="AD78" s="536"/>
      <c r="AF78" s="284">
        <v>13</v>
      </c>
    </row>
    <row r="79" spans="1:36">
      <c r="A79" s="273" t="s">
        <v>129</v>
      </c>
      <c r="B79" s="536"/>
      <c r="C79" s="536">
        <v>1</v>
      </c>
      <c r="D79" s="536">
        <v>1</v>
      </c>
      <c r="E79" s="536"/>
      <c r="F79" s="536"/>
      <c r="G79" s="536"/>
      <c r="H79" s="536"/>
      <c r="I79" s="536"/>
      <c r="J79" s="536"/>
      <c r="K79" s="536"/>
      <c r="L79" s="536"/>
      <c r="M79" s="536"/>
      <c r="N79" s="536"/>
      <c r="O79" s="536"/>
      <c r="P79" s="536"/>
      <c r="Q79" s="536"/>
      <c r="R79" s="536">
        <v>7</v>
      </c>
      <c r="S79" s="536"/>
      <c r="T79" s="536"/>
      <c r="U79" s="536"/>
      <c r="V79" s="536"/>
      <c r="W79" s="536">
        <v>1</v>
      </c>
      <c r="X79" s="536"/>
      <c r="Y79" s="536"/>
      <c r="Z79" s="536">
        <v>1</v>
      </c>
      <c r="AA79" s="536"/>
      <c r="AB79" s="536"/>
      <c r="AC79" s="536"/>
      <c r="AD79" s="536"/>
      <c r="AF79" s="284">
        <v>11</v>
      </c>
    </row>
    <row r="80" spans="1:36">
      <c r="A80" s="273" t="s">
        <v>130</v>
      </c>
      <c r="B80" s="536"/>
      <c r="C80" s="536"/>
      <c r="D80" s="536"/>
      <c r="E80" s="536"/>
      <c r="F80" s="536"/>
      <c r="G80" s="536"/>
      <c r="H80" s="536"/>
      <c r="I80" s="536"/>
      <c r="J80" s="536"/>
      <c r="K80" s="536"/>
      <c r="L80" s="536"/>
      <c r="M80" s="536"/>
      <c r="N80" s="536"/>
      <c r="O80" s="536"/>
      <c r="P80" s="536"/>
      <c r="Q80" s="536"/>
      <c r="R80" s="536"/>
      <c r="S80" s="536">
        <v>12</v>
      </c>
      <c r="T80" s="536">
        <v>1</v>
      </c>
      <c r="U80" s="536"/>
      <c r="V80" s="536"/>
      <c r="W80" s="536"/>
      <c r="X80" s="536"/>
      <c r="Y80" s="536"/>
      <c r="Z80" s="536"/>
      <c r="AA80" s="536"/>
      <c r="AB80" s="536"/>
      <c r="AC80" s="536"/>
      <c r="AD80" s="536"/>
      <c r="AF80" s="284">
        <v>13</v>
      </c>
    </row>
    <row r="81" spans="1:34">
      <c r="A81" s="273" t="s">
        <v>131</v>
      </c>
      <c r="B81" s="536"/>
      <c r="C81" s="536"/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>
        <v>1</v>
      </c>
      <c r="S81" s="536"/>
      <c r="T81" s="536">
        <v>5</v>
      </c>
      <c r="U81" s="536"/>
      <c r="V81" s="536"/>
      <c r="W81" s="536"/>
      <c r="X81" s="536"/>
      <c r="Y81" s="536"/>
      <c r="Z81" s="536">
        <v>1</v>
      </c>
      <c r="AA81" s="536"/>
      <c r="AB81" s="536"/>
      <c r="AC81" s="536"/>
      <c r="AD81" s="536">
        <v>1</v>
      </c>
      <c r="AF81" s="284">
        <v>8</v>
      </c>
    </row>
    <row r="82" spans="1:34">
      <c r="A82" s="273" t="s">
        <v>132</v>
      </c>
      <c r="B82" s="536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  <c r="T82" s="536"/>
      <c r="U82" s="536">
        <v>1</v>
      </c>
      <c r="V82" s="536"/>
      <c r="W82" s="536"/>
      <c r="X82" s="536"/>
      <c r="Y82" s="536"/>
      <c r="Z82" s="536"/>
      <c r="AA82" s="536"/>
      <c r="AB82" s="536"/>
      <c r="AC82" s="536"/>
      <c r="AD82" s="536">
        <v>1</v>
      </c>
      <c r="AF82" s="284">
        <v>2</v>
      </c>
    </row>
    <row r="83" spans="1:34">
      <c r="A83" s="273" t="s">
        <v>133</v>
      </c>
      <c r="B83" s="536"/>
      <c r="C83" s="536"/>
      <c r="D83" s="536">
        <v>1</v>
      </c>
      <c r="E83" s="536"/>
      <c r="F83" s="536"/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6"/>
      <c r="R83" s="536"/>
      <c r="S83" s="536"/>
      <c r="T83" s="536"/>
      <c r="U83" s="536">
        <v>1</v>
      </c>
      <c r="V83" s="536">
        <v>3</v>
      </c>
      <c r="W83" s="536"/>
      <c r="X83" s="536"/>
      <c r="Y83" s="536"/>
      <c r="Z83" s="536"/>
      <c r="AA83" s="536"/>
      <c r="AB83" s="536"/>
      <c r="AC83" s="536"/>
      <c r="AD83" s="536"/>
      <c r="AF83" s="284">
        <v>5</v>
      </c>
    </row>
    <row r="84" spans="1:34">
      <c r="A84" s="273" t="s">
        <v>135</v>
      </c>
      <c r="B84" s="536"/>
      <c r="C84" s="536"/>
      <c r="D84" s="536"/>
      <c r="E84" s="536"/>
      <c r="F84" s="536">
        <v>1</v>
      </c>
      <c r="G84" s="536"/>
      <c r="H84" s="536"/>
      <c r="I84" s="536">
        <v>2</v>
      </c>
      <c r="J84" s="536"/>
      <c r="K84" s="536">
        <v>1</v>
      </c>
      <c r="L84" s="536"/>
      <c r="M84" s="536"/>
      <c r="N84" s="536"/>
      <c r="O84" s="536"/>
      <c r="P84" s="536"/>
      <c r="Q84" s="536"/>
      <c r="R84" s="536"/>
      <c r="S84" s="536"/>
      <c r="T84" s="536"/>
      <c r="U84" s="536"/>
      <c r="V84" s="536"/>
      <c r="W84" s="536">
        <v>10</v>
      </c>
      <c r="X84" s="536"/>
      <c r="Y84" s="536"/>
      <c r="Z84" s="536"/>
      <c r="AA84" s="536"/>
      <c r="AB84" s="536">
        <v>1</v>
      </c>
      <c r="AC84" s="536"/>
      <c r="AD84" s="536">
        <v>2</v>
      </c>
      <c r="AF84" s="284">
        <v>17</v>
      </c>
    </row>
    <row r="85" spans="1:34">
      <c r="A85" s="273" t="s">
        <v>136</v>
      </c>
      <c r="B85" s="536"/>
      <c r="C85" s="536"/>
      <c r="D85" s="536"/>
      <c r="E85" s="536"/>
      <c r="F85" s="536"/>
      <c r="G85" s="536"/>
      <c r="H85" s="536"/>
      <c r="I85" s="536"/>
      <c r="J85" s="536"/>
      <c r="K85" s="536"/>
      <c r="L85" s="536"/>
      <c r="M85" s="536"/>
      <c r="N85" s="536"/>
      <c r="O85" s="536"/>
      <c r="P85" s="536"/>
      <c r="Q85" s="536"/>
      <c r="R85" s="536"/>
      <c r="S85" s="536"/>
      <c r="T85" s="536"/>
      <c r="U85" s="536"/>
      <c r="V85" s="536"/>
      <c r="W85" s="536"/>
      <c r="X85" s="536">
        <v>7</v>
      </c>
      <c r="Y85" s="536"/>
      <c r="Z85" s="536"/>
      <c r="AA85" s="536"/>
      <c r="AB85" s="536"/>
      <c r="AC85" s="536"/>
      <c r="AD85" s="536"/>
      <c r="AF85" s="284">
        <v>7</v>
      </c>
    </row>
    <row r="86" spans="1:34">
      <c r="A86" s="273" t="s">
        <v>137</v>
      </c>
      <c r="B86" s="536"/>
      <c r="C86" s="536"/>
      <c r="D86" s="536"/>
      <c r="E86" s="536"/>
      <c r="F86" s="536"/>
      <c r="G86" s="536"/>
      <c r="H86" s="536"/>
      <c r="I86" s="536"/>
      <c r="J86" s="536"/>
      <c r="K86" s="536"/>
      <c r="L86" s="536"/>
      <c r="M86" s="536"/>
      <c r="N86" s="536"/>
      <c r="O86" s="536"/>
      <c r="P86" s="536"/>
      <c r="Q86" s="536"/>
      <c r="R86" s="536"/>
      <c r="S86" s="536"/>
      <c r="T86" s="536"/>
      <c r="U86" s="536"/>
      <c r="V86" s="536"/>
      <c r="W86" s="536"/>
      <c r="X86" s="536"/>
      <c r="Y86" s="536">
        <v>2</v>
      </c>
      <c r="Z86" s="536"/>
      <c r="AA86" s="536"/>
      <c r="AB86" s="536"/>
      <c r="AC86" s="536"/>
      <c r="AD86" s="536"/>
      <c r="AF86" s="284">
        <v>2</v>
      </c>
    </row>
    <row r="87" spans="1:34">
      <c r="A87" s="273" t="s">
        <v>138</v>
      </c>
      <c r="B87" s="536"/>
      <c r="C87" s="536"/>
      <c r="D87" s="536"/>
      <c r="E87" s="536">
        <v>1</v>
      </c>
      <c r="F87" s="536"/>
      <c r="G87" s="536"/>
      <c r="H87" s="536"/>
      <c r="I87" s="536"/>
      <c r="J87" s="536"/>
      <c r="K87" s="536"/>
      <c r="L87" s="536"/>
      <c r="M87" s="536"/>
      <c r="N87" s="536"/>
      <c r="O87" s="536"/>
      <c r="P87" s="536"/>
      <c r="Q87" s="536">
        <v>1</v>
      </c>
      <c r="R87" s="536"/>
      <c r="S87" s="536">
        <v>1</v>
      </c>
      <c r="T87" s="536"/>
      <c r="U87" s="536"/>
      <c r="V87" s="536"/>
      <c r="W87" s="536"/>
      <c r="X87" s="536"/>
      <c r="Y87" s="536"/>
      <c r="Z87" s="536">
        <v>6</v>
      </c>
      <c r="AA87" s="536"/>
      <c r="AB87" s="536"/>
      <c r="AC87" s="536"/>
      <c r="AD87" s="536"/>
      <c r="AF87" s="284">
        <v>9</v>
      </c>
    </row>
    <row r="88" spans="1:34">
      <c r="A88" s="273" t="s">
        <v>139</v>
      </c>
      <c r="B88" s="536"/>
      <c r="C88" s="536"/>
      <c r="D88" s="536"/>
      <c r="E88" s="536"/>
      <c r="F88" s="536"/>
      <c r="G88" s="536"/>
      <c r="H88" s="536"/>
      <c r="I88" s="536"/>
      <c r="J88" s="536"/>
      <c r="K88" s="536"/>
      <c r="L88" s="536"/>
      <c r="M88" s="536"/>
      <c r="N88" s="536"/>
      <c r="O88" s="536"/>
      <c r="P88" s="536"/>
      <c r="Q88" s="536"/>
      <c r="R88" s="536"/>
      <c r="S88" s="536"/>
      <c r="T88" s="536"/>
      <c r="U88" s="536"/>
      <c r="V88" s="536"/>
      <c r="W88" s="536"/>
      <c r="X88" s="536"/>
      <c r="Y88" s="536">
        <v>1</v>
      </c>
      <c r="Z88" s="536"/>
      <c r="AA88" s="536">
        <v>4</v>
      </c>
      <c r="AB88" s="536"/>
      <c r="AC88" s="536"/>
      <c r="AD88" s="536"/>
      <c r="AF88" s="284">
        <v>5</v>
      </c>
    </row>
    <row r="89" spans="1:34">
      <c r="A89" s="273" t="s">
        <v>140</v>
      </c>
      <c r="B89" s="536"/>
      <c r="C89" s="536"/>
      <c r="D89" s="536"/>
      <c r="E89" s="536"/>
      <c r="F89" s="536"/>
      <c r="G89" s="536"/>
      <c r="H89" s="536"/>
      <c r="I89" s="536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6"/>
      <c r="X89" s="536"/>
      <c r="Y89" s="536"/>
      <c r="Z89" s="536"/>
      <c r="AA89" s="536"/>
      <c r="AB89" s="536">
        <v>4</v>
      </c>
      <c r="AC89" s="536"/>
      <c r="AD89" s="536"/>
      <c r="AF89" s="284">
        <v>4</v>
      </c>
    </row>
    <row r="90" spans="1:34">
      <c r="A90" s="273" t="s">
        <v>141</v>
      </c>
      <c r="B90" s="536"/>
      <c r="C90" s="536"/>
      <c r="D90" s="536"/>
      <c r="E90" s="536"/>
      <c r="F90" s="536"/>
      <c r="G90" s="536"/>
      <c r="H90" s="536"/>
      <c r="I90" s="536">
        <v>1</v>
      </c>
      <c r="J90" s="536"/>
      <c r="K90" s="536"/>
      <c r="L90" s="536"/>
      <c r="M90" s="536"/>
      <c r="N90" s="536"/>
      <c r="O90" s="536"/>
      <c r="P90" s="536"/>
      <c r="Q90" s="536"/>
      <c r="R90" s="536"/>
      <c r="S90" s="536"/>
      <c r="T90" s="536"/>
      <c r="U90" s="536"/>
      <c r="V90" s="536"/>
      <c r="W90" s="536">
        <v>1</v>
      </c>
      <c r="X90" s="536"/>
      <c r="Y90" s="536"/>
      <c r="Z90" s="536"/>
      <c r="AA90" s="536"/>
      <c r="AB90" s="536"/>
      <c r="AC90" s="536">
        <v>9</v>
      </c>
      <c r="AD90" s="536"/>
      <c r="AF90" s="284">
        <v>11</v>
      </c>
    </row>
    <row r="91" spans="1:34">
      <c r="A91" s="274" t="s">
        <v>142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>
        <v>2</v>
      </c>
      <c r="X91" s="537"/>
      <c r="Y91" s="537"/>
      <c r="Z91" s="537"/>
      <c r="AA91" s="537"/>
      <c r="AB91" s="537"/>
      <c r="AC91" s="537"/>
      <c r="AD91" s="537">
        <v>6</v>
      </c>
      <c r="AF91" s="284">
        <v>8</v>
      </c>
    </row>
    <row r="92" spans="1:34">
      <c r="A92" s="270" t="s">
        <v>102</v>
      </c>
      <c r="B92" s="271">
        <v>1</v>
      </c>
      <c r="C92" s="271"/>
      <c r="D92" s="271"/>
      <c r="E92" s="271">
        <v>1</v>
      </c>
      <c r="F92" s="271">
        <v>2</v>
      </c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>
        <v>2</v>
      </c>
      <c r="S92" s="271"/>
      <c r="T92" s="271">
        <v>1</v>
      </c>
      <c r="U92" s="271"/>
      <c r="V92" s="271">
        <v>1</v>
      </c>
      <c r="W92" s="271">
        <v>2</v>
      </c>
      <c r="X92" s="271"/>
      <c r="Y92" s="271"/>
      <c r="Z92" s="271"/>
      <c r="AA92" s="271"/>
      <c r="AB92" s="271">
        <v>1</v>
      </c>
      <c r="AC92" s="271"/>
      <c r="AD92" s="271">
        <v>2</v>
      </c>
      <c r="AF92" s="282">
        <v>13</v>
      </c>
    </row>
    <row r="93" spans="1:34">
      <c r="A93" s="272" t="s">
        <v>117</v>
      </c>
      <c r="B93" s="535">
        <v>1</v>
      </c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35"/>
      <c r="O93" s="535"/>
      <c r="P93" s="535"/>
      <c r="Q93" s="535"/>
      <c r="R93" s="535"/>
      <c r="S93" s="535"/>
      <c r="T93" s="535"/>
      <c r="U93" s="535"/>
      <c r="V93" s="535"/>
      <c r="W93" s="535"/>
      <c r="X93" s="535"/>
      <c r="Y93" s="535"/>
      <c r="Z93" s="535"/>
      <c r="AA93" s="535"/>
      <c r="AB93" s="535"/>
      <c r="AC93" s="535"/>
      <c r="AD93" s="535"/>
      <c r="AF93" s="283">
        <v>1</v>
      </c>
    </row>
    <row r="94" spans="1:34">
      <c r="A94" s="273" t="s">
        <v>120</v>
      </c>
      <c r="B94" s="536"/>
      <c r="C94" s="536"/>
      <c r="D94" s="536"/>
      <c r="E94" s="536">
        <v>1</v>
      </c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536"/>
      <c r="AB94" s="536"/>
      <c r="AC94" s="536"/>
      <c r="AD94" s="536"/>
      <c r="AF94" s="284">
        <v>1</v>
      </c>
    </row>
    <row r="95" spans="1:34">
      <c r="A95" s="273" t="s">
        <v>121</v>
      </c>
      <c r="B95" s="536"/>
      <c r="C95" s="536"/>
      <c r="D95" s="536"/>
      <c r="E95" s="536"/>
      <c r="F95" s="536">
        <v>2</v>
      </c>
      <c r="G95" s="536"/>
      <c r="H95" s="536"/>
      <c r="I95" s="536"/>
      <c r="J95" s="536"/>
      <c r="K95" s="536"/>
      <c r="L95" s="536"/>
      <c r="M95" s="536"/>
      <c r="N95" s="536"/>
      <c r="O95" s="536"/>
      <c r="P95" s="536"/>
      <c r="Q95" s="536"/>
      <c r="R95" s="536"/>
      <c r="S95" s="536"/>
      <c r="T95" s="536"/>
      <c r="U95" s="536"/>
      <c r="V95" s="536"/>
      <c r="W95" s="536"/>
      <c r="X95" s="536"/>
      <c r="Y95" s="536"/>
      <c r="Z95" s="536"/>
      <c r="AA95" s="536"/>
      <c r="AB95" s="536"/>
      <c r="AC95" s="536"/>
      <c r="AD95" s="536"/>
      <c r="AF95" s="284">
        <v>2</v>
      </c>
      <c r="AH95" s="539"/>
    </row>
    <row r="96" spans="1:34">
      <c r="A96" s="273" t="s">
        <v>125</v>
      </c>
      <c r="B96" s="536"/>
      <c r="C96" s="536"/>
      <c r="D96" s="536"/>
      <c r="E96" s="536"/>
      <c r="F96" s="536"/>
      <c r="G96" s="536"/>
      <c r="H96" s="536"/>
      <c r="I96" s="536"/>
      <c r="J96" s="536"/>
      <c r="K96" s="536"/>
      <c r="L96" s="536"/>
      <c r="M96" s="536"/>
      <c r="N96" s="536"/>
      <c r="O96" s="536"/>
      <c r="P96" s="536"/>
      <c r="Q96" s="536"/>
      <c r="R96" s="536"/>
      <c r="S96" s="536"/>
      <c r="T96" s="536"/>
      <c r="U96" s="536"/>
      <c r="V96" s="536"/>
      <c r="W96" s="536">
        <v>1</v>
      </c>
      <c r="X96" s="536"/>
      <c r="Y96" s="536"/>
      <c r="Z96" s="536"/>
      <c r="AA96" s="536"/>
      <c r="AB96" s="536"/>
      <c r="AC96" s="536"/>
      <c r="AD96" s="536"/>
      <c r="AF96" s="284">
        <v>1</v>
      </c>
    </row>
    <row r="97" spans="1:32">
      <c r="A97" s="273" t="s">
        <v>129</v>
      </c>
      <c r="B97" s="536"/>
      <c r="C97" s="536"/>
      <c r="D97" s="536"/>
      <c r="E97" s="536"/>
      <c r="F97" s="536"/>
      <c r="G97" s="536"/>
      <c r="H97" s="536"/>
      <c r="I97" s="536"/>
      <c r="J97" s="536"/>
      <c r="K97" s="536"/>
      <c r="L97" s="536"/>
      <c r="M97" s="536"/>
      <c r="N97" s="536"/>
      <c r="O97" s="536"/>
      <c r="P97" s="536"/>
      <c r="Q97" s="536"/>
      <c r="R97" s="536">
        <v>2</v>
      </c>
      <c r="S97" s="536"/>
      <c r="T97" s="536"/>
      <c r="U97" s="536"/>
      <c r="V97" s="536"/>
      <c r="W97" s="536"/>
      <c r="X97" s="536"/>
      <c r="Y97" s="536"/>
      <c r="Z97" s="536"/>
      <c r="AA97" s="536"/>
      <c r="AB97" s="536"/>
      <c r="AC97" s="536"/>
      <c r="AD97" s="536"/>
      <c r="AF97" s="284">
        <v>2</v>
      </c>
    </row>
    <row r="98" spans="1:32">
      <c r="A98" s="273" t="s">
        <v>131</v>
      </c>
      <c r="B98" s="536"/>
      <c r="C98" s="536"/>
      <c r="D98" s="536"/>
      <c r="E98" s="536"/>
      <c r="F98" s="536"/>
      <c r="G98" s="536"/>
      <c r="H98" s="536"/>
      <c r="I98" s="536"/>
      <c r="J98" s="536"/>
      <c r="K98" s="536"/>
      <c r="L98" s="536"/>
      <c r="M98" s="536"/>
      <c r="N98" s="536"/>
      <c r="O98" s="536"/>
      <c r="P98" s="536"/>
      <c r="Q98" s="536"/>
      <c r="R98" s="536"/>
      <c r="S98" s="536"/>
      <c r="T98" s="536">
        <v>1</v>
      </c>
      <c r="U98" s="536"/>
      <c r="V98" s="536">
        <v>1</v>
      </c>
      <c r="W98" s="536"/>
      <c r="X98" s="536"/>
      <c r="Y98" s="536"/>
      <c r="Z98" s="536"/>
      <c r="AA98" s="536"/>
      <c r="AB98" s="536"/>
      <c r="AC98" s="536"/>
      <c r="AD98" s="536"/>
      <c r="AF98" s="284">
        <v>2</v>
      </c>
    </row>
    <row r="99" spans="1:32">
      <c r="A99" s="273" t="s">
        <v>135</v>
      </c>
      <c r="B99" s="536"/>
      <c r="C99" s="536"/>
      <c r="D99" s="536"/>
      <c r="E99" s="536"/>
      <c r="F99" s="536"/>
      <c r="G99" s="536"/>
      <c r="H99" s="536"/>
      <c r="I99" s="536"/>
      <c r="J99" s="536"/>
      <c r="K99" s="536"/>
      <c r="L99" s="536"/>
      <c r="M99" s="536"/>
      <c r="N99" s="536"/>
      <c r="O99" s="536"/>
      <c r="P99" s="536"/>
      <c r="Q99" s="536"/>
      <c r="R99" s="536"/>
      <c r="S99" s="536"/>
      <c r="T99" s="536"/>
      <c r="U99" s="536"/>
      <c r="V99" s="536"/>
      <c r="W99" s="536">
        <v>1</v>
      </c>
      <c r="X99" s="536"/>
      <c r="Y99" s="536"/>
      <c r="Z99" s="536"/>
      <c r="AA99" s="536"/>
      <c r="AB99" s="536"/>
      <c r="AC99" s="536"/>
      <c r="AD99" s="536"/>
      <c r="AF99" s="284">
        <v>1</v>
      </c>
    </row>
    <row r="100" spans="1:32">
      <c r="A100" s="273" t="s">
        <v>140</v>
      </c>
      <c r="B100" s="536"/>
      <c r="C100" s="536"/>
      <c r="D100" s="536"/>
      <c r="E100" s="536"/>
      <c r="F100" s="536"/>
      <c r="G100" s="536"/>
      <c r="H100" s="536"/>
      <c r="I100" s="536"/>
      <c r="J100" s="536"/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6"/>
      <c r="X100" s="536"/>
      <c r="Y100" s="536"/>
      <c r="Z100" s="536"/>
      <c r="AA100" s="536"/>
      <c r="AB100" s="536">
        <v>1</v>
      </c>
      <c r="AC100" s="536"/>
      <c r="AD100" s="536"/>
      <c r="AF100" s="284">
        <v>1</v>
      </c>
    </row>
    <row r="101" spans="1:32">
      <c r="A101" s="275" t="s">
        <v>142</v>
      </c>
      <c r="B101" s="538"/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538"/>
      <c r="T101" s="538"/>
      <c r="U101" s="538"/>
      <c r="V101" s="538"/>
      <c r="W101" s="538"/>
      <c r="X101" s="538"/>
      <c r="Y101" s="538"/>
      <c r="Z101" s="538"/>
      <c r="AA101" s="538"/>
      <c r="AB101" s="538"/>
      <c r="AC101" s="538"/>
      <c r="AD101" s="538">
        <v>2</v>
      </c>
      <c r="AF101" s="284">
        <v>2</v>
      </c>
    </row>
    <row r="103" spans="1:32">
      <c r="A103" s="204" t="s">
        <v>60</v>
      </c>
      <c r="B103" s="276">
        <v>24</v>
      </c>
      <c r="C103" s="276">
        <v>7</v>
      </c>
      <c r="D103" s="276">
        <v>7</v>
      </c>
      <c r="E103" s="276">
        <v>23</v>
      </c>
      <c r="F103" s="276">
        <v>11</v>
      </c>
      <c r="G103" s="276">
        <v>5</v>
      </c>
      <c r="H103" s="276">
        <v>2</v>
      </c>
      <c r="I103" s="276">
        <v>22</v>
      </c>
      <c r="J103" s="276">
        <v>6</v>
      </c>
      <c r="K103" s="276">
        <v>17</v>
      </c>
      <c r="L103" s="276">
        <v>2</v>
      </c>
      <c r="M103" s="276">
        <v>1</v>
      </c>
      <c r="N103" s="276">
        <v>4</v>
      </c>
      <c r="O103" s="276">
        <v>27</v>
      </c>
      <c r="P103" s="276">
        <v>6</v>
      </c>
      <c r="Q103" s="276">
        <v>32</v>
      </c>
      <c r="R103" s="276">
        <v>24</v>
      </c>
      <c r="S103" s="276">
        <v>23</v>
      </c>
      <c r="T103" s="276">
        <v>17</v>
      </c>
      <c r="U103" s="276">
        <v>7</v>
      </c>
      <c r="V103" s="276">
        <v>10</v>
      </c>
      <c r="W103" s="276">
        <v>54</v>
      </c>
      <c r="X103" s="276">
        <v>14</v>
      </c>
      <c r="Y103" s="276">
        <v>5</v>
      </c>
      <c r="Z103" s="276">
        <v>15</v>
      </c>
      <c r="AA103" s="276">
        <v>10</v>
      </c>
      <c r="AB103" s="276">
        <v>17</v>
      </c>
      <c r="AC103" s="276">
        <v>20</v>
      </c>
      <c r="AD103" s="277">
        <v>30</v>
      </c>
      <c r="AF103" s="278">
        <v>442</v>
      </c>
    </row>
    <row r="105" spans="1:32">
      <c r="A105" s="422" t="s">
        <v>327</v>
      </c>
    </row>
    <row r="106" spans="1:32">
      <c r="A106" s="423" t="s">
        <v>457</v>
      </c>
    </row>
    <row r="109" spans="1:32">
      <c r="AD109" s="523"/>
    </row>
    <row r="110" spans="1:32">
      <c r="AD110" s="523"/>
    </row>
    <row r="111" spans="1:32">
      <c r="AD111" s="523"/>
    </row>
    <row r="112" spans="1:32">
      <c r="AD112" s="523"/>
    </row>
    <row r="113" spans="1:31">
      <c r="B113" s="605" t="s">
        <v>479</v>
      </c>
      <c r="C113" s="605"/>
      <c r="D113" s="605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  <c r="AA113" s="605"/>
      <c r="AB113" s="605"/>
      <c r="AC113" s="605"/>
      <c r="AD113" s="605"/>
      <c r="AE113" s="605"/>
    </row>
    <row r="114" spans="1:31" ht="107.25">
      <c r="B114" s="524" t="s">
        <v>117</v>
      </c>
      <c r="C114" s="524" t="s">
        <v>118</v>
      </c>
      <c r="D114" s="524" t="s">
        <v>119</v>
      </c>
      <c r="E114" s="524" t="s">
        <v>120</v>
      </c>
      <c r="F114" s="524" t="s">
        <v>121</v>
      </c>
      <c r="G114" s="524" t="s">
        <v>122</v>
      </c>
      <c r="H114" s="524" t="s">
        <v>146</v>
      </c>
      <c r="I114" s="524" t="s">
        <v>123</v>
      </c>
      <c r="J114" s="524" t="s">
        <v>124</v>
      </c>
      <c r="K114" s="524" t="s">
        <v>125</v>
      </c>
      <c r="L114" s="524" t="s">
        <v>177</v>
      </c>
      <c r="M114" s="524" t="s">
        <v>178</v>
      </c>
      <c r="N114" s="524" t="s">
        <v>145</v>
      </c>
      <c r="O114" s="524" t="s">
        <v>127</v>
      </c>
      <c r="P114" s="524" t="s">
        <v>144</v>
      </c>
      <c r="Q114" s="524" t="s">
        <v>128</v>
      </c>
      <c r="R114" s="524" t="s">
        <v>129</v>
      </c>
      <c r="S114" s="524" t="s">
        <v>130</v>
      </c>
      <c r="T114" s="524" t="s">
        <v>131</v>
      </c>
      <c r="U114" s="524" t="s">
        <v>132</v>
      </c>
      <c r="V114" s="524" t="s">
        <v>133</v>
      </c>
      <c r="W114" s="524" t="s">
        <v>134</v>
      </c>
      <c r="X114" s="524" t="s">
        <v>135</v>
      </c>
      <c r="Y114" s="524" t="s">
        <v>136</v>
      </c>
      <c r="Z114" s="524" t="s">
        <v>137</v>
      </c>
      <c r="AA114" s="524" t="s">
        <v>138</v>
      </c>
      <c r="AB114" s="524" t="s">
        <v>139</v>
      </c>
      <c r="AC114" s="524" t="s">
        <v>140</v>
      </c>
      <c r="AD114" s="524" t="s">
        <v>141</v>
      </c>
      <c r="AE114" s="524" t="s">
        <v>142</v>
      </c>
    </row>
    <row r="115" spans="1:31">
      <c r="A115" s="527" t="s">
        <v>100</v>
      </c>
      <c r="B115" s="525">
        <v>-1</v>
      </c>
      <c r="C115" s="525">
        <v>0</v>
      </c>
      <c r="D115" s="525">
        <v>0</v>
      </c>
      <c r="E115" s="525">
        <v>-1</v>
      </c>
      <c r="F115" s="525">
        <v>0</v>
      </c>
      <c r="G115" s="525">
        <v>0</v>
      </c>
      <c r="H115" s="525">
        <v>0</v>
      </c>
      <c r="I115" s="525">
        <v>2</v>
      </c>
      <c r="J115" s="525">
        <v>0</v>
      </c>
      <c r="K115" s="525">
        <v>0</v>
      </c>
      <c r="L115" s="525">
        <v>1</v>
      </c>
      <c r="M115" s="525">
        <v>0</v>
      </c>
      <c r="N115" s="525">
        <v>0</v>
      </c>
      <c r="O115" s="525">
        <v>3</v>
      </c>
      <c r="P115" s="525">
        <v>0</v>
      </c>
      <c r="Q115" s="525">
        <v>0</v>
      </c>
      <c r="R115" s="525">
        <v>-1</v>
      </c>
      <c r="S115" s="525">
        <v>1</v>
      </c>
      <c r="T115" s="525">
        <v>0</v>
      </c>
      <c r="U115" s="525">
        <v>1</v>
      </c>
      <c r="V115" s="525">
        <v>0</v>
      </c>
      <c r="W115" s="525">
        <v>0</v>
      </c>
      <c r="X115" s="525">
        <v>-3</v>
      </c>
      <c r="Y115" s="525">
        <v>0</v>
      </c>
      <c r="Z115" s="525">
        <v>0</v>
      </c>
      <c r="AA115" s="525">
        <v>-1</v>
      </c>
      <c r="AB115" s="525">
        <v>1</v>
      </c>
      <c r="AC115" s="525">
        <v>-1</v>
      </c>
      <c r="AD115" s="525">
        <v>1</v>
      </c>
      <c r="AE115" s="525">
        <v>-2</v>
      </c>
    </row>
    <row r="116" spans="1:31">
      <c r="A116" s="528" t="s">
        <v>101</v>
      </c>
      <c r="B116" s="526">
        <v>5</v>
      </c>
      <c r="C116" s="526">
        <v>6</v>
      </c>
      <c r="D116" s="526">
        <v>0</v>
      </c>
      <c r="E116" s="526">
        <v>-1</v>
      </c>
      <c r="F116" s="526">
        <v>-2</v>
      </c>
      <c r="G116" s="526">
        <v>-1</v>
      </c>
      <c r="H116" s="526">
        <v>-1</v>
      </c>
      <c r="I116" s="526">
        <v>3</v>
      </c>
      <c r="J116" s="526">
        <v>1</v>
      </c>
      <c r="K116" s="526">
        <v>-3</v>
      </c>
      <c r="L116" s="526">
        <v>0</v>
      </c>
      <c r="M116" s="526">
        <v>-1</v>
      </c>
      <c r="N116" s="526">
        <v>0</v>
      </c>
      <c r="O116" s="526">
        <v>1</v>
      </c>
      <c r="P116" s="526">
        <v>1</v>
      </c>
      <c r="Q116" s="526">
        <v>-2</v>
      </c>
      <c r="R116" s="526">
        <v>-2</v>
      </c>
      <c r="S116" s="526">
        <v>0</v>
      </c>
      <c r="T116" s="526">
        <v>1</v>
      </c>
      <c r="U116" s="526">
        <v>-1</v>
      </c>
      <c r="V116" s="526">
        <v>2</v>
      </c>
      <c r="W116" s="526">
        <v>0</v>
      </c>
      <c r="X116" s="526">
        <v>-6</v>
      </c>
      <c r="Y116" s="526">
        <v>0</v>
      </c>
      <c r="Z116" s="526">
        <v>1</v>
      </c>
      <c r="AA116" s="526">
        <v>-1</v>
      </c>
      <c r="AB116" s="526">
        <v>-1</v>
      </c>
      <c r="AC116" s="526">
        <v>-1</v>
      </c>
      <c r="AD116" s="526">
        <v>3</v>
      </c>
      <c r="AE116" s="526">
        <v>-1</v>
      </c>
    </row>
    <row r="117" spans="1:31">
      <c r="A117" s="528" t="s">
        <v>103</v>
      </c>
      <c r="B117" s="526">
        <v>1</v>
      </c>
      <c r="C117" s="526">
        <v>1</v>
      </c>
      <c r="D117" s="526">
        <v>-1</v>
      </c>
      <c r="E117" s="526">
        <v>0</v>
      </c>
      <c r="F117" s="526">
        <v>-1</v>
      </c>
      <c r="G117" s="526">
        <v>-2</v>
      </c>
      <c r="H117" s="526">
        <v>0</v>
      </c>
      <c r="I117" s="526">
        <v>-3</v>
      </c>
      <c r="J117" s="526">
        <v>1</v>
      </c>
      <c r="K117" s="526">
        <v>0</v>
      </c>
      <c r="L117" s="526">
        <v>0</v>
      </c>
      <c r="M117" s="526">
        <v>0</v>
      </c>
      <c r="N117" s="526">
        <v>1</v>
      </c>
      <c r="O117" s="526">
        <v>3</v>
      </c>
      <c r="P117" s="526">
        <v>1</v>
      </c>
      <c r="Q117" s="526">
        <v>2</v>
      </c>
      <c r="R117" s="526">
        <v>1</v>
      </c>
      <c r="S117" s="526">
        <v>-2</v>
      </c>
      <c r="T117" s="526">
        <v>1</v>
      </c>
      <c r="U117" s="526">
        <v>-1</v>
      </c>
      <c r="V117" s="526">
        <v>2</v>
      </c>
      <c r="W117" s="526">
        <v>0</v>
      </c>
      <c r="X117" s="526">
        <v>-1</v>
      </c>
      <c r="Y117" s="526">
        <v>-1</v>
      </c>
      <c r="Z117" s="526">
        <v>-1</v>
      </c>
      <c r="AA117" s="526">
        <v>0</v>
      </c>
      <c r="AB117" s="526">
        <v>1</v>
      </c>
      <c r="AC117" s="526">
        <v>-1</v>
      </c>
      <c r="AD117" s="526">
        <v>1</v>
      </c>
      <c r="AE117" s="526">
        <v>-2</v>
      </c>
    </row>
    <row r="118" spans="1:31">
      <c r="A118" s="529" t="s">
        <v>102</v>
      </c>
      <c r="B118" s="530">
        <v>0</v>
      </c>
      <c r="C118" s="530">
        <v>0</v>
      </c>
      <c r="D118" s="530">
        <v>0</v>
      </c>
      <c r="E118" s="530">
        <v>0</v>
      </c>
      <c r="F118" s="530">
        <v>0</v>
      </c>
      <c r="G118" s="530">
        <v>0</v>
      </c>
      <c r="H118" s="530">
        <v>0</v>
      </c>
      <c r="I118" s="530">
        <v>0</v>
      </c>
      <c r="J118" s="530">
        <v>0</v>
      </c>
      <c r="K118" s="530">
        <v>1</v>
      </c>
      <c r="L118" s="530">
        <v>0</v>
      </c>
      <c r="M118" s="530">
        <v>0</v>
      </c>
      <c r="N118" s="530">
        <v>0</v>
      </c>
      <c r="O118" s="530">
        <v>0</v>
      </c>
      <c r="P118" s="530">
        <v>0</v>
      </c>
      <c r="Q118" s="530">
        <v>0</v>
      </c>
      <c r="R118" s="530">
        <v>0</v>
      </c>
      <c r="S118" s="530">
        <v>0</v>
      </c>
      <c r="T118" s="530">
        <v>1</v>
      </c>
      <c r="U118" s="530">
        <v>0</v>
      </c>
      <c r="V118" s="530">
        <v>-1</v>
      </c>
      <c r="W118" s="530">
        <v>0</v>
      </c>
      <c r="X118" s="530">
        <v>-1</v>
      </c>
      <c r="Y118" s="530">
        <v>0</v>
      </c>
      <c r="Z118" s="530">
        <v>0</v>
      </c>
      <c r="AA118" s="530">
        <v>0</v>
      </c>
      <c r="AB118" s="530">
        <v>0</v>
      </c>
      <c r="AC118" s="530">
        <v>0</v>
      </c>
      <c r="AD118" s="530">
        <v>0</v>
      </c>
      <c r="AE118" s="530">
        <v>0</v>
      </c>
    </row>
    <row r="119" spans="1:31">
      <c r="A119" s="531" t="s">
        <v>480</v>
      </c>
      <c r="B119" s="532">
        <f>B118+B117+B116+B115</f>
        <v>5</v>
      </c>
      <c r="C119" s="532">
        <f t="shared" ref="C119:AE119" si="0">C118+C117+C116+C115</f>
        <v>7</v>
      </c>
      <c r="D119" s="532">
        <f t="shared" si="0"/>
        <v>-1</v>
      </c>
      <c r="E119" s="532">
        <f t="shared" si="0"/>
        <v>-2</v>
      </c>
      <c r="F119" s="532">
        <f t="shared" si="0"/>
        <v>-3</v>
      </c>
      <c r="G119" s="532">
        <f t="shared" si="0"/>
        <v>-3</v>
      </c>
      <c r="H119" s="532">
        <f t="shared" si="0"/>
        <v>-1</v>
      </c>
      <c r="I119" s="532">
        <f t="shared" si="0"/>
        <v>2</v>
      </c>
      <c r="J119" s="532">
        <f t="shared" si="0"/>
        <v>2</v>
      </c>
      <c r="K119" s="532">
        <f t="shared" si="0"/>
        <v>-2</v>
      </c>
      <c r="L119" s="532">
        <f t="shared" si="0"/>
        <v>1</v>
      </c>
      <c r="M119" s="532">
        <f t="shared" si="0"/>
        <v>-1</v>
      </c>
      <c r="N119" s="532">
        <f t="shared" si="0"/>
        <v>1</v>
      </c>
      <c r="O119" s="532">
        <f t="shared" si="0"/>
        <v>7</v>
      </c>
      <c r="P119" s="532">
        <f t="shared" si="0"/>
        <v>2</v>
      </c>
      <c r="Q119" s="532">
        <f t="shared" si="0"/>
        <v>0</v>
      </c>
      <c r="R119" s="532">
        <f t="shared" si="0"/>
        <v>-2</v>
      </c>
      <c r="S119" s="532">
        <f t="shared" si="0"/>
        <v>-1</v>
      </c>
      <c r="T119" s="532">
        <f t="shared" si="0"/>
        <v>3</v>
      </c>
      <c r="U119" s="532">
        <f t="shared" si="0"/>
        <v>-1</v>
      </c>
      <c r="V119" s="532">
        <f t="shared" si="0"/>
        <v>3</v>
      </c>
      <c r="W119" s="532">
        <f t="shared" si="0"/>
        <v>0</v>
      </c>
      <c r="X119" s="532">
        <f t="shared" si="0"/>
        <v>-11</v>
      </c>
      <c r="Y119" s="532">
        <f t="shared" si="0"/>
        <v>-1</v>
      </c>
      <c r="Z119" s="532">
        <f t="shared" si="0"/>
        <v>0</v>
      </c>
      <c r="AA119" s="532">
        <f t="shared" si="0"/>
        <v>-2</v>
      </c>
      <c r="AB119" s="532">
        <f t="shared" si="0"/>
        <v>1</v>
      </c>
      <c r="AC119" s="532">
        <f t="shared" si="0"/>
        <v>-3</v>
      </c>
      <c r="AD119" s="532">
        <f t="shared" si="0"/>
        <v>5</v>
      </c>
      <c r="AE119" s="296">
        <f t="shared" si="0"/>
        <v>-5</v>
      </c>
    </row>
    <row r="120" spans="1:31" ht="25.5">
      <c r="A120" s="533" t="s">
        <v>481</v>
      </c>
      <c r="B120" s="534">
        <v>29</v>
      </c>
      <c r="C120" s="534">
        <v>14</v>
      </c>
      <c r="D120" s="534">
        <v>6</v>
      </c>
      <c r="E120" s="534">
        <v>21</v>
      </c>
      <c r="F120" s="534">
        <v>8</v>
      </c>
      <c r="G120" s="534">
        <v>2</v>
      </c>
      <c r="H120" s="534">
        <v>1</v>
      </c>
      <c r="I120" s="534">
        <v>24</v>
      </c>
      <c r="J120" s="534">
        <v>8</v>
      </c>
      <c r="K120" s="534">
        <v>15</v>
      </c>
      <c r="L120" s="534">
        <v>3</v>
      </c>
      <c r="M120" s="534"/>
      <c r="N120" s="534">
        <v>5</v>
      </c>
      <c r="O120" s="534">
        <v>34</v>
      </c>
      <c r="P120" s="534">
        <v>8</v>
      </c>
      <c r="Q120" s="534">
        <v>32</v>
      </c>
      <c r="R120" s="534">
        <v>22</v>
      </c>
      <c r="S120" s="534">
        <v>22</v>
      </c>
      <c r="T120" s="534">
        <v>20</v>
      </c>
      <c r="U120" s="534">
        <v>6</v>
      </c>
      <c r="V120" s="534">
        <v>13</v>
      </c>
      <c r="W120" s="534"/>
      <c r="X120" s="534">
        <v>43</v>
      </c>
      <c r="Y120" s="534">
        <v>13</v>
      </c>
      <c r="Z120" s="534">
        <v>5</v>
      </c>
      <c r="AA120" s="534">
        <v>13</v>
      </c>
      <c r="AB120" s="534">
        <v>11</v>
      </c>
      <c r="AC120" s="534">
        <v>14</v>
      </c>
      <c r="AD120" s="534">
        <v>25</v>
      </c>
      <c r="AE120" s="534">
        <v>25</v>
      </c>
    </row>
    <row r="121" spans="1:31" ht="38.25">
      <c r="A121" s="533" t="s">
        <v>482</v>
      </c>
      <c r="B121" s="534">
        <v>4</v>
      </c>
      <c r="C121" s="534">
        <v>1</v>
      </c>
      <c r="D121" s="534"/>
      <c r="E121" s="534">
        <v>4</v>
      </c>
      <c r="F121" s="534">
        <v>1</v>
      </c>
      <c r="G121" s="534"/>
      <c r="H121" s="534"/>
      <c r="I121" s="534">
        <v>3</v>
      </c>
      <c r="J121" s="534">
        <v>1</v>
      </c>
      <c r="K121" s="534">
        <v>1</v>
      </c>
      <c r="L121" s="534"/>
      <c r="M121" s="534"/>
      <c r="N121" s="534">
        <v>2</v>
      </c>
      <c r="O121" s="534">
        <v>2</v>
      </c>
      <c r="P121" s="534"/>
      <c r="Q121" s="534">
        <v>1</v>
      </c>
      <c r="R121" s="534">
        <v>4</v>
      </c>
      <c r="S121" s="534">
        <v>1</v>
      </c>
      <c r="T121" s="534"/>
      <c r="U121" s="534">
        <v>3</v>
      </c>
      <c r="V121" s="534">
        <v>1</v>
      </c>
      <c r="W121" s="534"/>
      <c r="X121" s="534">
        <v>8</v>
      </c>
      <c r="Y121" s="534">
        <v>3</v>
      </c>
      <c r="Z121" s="534"/>
      <c r="AA121" s="534">
        <v>3</v>
      </c>
      <c r="AB121" s="534"/>
      <c r="AC121" s="534">
        <v>3</v>
      </c>
      <c r="AD121" s="534"/>
      <c r="AE121" s="534">
        <v>7</v>
      </c>
    </row>
    <row r="123" spans="1:31">
      <c r="A123" s="422" t="s">
        <v>327</v>
      </c>
    </row>
    <row r="124" spans="1:31">
      <c r="A124" s="423" t="s">
        <v>457</v>
      </c>
    </row>
  </sheetData>
  <mergeCells count="4">
    <mergeCell ref="B8:AD8"/>
    <mergeCell ref="A2:AF2"/>
    <mergeCell ref="A5:AF5"/>
    <mergeCell ref="B113:AE113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V795"/>
  <sheetViews>
    <sheetView showGridLines="0" workbookViewId="0">
      <selection activeCell="P37" sqref="P37"/>
    </sheetView>
  </sheetViews>
  <sheetFormatPr baseColWidth="10" defaultColWidth="12" defaultRowHeight="12.75"/>
  <cols>
    <col min="1" max="16384" width="12" style="412"/>
  </cols>
  <sheetData>
    <row r="1" spans="2:22" ht="18" customHeight="1">
      <c r="B1" s="409"/>
      <c r="C1" s="409"/>
      <c r="D1" s="409"/>
    </row>
    <row r="2" spans="2:22">
      <c r="B2" s="411"/>
      <c r="C2" s="411"/>
      <c r="D2" s="411"/>
    </row>
    <row r="3" spans="2:22">
      <c r="B3" s="411"/>
      <c r="C3" s="411"/>
      <c r="D3" s="411"/>
    </row>
    <row r="4" spans="2:22">
      <c r="B4" s="411"/>
      <c r="C4" s="411"/>
      <c r="D4" s="411"/>
    </row>
    <row r="5" spans="2:22">
      <c r="B5" s="411"/>
      <c r="C5" s="411"/>
      <c r="D5" s="411"/>
      <c r="G5" s="411"/>
      <c r="H5" s="411"/>
    </row>
    <row r="6" spans="2:22">
      <c r="B6" s="411"/>
      <c r="C6" s="411"/>
      <c r="D6" s="411"/>
    </row>
    <row r="7" spans="2:22">
      <c r="B7" s="411"/>
      <c r="C7" s="411"/>
      <c r="D7" s="411"/>
    </row>
    <row r="8" spans="2:22">
      <c r="B8" s="411"/>
      <c r="C8" s="411"/>
      <c r="D8" s="411"/>
    </row>
    <row r="9" spans="2:22">
      <c r="B9" s="411"/>
      <c r="C9" s="411"/>
      <c r="D9" s="411"/>
    </row>
    <row r="10" spans="2:22">
      <c r="B10" s="411"/>
      <c r="C10" s="411"/>
      <c r="D10" s="411"/>
    </row>
    <row r="11" spans="2:22">
      <c r="B11" s="411"/>
      <c r="C11" s="411"/>
      <c r="D11" s="411"/>
    </row>
    <row r="12" spans="2:22">
      <c r="B12" s="411"/>
      <c r="C12" s="411"/>
      <c r="D12" s="411"/>
    </row>
    <row r="13" spans="2:22">
      <c r="B13" s="411"/>
      <c r="C13" s="411"/>
      <c r="D13" s="411"/>
    </row>
    <row r="14" spans="2:22">
      <c r="B14" s="411"/>
      <c r="C14" s="411"/>
      <c r="D14" s="411"/>
    </row>
    <row r="15" spans="2:22" ht="18.75">
      <c r="B15" s="411"/>
      <c r="C15" s="411"/>
      <c r="D15" s="411"/>
      <c r="O15" s="544"/>
      <c r="P15" s="544"/>
      <c r="Q15" s="544"/>
      <c r="R15" s="545"/>
      <c r="S15" s="545"/>
      <c r="T15" s="545"/>
      <c r="U15" s="545"/>
      <c r="V15" s="545"/>
    </row>
    <row r="16" spans="2:22" ht="18.75">
      <c r="B16" s="411"/>
      <c r="C16" s="411"/>
      <c r="D16" s="411"/>
      <c r="O16" s="546"/>
      <c r="P16" s="546"/>
      <c r="Q16" s="546"/>
      <c r="R16" s="547"/>
      <c r="S16" s="547"/>
      <c r="T16" s="547"/>
      <c r="U16" s="547"/>
      <c r="V16" s="547"/>
    </row>
    <row r="17" spans="1:9">
      <c r="B17" s="411"/>
      <c r="C17" s="411"/>
      <c r="D17" s="411"/>
    </row>
    <row r="18" spans="1:9">
      <c r="B18" s="411"/>
      <c r="C18" s="411"/>
      <c r="D18" s="411"/>
    </row>
    <row r="19" spans="1:9">
      <c r="B19" s="411"/>
      <c r="C19" s="411"/>
      <c r="D19" s="411"/>
    </row>
    <row r="20" spans="1:9">
      <c r="B20" s="411"/>
      <c r="C20" s="411"/>
      <c r="D20" s="411"/>
    </row>
    <row r="21" spans="1:9">
      <c r="B21" s="411"/>
      <c r="C21" s="411"/>
      <c r="D21" s="411"/>
    </row>
    <row r="22" spans="1:9">
      <c r="B22" s="411"/>
      <c r="C22" s="411"/>
      <c r="D22" s="411"/>
    </row>
    <row r="23" spans="1:9" ht="13.5" thickBot="1">
      <c r="B23" s="411"/>
      <c r="C23" s="411"/>
      <c r="D23" s="411"/>
    </row>
    <row r="24" spans="1:9" ht="29.25" customHeight="1" thickTop="1">
      <c r="A24" s="548" t="s">
        <v>365</v>
      </c>
      <c r="B24" s="549"/>
      <c r="C24" s="549"/>
      <c r="D24" s="549"/>
      <c r="E24" s="549"/>
      <c r="F24" s="549"/>
      <c r="G24" s="549"/>
      <c r="H24" s="549"/>
      <c r="I24" s="550"/>
    </row>
    <row r="25" spans="1:9" ht="29.25" customHeight="1" thickBot="1">
      <c r="A25" s="551"/>
      <c r="B25" s="552"/>
      <c r="C25" s="552"/>
      <c r="D25" s="552"/>
      <c r="E25" s="552"/>
      <c r="F25" s="552"/>
      <c r="G25" s="552"/>
      <c r="H25" s="552"/>
      <c r="I25" s="553"/>
    </row>
    <row r="26" spans="1:9" ht="13.5" thickTop="1">
      <c r="B26" s="411"/>
      <c r="C26" s="411"/>
      <c r="D26" s="411"/>
    </row>
    <row r="27" spans="1:9" ht="14.25" customHeight="1">
      <c r="B27" s="411"/>
      <c r="C27" s="411"/>
      <c r="D27" s="411"/>
    </row>
    <row r="28" spans="1:9" ht="21" customHeight="1">
      <c r="A28" s="554" t="s">
        <v>317</v>
      </c>
      <c r="B28" s="554"/>
      <c r="C28" s="554"/>
      <c r="D28" s="554"/>
      <c r="E28" s="554"/>
      <c r="F28" s="554"/>
      <c r="G28" s="554"/>
      <c r="H28" s="554"/>
      <c r="I28" s="554"/>
    </row>
    <row r="29" spans="1:9" ht="19.5" customHeight="1">
      <c r="B29" s="413"/>
      <c r="C29" s="414"/>
      <c r="D29" s="414"/>
      <c r="G29" s="418"/>
      <c r="H29" s="418"/>
      <c r="I29" s="418"/>
    </row>
    <row r="30" spans="1:9">
      <c r="B30" s="411"/>
      <c r="C30" s="411"/>
      <c r="D30" s="411"/>
    </row>
    <row r="31" spans="1:9">
      <c r="B31" s="411"/>
      <c r="C31" s="411"/>
      <c r="D31" s="411"/>
    </row>
    <row r="32" spans="1:9" s="419" customFormat="1" ht="15.75" customHeight="1">
      <c r="A32" s="543" t="s">
        <v>318</v>
      </c>
      <c r="B32" s="543"/>
      <c r="C32" s="543"/>
      <c r="D32" s="543"/>
      <c r="E32" s="543"/>
      <c r="F32" s="543"/>
      <c r="G32" s="543"/>
      <c r="H32" s="543"/>
      <c r="I32" s="543"/>
    </row>
    <row r="33" spans="1:9">
      <c r="B33" s="415"/>
      <c r="C33" s="416"/>
      <c r="D33" s="415"/>
      <c r="E33" s="420"/>
      <c r="F33" s="420"/>
      <c r="G33" s="420"/>
      <c r="H33" s="420"/>
      <c r="I33" s="420"/>
    </row>
    <row r="34" spans="1:9">
      <c r="B34" s="415"/>
      <c r="C34" s="416"/>
      <c r="D34" s="415"/>
      <c r="E34" s="420"/>
      <c r="F34" s="420"/>
      <c r="G34" s="420"/>
      <c r="H34" s="420"/>
      <c r="I34" s="420"/>
    </row>
    <row r="35" spans="1:9">
      <c r="B35" s="411"/>
      <c r="C35" s="411"/>
      <c r="D35" s="411"/>
    </row>
    <row r="36" spans="1:9">
      <c r="B36" s="411"/>
      <c r="C36" s="411"/>
      <c r="D36" s="411"/>
    </row>
    <row r="37" spans="1:9">
      <c r="B37" s="411"/>
      <c r="C37" s="411"/>
      <c r="D37" s="411"/>
    </row>
    <row r="38" spans="1:9">
      <c r="B38" s="411"/>
      <c r="C38" s="411"/>
      <c r="D38" s="411"/>
    </row>
    <row r="39" spans="1:9">
      <c r="B39" s="411"/>
      <c r="C39" s="411"/>
      <c r="D39" s="411"/>
    </row>
    <row r="40" spans="1:9">
      <c r="B40" s="411"/>
      <c r="C40" s="411"/>
      <c r="D40" s="411"/>
    </row>
    <row r="41" spans="1:9">
      <c r="B41" s="411"/>
      <c r="C41" s="411"/>
      <c r="D41" s="411"/>
    </row>
    <row r="42" spans="1:9">
      <c r="B42" s="411"/>
      <c r="C42" s="411"/>
      <c r="D42" s="411"/>
    </row>
    <row r="43" spans="1:9">
      <c r="B43" s="411"/>
      <c r="C43" s="411"/>
      <c r="D43" s="411"/>
    </row>
    <row r="44" spans="1:9">
      <c r="B44" s="411"/>
      <c r="C44" s="411"/>
      <c r="D44" s="411"/>
      <c r="F44" s="555"/>
      <c r="G44" s="555"/>
      <c r="H44" s="555"/>
    </row>
    <row r="45" spans="1:9" ht="19.5" customHeight="1">
      <c r="A45" s="543" t="s">
        <v>319</v>
      </c>
      <c r="B45" s="543"/>
      <c r="C45" s="543"/>
      <c r="D45" s="543"/>
      <c r="E45" s="543"/>
      <c r="F45" s="543"/>
      <c r="G45" s="543"/>
      <c r="H45" s="543"/>
      <c r="I45" s="543"/>
    </row>
    <row r="46" spans="1:9" ht="19.5" customHeight="1">
      <c r="A46" s="543" t="s">
        <v>320</v>
      </c>
      <c r="B46" s="543"/>
      <c r="C46" s="543"/>
      <c r="D46" s="543"/>
      <c r="E46" s="543"/>
      <c r="F46" s="543"/>
      <c r="G46" s="543"/>
      <c r="H46" s="543"/>
      <c r="I46" s="543"/>
    </row>
    <row r="47" spans="1:9" ht="19.5" customHeight="1">
      <c r="A47" s="543" t="s">
        <v>321</v>
      </c>
      <c r="B47" s="543"/>
      <c r="C47" s="543"/>
      <c r="D47" s="543"/>
      <c r="E47" s="543"/>
      <c r="F47" s="543"/>
      <c r="G47" s="543"/>
      <c r="H47" s="543"/>
      <c r="I47" s="543"/>
    </row>
    <row r="48" spans="1:9" ht="19.5" customHeight="1">
      <c r="A48" s="543" t="s">
        <v>322</v>
      </c>
      <c r="B48" s="543"/>
      <c r="C48" s="543"/>
      <c r="D48" s="543"/>
      <c r="E48" s="543"/>
      <c r="F48" s="543"/>
      <c r="G48" s="543"/>
      <c r="H48" s="543"/>
      <c r="I48" s="543"/>
    </row>
    <row r="49" spans="1:9">
      <c r="B49" s="411"/>
      <c r="C49" s="411"/>
      <c r="D49" s="411"/>
    </row>
    <row r="50" spans="1:9">
      <c r="B50" s="411"/>
      <c r="C50" s="411"/>
      <c r="D50" s="411"/>
    </row>
    <row r="51" spans="1:9">
      <c r="B51" s="411"/>
      <c r="C51" s="411"/>
      <c r="D51" s="411"/>
    </row>
    <row r="52" spans="1:9">
      <c r="A52" s="421" t="s">
        <v>323</v>
      </c>
      <c r="C52" s="411"/>
      <c r="D52" s="411"/>
      <c r="I52" s="417" t="s">
        <v>324</v>
      </c>
    </row>
    <row r="53" spans="1:9">
      <c r="B53" s="411"/>
      <c r="C53" s="411"/>
      <c r="D53" s="411"/>
    </row>
    <row r="54" spans="1:9">
      <c r="B54" s="411"/>
      <c r="C54" s="411"/>
      <c r="D54" s="411"/>
    </row>
    <row r="55" spans="1:9">
      <c r="B55" s="411"/>
      <c r="C55" s="411"/>
      <c r="D55" s="411"/>
    </row>
    <row r="56" spans="1:9">
      <c r="B56" s="411"/>
      <c r="C56" s="411"/>
      <c r="D56" s="411"/>
    </row>
    <row r="57" spans="1:9">
      <c r="B57" s="411"/>
      <c r="C57" s="411"/>
      <c r="D57" s="411"/>
    </row>
    <row r="58" spans="1:9">
      <c r="B58" s="411"/>
      <c r="C58" s="411"/>
      <c r="D58" s="411"/>
    </row>
    <row r="59" spans="1:9">
      <c r="B59" s="411"/>
      <c r="C59" s="411"/>
      <c r="D59" s="411"/>
    </row>
    <row r="60" spans="1:9">
      <c r="B60" s="411"/>
      <c r="C60" s="411"/>
      <c r="D60" s="411"/>
    </row>
    <row r="61" spans="1:9">
      <c r="B61" s="411"/>
      <c r="C61" s="411"/>
      <c r="D61" s="411"/>
    </row>
    <row r="62" spans="1:9">
      <c r="B62" s="411"/>
      <c r="C62" s="411"/>
      <c r="D62" s="411"/>
    </row>
    <row r="63" spans="1:9">
      <c r="B63" s="411"/>
      <c r="C63" s="411"/>
      <c r="D63" s="411"/>
    </row>
    <row r="64" spans="1:9">
      <c r="B64" s="411"/>
      <c r="C64" s="411"/>
      <c r="D64" s="411"/>
    </row>
    <row r="65" spans="2:4">
      <c r="B65" s="411"/>
      <c r="C65" s="411"/>
      <c r="D65" s="411"/>
    </row>
    <row r="66" spans="2:4">
      <c r="B66" s="411"/>
      <c r="C66" s="411"/>
      <c r="D66" s="411"/>
    </row>
    <row r="67" spans="2:4">
      <c r="B67" s="411"/>
      <c r="C67" s="411"/>
      <c r="D67" s="411"/>
    </row>
    <row r="68" spans="2:4">
      <c r="B68" s="411"/>
      <c r="C68" s="411"/>
      <c r="D68" s="411"/>
    </row>
    <row r="69" spans="2:4">
      <c r="B69" s="411"/>
      <c r="C69" s="411"/>
      <c r="D69" s="411"/>
    </row>
    <row r="70" spans="2:4">
      <c r="B70" s="411"/>
      <c r="C70" s="411"/>
      <c r="D70" s="411"/>
    </row>
    <row r="71" spans="2:4">
      <c r="B71" s="411"/>
      <c r="C71" s="411"/>
      <c r="D71" s="411"/>
    </row>
    <row r="72" spans="2:4">
      <c r="B72" s="411"/>
      <c r="C72" s="411"/>
      <c r="D72" s="411"/>
    </row>
    <row r="73" spans="2:4">
      <c r="B73" s="411"/>
      <c r="C73" s="411"/>
      <c r="D73" s="411"/>
    </row>
    <row r="74" spans="2:4">
      <c r="B74" s="411"/>
      <c r="C74" s="411"/>
      <c r="D74" s="411"/>
    </row>
    <row r="75" spans="2:4">
      <c r="B75" s="411"/>
      <c r="C75" s="411"/>
      <c r="D75" s="411"/>
    </row>
    <row r="76" spans="2:4">
      <c r="B76" s="411"/>
      <c r="C76" s="411"/>
      <c r="D76" s="411"/>
    </row>
    <row r="77" spans="2:4">
      <c r="B77" s="411"/>
      <c r="C77" s="411"/>
      <c r="D77" s="411"/>
    </row>
    <row r="78" spans="2:4">
      <c r="B78" s="411"/>
      <c r="C78" s="411"/>
      <c r="D78" s="411"/>
    </row>
    <row r="79" spans="2:4">
      <c r="B79" s="411"/>
      <c r="C79" s="411"/>
      <c r="D79" s="411"/>
    </row>
    <row r="80" spans="2:4">
      <c r="B80" s="411"/>
      <c r="C80" s="411"/>
      <c r="D80" s="411"/>
    </row>
    <row r="81" spans="2:4">
      <c r="B81" s="411"/>
      <c r="C81" s="411"/>
      <c r="D81" s="411"/>
    </row>
    <row r="82" spans="2:4">
      <c r="B82" s="411"/>
      <c r="C82" s="411"/>
      <c r="D82" s="411"/>
    </row>
    <row r="83" spans="2:4">
      <c r="B83" s="411"/>
      <c r="C83" s="411"/>
      <c r="D83" s="411"/>
    </row>
    <row r="84" spans="2:4">
      <c r="B84" s="411"/>
      <c r="C84" s="411"/>
      <c r="D84" s="411"/>
    </row>
    <row r="85" spans="2:4">
      <c r="B85" s="411"/>
      <c r="C85" s="411"/>
      <c r="D85" s="411"/>
    </row>
    <row r="86" spans="2:4">
      <c r="B86" s="411"/>
      <c r="C86" s="411"/>
      <c r="D86" s="411"/>
    </row>
    <row r="87" spans="2:4">
      <c r="B87" s="411"/>
      <c r="C87" s="411"/>
      <c r="D87" s="411"/>
    </row>
    <row r="88" spans="2:4">
      <c r="B88" s="411"/>
      <c r="C88" s="411"/>
      <c r="D88" s="411"/>
    </row>
    <row r="89" spans="2:4">
      <c r="B89" s="411"/>
      <c r="C89" s="411"/>
      <c r="D89" s="411"/>
    </row>
    <row r="90" spans="2:4">
      <c r="B90" s="411"/>
      <c r="C90" s="411"/>
      <c r="D90" s="411"/>
    </row>
    <row r="91" spans="2:4">
      <c r="B91" s="411"/>
      <c r="C91" s="411"/>
      <c r="D91" s="411"/>
    </row>
    <row r="92" spans="2:4">
      <c r="B92" s="411"/>
      <c r="C92" s="411"/>
      <c r="D92" s="411"/>
    </row>
    <row r="93" spans="2:4">
      <c r="B93" s="411"/>
      <c r="C93" s="411"/>
      <c r="D93" s="411"/>
    </row>
    <row r="94" spans="2:4">
      <c r="B94" s="411"/>
      <c r="C94" s="411"/>
      <c r="D94" s="411"/>
    </row>
    <row r="95" spans="2:4">
      <c r="B95" s="411"/>
      <c r="C95" s="411"/>
      <c r="D95" s="411"/>
    </row>
    <row r="96" spans="2:4">
      <c r="B96" s="411"/>
      <c r="C96" s="411"/>
      <c r="D96" s="411"/>
    </row>
    <row r="97" spans="2:4">
      <c r="B97" s="411"/>
      <c r="C97" s="411"/>
      <c r="D97" s="411"/>
    </row>
    <row r="98" spans="2:4">
      <c r="B98" s="411"/>
      <c r="C98" s="411"/>
      <c r="D98" s="411"/>
    </row>
    <row r="99" spans="2:4">
      <c r="B99" s="411"/>
      <c r="C99" s="411"/>
      <c r="D99" s="411"/>
    </row>
    <row r="100" spans="2:4">
      <c r="B100" s="411"/>
      <c r="C100" s="411"/>
      <c r="D100" s="411"/>
    </row>
    <row r="101" spans="2:4">
      <c r="B101" s="411"/>
      <c r="C101" s="411"/>
      <c r="D101" s="411"/>
    </row>
    <row r="102" spans="2:4">
      <c r="B102" s="411"/>
      <c r="C102" s="411"/>
      <c r="D102" s="411"/>
    </row>
    <row r="103" spans="2:4">
      <c r="B103" s="411"/>
      <c r="C103" s="411"/>
      <c r="D103" s="411"/>
    </row>
    <row r="104" spans="2:4">
      <c r="B104" s="411"/>
      <c r="C104" s="411"/>
      <c r="D104" s="411"/>
    </row>
    <row r="105" spans="2:4">
      <c r="B105" s="411"/>
      <c r="C105" s="411"/>
      <c r="D105" s="411"/>
    </row>
    <row r="106" spans="2:4">
      <c r="B106" s="411"/>
      <c r="C106" s="411"/>
      <c r="D106" s="411"/>
    </row>
    <row r="107" spans="2:4">
      <c r="B107" s="411"/>
      <c r="C107" s="411"/>
      <c r="D107" s="411"/>
    </row>
    <row r="108" spans="2:4">
      <c r="B108" s="411"/>
      <c r="C108" s="411"/>
      <c r="D108" s="411"/>
    </row>
    <row r="109" spans="2:4">
      <c r="B109" s="411"/>
      <c r="C109" s="411"/>
      <c r="D109" s="411"/>
    </row>
    <row r="110" spans="2:4">
      <c r="B110" s="411"/>
      <c r="C110" s="411"/>
      <c r="D110" s="411"/>
    </row>
    <row r="111" spans="2:4">
      <c r="B111" s="411"/>
      <c r="C111" s="411"/>
      <c r="D111" s="411"/>
    </row>
    <row r="112" spans="2:4">
      <c r="B112" s="411"/>
      <c r="C112" s="411"/>
      <c r="D112" s="411"/>
    </row>
    <row r="113" spans="2:4">
      <c r="B113" s="411"/>
      <c r="C113" s="411"/>
      <c r="D113" s="411"/>
    </row>
    <row r="114" spans="2:4">
      <c r="B114" s="411"/>
      <c r="C114" s="411"/>
      <c r="D114" s="411"/>
    </row>
    <row r="115" spans="2:4">
      <c r="B115" s="411"/>
      <c r="C115" s="411"/>
      <c r="D115" s="411"/>
    </row>
    <row r="116" spans="2:4">
      <c r="B116" s="411"/>
      <c r="C116" s="411"/>
      <c r="D116" s="411"/>
    </row>
    <row r="117" spans="2:4">
      <c r="B117" s="411"/>
      <c r="C117" s="411"/>
      <c r="D117" s="411"/>
    </row>
    <row r="118" spans="2:4">
      <c r="B118" s="411"/>
      <c r="C118" s="411"/>
      <c r="D118" s="411"/>
    </row>
    <row r="119" spans="2:4">
      <c r="B119" s="411"/>
      <c r="C119" s="411"/>
      <c r="D119" s="411"/>
    </row>
    <row r="120" spans="2:4">
      <c r="B120" s="411"/>
      <c r="C120" s="411"/>
      <c r="D120" s="411"/>
    </row>
    <row r="121" spans="2:4">
      <c r="B121" s="411"/>
      <c r="C121" s="411"/>
      <c r="D121" s="411"/>
    </row>
    <row r="122" spans="2:4">
      <c r="B122" s="411"/>
      <c r="C122" s="411"/>
      <c r="D122" s="411"/>
    </row>
    <row r="123" spans="2:4">
      <c r="B123" s="411"/>
      <c r="C123" s="411"/>
      <c r="D123" s="411"/>
    </row>
    <row r="124" spans="2:4">
      <c r="B124" s="411"/>
      <c r="C124" s="411"/>
      <c r="D124" s="411"/>
    </row>
    <row r="125" spans="2:4">
      <c r="B125" s="411"/>
      <c r="C125" s="411"/>
      <c r="D125" s="411"/>
    </row>
    <row r="126" spans="2:4">
      <c r="B126" s="411"/>
      <c r="C126" s="411"/>
      <c r="D126" s="411"/>
    </row>
    <row r="127" spans="2:4">
      <c r="B127" s="411"/>
      <c r="C127" s="411"/>
      <c r="D127" s="411"/>
    </row>
    <row r="128" spans="2:4">
      <c r="B128" s="411"/>
      <c r="C128" s="411"/>
      <c r="D128" s="411"/>
    </row>
    <row r="129" spans="2:4">
      <c r="B129" s="411"/>
      <c r="C129" s="411"/>
      <c r="D129" s="411"/>
    </row>
    <row r="130" spans="2:4">
      <c r="B130" s="411"/>
      <c r="C130" s="411"/>
      <c r="D130" s="411"/>
    </row>
    <row r="131" spans="2:4">
      <c r="B131" s="411"/>
      <c r="C131" s="411"/>
      <c r="D131" s="411"/>
    </row>
    <row r="132" spans="2:4">
      <c r="B132" s="411"/>
      <c r="C132" s="411"/>
      <c r="D132" s="411"/>
    </row>
    <row r="133" spans="2:4">
      <c r="B133" s="411"/>
      <c r="C133" s="411"/>
      <c r="D133" s="411"/>
    </row>
    <row r="134" spans="2:4">
      <c r="B134" s="411"/>
      <c r="C134" s="411"/>
      <c r="D134" s="411"/>
    </row>
    <row r="135" spans="2:4">
      <c r="B135" s="411"/>
      <c r="C135" s="411"/>
      <c r="D135" s="411"/>
    </row>
    <row r="136" spans="2:4">
      <c r="B136" s="411"/>
      <c r="C136" s="411"/>
      <c r="D136" s="411"/>
    </row>
    <row r="137" spans="2:4">
      <c r="B137" s="411"/>
      <c r="C137" s="411"/>
      <c r="D137" s="411"/>
    </row>
    <row r="138" spans="2:4">
      <c r="B138" s="411"/>
      <c r="C138" s="411"/>
      <c r="D138" s="411"/>
    </row>
    <row r="139" spans="2:4">
      <c r="B139" s="411"/>
      <c r="C139" s="411"/>
      <c r="D139" s="411"/>
    </row>
    <row r="140" spans="2:4">
      <c r="B140" s="411"/>
      <c r="C140" s="411"/>
      <c r="D140" s="411"/>
    </row>
    <row r="141" spans="2:4">
      <c r="B141" s="411"/>
      <c r="C141" s="411"/>
      <c r="D141" s="411"/>
    </row>
    <row r="142" spans="2:4">
      <c r="B142" s="411"/>
      <c r="C142" s="411"/>
      <c r="D142" s="411"/>
    </row>
    <row r="143" spans="2:4">
      <c r="B143" s="411"/>
      <c r="C143" s="411"/>
      <c r="D143" s="411"/>
    </row>
    <row r="144" spans="2:4">
      <c r="B144" s="411"/>
      <c r="C144" s="411"/>
      <c r="D144" s="411"/>
    </row>
    <row r="145" spans="2:4">
      <c r="B145" s="411"/>
      <c r="C145" s="411"/>
      <c r="D145" s="411"/>
    </row>
    <row r="146" spans="2:4">
      <c r="B146" s="411"/>
      <c r="C146" s="411"/>
      <c r="D146" s="411"/>
    </row>
    <row r="147" spans="2:4">
      <c r="B147" s="411"/>
      <c r="C147" s="411"/>
      <c r="D147" s="411"/>
    </row>
    <row r="148" spans="2:4">
      <c r="B148" s="411"/>
      <c r="C148" s="411"/>
      <c r="D148" s="411"/>
    </row>
    <row r="149" spans="2:4">
      <c r="B149" s="411"/>
      <c r="C149" s="411"/>
      <c r="D149" s="411"/>
    </row>
    <row r="150" spans="2:4">
      <c r="B150" s="411"/>
      <c r="C150" s="411"/>
      <c r="D150" s="411"/>
    </row>
    <row r="151" spans="2:4">
      <c r="B151" s="411"/>
      <c r="C151" s="411"/>
      <c r="D151" s="411"/>
    </row>
    <row r="152" spans="2:4">
      <c r="B152" s="411"/>
      <c r="C152" s="411"/>
      <c r="D152" s="411"/>
    </row>
    <row r="153" spans="2:4">
      <c r="B153" s="411"/>
      <c r="C153" s="411"/>
      <c r="D153" s="411"/>
    </row>
    <row r="154" spans="2:4">
      <c r="B154" s="411"/>
      <c r="C154" s="411"/>
      <c r="D154" s="411"/>
    </row>
    <row r="155" spans="2:4">
      <c r="B155" s="411"/>
      <c r="C155" s="411"/>
      <c r="D155" s="411"/>
    </row>
    <row r="156" spans="2:4">
      <c r="B156" s="411"/>
      <c r="C156" s="411"/>
      <c r="D156" s="411"/>
    </row>
    <row r="157" spans="2:4">
      <c r="B157" s="411"/>
      <c r="C157" s="411"/>
      <c r="D157" s="411"/>
    </row>
    <row r="158" spans="2:4">
      <c r="B158" s="411"/>
      <c r="C158" s="411"/>
      <c r="D158" s="411"/>
    </row>
    <row r="159" spans="2:4">
      <c r="B159" s="411"/>
      <c r="C159" s="411"/>
      <c r="D159" s="411"/>
    </row>
    <row r="160" spans="2:4">
      <c r="B160" s="411"/>
      <c r="C160" s="411"/>
      <c r="D160" s="411"/>
    </row>
    <row r="161" spans="2:4">
      <c r="B161" s="411"/>
      <c r="C161" s="411"/>
      <c r="D161" s="411"/>
    </row>
    <row r="162" spans="2:4">
      <c r="B162" s="411"/>
      <c r="C162" s="411"/>
      <c r="D162" s="411"/>
    </row>
    <row r="163" spans="2:4">
      <c r="B163" s="411"/>
      <c r="C163" s="411"/>
      <c r="D163" s="411"/>
    </row>
    <row r="164" spans="2:4">
      <c r="B164" s="411"/>
      <c r="C164" s="411"/>
      <c r="D164" s="411"/>
    </row>
    <row r="165" spans="2:4">
      <c r="B165" s="411"/>
      <c r="C165" s="411"/>
      <c r="D165" s="411"/>
    </row>
    <row r="166" spans="2:4">
      <c r="B166" s="411"/>
      <c r="C166" s="411"/>
      <c r="D166" s="411"/>
    </row>
    <row r="167" spans="2:4">
      <c r="B167" s="411"/>
      <c r="C167" s="411"/>
      <c r="D167" s="411"/>
    </row>
    <row r="168" spans="2:4">
      <c r="B168" s="411"/>
      <c r="C168" s="411"/>
      <c r="D168" s="411"/>
    </row>
    <row r="169" spans="2:4">
      <c r="B169" s="411"/>
      <c r="C169" s="411"/>
      <c r="D169" s="411"/>
    </row>
    <row r="170" spans="2:4">
      <c r="B170" s="411"/>
      <c r="C170" s="411"/>
      <c r="D170" s="411"/>
    </row>
    <row r="171" spans="2:4">
      <c r="B171" s="411"/>
      <c r="C171" s="411"/>
      <c r="D171" s="411"/>
    </row>
    <row r="172" spans="2:4">
      <c r="B172" s="411"/>
      <c r="C172" s="411"/>
      <c r="D172" s="411"/>
    </row>
    <row r="173" spans="2:4">
      <c r="B173" s="411"/>
      <c r="C173" s="411"/>
      <c r="D173" s="411"/>
    </row>
    <row r="174" spans="2:4">
      <c r="B174" s="411"/>
      <c r="C174" s="411"/>
      <c r="D174" s="411"/>
    </row>
    <row r="175" spans="2:4">
      <c r="B175" s="411"/>
      <c r="C175" s="411"/>
      <c r="D175" s="411"/>
    </row>
    <row r="176" spans="2:4">
      <c r="B176" s="411"/>
      <c r="C176" s="411"/>
      <c r="D176" s="411"/>
    </row>
    <row r="177" spans="2:4">
      <c r="B177" s="411"/>
      <c r="C177" s="411"/>
      <c r="D177" s="411"/>
    </row>
    <row r="178" spans="2:4">
      <c r="B178" s="411"/>
      <c r="C178" s="411"/>
      <c r="D178" s="411"/>
    </row>
    <row r="179" spans="2:4">
      <c r="B179" s="411"/>
      <c r="C179" s="411"/>
      <c r="D179" s="411"/>
    </row>
    <row r="180" spans="2:4">
      <c r="B180" s="411"/>
      <c r="C180" s="411"/>
      <c r="D180" s="411"/>
    </row>
    <row r="181" spans="2:4">
      <c r="B181" s="411"/>
      <c r="C181" s="411"/>
      <c r="D181" s="411"/>
    </row>
    <row r="182" spans="2:4">
      <c r="B182" s="411"/>
      <c r="C182" s="411"/>
      <c r="D182" s="411"/>
    </row>
    <row r="183" spans="2:4">
      <c r="B183" s="411"/>
      <c r="C183" s="411"/>
      <c r="D183" s="411"/>
    </row>
    <row r="184" spans="2:4">
      <c r="B184" s="411"/>
      <c r="C184" s="411"/>
      <c r="D184" s="411"/>
    </row>
    <row r="185" spans="2:4">
      <c r="B185" s="411"/>
      <c r="C185" s="411"/>
      <c r="D185" s="411"/>
    </row>
    <row r="186" spans="2:4">
      <c r="B186" s="411"/>
      <c r="C186" s="411"/>
      <c r="D186" s="411"/>
    </row>
    <row r="187" spans="2:4">
      <c r="B187" s="411"/>
      <c r="C187" s="411"/>
      <c r="D187" s="411"/>
    </row>
    <row r="188" spans="2:4">
      <c r="B188" s="411"/>
      <c r="C188" s="411"/>
      <c r="D188" s="411"/>
    </row>
    <row r="189" spans="2:4">
      <c r="B189" s="411"/>
      <c r="C189" s="411"/>
      <c r="D189" s="411"/>
    </row>
    <row r="190" spans="2:4">
      <c r="B190" s="411"/>
      <c r="C190" s="411"/>
      <c r="D190" s="411"/>
    </row>
    <row r="191" spans="2:4">
      <c r="B191" s="411"/>
      <c r="C191" s="411"/>
      <c r="D191" s="411"/>
    </row>
    <row r="192" spans="2:4">
      <c r="B192" s="411"/>
      <c r="C192" s="411"/>
      <c r="D192" s="411"/>
    </row>
    <row r="193" spans="2:4">
      <c r="B193" s="411"/>
      <c r="C193" s="411"/>
      <c r="D193" s="411"/>
    </row>
    <row r="194" spans="2:4">
      <c r="B194" s="411"/>
      <c r="C194" s="411"/>
      <c r="D194" s="411"/>
    </row>
    <row r="195" spans="2:4">
      <c r="B195" s="411"/>
      <c r="C195" s="411"/>
      <c r="D195" s="411"/>
    </row>
    <row r="196" spans="2:4">
      <c r="B196" s="411"/>
      <c r="C196" s="411"/>
      <c r="D196" s="411"/>
    </row>
    <row r="197" spans="2:4">
      <c r="B197" s="411"/>
      <c r="C197" s="411"/>
      <c r="D197" s="411"/>
    </row>
    <row r="198" spans="2:4">
      <c r="B198" s="411"/>
      <c r="C198" s="411"/>
      <c r="D198" s="411"/>
    </row>
    <row r="199" spans="2:4">
      <c r="B199" s="411"/>
      <c r="C199" s="411"/>
      <c r="D199" s="411"/>
    </row>
    <row r="200" spans="2:4">
      <c r="B200" s="411"/>
      <c r="C200" s="411"/>
      <c r="D200" s="411"/>
    </row>
    <row r="201" spans="2:4">
      <c r="B201" s="411"/>
      <c r="C201" s="411"/>
      <c r="D201" s="411"/>
    </row>
    <row r="202" spans="2:4">
      <c r="B202" s="411"/>
      <c r="C202" s="411"/>
      <c r="D202" s="411"/>
    </row>
    <row r="203" spans="2:4">
      <c r="B203" s="411"/>
      <c r="C203" s="411"/>
      <c r="D203" s="411"/>
    </row>
    <row r="204" spans="2:4">
      <c r="B204" s="411"/>
      <c r="C204" s="411"/>
      <c r="D204" s="411"/>
    </row>
    <row r="205" spans="2:4">
      <c r="B205" s="411"/>
      <c r="C205" s="411"/>
      <c r="D205" s="411"/>
    </row>
    <row r="206" spans="2:4">
      <c r="B206" s="411"/>
      <c r="C206" s="411"/>
      <c r="D206" s="411"/>
    </row>
    <row r="207" spans="2:4">
      <c r="B207" s="411"/>
      <c r="C207" s="411"/>
      <c r="D207" s="411"/>
    </row>
    <row r="208" spans="2:4">
      <c r="B208" s="411"/>
      <c r="C208" s="411"/>
      <c r="D208" s="411"/>
    </row>
    <row r="209" spans="2:4">
      <c r="B209" s="411"/>
      <c r="C209" s="411"/>
      <c r="D209" s="411"/>
    </row>
    <row r="210" spans="2:4">
      <c r="B210" s="411"/>
      <c r="C210" s="411"/>
      <c r="D210" s="411"/>
    </row>
    <row r="211" spans="2:4">
      <c r="B211" s="411"/>
      <c r="C211" s="411"/>
      <c r="D211" s="411"/>
    </row>
    <row r="212" spans="2:4">
      <c r="B212" s="411"/>
      <c r="C212" s="411"/>
      <c r="D212" s="411"/>
    </row>
    <row r="213" spans="2:4">
      <c r="B213" s="411"/>
      <c r="C213" s="411"/>
      <c r="D213" s="411"/>
    </row>
    <row r="214" spans="2:4">
      <c r="B214" s="411"/>
      <c r="C214" s="411"/>
      <c r="D214" s="411"/>
    </row>
    <row r="215" spans="2:4">
      <c r="B215" s="411"/>
      <c r="C215" s="411"/>
      <c r="D215" s="411"/>
    </row>
    <row r="216" spans="2:4">
      <c r="B216" s="411"/>
      <c r="C216" s="411"/>
      <c r="D216" s="411"/>
    </row>
    <row r="217" spans="2:4">
      <c r="B217" s="411"/>
      <c r="C217" s="411"/>
      <c r="D217" s="411"/>
    </row>
    <row r="218" spans="2:4">
      <c r="B218" s="411"/>
      <c r="C218" s="411"/>
      <c r="D218" s="411"/>
    </row>
    <row r="219" spans="2:4">
      <c r="B219" s="411"/>
      <c r="C219" s="411"/>
      <c r="D219" s="411"/>
    </row>
    <row r="220" spans="2:4">
      <c r="B220" s="411"/>
      <c r="C220" s="411"/>
      <c r="D220" s="411"/>
    </row>
    <row r="221" spans="2:4">
      <c r="B221" s="411"/>
      <c r="C221" s="411"/>
      <c r="D221" s="411"/>
    </row>
    <row r="222" spans="2:4">
      <c r="B222" s="411"/>
      <c r="C222" s="411"/>
      <c r="D222" s="411"/>
    </row>
    <row r="223" spans="2:4">
      <c r="B223" s="411"/>
      <c r="C223" s="411"/>
      <c r="D223" s="411"/>
    </row>
    <row r="224" spans="2:4">
      <c r="B224" s="411"/>
      <c r="C224" s="411"/>
      <c r="D224" s="411"/>
    </row>
    <row r="225" spans="2:4">
      <c r="B225" s="411"/>
      <c r="C225" s="411"/>
      <c r="D225" s="411"/>
    </row>
    <row r="226" spans="2:4">
      <c r="B226" s="411"/>
      <c r="C226" s="411"/>
      <c r="D226" s="411"/>
    </row>
    <row r="227" spans="2:4">
      <c r="B227" s="411"/>
      <c r="C227" s="411"/>
      <c r="D227" s="411"/>
    </row>
    <row r="228" spans="2:4">
      <c r="B228" s="411"/>
      <c r="C228" s="411"/>
      <c r="D228" s="411"/>
    </row>
    <row r="229" spans="2:4">
      <c r="B229" s="411"/>
      <c r="C229" s="411"/>
      <c r="D229" s="411"/>
    </row>
    <row r="230" spans="2:4">
      <c r="B230" s="411"/>
      <c r="C230" s="411"/>
      <c r="D230" s="411"/>
    </row>
    <row r="231" spans="2:4">
      <c r="B231" s="411"/>
      <c r="C231" s="411"/>
      <c r="D231" s="411"/>
    </row>
    <row r="232" spans="2:4">
      <c r="B232" s="411"/>
      <c r="C232" s="411"/>
      <c r="D232" s="411"/>
    </row>
    <row r="233" spans="2:4">
      <c r="B233" s="411"/>
      <c r="C233" s="411"/>
      <c r="D233" s="411"/>
    </row>
    <row r="234" spans="2:4">
      <c r="B234" s="411"/>
      <c r="C234" s="411"/>
      <c r="D234" s="411"/>
    </row>
    <row r="235" spans="2:4">
      <c r="B235" s="411"/>
      <c r="C235" s="411"/>
      <c r="D235" s="411"/>
    </row>
    <row r="236" spans="2:4">
      <c r="B236" s="411"/>
      <c r="C236" s="411"/>
      <c r="D236" s="411"/>
    </row>
    <row r="237" spans="2:4">
      <c r="B237" s="411"/>
      <c r="C237" s="411"/>
      <c r="D237" s="411"/>
    </row>
    <row r="238" spans="2:4">
      <c r="B238" s="411"/>
      <c r="C238" s="411"/>
      <c r="D238" s="411"/>
    </row>
    <row r="239" spans="2:4">
      <c r="B239" s="411"/>
      <c r="C239" s="411"/>
      <c r="D239" s="411"/>
    </row>
    <row r="240" spans="2:4">
      <c r="B240" s="411"/>
      <c r="C240" s="411"/>
      <c r="D240" s="411"/>
    </row>
    <row r="241" spans="2:4">
      <c r="B241" s="411"/>
      <c r="C241" s="411"/>
      <c r="D241" s="411"/>
    </row>
    <row r="242" spans="2:4">
      <c r="B242" s="411"/>
      <c r="C242" s="411"/>
      <c r="D242" s="411"/>
    </row>
    <row r="243" spans="2:4">
      <c r="B243" s="411"/>
      <c r="C243" s="411"/>
      <c r="D243" s="411"/>
    </row>
    <row r="244" spans="2:4">
      <c r="B244" s="411"/>
      <c r="C244" s="411"/>
      <c r="D244" s="411"/>
    </row>
    <row r="245" spans="2:4">
      <c r="B245" s="411"/>
      <c r="C245" s="411"/>
      <c r="D245" s="411"/>
    </row>
    <row r="246" spans="2:4">
      <c r="B246" s="411"/>
      <c r="C246" s="411"/>
      <c r="D246" s="411"/>
    </row>
    <row r="247" spans="2:4">
      <c r="B247" s="411"/>
      <c r="C247" s="411"/>
      <c r="D247" s="411"/>
    </row>
    <row r="248" spans="2:4">
      <c r="B248" s="411"/>
      <c r="C248" s="411"/>
      <c r="D248" s="411"/>
    </row>
    <row r="249" spans="2:4">
      <c r="B249" s="411"/>
      <c r="C249" s="411"/>
      <c r="D249" s="411"/>
    </row>
    <row r="250" spans="2:4">
      <c r="B250" s="411"/>
      <c r="C250" s="411"/>
      <c r="D250" s="411"/>
    </row>
    <row r="251" spans="2:4">
      <c r="B251" s="411"/>
      <c r="C251" s="411"/>
      <c r="D251" s="411"/>
    </row>
    <row r="252" spans="2:4">
      <c r="B252" s="411"/>
      <c r="C252" s="411"/>
      <c r="D252" s="411"/>
    </row>
    <row r="253" spans="2:4">
      <c r="B253" s="411"/>
      <c r="C253" s="411"/>
      <c r="D253" s="411"/>
    </row>
    <row r="254" spans="2:4">
      <c r="B254" s="411"/>
      <c r="C254" s="411"/>
      <c r="D254" s="411"/>
    </row>
    <row r="255" spans="2:4">
      <c r="B255" s="411"/>
      <c r="C255" s="411"/>
      <c r="D255" s="411"/>
    </row>
    <row r="256" spans="2:4">
      <c r="B256" s="411"/>
      <c r="C256" s="411"/>
      <c r="D256" s="411"/>
    </row>
    <row r="257" spans="2:4">
      <c r="B257" s="411"/>
      <c r="C257" s="411"/>
      <c r="D257" s="411"/>
    </row>
    <row r="258" spans="2:4">
      <c r="B258" s="411"/>
      <c r="C258" s="411"/>
      <c r="D258" s="411"/>
    </row>
    <row r="259" spans="2:4">
      <c r="B259" s="411"/>
      <c r="C259" s="411"/>
      <c r="D259" s="411"/>
    </row>
    <row r="260" spans="2:4">
      <c r="B260" s="411"/>
      <c r="C260" s="411"/>
      <c r="D260" s="411"/>
    </row>
    <row r="261" spans="2:4">
      <c r="B261" s="411"/>
      <c r="C261" s="411"/>
      <c r="D261" s="411"/>
    </row>
    <row r="262" spans="2:4">
      <c r="B262" s="411"/>
      <c r="C262" s="411"/>
      <c r="D262" s="411"/>
    </row>
    <row r="263" spans="2:4">
      <c r="B263" s="411"/>
      <c r="C263" s="411"/>
      <c r="D263" s="411"/>
    </row>
    <row r="264" spans="2:4">
      <c r="B264" s="411"/>
      <c r="C264" s="411"/>
      <c r="D264" s="411"/>
    </row>
    <row r="265" spans="2:4">
      <c r="B265" s="411"/>
      <c r="C265" s="411"/>
      <c r="D265" s="411"/>
    </row>
    <row r="266" spans="2:4">
      <c r="B266" s="411"/>
      <c r="C266" s="411"/>
      <c r="D266" s="411"/>
    </row>
    <row r="267" spans="2:4">
      <c r="B267" s="411"/>
      <c r="C267" s="411"/>
      <c r="D267" s="411"/>
    </row>
    <row r="268" spans="2:4">
      <c r="B268" s="411"/>
      <c r="C268" s="411"/>
      <c r="D268" s="411"/>
    </row>
    <row r="269" spans="2:4">
      <c r="B269" s="411"/>
      <c r="C269" s="411"/>
      <c r="D269" s="411"/>
    </row>
    <row r="270" spans="2:4">
      <c r="B270" s="411"/>
      <c r="C270" s="411"/>
      <c r="D270" s="411"/>
    </row>
    <row r="271" spans="2:4">
      <c r="B271" s="411"/>
      <c r="C271" s="411"/>
      <c r="D271" s="411"/>
    </row>
    <row r="272" spans="2:4">
      <c r="B272" s="411"/>
      <c r="C272" s="411"/>
      <c r="D272" s="411"/>
    </row>
    <row r="273" spans="2:4">
      <c r="B273" s="411"/>
      <c r="C273" s="411"/>
      <c r="D273" s="411"/>
    </row>
    <row r="274" spans="2:4">
      <c r="B274" s="411"/>
      <c r="C274" s="411"/>
      <c r="D274" s="411"/>
    </row>
    <row r="275" spans="2:4">
      <c r="B275" s="411"/>
      <c r="C275" s="411"/>
      <c r="D275" s="411"/>
    </row>
    <row r="276" spans="2:4">
      <c r="B276" s="411"/>
      <c r="C276" s="411"/>
      <c r="D276" s="411"/>
    </row>
    <row r="277" spans="2:4">
      <c r="B277" s="411"/>
      <c r="C277" s="411"/>
      <c r="D277" s="411"/>
    </row>
    <row r="278" spans="2:4">
      <c r="B278" s="411"/>
      <c r="C278" s="411"/>
      <c r="D278" s="411"/>
    </row>
    <row r="279" spans="2:4">
      <c r="B279" s="411"/>
      <c r="C279" s="411"/>
      <c r="D279" s="411"/>
    </row>
    <row r="280" spans="2:4">
      <c r="B280" s="411"/>
      <c r="C280" s="411"/>
      <c r="D280" s="411"/>
    </row>
    <row r="281" spans="2:4">
      <c r="B281" s="411"/>
      <c r="C281" s="411"/>
      <c r="D281" s="411"/>
    </row>
    <row r="282" spans="2:4">
      <c r="B282" s="411"/>
      <c r="C282" s="411"/>
      <c r="D282" s="411"/>
    </row>
    <row r="283" spans="2:4">
      <c r="B283" s="411"/>
      <c r="C283" s="411"/>
      <c r="D283" s="411"/>
    </row>
    <row r="284" spans="2:4">
      <c r="B284" s="411"/>
      <c r="C284" s="411"/>
      <c r="D284" s="411"/>
    </row>
    <row r="285" spans="2:4">
      <c r="B285" s="411"/>
      <c r="C285" s="411"/>
      <c r="D285" s="411"/>
    </row>
    <row r="286" spans="2:4">
      <c r="B286" s="411"/>
      <c r="C286" s="411"/>
      <c r="D286" s="411"/>
    </row>
    <row r="287" spans="2:4">
      <c r="B287" s="411"/>
      <c r="C287" s="411"/>
      <c r="D287" s="411"/>
    </row>
    <row r="288" spans="2:4">
      <c r="B288" s="411"/>
      <c r="C288" s="411"/>
      <c r="D288" s="411"/>
    </row>
    <row r="289" spans="2:4">
      <c r="B289" s="411"/>
      <c r="C289" s="411"/>
      <c r="D289" s="411"/>
    </row>
    <row r="290" spans="2:4">
      <c r="B290" s="411"/>
      <c r="C290" s="411"/>
      <c r="D290" s="411"/>
    </row>
    <row r="291" spans="2:4">
      <c r="B291" s="411"/>
      <c r="C291" s="411"/>
      <c r="D291" s="411"/>
    </row>
    <row r="292" spans="2:4">
      <c r="B292" s="411"/>
      <c r="C292" s="411"/>
      <c r="D292" s="411"/>
    </row>
    <row r="293" spans="2:4">
      <c r="B293" s="411"/>
      <c r="C293" s="411"/>
      <c r="D293" s="411"/>
    </row>
    <row r="294" spans="2:4">
      <c r="B294" s="411"/>
      <c r="C294" s="411"/>
      <c r="D294" s="411"/>
    </row>
    <row r="295" spans="2:4">
      <c r="B295" s="411"/>
      <c r="C295" s="411"/>
      <c r="D295" s="411"/>
    </row>
    <row r="296" spans="2:4">
      <c r="B296" s="411"/>
      <c r="C296" s="411"/>
      <c r="D296" s="411"/>
    </row>
    <row r="297" spans="2:4">
      <c r="B297" s="411"/>
      <c r="C297" s="411"/>
      <c r="D297" s="411"/>
    </row>
    <row r="298" spans="2:4">
      <c r="B298" s="411"/>
      <c r="C298" s="411"/>
      <c r="D298" s="411"/>
    </row>
    <row r="299" spans="2:4">
      <c r="B299" s="411"/>
      <c r="C299" s="411"/>
      <c r="D299" s="411"/>
    </row>
    <row r="300" spans="2:4">
      <c r="B300" s="411"/>
      <c r="C300" s="411"/>
      <c r="D300" s="411"/>
    </row>
    <row r="301" spans="2:4">
      <c r="B301" s="411"/>
      <c r="C301" s="411"/>
      <c r="D301" s="411"/>
    </row>
    <row r="302" spans="2:4">
      <c r="B302" s="411"/>
      <c r="C302" s="411"/>
      <c r="D302" s="411"/>
    </row>
    <row r="303" spans="2:4">
      <c r="B303" s="411"/>
      <c r="C303" s="411"/>
      <c r="D303" s="411"/>
    </row>
    <row r="304" spans="2:4">
      <c r="B304" s="411"/>
      <c r="C304" s="411"/>
      <c r="D304" s="411"/>
    </row>
    <row r="305" spans="2:4">
      <c r="B305" s="411"/>
      <c r="C305" s="411"/>
      <c r="D305" s="411"/>
    </row>
    <row r="306" spans="2:4">
      <c r="B306" s="411"/>
      <c r="C306" s="411"/>
      <c r="D306" s="411"/>
    </row>
    <row r="307" spans="2:4">
      <c r="B307" s="411"/>
      <c r="C307" s="411"/>
      <c r="D307" s="411"/>
    </row>
    <row r="308" spans="2:4">
      <c r="B308" s="411"/>
      <c r="C308" s="411"/>
      <c r="D308" s="411"/>
    </row>
    <row r="309" spans="2:4">
      <c r="B309" s="411"/>
      <c r="C309" s="411"/>
      <c r="D309" s="411"/>
    </row>
    <row r="310" spans="2:4">
      <c r="B310" s="411"/>
      <c r="C310" s="411"/>
      <c r="D310" s="411"/>
    </row>
    <row r="311" spans="2:4">
      <c r="B311" s="411"/>
      <c r="C311" s="411"/>
      <c r="D311" s="411"/>
    </row>
    <row r="312" spans="2:4">
      <c r="B312" s="411"/>
      <c r="C312" s="411"/>
      <c r="D312" s="411"/>
    </row>
    <row r="313" spans="2:4">
      <c r="B313" s="411"/>
      <c r="C313" s="411"/>
      <c r="D313" s="411"/>
    </row>
    <row r="314" spans="2:4">
      <c r="B314" s="411"/>
      <c r="C314" s="411"/>
      <c r="D314" s="411"/>
    </row>
    <row r="315" spans="2:4">
      <c r="B315" s="411"/>
      <c r="C315" s="411"/>
      <c r="D315" s="411"/>
    </row>
    <row r="316" spans="2:4">
      <c r="B316" s="411"/>
      <c r="C316" s="411"/>
      <c r="D316" s="411"/>
    </row>
    <row r="317" spans="2:4">
      <c r="B317" s="411"/>
      <c r="C317" s="411"/>
      <c r="D317" s="411"/>
    </row>
    <row r="318" spans="2:4">
      <c r="B318" s="411"/>
      <c r="C318" s="411"/>
      <c r="D318" s="411"/>
    </row>
    <row r="319" spans="2:4">
      <c r="B319" s="411"/>
      <c r="C319" s="411"/>
      <c r="D319" s="411"/>
    </row>
    <row r="320" spans="2:4">
      <c r="B320" s="411"/>
      <c r="C320" s="411"/>
      <c r="D320" s="411"/>
    </row>
    <row r="321" spans="2:4">
      <c r="B321" s="411"/>
      <c r="C321" s="411"/>
      <c r="D321" s="411"/>
    </row>
    <row r="322" spans="2:4">
      <c r="B322" s="411"/>
      <c r="C322" s="411"/>
      <c r="D322" s="411"/>
    </row>
    <row r="323" spans="2:4">
      <c r="B323" s="411"/>
      <c r="C323" s="411"/>
      <c r="D323" s="411"/>
    </row>
    <row r="324" spans="2:4">
      <c r="B324" s="411"/>
      <c r="C324" s="411"/>
      <c r="D324" s="411"/>
    </row>
    <row r="325" spans="2:4">
      <c r="B325" s="411"/>
      <c r="C325" s="411"/>
      <c r="D325" s="411"/>
    </row>
    <row r="326" spans="2:4">
      <c r="B326" s="411"/>
      <c r="C326" s="411"/>
      <c r="D326" s="411"/>
    </row>
    <row r="327" spans="2:4">
      <c r="B327" s="411"/>
      <c r="C327" s="411"/>
      <c r="D327" s="411"/>
    </row>
    <row r="328" spans="2:4">
      <c r="B328" s="411"/>
      <c r="C328" s="411"/>
      <c r="D328" s="411"/>
    </row>
    <row r="329" spans="2:4">
      <c r="B329" s="411"/>
      <c r="C329" s="411"/>
      <c r="D329" s="411"/>
    </row>
    <row r="330" spans="2:4">
      <c r="B330" s="411"/>
      <c r="C330" s="411"/>
      <c r="D330" s="411"/>
    </row>
    <row r="331" spans="2:4">
      <c r="B331" s="411"/>
      <c r="C331" s="411"/>
      <c r="D331" s="411"/>
    </row>
    <row r="332" spans="2:4">
      <c r="B332" s="411"/>
      <c r="C332" s="411"/>
      <c r="D332" s="411"/>
    </row>
    <row r="333" spans="2:4">
      <c r="B333" s="411"/>
      <c r="C333" s="411"/>
      <c r="D333" s="411"/>
    </row>
    <row r="334" spans="2:4">
      <c r="B334" s="411"/>
      <c r="C334" s="411"/>
      <c r="D334" s="411"/>
    </row>
    <row r="335" spans="2:4">
      <c r="B335" s="411"/>
      <c r="C335" s="411"/>
      <c r="D335" s="411"/>
    </row>
    <row r="336" spans="2:4">
      <c r="B336" s="411"/>
      <c r="C336" s="411"/>
      <c r="D336" s="411"/>
    </row>
    <row r="337" spans="2:4">
      <c r="B337" s="411"/>
      <c r="C337" s="411"/>
      <c r="D337" s="411"/>
    </row>
    <row r="338" spans="2:4">
      <c r="B338" s="411"/>
      <c r="C338" s="411"/>
      <c r="D338" s="411"/>
    </row>
    <row r="339" spans="2:4">
      <c r="B339" s="411"/>
      <c r="C339" s="411"/>
      <c r="D339" s="411"/>
    </row>
    <row r="340" spans="2:4">
      <c r="B340" s="411"/>
      <c r="C340" s="411"/>
      <c r="D340" s="411"/>
    </row>
    <row r="341" spans="2:4">
      <c r="B341" s="411"/>
      <c r="C341" s="411"/>
      <c r="D341" s="411"/>
    </row>
    <row r="342" spans="2:4">
      <c r="B342" s="411"/>
      <c r="C342" s="411"/>
      <c r="D342" s="411"/>
    </row>
    <row r="343" spans="2:4">
      <c r="B343" s="411"/>
      <c r="C343" s="411"/>
      <c r="D343" s="411"/>
    </row>
    <row r="344" spans="2:4">
      <c r="B344" s="411"/>
      <c r="C344" s="411"/>
      <c r="D344" s="411"/>
    </row>
    <row r="345" spans="2:4">
      <c r="B345" s="411"/>
      <c r="C345" s="411"/>
      <c r="D345" s="411"/>
    </row>
    <row r="346" spans="2:4">
      <c r="B346" s="411"/>
      <c r="C346" s="411"/>
      <c r="D346" s="411"/>
    </row>
    <row r="347" spans="2:4">
      <c r="B347" s="411"/>
      <c r="C347" s="411"/>
      <c r="D347" s="411"/>
    </row>
    <row r="348" spans="2:4">
      <c r="B348" s="411"/>
      <c r="C348" s="411"/>
      <c r="D348" s="411"/>
    </row>
    <row r="349" spans="2:4">
      <c r="B349" s="411"/>
      <c r="C349" s="411"/>
      <c r="D349" s="411"/>
    </row>
    <row r="350" spans="2:4">
      <c r="B350" s="411"/>
      <c r="C350" s="411"/>
      <c r="D350" s="411"/>
    </row>
    <row r="351" spans="2:4">
      <c r="B351" s="411"/>
      <c r="C351" s="411"/>
      <c r="D351" s="411"/>
    </row>
    <row r="352" spans="2:4">
      <c r="B352" s="411"/>
      <c r="C352" s="411"/>
      <c r="D352" s="411"/>
    </row>
    <row r="353" spans="2:4">
      <c r="B353" s="411"/>
      <c r="C353" s="411"/>
      <c r="D353" s="411"/>
    </row>
    <row r="354" spans="2:4">
      <c r="B354" s="411"/>
      <c r="C354" s="411"/>
      <c r="D354" s="411"/>
    </row>
    <row r="355" spans="2:4">
      <c r="B355" s="411"/>
      <c r="C355" s="411"/>
      <c r="D355" s="411"/>
    </row>
    <row r="356" spans="2:4">
      <c r="B356" s="411"/>
      <c r="C356" s="411"/>
      <c r="D356" s="411"/>
    </row>
    <row r="357" spans="2:4">
      <c r="B357" s="411"/>
      <c r="C357" s="411"/>
      <c r="D357" s="411"/>
    </row>
    <row r="358" spans="2:4">
      <c r="B358" s="411"/>
      <c r="C358" s="411"/>
      <c r="D358" s="411"/>
    </row>
    <row r="359" spans="2:4">
      <c r="B359" s="411"/>
      <c r="C359" s="411"/>
      <c r="D359" s="411"/>
    </row>
    <row r="360" spans="2:4">
      <c r="B360" s="411"/>
      <c r="C360" s="411"/>
      <c r="D360" s="411"/>
    </row>
    <row r="361" spans="2:4">
      <c r="B361" s="411"/>
      <c r="C361" s="411"/>
      <c r="D361" s="411"/>
    </row>
    <row r="362" spans="2:4">
      <c r="B362" s="411"/>
      <c r="C362" s="411"/>
      <c r="D362" s="411"/>
    </row>
    <row r="363" spans="2:4">
      <c r="B363" s="411"/>
      <c r="C363" s="411"/>
      <c r="D363" s="411"/>
    </row>
    <row r="364" spans="2:4">
      <c r="B364" s="411"/>
      <c r="C364" s="411"/>
      <c r="D364" s="411"/>
    </row>
    <row r="365" spans="2:4">
      <c r="B365" s="411"/>
      <c r="C365" s="411"/>
      <c r="D365" s="411"/>
    </row>
    <row r="366" spans="2:4">
      <c r="B366" s="411"/>
      <c r="C366" s="411"/>
      <c r="D366" s="411"/>
    </row>
    <row r="367" spans="2:4">
      <c r="B367" s="411"/>
      <c r="C367" s="411"/>
      <c r="D367" s="411"/>
    </row>
    <row r="368" spans="2:4">
      <c r="B368" s="411"/>
      <c r="C368" s="411"/>
      <c r="D368" s="411"/>
    </row>
    <row r="369" spans="2:4">
      <c r="B369" s="411"/>
      <c r="C369" s="411"/>
      <c r="D369" s="411"/>
    </row>
    <row r="370" spans="2:4">
      <c r="B370" s="411"/>
      <c r="C370" s="411"/>
      <c r="D370" s="411"/>
    </row>
    <row r="371" spans="2:4">
      <c r="B371" s="411"/>
      <c r="C371" s="411"/>
      <c r="D371" s="411"/>
    </row>
    <row r="372" spans="2:4">
      <c r="B372" s="411"/>
      <c r="C372" s="411"/>
      <c r="D372" s="411"/>
    </row>
    <row r="373" spans="2:4">
      <c r="B373" s="411"/>
      <c r="C373" s="411"/>
      <c r="D373" s="411"/>
    </row>
    <row r="374" spans="2:4">
      <c r="B374" s="411"/>
      <c r="C374" s="411"/>
      <c r="D374" s="411"/>
    </row>
    <row r="375" spans="2:4">
      <c r="B375" s="411"/>
      <c r="C375" s="411"/>
      <c r="D375" s="411"/>
    </row>
    <row r="376" spans="2:4">
      <c r="B376" s="411"/>
      <c r="C376" s="411"/>
      <c r="D376" s="411"/>
    </row>
    <row r="377" spans="2:4">
      <c r="B377" s="411"/>
      <c r="C377" s="411"/>
      <c r="D377" s="411"/>
    </row>
    <row r="378" spans="2:4">
      <c r="B378" s="411"/>
      <c r="C378" s="411"/>
      <c r="D378" s="411"/>
    </row>
    <row r="379" spans="2:4">
      <c r="B379" s="411"/>
      <c r="C379" s="411"/>
      <c r="D379" s="411"/>
    </row>
    <row r="380" spans="2:4">
      <c r="B380" s="411"/>
      <c r="C380" s="411"/>
      <c r="D380" s="411"/>
    </row>
    <row r="381" spans="2:4">
      <c r="B381" s="411"/>
      <c r="C381" s="411"/>
      <c r="D381" s="411"/>
    </row>
    <row r="382" spans="2:4">
      <c r="B382" s="411"/>
      <c r="C382" s="411"/>
      <c r="D382" s="411"/>
    </row>
    <row r="383" spans="2:4">
      <c r="B383" s="411"/>
      <c r="C383" s="411"/>
      <c r="D383" s="411"/>
    </row>
    <row r="384" spans="2:4">
      <c r="B384" s="411"/>
      <c r="C384" s="411"/>
      <c r="D384" s="411"/>
    </row>
    <row r="385" spans="2:4">
      <c r="B385" s="411"/>
      <c r="C385" s="411"/>
      <c r="D385" s="411"/>
    </row>
    <row r="386" spans="2:4">
      <c r="B386" s="411"/>
      <c r="C386" s="411"/>
      <c r="D386" s="411"/>
    </row>
    <row r="387" spans="2:4">
      <c r="B387" s="411"/>
      <c r="C387" s="411"/>
      <c r="D387" s="411"/>
    </row>
    <row r="388" spans="2:4">
      <c r="B388" s="411"/>
      <c r="C388" s="411"/>
      <c r="D388" s="411"/>
    </row>
    <row r="389" spans="2:4">
      <c r="B389" s="411"/>
      <c r="C389" s="411"/>
      <c r="D389" s="411"/>
    </row>
    <row r="390" spans="2:4">
      <c r="B390" s="411"/>
      <c r="C390" s="411"/>
      <c r="D390" s="411"/>
    </row>
    <row r="391" spans="2:4">
      <c r="B391" s="411"/>
      <c r="C391" s="411"/>
      <c r="D391" s="411"/>
    </row>
    <row r="392" spans="2:4">
      <c r="B392" s="411"/>
      <c r="C392" s="411"/>
      <c r="D392" s="411"/>
    </row>
    <row r="393" spans="2:4">
      <c r="B393" s="411"/>
      <c r="C393" s="411"/>
      <c r="D393" s="411"/>
    </row>
    <row r="394" spans="2:4">
      <c r="B394" s="411"/>
      <c r="C394" s="411"/>
      <c r="D394" s="411"/>
    </row>
    <row r="395" spans="2:4">
      <c r="B395" s="411"/>
      <c r="C395" s="411"/>
      <c r="D395" s="411"/>
    </row>
    <row r="396" spans="2:4">
      <c r="B396" s="411"/>
      <c r="C396" s="411"/>
      <c r="D396" s="411"/>
    </row>
    <row r="397" spans="2:4">
      <c r="B397" s="411"/>
      <c r="C397" s="411"/>
      <c r="D397" s="411"/>
    </row>
    <row r="398" spans="2:4">
      <c r="B398" s="411"/>
      <c r="C398" s="411"/>
      <c r="D398" s="411"/>
    </row>
    <row r="399" spans="2:4">
      <c r="B399" s="411"/>
      <c r="C399" s="411"/>
      <c r="D399" s="411"/>
    </row>
    <row r="400" spans="2:4">
      <c r="B400" s="411"/>
      <c r="C400" s="411"/>
      <c r="D400" s="411"/>
    </row>
    <row r="401" spans="2:4">
      <c r="B401" s="411"/>
      <c r="C401" s="411"/>
      <c r="D401" s="411"/>
    </row>
    <row r="402" spans="2:4">
      <c r="B402" s="411"/>
      <c r="C402" s="411"/>
      <c r="D402" s="411"/>
    </row>
    <row r="403" spans="2:4">
      <c r="B403" s="411"/>
      <c r="C403" s="411"/>
      <c r="D403" s="411"/>
    </row>
    <row r="404" spans="2:4">
      <c r="B404" s="411"/>
      <c r="C404" s="411"/>
      <c r="D404" s="411"/>
    </row>
    <row r="405" spans="2:4">
      <c r="B405" s="411"/>
      <c r="C405" s="411"/>
      <c r="D405" s="411"/>
    </row>
    <row r="406" spans="2:4">
      <c r="B406" s="411"/>
      <c r="C406" s="411"/>
      <c r="D406" s="411"/>
    </row>
    <row r="407" spans="2:4">
      <c r="B407" s="411"/>
      <c r="C407" s="411"/>
      <c r="D407" s="411"/>
    </row>
    <row r="408" spans="2:4">
      <c r="B408" s="411"/>
      <c r="C408" s="411"/>
      <c r="D408" s="411"/>
    </row>
    <row r="409" spans="2:4">
      <c r="B409" s="411"/>
      <c r="C409" s="411"/>
      <c r="D409" s="411"/>
    </row>
    <row r="410" spans="2:4">
      <c r="B410" s="411"/>
      <c r="C410" s="411"/>
      <c r="D410" s="411"/>
    </row>
    <row r="411" spans="2:4">
      <c r="B411" s="411"/>
      <c r="C411" s="411"/>
      <c r="D411" s="411"/>
    </row>
    <row r="412" spans="2:4">
      <c r="B412" s="411"/>
      <c r="C412" s="411"/>
      <c r="D412" s="411"/>
    </row>
    <row r="413" spans="2:4">
      <c r="B413" s="411"/>
      <c r="C413" s="411"/>
      <c r="D413" s="411"/>
    </row>
    <row r="414" spans="2:4">
      <c r="B414" s="411"/>
      <c r="C414" s="411"/>
      <c r="D414" s="411"/>
    </row>
    <row r="415" spans="2:4">
      <c r="B415" s="411"/>
      <c r="C415" s="411"/>
      <c r="D415" s="411"/>
    </row>
    <row r="416" spans="2:4">
      <c r="B416" s="411"/>
      <c r="C416" s="411"/>
      <c r="D416" s="411"/>
    </row>
    <row r="417" spans="2:4">
      <c r="B417" s="411"/>
      <c r="C417" s="411"/>
      <c r="D417" s="411"/>
    </row>
    <row r="418" spans="2:4">
      <c r="B418" s="411"/>
      <c r="C418" s="411"/>
      <c r="D418" s="411"/>
    </row>
    <row r="419" spans="2:4">
      <c r="B419" s="411"/>
      <c r="C419" s="411"/>
      <c r="D419" s="411"/>
    </row>
    <row r="420" spans="2:4">
      <c r="B420" s="411"/>
      <c r="C420" s="411"/>
      <c r="D420" s="411"/>
    </row>
    <row r="421" spans="2:4">
      <c r="B421" s="411"/>
      <c r="C421" s="411"/>
      <c r="D421" s="411"/>
    </row>
    <row r="422" spans="2:4">
      <c r="B422" s="411"/>
      <c r="C422" s="411"/>
      <c r="D422" s="411"/>
    </row>
    <row r="423" spans="2:4">
      <c r="B423" s="411"/>
      <c r="C423" s="411"/>
      <c r="D423" s="411"/>
    </row>
    <row r="424" spans="2:4">
      <c r="B424" s="411"/>
      <c r="C424" s="411"/>
      <c r="D424" s="411"/>
    </row>
    <row r="425" spans="2:4">
      <c r="B425" s="411"/>
      <c r="C425" s="411"/>
      <c r="D425" s="411"/>
    </row>
    <row r="426" spans="2:4">
      <c r="B426" s="411"/>
      <c r="C426" s="411"/>
      <c r="D426" s="411"/>
    </row>
    <row r="427" spans="2:4">
      <c r="B427" s="411"/>
      <c r="C427" s="411"/>
      <c r="D427" s="411"/>
    </row>
    <row r="428" spans="2:4">
      <c r="B428" s="411"/>
      <c r="C428" s="411"/>
      <c r="D428" s="411"/>
    </row>
    <row r="429" spans="2:4">
      <c r="B429" s="411"/>
      <c r="C429" s="411"/>
      <c r="D429" s="411"/>
    </row>
    <row r="430" spans="2:4">
      <c r="B430" s="411"/>
      <c r="C430" s="411"/>
      <c r="D430" s="411"/>
    </row>
    <row r="431" spans="2:4">
      <c r="B431" s="411"/>
      <c r="C431" s="411"/>
      <c r="D431" s="411"/>
    </row>
    <row r="432" spans="2:4">
      <c r="B432" s="411"/>
      <c r="C432" s="411"/>
      <c r="D432" s="411"/>
    </row>
    <row r="433" spans="2:4">
      <c r="B433" s="411"/>
      <c r="C433" s="411"/>
      <c r="D433" s="411"/>
    </row>
    <row r="434" spans="2:4">
      <c r="B434" s="411"/>
      <c r="C434" s="411"/>
      <c r="D434" s="411"/>
    </row>
    <row r="435" spans="2:4">
      <c r="B435" s="411"/>
      <c r="C435" s="411"/>
      <c r="D435" s="411"/>
    </row>
    <row r="436" spans="2:4">
      <c r="B436" s="411"/>
      <c r="C436" s="411"/>
      <c r="D436" s="411"/>
    </row>
    <row r="437" spans="2:4">
      <c r="B437" s="411"/>
      <c r="C437" s="411"/>
      <c r="D437" s="411"/>
    </row>
    <row r="438" spans="2:4">
      <c r="B438" s="411"/>
      <c r="C438" s="411"/>
      <c r="D438" s="411"/>
    </row>
    <row r="439" spans="2:4">
      <c r="B439" s="411"/>
      <c r="C439" s="411"/>
      <c r="D439" s="411"/>
    </row>
    <row r="440" spans="2:4">
      <c r="B440" s="411"/>
      <c r="C440" s="411"/>
      <c r="D440" s="411"/>
    </row>
    <row r="441" spans="2:4">
      <c r="B441" s="411"/>
      <c r="C441" s="411"/>
      <c r="D441" s="411"/>
    </row>
    <row r="442" spans="2:4">
      <c r="B442" s="411"/>
      <c r="C442" s="411"/>
      <c r="D442" s="411"/>
    </row>
    <row r="443" spans="2:4">
      <c r="B443" s="411"/>
      <c r="C443" s="411"/>
      <c r="D443" s="411"/>
    </row>
    <row r="444" spans="2:4">
      <c r="B444" s="411"/>
      <c r="C444" s="411"/>
      <c r="D444" s="411"/>
    </row>
    <row r="445" spans="2:4">
      <c r="B445" s="411"/>
      <c r="C445" s="411"/>
      <c r="D445" s="411"/>
    </row>
    <row r="446" spans="2:4">
      <c r="B446" s="411"/>
      <c r="C446" s="411"/>
      <c r="D446" s="411"/>
    </row>
    <row r="447" spans="2:4">
      <c r="B447" s="411"/>
      <c r="C447" s="411"/>
      <c r="D447" s="411"/>
    </row>
    <row r="448" spans="2:4">
      <c r="B448" s="411"/>
      <c r="C448" s="411"/>
      <c r="D448" s="411"/>
    </row>
    <row r="449" spans="2:4">
      <c r="B449" s="411"/>
      <c r="C449" s="411"/>
      <c r="D449" s="411"/>
    </row>
    <row r="450" spans="2:4">
      <c r="B450" s="411"/>
      <c r="C450" s="411"/>
      <c r="D450" s="411"/>
    </row>
    <row r="451" spans="2:4">
      <c r="B451" s="411"/>
      <c r="C451" s="411"/>
      <c r="D451" s="411"/>
    </row>
    <row r="452" spans="2:4">
      <c r="B452" s="411"/>
      <c r="C452" s="411"/>
      <c r="D452" s="411"/>
    </row>
    <row r="453" spans="2:4">
      <c r="B453" s="411"/>
      <c r="C453" s="411"/>
      <c r="D453" s="411"/>
    </row>
    <row r="454" spans="2:4">
      <c r="B454" s="411"/>
      <c r="C454" s="411"/>
      <c r="D454" s="411"/>
    </row>
    <row r="455" spans="2:4">
      <c r="B455" s="411"/>
      <c r="C455" s="411"/>
      <c r="D455" s="411"/>
    </row>
    <row r="456" spans="2:4">
      <c r="B456" s="411"/>
      <c r="C456" s="411"/>
      <c r="D456" s="411"/>
    </row>
    <row r="457" spans="2:4">
      <c r="B457" s="411"/>
      <c r="C457" s="411"/>
      <c r="D457" s="411"/>
    </row>
    <row r="458" spans="2:4">
      <c r="B458" s="411"/>
      <c r="C458" s="411"/>
      <c r="D458" s="411"/>
    </row>
    <row r="459" spans="2:4">
      <c r="B459" s="411"/>
      <c r="C459" s="411"/>
      <c r="D459" s="411"/>
    </row>
    <row r="460" spans="2:4">
      <c r="B460" s="411"/>
      <c r="C460" s="411"/>
      <c r="D460" s="411"/>
    </row>
    <row r="461" spans="2:4">
      <c r="B461" s="411"/>
      <c r="C461" s="411"/>
      <c r="D461" s="411"/>
    </row>
    <row r="462" spans="2:4">
      <c r="B462" s="411"/>
      <c r="C462" s="411"/>
      <c r="D462" s="411"/>
    </row>
    <row r="463" spans="2:4">
      <c r="B463" s="411"/>
      <c r="C463" s="411"/>
      <c r="D463" s="411"/>
    </row>
    <row r="464" spans="2:4">
      <c r="B464" s="411"/>
      <c r="C464" s="411"/>
      <c r="D464" s="411"/>
    </row>
    <row r="465" spans="2:4">
      <c r="B465" s="411"/>
      <c r="C465" s="411"/>
      <c r="D465" s="411"/>
    </row>
    <row r="466" spans="2:4">
      <c r="B466" s="411"/>
      <c r="C466" s="411"/>
      <c r="D466" s="411"/>
    </row>
    <row r="467" spans="2:4">
      <c r="B467" s="411"/>
      <c r="C467" s="411"/>
      <c r="D467" s="411"/>
    </row>
    <row r="468" spans="2:4">
      <c r="B468" s="411"/>
      <c r="C468" s="411"/>
      <c r="D468" s="411"/>
    </row>
    <row r="469" spans="2:4">
      <c r="B469" s="411"/>
      <c r="C469" s="411"/>
      <c r="D469" s="411"/>
    </row>
    <row r="470" spans="2:4">
      <c r="B470" s="411"/>
      <c r="C470" s="411"/>
      <c r="D470" s="411"/>
    </row>
    <row r="471" spans="2:4">
      <c r="B471" s="411"/>
      <c r="C471" s="411"/>
      <c r="D471" s="411"/>
    </row>
    <row r="472" spans="2:4">
      <c r="B472" s="411"/>
      <c r="C472" s="411"/>
      <c r="D472" s="411"/>
    </row>
    <row r="473" spans="2:4">
      <c r="B473" s="411"/>
      <c r="C473" s="411"/>
      <c r="D473" s="411"/>
    </row>
    <row r="474" spans="2:4">
      <c r="B474" s="411"/>
      <c r="C474" s="411"/>
      <c r="D474" s="411"/>
    </row>
    <row r="475" spans="2:4">
      <c r="B475" s="411"/>
      <c r="C475" s="411"/>
      <c r="D475" s="411"/>
    </row>
    <row r="476" spans="2:4">
      <c r="B476" s="411"/>
      <c r="C476" s="411"/>
      <c r="D476" s="411"/>
    </row>
    <row r="477" spans="2:4">
      <c r="B477" s="411"/>
      <c r="C477" s="411"/>
      <c r="D477" s="411"/>
    </row>
    <row r="478" spans="2:4">
      <c r="B478" s="411"/>
      <c r="C478" s="411"/>
      <c r="D478" s="411"/>
    </row>
    <row r="479" spans="2:4">
      <c r="B479" s="411"/>
      <c r="C479" s="411"/>
      <c r="D479" s="411"/>
    </row>
    <row r="480" spans="2:4">
      <c r="B480" s="411"/>
      <c r="C480" s="411"/>
      <c r="D480" s="411"/>
    </row>
    <row r="481" spans="2:4">
      <c r="B481" s="411"/>
      <c r="C481" s="411"/>
      <c r="D481" s="411"/>
    </row>
    <row r="482" spans="2:4">
      <c r="B482" s="411"/>
      <c r="C482" s="411"/>
      <c r="D482" s="411"/>
    </row>
    <row r="483" spans="2:4">
      <c r="B483" s="411"/>
      <c r="C483" s="411"/>
      <c r="D483" s="411"/>
    </row>
    <row r="484" spans="2:4">
      <c r="B484" s="411"/>
      <c r="C484" s="411"/>
      <c r="D484" s="411"/>
    </row>
    <row r="485" spans="2:4">
      <c r="B485" s="411"/>
      <c r="C485" s="411"/>
      <c r="D485" s="411"/>
    </row>
    <row r="486" spans="2:4">
      <c r="B486" s="411"/>
      <c r="C486" s="411"/>
      <c r="D486" s="411"/>
    </row>
    <row r="487" spans="2:4">
      <c r="B487" s="411"/>
      <c r="C487" s="411"/>
      <c r="D487" s="411"/>
    </row>
    <row r="488" spans="2:4">
      <c r="B488" s="411"/>
      <c r="C488" s="411"/>
      <c r="D488" s="411"/>
    </row>
    <row r="489" spans="2:4">
      <c r="B489" s="411"/>
      <c r="C489" s="411"/>
      <c r="D489" s="411"/>
    </row>
    <row r="490" spans="2:4">
      <c r="B490" s="411"/>
      <c r="C490" s="411"/>
      <c r="D490" s="411"/>
    </row>
    <row r="491" spans="2:4">
      <c r="B491" s="411"/>
      <c r="C491" s="411"/>
      <c r="D491" s="411"/>
    </row>
    <row r="492" spans="2:4">
      <c r="B492" s="411"/>
      <c r="C492" s="411"/>
      <c r="D492" s="411"/>
    </row>
    <row r="493" spans="2:4">
      <c r="B493" s="411"/>
      <c r="C493" s="411"/>
      <c r="D493" s="411"/>
    </row>
    <row r="494" spans="2:4">
      <c r="B494" s="411"/>
      <c r="C494" s="411"/>
      <c r="D494" s="411"/>
    </row>
    <row r="495" spans="2:4">
      <c r="B495" s="411"/>
      <c r="C495" s="411"/>
      <c r="D495" s="411"/>
    </row>
    <row r="496" spans="2:4">
      <c r="B496" s="411"/>
      <c r="C496" s="411"/>
      <c r="D496" s="411"/>
    </row>
    <row r="497" spans="2:4">
      <c r="B497" s="411"/>
      <c r="C497" s="411"/>
      <c r="D497" s="411"/>
    </row>
    <row r="498" spans="2:4">
      <c r="B498" s="411"/>
      <c r="C498" s="411"/>
      <c r="D498" s="411"/>
    </row>
    <row r="499" spans="2:4">
      <c r="B499" s="411"/>
      <c r="C499" s="411"/>
      <c r="D499" s="411"/>
    </row>
    <row r="500" spans="2:4">
      <c r="B500" s="411"/>
      <c r="C500" s="411"/>
      <c r="D500" s="411"/>
    </row>
    <row r="501" spans="2:4">
      <c r="B501" s="411"/>
      <c r="C501" s="411"/>
      <c r="D501" s="411"/>
    </row>
    <row r="502" spans="2:4">
      <c r="B502" s="411"/>
      <c r="C502" s="411"/>
      <c r="D502" s="411"/>
    </row>
    <row r="503" spans="2:4">
      <c r="B503" s="411"/>
      <c r="C503" s="411"/>
      <c r="D503" s="411"/>
    </row>
    <row r="504" spans="2:4">
      <c r="B504" s="411"/>
      <c r="C504" s="411"/>
      <c r="D504" s="411"/>
    </row>
    <row r="505" spans="2:4">
      <c r="B505" s="411"/>
      <c r="C505" s="411"/>
      <c r="D505" s="411"/>
    </row>
    <row r="506" spans="2:4">
      <c r="B506" s="411"/>
      <c r="C506" s="411"/>
      <c r="D506" s="411"/>
    </row>
    <row r="507" spans="2:4">
      <c r="B507" s="411"/>
      <c r="C507" s="411"/>
      <c r="D507" s="411"/>
    </row>
    <row r="508" spans="2:4">
      <c r="B508" s="411"/>
      <c r="C508" s="411"/>
      <c r="D508" s="411"/>
    </row>
    <row r="509" spans="2:4">
      <c r="B509" s="411"/>
      <c r="C509" s="411"/>
      <c r="D509" s="411"/>
    </row>
    <row r="510" spans="2:4">
      <c r="B510" s="411"/>
      <c r="C510" s="411"/>
      <c r="D510" s="411"/>
    </row>
    <row r="511" spans="2:4">
      <c r="B511" s="411"/>
      <c r="C511" s="411"/>
      <c r="D511" s="411"/>
    </row>
    <row r="512" spans="2:4">
      <c r="B512" s="411"/>
      <c r="C512" s="411"/>
      <c r="D512" s="411"/>
    </row>
    <row r="513" spans="2:4">
      <c r="B513" s="411"/>
      <c r="C513" s="411"/>
      <c r="D513" s="411"/>
    </row>
    <row r="514" spans="2:4">
      <c r="B514" s="411"/>
      <c r="C514" s="411"/>
      <c r="D514" s="411"/>
    </row>
    <row r="515" spans="2:4">
      <c r="B515" s="411"/>
      <c r="C515" s="411"/>
      <c r="D515" s="411"/>
    </row>
    <row r="516" spans="2:4">
      <c r="B516" s="411"/>
      <c r="C516" s="411"/>
      <c r="D516" s="411"/>
    </row>
    <row r="517" spans="2:4">
      <c r="B517" s="411"/>
      <c r="C517" s="411"/>
      <c r="D517" s="411"/>
    </row>
    <row r="518" spans="2:4">
      <c r="B518" s="411"/>
      <c r="C518" s="411"/>
      <c r="D518" s="411"/>
    </row>
    <row r="519" spans="2:4">
      <c r="B519" s="411"/>
      <c r="C519" s="411"/>
      <c r="D519" s="411"/>
    </row>
    <row r="520" spans="2:4">
      <c r="B520" s="411"/>
      <c r="C520" s="411"/>
      <c r="D520" s="411"/>
    </row>
    <row r="521" spans="2:4">
      <c r="B521" s="411"/>
      <c r="C521" s="411"/>
      <c r="D521" s="411"/>
    </row>
    <row r="522" spans="2:4">
      <c r="B522" s="411"/>
      <c r="C522" s="411"/>
      <c r="D522" s="411"/>
    </row>
    <row r="523" spans="2:4">
      <c r="B523" s="411"/>
      <c r="C523" s="411"/>
      <c r="D523" s="411"/>
    </row>
    <row r="524" spans="2:4">
      <c r="B524" s="411"/>
      <c r="C524" s="411"/>
      <c r="D524" s="411"/>
    </row>
    <row r="525" spans="2:4">
      <c r="B525" s="411"/>
      <c r="C525" s="411"/>
      <c r="D525" s="411"/>
    </row>
    <row r="526" spans="2:4">
      <c r="B526" s="411"/>
      <c r="C526" s="411"/>
      <c r="D526" s="411"/>
    </row>
    <row r="527" spans="2:4">
      <c r="B527" s="411"/>
      <c r="C527" s="411"/>
      <c r="D527" s="411"/>
    </row>
    <row r="528" spans="2:4">
      <c r="B528" s="411"/>
      <c r="C528" s="411"/>
      <c r="D528" s="411"/>
    </row>
    <row r="529" spans="2:4">
      <c r="B529" s="411"/>
      <c r="C529" s="411"/>
      <c r="D529" s="411"/>
    </row>
    <row r="530" spans="2:4">
      <c r="B530" s="411"/>
      <c r="C530" s="411"/>
      <c r="D530" s="411"/>
    </row>
    <row r="531" spans="2:4">
      <c r="B531" s="411"/>
      <c r="C531" s="411"/>
      <c r="D531" s="411"/>
    </row>
    <row r="532" spans="2:4">
      <c r="B532" s="411"/>
      <c r="C532" s="411"/>
      <c r="D532" s="411"/>
    </row>
    <row r="533" spans="2:4">
      <c r="B533" s="411"/>
      <c r="C533" s="411"/>
      <c r="D533" s="411"/>
    </row>
    <row r="534" spans="2:4">
      <c r="B534" s="411"/>
      <c r="C534" s="411"/>
      <c r="D534" s="411"/>
    </row>
    <row r="535" spans="2:4">
      <c r="B535" s="411"/>
      <c r="C535" s="411"/>
      <c r="D535" s="411"/>
    </row>
    <row r="536" spans="2:4">
      <c r="B536" s="411"/>
      <c r="C536" s="411"/>
      <c r="D536" s="411"/>
    </row>
    <row r="537" spans="2:4">
      <c r="B537" s="411"/>
      <c r="C537" s="411"/>
      <c r="D537" s="411"/>
    </row>
    <row r="538" spans="2:4">
      <c r="B538" s="411"/>
      <c r="C538" s="411"/>
      <c r="D538" s="411"/>
    </row>
    <row r="539" spans="2:4">
      <c r="B539" s="411"/>
      <c r="C539" s="411"/>
      <c r="D539" s="411"/>
    </row>
    <row r="540" spans="2:4">
      <c r="B540" s="411"/>
      <c r="C540" s="411"/>
      <c r="D540" s="411"/>
    </row>
    <row r="541" spans="2:4">
      <c r="B541" s="411"/>
      <c r="C541" s="411"/>
      <c r="D541" s="411"/>
    </row>
    <row r="542" spans="2:4">
      <c r="B542" s="411"/>
      <c r="C542" s="411"/>
      <c r="D542" s="411"/>
    </row>
    <row r="543" spans="2:4">
      <c r="B543" s="411"/>
      <c r="C543" s="411"/>
      <c r="D543" s="411"/>
    </row>
    <row r="544" spans="2:4">
      <c r="B544" s="411"/>
      <c r="C544" s="411"/>
      <c r="D544" s="411"/>
    </row>
    <row r="545" spans="2:4">
      <c r="B545" s="411"/>
      <c r="C545" s="411"/>
      <c r="D545" s="411"/>
    </row>
    <row r="546" spans="2:4">
      <c r="B546" s="411"/>
      <c r="C546" s="411"/>
      <c r="D546" s="411"/>
    </row>
    <row r="547" spans="2:4">
      <c r="B547" s="411"/>
      <c r="C547" s="411"/>
      <c r="D547" s="411"/>
    </row>
    <row r="548" spans="2:4">
      <c r="B548" s="411"/>
      <c r="C548" s="411"/>
      <c r="D548" s="411"/>
    </row>
    <row r="549" spans="2:4">
      <c r="B549" s="411"/>
      <c r="C549" s="411"/>
      <c r="D549" s="411"/>
    </row>
    <row r="550" spans="2:4">
      <c r="B550" s="411"/>
      <c r="C550" s="411"/>
      <c r="D550" s="411"/>
    </row>
    <row r="551" spans="2:4">
      <c r="B551" s="411"/>
      <c r="C551" s="411"/>
      <c r="D551" s="411"/>
    </row>
    <row r="552" spans="2:4">
      <c r="B552" s="411"/>
      <c r="C552" s="411"/>
      <c r="D552" s="411"/>
    </row>
    <row r="553" spans="2:4">
      <c r="B553" s="411"/>
      <c r="C553" s="411"/>
      <c r="D553" s="411"/>
    </row>
    <row r="554" spans="2:4">
      <c r="B554" s="411"/>
      <c r="C554" s="411"/>
      <c r="D554" s="411"/>
    </row>
    <row r="555" spans="2:4">
      <c r="B555" s="411"/>
      <c r="C555" s="411"/>
      <c r="D555" s="411"/>
    </row>
    <row r="556" spans="2:4">
      <c r="B556" s="411"/>
      <c r="C556" s="411"/>
      <c r="D556" s="411"/>
    </row>
    <row r="557" spans="2:4">
      <c r="B557" s="411"/>
      <c r="C557" s="411"/>
      <c r="D557" s="411"/>
    </row>
    <row r="558" spans="2:4">
      <c r="B558" s="411"/>
      <c r="C558" s="411"/>
      <c r="D558" s="411"/>
    </row>
    <row r="559" spans="2:4">
      <c r="B559" s="411"/>
      <c r="C559" s="411"/>
      <c r="D559" s="411"/>
    </row>
    <row r="560" spans="2:4">
      <c r="B560" s="411"/>
      <c r="C560" s="411"/>
      <c r="D560" s="411"/>
    </row>
    <row r="561" spans="2:4">
      <c r="B561" s="411"/>
      <c r="C561" s="411"/>
      <c r="D561" s="411"/>
    </row>
    <row r="562" spans="2:4">
      <c r="B562" s="411"/>
      <c r="C562" s="411"/>
      <c r="D562" s="411"/>
    </row>
    <row r="563" spans="2:4">
      <c r="B563" s="411"/>
      <c r="C563" s="411"/>
      <c r="D563" s="411"/>
    </row>
    <row r="564" spans="2:4">
      <c r="B564" s="411"/>
      <c r="C564" s="411"/>
      <c r="D564" s="411"/>
    </row>
    <row r="565" spans="2:4">
      <c r="B565" s="411"/>
      <c r="C565" s="411"/>
      <c r="D565" s="411"/>
    </row>
    <row r="566" spans="2:4">
      <c r="B566" s="411"/>
      <c r="C566" s="411"/>
      <c r="D566" s="411"/>
    </row>
    <row r="567" spans="2:4">
      <c r="B567" s="411"/>
      <c r="C567" s="411"/>
      <c r="D567" s="411"/>
    </row>
    <row r="568" spans="2:4">
      <c r="B568" s="411"/>
      <c r="C568" s="411"/>
      <c r="D568" s="411"/>
    </row>
    <row r="569" spans="2:4">
      <c r="B569" s="411"/>
      <c r="C569" s="411"/>
      <c r="D569" s="411"/>
    </row>
    <row r="570" spans="2:4">
      <c r="B570" s="411"/>
      <c r="C570" s="411"/>
      <c r="D570" s="411"/>
    </row>
    <row r="571" spans="2:4">
      <c r="B571" s="411"/>
      <c r="C571" s="411"/>
      <c r="D571" s="411"/>
    </row>
    <row r="572" spans="2:4">
      <c r="B572" s="411"/>
      <c r="C572" s="411"/>
      <c r="D572" s="411"/>
    </row>
    <row r="573" spans="2:4">
      <c r="B573" s="411"/>
      <c r="C573" s="411"/>
      <c r="D573" s="411"/>
    </row>
    <row r="574" spans="2:4">
      <c r="B574" s="411"/>
      <c r="C574" s="411"/>
      <c r="D574" s="411"/>
    </row>
    <row r="575" spans="2:4">
      <c r="B575" s="411"/>
      <c r="C575" s="411"/>
      <c r="D575" s="411"/>
    </row>
    <row r="576" spans="2:4">
      <c r="B576" s="411"/>
      <c r="C576" s="411"/>
      <c r="D576" s="411"/>
    </row>
    <row r="577" spans="2:4">
      <c r="B577" s="411"/>
      <c r="C577" s="411"/>
      <c r="D577" s="411"/>
    </row>
    <row r="578" spans="2:4">
      <c r="B578" s="411"/>
      <c r="C578" s="411"/>
      <c r="D578" s="411"/>
    </row>
    <row r="579" spans="2:4">
      <c r="B579" s="411"/>
      <c r="C579" s="411"/>
      <c r="D579" s="411"/>
    </row>
    <row r="580" spans="2:4">
      <c r="B580" s="411"/>
      <c r="C580" s="411"/>
      <c r="D580" s="411"/>
    </row>
    <row r="581" spans="2:4">
      <c r="B581" s="411"/>
      <c r="C581" s="411"/>
      <c r="D581" s="411"/>
    </row>
    <row r="582" spans="2:4">
      <c r="B582" s="411"/>
      <c r="C582" s="411"/>
      <c r="D582" s="411"/>
    </row>
    <row r="583" spans="2:4">
      <c r="B583" s="411"/>
      <c r="C583" s="411"/>
      <c r="D583" s="411"/>
    </row>
    <row r="584" spans="2:4">
      <c r="B584" s="411"/>
      <c r="C584" s="411"/>
      <c r="D584" s="411"/>
    </row>
    <row r="585" spans="2:4">
      <c r="B585" s="411"/>
      <c r="C585" s="411"/>
      <c r="D585" s="411"/>
    </row>
    <row r="586" spans="2:4">
      <c r="B586" s="411"/>
      <c r="C586" s="411"/>
      <c r="D586" s="411"/>
    </row>
    <row r="587" spans="2:4">
      <c r="B587" s="411"/>
      <c r="C587" s="411"/>
      <c r="D587" s="411"/>
    </row>
    <row r="588" spans="2:4">
      <c r="B588" s="411"/>
      <c r="C588" s="411"/>
      <c r="D588" s="411"/>
    </row>
    <row r="589" spans="2:4">
      <c r="B589" s="411"/>
      <c r="C589" s="411"/>
      <c r="D589" s="411"/>
    </row>
    <row r="590" spans="2:4">
      <c r="B590" s="411"/>
      <c r="C590" s="411"/>
      <c r="D590" s="411"/>
    </row>
    <row r="591" spans="2:4">
      <c r="B591" s="411"/>
      <c r="C591" s="411"/>
      <c r="D591" s="411"/>
    </row>
    <row r="592" spans="2:4">
      <c r="B592" s="411"/>
      <c r="C592" s="411"/>
      <c r="D592" s="411"/>
    </row>
    <row r="593" spans="2:4">
      <c r="B593" s="411"/>
      <c r="C593" s="411"/>
      <c r="D593" s="411"/>
    </row>
    <row r="594" spans="2:4">
      <c r="B594" s="411"/>
      <c r="C594" s="411"/>
      <c r="D594" s="411"/>
    </row>
    <row r="595" spans="2:4">
      <c r="B595" s="411"/>
      <c r="C595" s="411"/>
      <c r="D595" s="411"/>
    </row>
    <row r="596" spans="2:4">
      <c r="B596" s="411"/>
      <c r="C596" s="411"/>
      <c r="D596" s="411"/>
    </row>
    <row r="597" spans="2:4">
      <c r="B597" s="411"/>
      <c r="C597" s="411"/>
      <c r="D597" s="411"/>
    </row>
    <row r="598" spans="2:4">
      <c r="B598" s="411"/>
      <c r="C598" s="411"/>
      <c r="D598" s="411"/>
    </row>
    <row r="599" spans="2:4">
      <c r="B599" s="411"/>
      <c r="C599" s="411"/>
      <c r="D599" s="411"/>
    </row>
    <row r="600" spans="2:4">
      <c r="B600" s="411"/>
      <c r="C600" s="411"/>
      <c r="D600" s="411"/>
    </row>
    <row r="601" spans="2:4">
      <c r="B601" s="411"/>
      <c r="C601" s="411"/>
      <c r="D601" s="411"/>
    </row>
    <row r="602" spans="2:4">
      <c r="B602" s="411"/>
      <c r="C602" s="411"/>
      <c r="D602" s="411"/>
    </row>
    <row r="603" spans="2:4">
      <c r="B603" s="411"/>
      <c r="C603" s="411"/>
      <c r="D603" s="411"/>
    </row>
    <row r="604" spans="2:4">
      <c r="B604" s="411"/>
      <c r="C604" s="411"/>
      <c r="D604" s="411"/>
    </row>
    <row r="605" spans="2:4">
      <c r="B605" s="411"/>
      <c r="C605" s="411"/>
      <c r="D605" s="411"/>
    </row>
    <row r="606" spans="2:4">
      <c r="B606" s="411"/>
      <c r="C606" s="411"/>
      <c r="D606" s="411"/>
    </row>
    <row r="607" spans="2:4">
      <c r="B607" s="411"/>
      <c r="C607" s="411"/>
      <c r="D607" s="411"/>
    </row>
    <row r="608" spans="2:4">
      <c r="B608" s="411"/>
      <c r="C608" s="411"/>
      <c r="D608" s="411"/>
    </row>
    <row r="609" spans="2:4">
      <c r="B609" s="411"/>
      <c r="C609" s="411"/>
      <c r="D609" s="411"/>
    </row>
    <row r="610" spans="2:4">
      <c r="B610" s="411"/>
      <c r="C610" s="411"/>
      <c r="D610" s="411"/>
    </row>
    <row r="611" spans="2:4">
      <c r="B611" s="411"/>
      <c r="C611" s="411"/>
      <c r="D611" s="411"/>
    </row>
    <row r="612" spans="2:4">
      <c r="B612" s="411"/>
      <c r="C612" s="411"/>
      <c r="D612" s="411"/>
    </row>
    <row r="613" spans="2:4">
      <c r="B613" s="411"/>
      <c r="C613" s="411"/>
      <c r="D613" s="411"/>
    </row>
    <row r="614" spans="2:4">
      <c r="B614" s="411"/>
      <c r="C614" s="411"/>
      <c r="D614" s="411"/>
    </row>
    <row r="615" spans="2:4">
      <c r="B615" s="411"/>
      <c r="C615" s="411"/>
      <c r="D615" s="411"/>
    </row>
    <row r="616" spans="2:4">
      <c r="B616" s="411"/>
      <c r="C616" s="411"/>
      <c r="D616" s="411"/>
    </row>
    <row r="617" spans="2:4">
      <c r="B617" s="411"/>
      <c r="C617" s="411"/>
      <c r="D617" s="411"/>
    </row>
    <row r="618" spans="2:4">
      <c r="B618" s="411"/>
      <c r="C618" s="411"/>
      <c r="D618" s="411"/>
    </row>
    <row r="619" spans="2:4">
      <c r="B619" s="411"/>
      <c r="C619" s="411"/>
      <c r="D619" s="411"/>
    </row>
    <row r="620" spans="2:4">
      <c r="B620" s="411"/>
      <c r="C620" s="411"/>
      <c r="D620" s="411"/>
    </row>
    <row r="621" spans="2:4">
      <c r="B621" s="411"/>
      <c r="C621" s="411"/>
      <c r="D621" s="411"/>
    </row>
    <row r="622" spans="2:4">
      <c r="B622" s="411"/>
      <c r="C622" s="411"/>
      <c r="D622" s="411"/>
    </row>
    <row r="623" spans="2:4">
      <c r="B623" s="411"/>
      <c r="C623" s="411"/>
      <c r="D623" s="411"/>
    </row>
    <row r="624" spans="2:4">
      <c r="B624" s="411"/>
      <c r="C624" s="411"/>
      <c r="D624" s="411"/>
    </row>
    <row r="625" spans="2:4">
      <c r="B625" s="411"/>
      <c r="C625" s="411"/>
      <c r="D625" s="411"/>
    </row>
    <row r="626" spans="2:4">
      <c r="B626" s="411"/>
      <c r="C626" s="411"/>
      <c r="D626" s="411"/>
    </row>
    <row r="627" spans="2:4">
      <c r="B627" s="411"/>
      <c r="C627" s="411"/>
      <c r="D627" s="411"/>
    </row>
    <row r="628" spans="2:4">
      <c r="B628" s="411"/>
      <c r="C628" s="411"/>
      <c r="D628" s="411"/>
    </row>
    <row r="629" spans="2:4">
      <c r="B629" s="411"/>
      <c r="C629" s="411"/>
      <c r="D629" s="411"/>
    </row>
    <row r="630" spans="2:4">
      <c r="B630" s="411"/>
      <c r="C630" s="411"/>
      <c r="D630" s="411"/>
    </row>
    <row r="631" spans="2:4">
      <c r="B631" s="411"/>
      <c r="C631" s="411"/>
      <c r="D631" s="411"/>
    </row>
    <row r="632" spans="2:4">
      <c r="B632" s="411"/>
      <c r="C632" s="411"/>
      <c r="D632" s="411"/>
    </row>
    <row r="633" spans="2:4">
      <c r="B633" s="411"/>
      <c r="C633" s="411"/>
      <c r="D633" s="411"/>
    </row>
    <row r="634" spans="2:4">
      <c r="B634" s="411"/>
      <c r="C634" s="411"/>
      <c r="D634" s="411"/>
    </row>
    <row r="635" spans="2:4">
      <c r="B635" s="411"/>
      <c r="C635" s="411"/>
      <c r="D635" s="411"/>
    </row>
    <row r="636" spans="2:4">
      <c r="B636" s="411"/>
      <c r="C636" s="411"/>
      <c r="D636" s="411"/>
    </row>
    <row r="637" spans="2:4">
      <c r="B637" s="411"/>
      <c r="C637" s="411"/>
      <c r="D637" s="411"/>
    </row>
    <row r="638" spans="2:4">
      <c r="B638" s="411"/>
      <c r="C638" s="411"/>
      <c r="D638" s="411"/>
    </row>
    <row r="639" spans="2:4">
      <c r="B639" s="411"/>
      <c r="C639" s="411"/>
      <c r="D639" s="411"/>
    </row>
    <row r="640" spans="2:4">
      <c r="B640" s="411"/>
      <c r="C640" s="411"/>
      <c r="D640" s="411"/>
    </row>
    <row r="641" spans="2:4">
      <c r="B641" s="411"/>
      <c r="C641" s="411"/>
      <c r="D641" s="411"/>
    </row>
    <row r="642" spans="2:4">
      <c r="B642" s="411"/>
      <c r="C642" s="411"/>
      <c r="D642" s="411"/>
    </row>
    <row r="643" spans="2:4">
      <c r="B643" s="411"/>
      <c r="C643" s="411"/>
      <c r="D643" s="411"/>
    </row>
    <row r="644" spans="2:4">
      <c r="B644" s="411"/>
      <c r="C644" s="411"/>
      <c r="D644" s="411"/>
    </row>
    <row r="645" spans="2:4">
      <c r="B645" s="411"/>
      <c r="C645" s="411"/>
      <c r="D645" s="411"/>
    </row>
    <row r="646" spans="2:4">
      <c r="B646" s="411"/>
      <c r="C646" s="411"/>
      <c r="D646" s="411"/>
    </row>
    <row r="647" spans="2:4">
      <c r="B647" s="411"/>
      <c r="C647" s="411"/>
      <c r="D647" s="411"/>
    </row>
    <row r="648" spans="2:4">
      <c r="B648" s="411"/>
      <c r="C648" s="411"/>
      <c r="D648" s="411"/>
    </row>
    <row r="649" spans="2:4">
      <c r="B649" s="411"/>
      <c r="C649" s="411"/>
      <c r="D649" s="411"/>
    </row>
    <row r="650" spans="2:4">
      <c r="B650" s="411"/>
      <c r="C650" s="411"/>
      <c r="D650" s="411"/>
    </row>
    <row r="651" spans="2:4">
      <c r="B651" s="411"/>
      <c r="C651" s="411"/>
      <c r="D651" s="411"/>
    </row>
    <row r="652" spans="2:4">
      <c r="B652" s="411"/>
      <c r="C652" s="411"/>
      <c r="D652" s="411"/>
    </row>
    <row r="653" spans="2:4">
      <c r="B653" s="411"/>
      <c r="C653" s="411"/>
      <c r="D653" s="411"/>
    </row>
    <row r="654" spans="2:4">
      <c r="B654" s="411"/>
      <c r="C654" s="411"/>
      <c r="D654" s="411"/>
    </row>
    <row r="655" spans="2:4">
      <c r="B655" s="411"/>
      <c r="C655" s="411"/>
      <c r="D655" s="411"/>
    </row>
    <row r="656" spans="2:4">
      <c r="B656" s="411"/>
      <c r="C656" s="411"/>
      <c r="D656" s="411"/>
    </row>
    <row r="657" spans="2:4">
      <c r="B657" s="411"/>
      <c r="C657" s="411"/>
      <c r="D657" s="411"/>
    </row>
    <row r="658" spans="2:4">
      <c r="B658" s="411"/>
      <c r="C658" s="411"/>
      <c r="D658" s="411"/>
    </row>
    <row r="659" spans="2:4">
      <c r="B659" s="411"/>
      <c r="C659" s="411"/>
      <c r="D659" s="411"/>
    </row>
    <row r="660" spans="2:4">
      <c r="B660" s="411"/>
      <c r="C660" s="411"/>
      <c r="D660" s="411"/>
    </row>
    <row r="661" spans="2:4">
      <c r="B661" s="411"/>
      <c r="C661" s="411"/>
      <c r="D661" s="411"/>
    </row>
    <row r="662" spans="2:4">
      <c r="B662" s="411"/>
      <c r="C662" s="411"/>
      <c r="D662" s="411"/>
    </row>
    <row r="663" spans="2:4">
      <c r="B663" s="411"/>
      <c r="C663" s="411"/>
      <c r="D663" s="411"/>
    </row>
    <row r="664" spans="2:4">
      <c r="B664" s="411"/>
      <c r="C664" s="411"/>
      <c r="D664" s="411"/>
    </row>
    <row r="665" spans="2:4">
      <c r="B665" s="411"/>
      <c r="C665" s="411"/>
      <c r="D665" s="411"/>
    </row>
    <row r="666" spans="2:4">
      <c r="B666" s="411"/>
      <c r="C666" s="411"/>
      <c r="D666" s="411"/>
    </row>
    <row r="667" spans="2:4">
      <c r="B667" s="411"/>
      <c r="C667" s="411"/>
      <c r="D667" s="411"/>
    </row>
    <row r="668" spans="2:4">
      <c r="B668" s="411"/>
      <c r="C668" s="411"/>
      <c r="D668" s="411"/>
    </row>
    <row r="669" spans="2:4">
      <c r="B669" s="411"/>
      <c r="C669" s="411"/>
      <c r="D669" s="411"/>
    </row>
    <row r="670" spans="2:4">
      <c r="B670" s="411"/>
      <c r="C670" s="411"/>
      <c r="D670" s="411"/>
    </row>
    <row r="671" spans="2:4">
      <c r="B671" s="411"/>
      <c r="C671" s="411"/>
      <c r="D671" s="411"/>
    </row>
    <row r="672" spans="2:4">
      <c r="B672" s="411"/>
      <c r="C672" s="411"/>
      <c r="D672" s="411"/>
    </row>
    <row r="673" spans="2:4">
      <c r="B673" s="411"/>
      <c r="C673" s="411"/>
      <c r="D673" s="411"/>
    </row>
    <row r="674" spans="2:4">
      <c r="B674" s="411"/>
      <c r="C674" s="411"/>
      <c r="D674" s="411"/>
    </row>
    <row r="675" spans="2:4">
      <c r="B675" s="411"/>
      <c r="C675" s="411"/>
      <c r="D675" s="411"/>
    </row>
    <row r="676" spans="2:4">
      <c r="B676" s="411"/>
      <c r="C676" s="411"/>
      <c r="D676" s="411"/>
    </row>
    <row r="677" spans="2:4">
      <c r="B677" s="411"/>
      <c r="C677" s="411"/>
      <c r="D677" s="411"/>
    </row>
    <row r="678" spans="2:4">
      <c r="B678" s="411"/>
      <c r="C678" s="411"/>
      <c r="D678" s="411"/>
    </row>
    <row r="679" spans="2:4">
      <c r="B679" s="411"/>
      <c r="C679" s="411"/>
      <c r="D679" s="411"/>
    </row>
    <row r="680" spans="2:4">
      <c r="B680" s="411"/>
      <c r="C680" s="411"/>
      <c r="D680" s="411"/>
    </row>
    <row r="681" spans="2:4">
      <c r="B681" s="411"/>
      <c r="C681" s="411"/>
      <c r="D681" s="411"/>
    </row>
    <row r="682" spans="2:4">
      <c r="B682" s="411"/>
      <c r="C682" s="411"/>
      <c r="D682" s="411"/>
    </row>
    <row r="683" spans="2:4">
      <c r="B683" s="411"/>
      <c r="C683" s="411"/>
      <c r="D683" s="411"/>
    </row>
    <row r="684" spans="2:4">
      <c r="B684" s="411"/>
      <c r="C684" s="411"/>
      <c r="D684" s="411"/>
    </row>
    <row r="685" spans="2:4">
      <c r="B685" s="411"/>
      <c r="C685" s="411"/>
      <c r="D685" s="411"/>
    </row>
    <row r="686" spans="2:4">
      <c r="B686" s="411"/>
      <c r="C686" s="411"/>
      <c r="D686" s="411"/>
    </row>
    <row r="687" spans="2:4">
      <c r="B687" s="411"/>
      <c r="C687" s="411"/>
      <c r="D687" s="411"/>
    </row>
    <row r="688" spans="2:4">
      <c r="B688" s="411"/>
      <c r="C688" s="411"/>
      <c r="D688" s="411"/>
    </row>
    <row r="689" spans="2:4">
      <c r="B689" s="411"/>
      <c r="C689" s="411"/>
      <c r="D689" s="411"/>
    </row>
    <row r="690" spans="2:4">
      <c r="B690" s="411"/>
      <c r="C690" s="411"/>
      <c r="D690" s="411"/>
    </row>
    <row r="691" spans="2:4">
      <c r="B691" s="411"/>
      <c r="C691" s="411"/>
      <c r="D691" s="411"/>
    </row>
    <row r="692" spans="2:4">
      <c r="B692" s="411"/>
      <c r="C692" s="411"/>
      <c r="D692" s="411"/>
    </row>
    <row r="693" spans="2:4">
      <c r="B693" s="411"/>
      <c r="C693" s="411"/>
      <c r="D693" s="411"/>
    </row>
    <row r="694" spans="2:4">
      <c r="B694" s="411"/>
      <c r="C694" s="411"/>
      <c r="D694" s="411"/>
    </row>
    <row r="695" spans="2:4">
      <c r="B695" s="411"/>
      <c r="C695" s="411"/>
      <c r="D695" s="411"/>
    </row>
    <row r="696" spans="2:4">
      <c r="B696" s="411"/>
      <c r="C696" s="411"/>
      <c r="D696" s="411"/>
    </row>
    <row r="697" spans="2:4">
      <c r="B697" s="411"/>
      <c r="C697" s="411"/>
      <c r="D697" s="411"/>
    </row>
    <row r="698" spans="2:4">
      <c r="B698" s="411"/>
      <c r="C698" s="411"/>
      <c r="D698" s="411"/>
    </row>
    <row r="699" spans="2:4">
      <c r="B699" s="411"/>
      <c r="C699" s="411"/>
      <c r="D699" s="411"/>
    </row>
    <row r="700" spans="2:4">
      <c r="B700" s="411"/>
      <c r="C700" s="411"/>
      <c r="D700" s="411"/>
    </row>
    <row r="701" spans="2:4">
      <c r="B701" s="411"/>
      <c r="C701" s="411"/>
      <c r="D701" s="411"/>
    </row>
    <row r="702" spans="2:4">
      <c r="B702" s="411"/>
      <c r="C702" s="411"/>
      <c r="D702" s="411"/>
    </row>
    <row r="703" spans="2:4">
      <c r="B703" s="411"/>
      <c r="C703" s="411"/>
      <c r="D703" s="411"/>
    </row>
    <row r="704" spans="2:4">
      <c r="B704" s="411"/>
      <c r="C704" s="411"/>
      <c r="D704" s="411"/>
    </row>
    <row r="705" spans="2:4">
      <c r="B705" s="411"/>
      <c r="C705" s="411"/>
      <c r="D705" s="411"/>
    </row>
    <row r="706" spans="2:4">
      <c r="B706" s="411"/>
      <c r="C706" s="411"/>
      <c r="D706" s="411"/>
    </row>
    <row r="707" spans="2:4">
      <c r="B707" s="411"/>
      <c r="C707" s="411"/>
      <c r="D707" s="411"/>
    </row>
    <row r="708" spans="2:4">
      <c r="B708" s="411"/>
      <c r="C708" s="411"/>
      <c r="D708" s="411"/>
    </row>
    <row r="709" spans="2:4">
      <c r="B709" s="411"/>
      <c r="C709" s="411"/>
      <c r="D709" s="411"/>
    </row>
    <row r="710" spans="2:4">
      <c r="B710" s="411"/>
      <c r="C710" s="411"/>
      <c r="D710" s="411"/>
    </row>
    <row r="711" spans="2:4">
      <c r="B711" s="411"/>
      <c r="C711" s="411"/>
      <c r="D711" s="411"/>
    </row>
    <row r="712" spans="2:4">
      <c r="B712" s="411"/>
      <c r="C712" s="411"/>
      <c r="D712" s="411"/>
    </row>
    <row r="713" spans="2:4">
      <c r="B713" s="411"/>
      <c r="C713" s="411"/>
      <c r="D713" s="411"/>
    </row>
    <row r="714" spans="2:4">
      <c r="B714" s="411"/>
      <c r="C714" s="411"/>
      <c r="D714" s="411"/>
    </row>
    <row r="715" spans="2:4">
      <c r="B715" s="411"/>
      <c r="C715" s="411"/>
      <c r="D715" s="411"/>
    </row>
    <row r="716" spans="2:4">
      <c r="B716" s="411"/>
      <c r="C716" s="411"/>
      <c r="D716" s="411"/>
    </row>
    <row r="717" spans="2:4">
      <c r="B717" s="411"/>
      <c r="C717" s="411"/>
      <c r="D717" s="411"/>
    </row>
    <row r="718" spans="2:4">
      <c r="B718" s="411"/>
      <c r="C718" s="411"/>
      <c r="D718" s="411"/>
    </row>
    <row r="719" spans="2:4">
      <c r="B719" s="411"/>
      <c r="C719" s="411"/>
      <c r="D719" s="411"/>
    </row>
    <row r="720" spans="2:4">
      <c r="B720" s="411"/>
      <c r="C720" s="411"/>
      <c r="D720" s="411"/>
    </row>
    <row r="721" spans="2:4">
      <c r="B721" s="411"/>
      <c r="C721" s="411"/>
      <c r="D721" s="411"/>
    </row>
    <row r="722" spans="2:4">
      <c r="B722" s="411"/>
      <c r="C722" s="411"/>
      <c r="D722" s="411"/>
    </row>
    <row r="723" spans="2:4">
      <c r="B723" s="411"/>
      <c r="C723" s="411"/>
      <c r="D723" s="411"/>
    </row>
    <row r="724" spans="2:4">
      <c r="B724" s="411"/>
      <c r="C724" s="411"/>
      <c r="D724" s="411"/>
    </row>
    <row r="725" spans="2:4">
      <c r="B725" s="411"/>
      <c r="C725" s="411"/>
      <c r="D725" s="411"/>
    </row>
    <row r="726" spans="2:4">
      <c r="B726" s="411"/>
      <c r="C726" s="411"/>
      <c r="D726" s="411"/>
    </row>
    <row r="727" spans="2:4">
      <c r="B727" s="411"/>
      <c r="C727" s="411"/>
      <c r="D727" s="411"/>
    </row>
    <row r="728" spans="2:4">
      <c r="B728" s="411"/>
      <c r="C728" s="411"/>
      <c r="D728" s="411"/>
    </row>
    <row r="729" spans="2:4">
      <c r="B729" s="411"/>
      <c r="C729" s="411"/>
      <c r="D729" s="411"/>
    </row>
    <row r="730" spans="2:4">
      <c r="B730" s="411"/>
      <c r="C730" s="411"/>
      <c r="D730" s="411"/>
    </row>
    <row r="731" spans="2:4">
      <c r="B731" s="411"/>
      <c r="C731" s="411"/>
      <c r="D731" s="411"/>
    </row>
    <row r="732" spans="2:4">
      <c r="B732" s="411"/>
      <c r="C732" s="411"/>
      <c r="D732" s="411"/>
    </row>
    <row r="733" spans="2:4">
      <c r="B733" s="411"/>
      <c r="C733" s="411"/>
      <c r="D733" s="411"/>
    </row>
    <row r="734" spans="2:4">
      <c r="B734" s="411"/>
      <c r="C734" s="411"/>
      <c r="D734" s="411"/>
    </row>
    <row r="735" spans="2:4">
      <c r="B735" s="411"/>
      <c r="C735" s="411"/>
      <c r="D735" s="411"/>
    </row>
    <row r="736" spans="2:4">
      <c r="B736" s="411"/>
      <c r="C736" s="411"/>
      <c r="D736" s="411"/>
    </row>
    <row r="737" spans="2:4">
      <c r="B737" s="411"/>
      <c r="C737" s="411"/>
      <c r="D737" s="411"/>
    </row>
    <row r="738" spans="2:4">
      <c r="B738" s="411"/>
      <c r="C738" s="411"/>
      <c r="D738" s="411"/>
    </row>
    <row r="739" spans="2:4">
      <c r="B739" s="411"/>
      <c r="C739" s="411"/>
      <c r="D739" s="411"/>
    </row>
    <row r="740" spans="2:4">
      <c r="B740" s="411"/>
      <c r="C740" s="411"/>
      <c r="D740" s="411"/>
    </row>
    <row r="741" spans="2:4">
      <c r="B741" s="411"/>
      <c r="C741" s="411"/>
      <c r="D741" s="411"/>
    </row>
    <row r="742" spans="2:4">
      <c r="B742" s="411"/>
      <c r="C742" s="411"/>
      <c r="D742" s="411"/>
    </row>
    <row r="743" spans="2:4">
      <c r="B743" s="411"/>
      <c r="C743" s="411"/>
      <c r="D743" s="411"/>
    </row>
    <row r="744" spans="2:4">
      <c r="B744" s="411"/>
      <c r="C744" s="411"/>
      <c r="D744" s="411"/>
    </row>
    <row r="745" spans="2:4">
      <c r="B745" s="411"/>
      <c r="C745" s="411"/>
      <c r="D745" s="411"/>
    </row>
    <row r="746" spans="2:4">
      <c r="B746" s="411"/>
      <c r="C746" s="411"/>
      <c r="D746" s="411"/>
    </row>
    <row r="747" spans="2:4">
      <c r="B747" s="411"/>
      <c r="C747" s="411"/>
      <c r="D747" s="411"/>
    </row>
    <row r="748" spans="2:4">
      <c r="B748" s="411"/>
      <c r="C748" s="411"/>
      <c r="D748" s="411"/>
    </row>
    <row r="749" spans="2:4">
      <c r="B749" s="411"/>
      <c r="C749" s="411"/>
      <c r="D749" s="411"/>
    </row>
    <row r="750" spans="2:4">
      <c r="B750" s="411"/>
      <c r="C750" s="411"/>
      <c r="D750" s="411"/>
    </row>
    <row r="751" spans="2:4">
      <c r="B751" s="411"/>
      <c r="C751" s="411"/>
      <c r="D751" s="411"/>
    </row>
    <row r="752" spans="2:4">
      <c r="B752" s="411"/>
      <c r="C752" s="411"/>
      <c r="D752" s="411"/>
    </row>
    <row r="753" spans="2:4">
      <c r="B753" s="411"/>
      <c r="C753" s="411"/>
      <c r="D753" s="411"/>
    </row>
    <row r="754" spans="2:4">
      <c r="B754" s="411"/>
      <c r="C754" s="411"/>
      <c r="D754" s="411"/>
    </row>
    <row r="755" spans="2:4">
      <c r="B755" s="411"/>
      <c r="C755" s="411"/>
      <c r="D755" s="411"/>
    </row>
    <row r="756" spans="2:4">
      <c r="B756" s="411"/>
      <c r="C756" s="411"/>
      <c r="D756" s="411"/>
    </row>
    <row r="757" spans="2:4">
      <c r="B757" s="411"/>
      <c r="C757" s="411"/>
      <c r="D757" s="411"/>
    </row>
    <row r="758" spans="2:4">
      <c r="B758" s="411"/>
      <c r="C758" s="411"/>
      <c r="D758" s="411"/>
    </row>
    <row r="759" spans="2:4">
      <c r="B759" s="411"/>
      <c r="C759" s="411"/>
      <c r="D759" s="411"/>
    </row>
    <row r="760" spans="2:4">
      <c r="B760" s="411"/>
      <c r="C760" s="411"/>
      <c r="D760" s="411"/>
    </row>
    <row r="761" spans="2:4">
      <c r="B761" s="411"/>
      <c r="C761" s="411"/>
      <c r="D761" s="411"/>
    </row>
    <row r="762" spans="2:4">
      <c r="B762" s="411"/>
      <c r="C762" s="411"/>
      <c r="D762" s="411"/>
    </row>
    <row r="763" spans="2:4">
      <c r="B763" s="411"/>
      <c r="C763" s="411"/>
      <c r="D763" s="411"/>
    </row>
    <row r="764" spans="2:4">
      <c r="B764" s="411"/>
      <c r="C764" s="411"/>
      <c r="D764" s="411"/>
    </row>
    <row r="765" spans="2:4">
      <c r="B765" s="411"/>
      <c r="C765" s="411"/>
      <c r="D765" s="411"/>
    </row>
    <row r="766" spans="2:4">
      <c r="B766" s="411"/>
      <c r="C766" s="411"/>
      <c r="D766" s="411"/>
    </row>
    <row r="767" spans="2:4">
      <c r="B767" s="411"/>
      <c r="C767" s="411"/>
      <c r="D767" s="411"/>
    </row>
    <row r="768" spans="2:4">
      <c r="B768" s="411"/>
      <c r="C768" s="411"/>
      <c r="D768" s="411"/>
    </row>
    <row r="769" spans="2:4">
      <c r="B769" s="411"/>
      <c r="C769" s="411"/>
      <c r="D769" s="411"/>
    </row>
    <row r="770" spans="2:4">
      <c r="B770" s="411"/>
      <c r="C770" s="411"/>
      <c r="D770" s="411"/>
    </row>
    <row r="771" spans="2:4">
      <c r="B771" s="411"/>
      <c r="C771" s="411"/>
      <c r="D771" s="411"/>
    </row>
    <row r="772" spans="2:4">
      <c r="B772" s="411"/>
      <c r="C772" s="411"/>
      <c r="D772" s="411"/>
    </row>
    <row r="773" spans="2:4">
      <c r="B773" s="411"/>
      <c r="C773" s="411"/>
      <c r="D773" s="411"/>
    </row>
    <row r="774" spans="2:4">
      <c r="B774" s="411"/>
      <c r="C774" s="411"/>
      <c r="D774" s="411"/>
    </row>
    <row r="775" spans="2:4">
      <c r="B775" s="411"/>
      <c r="C775" s="411"/>
      <c r="D775" s="411"/>
    </row>
    <row r="776" spans="2:4">
      <c r="B776" s="411"/>
      <c r="C776" s="411"/>
      <c r="D776" s="411"/>
    </row>
    <row r="777" spans="2:4">
      <c r="B777" s="411"/>
      <c r="C777" s="411"/>
      <c r="D777" s="411"/>
    </row>
    <row r="778" spans="2:4">
      <c r="B778" s="411"/>
      <c r="C778" s="411"/>
      <c r="D778" s="411"/>
    </row>
    <row r="779" spans="2:4">
      <c r="B779" s="411"/>
      <c r="C779" s="411"/>
      <c r="D779" s="411"/>
    </row>
    <row r="780" spans="2:4">
      <c r="B780" s="411"/>
      <c r="C780" s="411"/>
      <c r="D780" s="411"/>
    </row>
    <row r="781" spans="2:4">
      <c r="B781" s="411"/>
      <c r="C781" s="411"/>
      <c r="D781" s="411"/>
    </row>
    <row r="782" spans="2:4">
      <c r="B782" s="411"/>
      <c r="C782" s="411"/>
      <c r="D782" s="411"/>
    </row>
    <row r="783" spans="2:4">
      <c r="B783" s="411"/>
      <c r="C783" s="411"/>
      <c r="D783" s="411"/>
    </row>
    <row r="784" spans="2:4">
      <c r="B784" s="411"/>
      <c r="C784" s="411"/>
      <c r="D784" s="411"/>
    </row>
    <row r="785" spans="2:4">
      <c r="B785" s="411"/>
      <c r="C785" s="411"/>
      <c r="D785" s="411"/>
    </row>
    <row r="786" spans="2:4">
      <c r="B786" s="411"/>
      <c r="C786" s="411"/>
      <c r="D786" s="411"/>
    </row>
    <row r="787" spans="2:4">
      <c r="B787" s="411"/>
      <c r="C787" s="411"/>
      <c r="D787" s="411"/>
    </row>
    <row r="788" spans="2:4">
      <c r="B788" s="411"/>
      <c r="C788" s="411"/>
      <c r="D788" s="411"/>
    </row>
    <row r="789" spans="2:4">
      <c r="B789" s="411"/>
      <c r="C789" s="411"/>
      <c r="D789" s="411"/>
    </row>
    <row r="790" spans="2:4">
      <c r="B790" s="411"/>
      <c r="C790" s="411"/>
      <c r="D790" s="411"/>
    </row>
    <row r="791" spans="2:4">
      <c r="B791" s="411"/>
      <c r="C791" s="411"/>
      <c r="D791" s="411"/>
    </row>
    <row r="792" spans="2:4">
      <c r="B792" s="411"/>
      <c r="C792" s="411"/>
      <c r="D792" s="411"/>
    </row>
    <row r="793" spans="2:4">
      <c r="B793" s="411"/>
      <c r="C793" s="411"/>
      <c r="D793" s="411"/>
    </row>
    <row r="794" spans="2:4">
      <c r="B794" s="411"/>
      <c r="C794" s="411"/>
      <c r="D794" s="411"/>
    </row>
    <row r="795" spans="2:4">
      <c r="B795" s="411"/>
      <c r="C795" s="411"/>
      <c r="D795" s="411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1"/>
  <sheetViews>
    <sheetView showGridLines="0" topLeftCell="A4" workbookViewId="0">
      <selection activeCell="A5" sqref="A5:J5"/>
    </sheetView>
  </sheetViews>
  <sheetFormatPr baseColWidth="10" defaultRowHeight="12.75"/>
  <cols>
    <col min="1" max="1" width="17.5" bestFit="1" customWidth="1"/>
    <col min="9" max="9" width="5.33203125" customWidth="1"/>
  </cols>
  <sheetData>
    <row r="1" spans="1:32" ht="13.5" thickBot="1"/>
    <row r="2" spans="1:32" s="115" customFormat="1" ht="33.75" customHeight="1" thickTop="1" thickBot="1">
      <c r="A2" s="588" t="s">
        <v>329</v>
      </c>
      <c r="B2" s="589"/>
      <c r="C2" s="589"/>
      <c r="D2" s="589"/>
      <c r="E2" s="589"/>
      <c r="F2" s="589"/>
      <c r="G2" s="589"/>
      <c r="H2" s="589"/>
      <c r="I2" s="589"/>
      <c r="J2" s="590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</row>
    <row r="3" spans="1:32" ht="13.5" thickTop="1"/>
    <row r="5" spans="1:32" ht="25.5" customHeight="1">
      <c r="A5" s="574" t="s">
        <v>458</v>
      </c>
      <c r="B5" s="574"/>
      <c r="C5" s="574"/>
      <c r="D5" s="574"/>
      <c r="E5" s="574"/>
      <c r="F5" s="574"/>
      <c r="G5" s="574"/>
      <c r="H5" s="574"/>
      <c r="I5" s="574"/>
      <c r="J5" s="574"/>
    </row>
    <row r="6" spans="1:32">
      <c r="A6" s="342"/>
      <c r="B6" s="342"/>
      <c r="C6" s="342"/>
      <c r="D6" s="342"/>
      <c r="E6" s="342"/>
      <c r="F6" s="342"/>
      <c r="G6" s="342"/>
      <c r="H6" s="342"/>
      <c r="I6" s="342"/>
      <c r="J6" s="342"/>
    </row>
    <row r="8" spans="1:32" ht="15" customHeight="1">
      <c r="B8" s="606" t="s">
        <v>104</v>
      </c>
      <c r="C8" s="607"/>
      <c r="D8" s="607"/>
      <c r="E8" s="607"/>
      <c r="F8" s="607"/>
      <c r="G8" s="608"/>
      <c r="H8" s="609" t="s">
        <v>105</v>
      </c>
      <c r="J8" s="574" t="s">
        <v>107</v>
      </c>
    </row>
    <row r="9" spans="1:32" ht="23.25" customHeight="1">
      <c r="B9" s="130">
        <v>2011</v>
      </c>
      <c r="C9" s="2">
        <v>2012</v>
      </c>
      <c r="D9" s="2">
        <v>2013</v>
      </c>
      <c r="E9" s="2">
        <v>2014</v>
      </c>
      <c r="F9" s="2">
        <v>2015</v>
      </c>
      <c r="G9" s="3" t="s">
        <v>459</v>
      </c>
      <c r="H9" s="610"/>
      <c r="J9" s="574"/>
    </row>
    <row r="11" spans="1:32">
      <c r="A11" s="64" t="s">
        <v>100</v>
      </c>
      <c r="B11" s="131">
        <v>3</v>
      </c>
      <c r="C11" s="131">
        <v>7</v>
      </c>
      <c r="D11" s="131">
        <v>13</v>
      </c>
      <c r="E11" s="131">
        <v>58</v>
      </c>
      <c r="F11" s="131">
        <v>151</v>
      </c>
      <c r="G11" s="132"/>
      <c r="H11" s="133">
        <v>232</v>
      </c>
      <c r="J11" s="160">
        <v>0.65086206896551724</v>
      </c>
    </row>
    <row r="12" spans="1:32">
      <c r="A12" s="66" t="s">
        <v>67</v>
      </c>
      <c r="B12" s="134">
        <v>2</v>
      </c>
      <c r="C12" s="134">
        <v>6</v>
      </c>
      <c r="D12" s="134">
        <v>6</v>
      </c>
      <c r="E12" s="134">
        <v>30</v>
      </c>
      <c r="F12" s="134">
        <v>74</v>
      </c>
      <c r="G12" s="135"/>
      <c r="H12" s="136">
        <v>118</v>
      </c>
      <c r="J12" s="161">
        <v>0.6271186440677966</v>
      </c>
    </row>
    <row r="13" spans="1:32">
      <c r="A13" s="14" t="s">
        <v>1</v>
      </c>
      <c r="B13" s="137"/>
      <c r="C13" s="137">
        <v>2</v>
      </c>
      <c r="D13" s="137">
        <v>3</v>
      </c>
      <c r="E13" s="137">
        <v>13</v>
      </c>
      <c r="F13" s="137">
        <v>36</v>
      </c>
      <c r="G13" s="138"/>
      <c r="H13" s="139">
        <v>54</v>
      </c>
      <c r="J13" s="162">
        <v>0.66666666666666663</v>
      </c>
    </row>
    <row r="14" spans="1:32">
      <c r="A14" s="16" t="s">
        <v>2</v>
      </c>
      <c r="B14" s="140"/>
      <c r="C14" s="140">
        <v>1</v>
      </c>
      <c r="D14" s="140"/>
      <c r="E14" s="140">
        <v>13</v>
      </c>
      <c r="F14" s="140">
        <v>30</v>
      </c>
      <c r="G14" s="141"/>
      <c r="H14" s="142">
        <v>44</v>
      </c>
      <c r="J14" s="163">
        <v>0.68181818181818177</v>
      </c>
    </row>
    <row r="15" spans="1:32">
      <c r="A15" s="16" t="s">
        <v>3</v>
      </c>
      <c r="B15" s="140">
        <v>1</v>
      </c>
      <c r="C15" s="140">
        <v>1</v>
      </c>
      <c r="D15" s="140">
        <v>1</v>
      </c>
      <c r="E15" s="140"/>
      <c r="F15" s="140">
        <v>3</v>
      </c>
      <c r="G15" s="141"/>
      <c r="H15" s="142">
        <v>6</v>
      </c>
      <c r="J15" s="163">
        <v>0.5</v>
      </c>
    </row>
    <row r="16" spans="1:32">
      <c r="A16" s="43" t="s">
        <v>4</v>
      </c>
      <c r="B16" s="143">
        <v>1</v>
      </c>
      <c r="C16" s="143">
        <v>2</v>
      </c>
      <c r="D16" s="143">
        <v>2</v>
      </c>
      <c r="E16" s="143">
        <v>4</v>
      </c>
      <c r="F16" s="143">
        <v>5</v>
      </c>
      <c r="G16" s="144"/>
      <c r="H16" s="145">
        <v>14</v>
      </c>
      <c r="J16" s="164">
        <v>0.35714285714285715</v>
      </c>
    </row>
    <row r="17" spans="1:10">
      <c r="A17" s="54" t="s">
        <v>68</v>
      </c>
      <c r="B17" s="146">
        <v>1</v>
      </c>
      <c r="C17" s="146">
        <v>1</v>
      </c>
      <c r="D17" s="146">
        <v>7</v>
      </c>
      <c r="E17" s="146">
        <v>28</v>
      </c>
      <c r="F17" s="146">
        <v>77</v>
      </c>
      <c r="G17" s="147"/>
      <c r="H17" s="148">
        <v>114</v>
      </c>
      <c r="J17" s="165">
        <v>0.67543859649122806</v>
      </c>
    </row>
    <row r="18" spans="1:10">
      <c r="A18" s="14" t="s">
        <v>5</v>
      </c>
      <c r="B18" s="137"/>
      <c r="C18" s="137">
        <v>1</v>
      </c>
      <c r="D18" s="137">
        <v>4</v>
      </c>
      <c r="E18" s="137">
        <v>14</v>
      </c>
      <c r="F18" s="137">
        <v>24</v>
      </c>
      <c r="G18" s="138"/>
      <c r="H18" s="139">
        <v>43</v>
      </c>
      <c r="J18" s="162">
        <v>0.55813953488372092</v>
      </c>
    </row>
    <row r="19" spans="1:10">
      <c r="A19" s="43" t="s">
        <v>6</v>
      </c>
      <c r="B19" s="143">
        <v>1</v>
      </c>
      <c r="C19" s="143"/>
      <c r="D19" s="143">
        <v>3</v>
      </c>
      <c r="E19" s="143">
        <v>14</v>
      </c>
      <c r="F19" s="143">
        <v>53</v>
      </c>
      <c r="G19" s="144"/>
      <c r="H19" s="145">
        <v>71</v>
      </c>
      <c r="J19" s="164">
        <v>0.74647887323943662</v>
      </c>
    </row>
    <row r="20" spans="1:10">
      <c r="A20" s="64" t="s">
        <v>101</v>
      </c>
      <c r="B20" s="131">
        <v>23</v>
      </c>
      <c r="C20" s="131">
        <v>46</v>
      </c>
      <c r="D20" s="131">
        <v>72</v>
      </c>
      <c r="E20" s="131">
        <v>113</v>
      </c>
      <c r="F20" s="131">
        <v>143</v>
      </c>
      <c r="G20" s="132">
        <v>1</v>
      </c>
      <c r="H20" s="133">
        <v>398</v>
      </c>
      <c r="J20" s="160">
        <v>0.3592964824120603</v>
      </c>
    </row>
    <row r="21" spans="1:10">
      <c r="A21" s="66" t="s">
        <v>69</v>
      </c>
      <c r="B21" s="134">
        <v>10</v>
      </c>
      <c r="C21" s="134">
        <v>14</v>
      </c>
      <c r="D21" s="134">
        <v>27</v>
      </c>
      <c r="E21" s="134">
        <v>34</v>
      </c>
      <c r="F21" s="134">
        <v>56</v>
      </c>
      <c r="G21" s="135"/>
      <c r="H21" s="136">
        <v>141</v>
      </c>
      <c r="J21" s="161">
        <v>0.3971631205673759</v>
      </c>
    </row>
    <row r="22" spans="1:10">
      <c r="A22" s="14" t="s">
        <v>8</v>
      </c>
      <c r="B22" s="137">
        <v>3</v>
      </c>
      <c r="C22" s="137">
        <v>3</v>
      </c>
      <c r="D22" s="137">
        <v>4</v>
      </c>
      <c r="E22" s="137">
        <v>4</v>
      </c>
      <c r="F22" s="137">
        <v>13</v>
      </c>
      <c r="G22" s="138"/>
      <c r="H22" s="139">
        <v>27</v>
      </c>
      <c r="J22" s="162">
        <v>0.48148148148148145</v>
      </c>
    </row>
    <row r="23" spans="1:10">
      <c r="A23" s="16" t="s">
        <v>9</v>
      </c>
      <c r="B23" s="140"/>
      <c r="C23" s="140"/>
      <c r="D23" s="140"/>
      <c r="E23" s="140"/>
      <c r="F23" s="140">
        <v>1</v>
      </c>
      <c r="G23" s="141"/>
      <c r="H23" s="142">
        <v>1</v>
      </c>
      <c r="J23" s="163">
        <v>1</v>
      </c>
    </row>
    <row r="24" spans="1:10">
      <c r="A24" s="16" t="s">
        <v>10</v>
      </c>
      <c r="B24" s="140">
        <v>1</v>
      </c>
      <c r="C24" s="140">
        <v>3</v>
      </c>
      <c r="D24" s="140">
        <v>5</v>
      </c>
      <c r="E24" s="140">
        <v>4</v>
      </c>
      <c r="F24" s="140">
        <v>3</v>
      </c>
      <c r="G24" s="141"/>
      <c r="H24" s="142">
        <v>16</v>
      </c>
      <c r="J24" s="163">
        <v>0.1875</v>
      </c>
    </row>
    <row r="25" spans="1:10">
      <c r="A25" s="16" t="s">
        <v>11</v>
      </c>
      <c r="B25" s="140"/>
      <c r="C25" s="140"/>
      <c r="D25" s="140"/>
      <c r="E25" s="140">
        <v>2</v>
      </c>
      <c r="F25" s="140">
        <v>1</v>
      </c>
      <c r="G25" s="141"/>
      <c r="H25" s="142">
        <v>3</v>
      </c>
      <c r="J25" s="163">
        <v>0.33333333333333331</v>
      </c>
    </row>
    <row r="26" spans="1:10">
      <c r="A26" s="16" t="s">
        <v>12</v>
      </c>
      <c r="B26" s="140">
        <v>3</v>
      </c>
      <c r="C26" s="140">
        <v>2</v>
      </c>
      <c r="D26" s="140">
        <v>8</v>
      </c>
      <c r="E26" s="140">
        <v>13</v>
      </c>
      <c r="F26" s="140">
        <v>19</v>
      </c>
      <c r="G26" s="141"/>
      <c r="H26" s="142">
        <v>45</v>
      </c>
      <c r="J26" s="163">
        <v>0.42222222222222222</v>
      </c>
    </row>
    <row r="27" spans="1:10">
      <c r="A27" s="16" t="s">
        <v>13</v>
      </c>
      <c r="B27" s="140"/>
      <c r="C27" s="140"/>
      <c r="D27" s="140">
        <v>1</v>
      </c>
      <c r="E27" s="140">
        <v>2</v>
      </c>
      <c r="F27" s="140">
        <v>2</v>
      </c>
      <c r="G27" s="141"/>
      <c r="H27" s="142">
        <v>5</v>
      </c>
      <c r="J27" s="163">
        <v>0.4</v>
      </c>
    </row>
    <row r="28" spans="1:10">
      <c r="A28" s="16" t="s">
        <v>14</v>
      </c>
      <c r="B28" s="140">
        <v>1</v>
      </c>
      <c r="C28" s="140">
        <v>1</v>
      </c>
      <c r="D28" s="140"/>
      <c r="E28" s="140">
        <v>1</v>
      </c>
      <c r="F28" s="140">
        <v>2</v>
      </c>
      <c r="G28" s="141"/>
      <c r="H28" s="142">
        <v>5</v>
      </c>
      <c r="J28" s="163">
        <v>0.4</v>
      </c>
    </row>
    <row r="29" spans="1:10">
      <c r="A29" s="16" t="s">
        <v>15</v>
      </c>
      <c r="B29" s="140">
        <v>2</v>
      </c>
      <c r="C29" s="140">
        <v>5</v>
      </c>
      <c r="D29" s="140">
        <v>7</v>
      </c>
      <c r="E29" s="140">
        <v>5</v>
      </c>
      <c r="F29" s="140">
        <v>11</v>
      </c>
      <c r="G29" s="141"/>
      <c r="H29" s="142">
        <v>30</v>
      </c>
      <c r="J29" s="163">
        <v>0.36666666666666664</v>
      </c>
    </row>
    <row r="30" spans="1:10">
      <c r="A30" s="43" t="s">
        <v>16</v>
      </c>
      <c r="B30" s="143"/>
      <c r="C30" s="143"/>
      <c r="D30" s="143">
        <v>2</v>
      </c>
      <c r="E30" s="143">
        <v>3</v>
      </c>
      <c r="F30" s="143">
        <v>4</v>
      </c>
      <c r="G30" s="144"/>
      <c r="H30" s="145">
        <v>9</v>
      </c>
      <c r="J30" s="164">
        <v>0.44444444444444442</v>
      </c>
    </row>
    <row r="31" spans="1:10">
      <c r="A31" s="54" t="s">
        <v>70</v>
      </c>
      <c r="B31" s="146">
        <v>7</v>
      </c>
      <c r="C31" s="146">
        <v>25</v>
      </c>
      <c r="D31" s="146">
        <v>22</v>
      </c>
      <c r="E31" s="146">
        <v>64</v>
      </c>
      <c r="F31" s="146">
        <v>55</v>
      </c>
      <c r="G31" s="147"/>
      <c r="H31" s="148">
        <v>173</v>
      </c>
      <c r="J31" s="165">
        <v>0.31791907514450868</v>
      </c>
    </row>
    <row r="32" spans="1:10">
      <c r="A32" s="14" t="s">
        <v>17</v>
      </c>
      <c r="B32" s="137">
        <v>3</v>
      </c>
      <c r="C32" s="137">
        <v>1</v>
      </c>
      <c r="D32" s="137">
        <v>4</v>
      </c>
      <c r="E32" s="137">
        <v>21</v>
      </c>
      <c r="F32" s="137">
        <v>11</v>
      </c>
      <c r="G32" s="138"/>
      <c r="H32" s="139">
        <v>40</v>
      </c>
      <c r="J32" s="162">
        <v>0.27500000000000002</v>
      </c>
    </row>
    <row r="33" spans="1:10">
      <c r="A33" s="16" t="s">
        <v>18</v>
      </c>
      <c r="B33" s="140">
        <v>1</v>
      </c>
      <c r="C33" s="140">
        <v>3</v>
      </c>
      <c r="D33" s="140">
        <v>5</v>
      </c>
      <c r="E33" s="140">
        <v>7</v>
      </c>
      <c r="F33" s="140">
        <v>4</v>
      </c>
      <c r="G33" s="141"/>
      <c r="H33" s="142">
        <v>20</v>
      </c>
      <c r="J33" s="163">
        <v>0.2</v>
      </c>
    </row>
    <row r="34" spans="1:10">
      <c r="A34" s="16" t="s">
        <v>19</v>
      </c>
      <c r="B34" s="140"/>
      <c r="C34" s="140">
        <v>5</v>
      </c>
      <c r="D34" s="140">
        <v>2</v>
      </c>
      <c r="E34" s="140">
        <v>11</v>
      </c>
      <c r="F34" s="140">
        <v>11</v>
      </c>
      <c r="G34" s="141"/>
      <c r="H34" s="142">
        <v>29</v>
      </c>
      <c r="J34" s="163">
        <v>0.37931034482758619</v>
      </c>
    </row>
    <row r="35" spans="1:10">
      <c r="A35" s="16" t="s">
        <v>20</v>
      </c>
      <c r="B35" s="140">
        <v>2</v>
      </c>
      <c r="C35" s="140">
        <v>5</v>
      </c>
      <c r="D35" s="140">
        <v>2</v>
      </c>
      <c r="E35" s="140">
        <v>5</v>
      </c>
      <c r="F35" s="140">
        <v>6</v>
      </c>
      <c r="G35" s="141"/>
      <c r="H35" s="142">
        <v>20</v>
      </c>
      <c r="J35" s="163">
        <v>0.3</v>
      </c>
    </row>
    <row r="36" spans="1:10">
      <c r="A36" s="16" t="s">
        <v>21</v>
      </c>
      <c r="B36" s="140"/>
      <c r="C36" s="140">
        <v>1</v>
      </c>
      <c r="D36" s="140">
        <v>1</v>
      </c>
      <c r="E36" s="140">
        <v>4</v>
      </c>
      <c r="F36" s="140">
        <v>2</v>
      </c>
      <c r="G36" s="141"/>
      <c r="H36" s="142">
        <v>8</v>
      </c>
      <c r="J36" s="163">
        <v>0.25</v>
      </c>
    </row>
    <row r="37" spans="1:10">
      <c r="A37" s="16" t="s">
        <v>22</v>
      </c>
      <c r="B37" s="140">
        <v>1</v>
      </c>
      <c r="C37" s="140">
        <v>2</v>
      </c>
      <c r="D37" s="140">
        <v>1</v>
      </c>
      <c r="E37" s="140">
        <v>2</v>
      </c>
      <c r="F37" s="140">
        <v>3</v>
      </c>
      <c r="G37" s="141"/>
      <c r="H37" s="142">
        <v>9</v>
      </c>
      <c r="J37" s="163">
        <v>0.33333333333333331</v>
      </c>
    </row>
    <row r="38" spans="1:10">
      <c r="A38" s="16" t="s">
        <v>23</v>
      </c>
      <c r="B38" s="140"/>
      <c r="C38" s="140">
        <v>5</v>
      </c>
      <c r="D38" s="140">
        <v>2</v>
      </c>
      <c r="E38" s="140">
        <v>6</v>
      </c>
      <c r="F38" s="140">
        <v>11</v>
      </c>
      <c r="G38" s="141"/>
      <c r="H38" s="142">
        <v>24</v>
      </c>
      <c r="J38" s="163">
        <v>0.45833333333333331</v>
      </c>
    </row>
    <row r="39" spans="1:10">
      <c r="A39" s="16" t="s">
        <v>24</v>
      </c>
      <c r="B39" s="140"/>
      <c r="C39" s="140">
        <v>2</v>
      </c>
      <c r="D39" s="140">
        <v>5</v>
      </c>
      <c r="E39" s="140">
        <v>7</v>
      </c>
      <c r="F39" s="140">
        <v>6</v>
      </c>
      <c r="G39" s="141"/>
      <c r="H39" s="142">
        <v>20</v>
      </c>
      <c r="J39" s="163">
        <v>0.3</v>
      </c>
    </row>
    <row r="40" spans="1:10">
      <c r="A40" s="43" t="s">
        <v>25</v>
      </c>
      <c r="B40" s="143"/>
      <c r="C40" s="143">
        <v>1</v>
      </c>
      <c r="D40" s="143"/>
      <c r="E40" s="143">
        <v>1</v>
      </c>
      <c r="F40" s="143">
        <v>1</v>
      </c>
      <c r="G40" s="144"/>
      <c r="H40" s="145">
        <v>3</v>
      </c>
      <c r="J40" s="164">
        <v>0.33333333333333331</v>
      </c>
    </row>
    <row r="41" spans="1:10">
      <c r="A41" s="54" t="s">
        <v>71</v>
      </c>
      <c r="B41" s="146">
        <v>5</v>
      </c>
      <c r="C41" s="146">
        <v>7</v>
      </c>
      <c r="D41" s="146">
        <v>23</v>
      </c>
      <c r="E41" s="146">
        <v>15</v>
      </c>
      <c r="F41" s="146">
        <v>32</v>
      </c>
      <c r="G41" s="147">
        <v>1</v>
      </c>
      <c r="H41" s="148">
        <v>83</v>
      </c>
      <c r="J41" s="165">
        <v>0.38554216867469882</v>
      </c>
    </row>
    <row r="42" spans="1:10">
      <c r="A42" s="14" t="s">
        <v>26</v>
      </c>
      <c r="B42" s="137">
        <v>1</v>
      </c>
      <c r="C42" s="137">
        <v>2</v>
      </c>
      <c r="D42" s="137">
        <v>6</v>
      </c>
      <c r="E42" s="137">
        <v>7</v>
      </c>
      <c r="F42" s="137">
        <v>9</v>
      </c>
      <c r="G42" s="138"/>
      <c r="H42" s="139">
        <v>25</v>
      </c>
      <c r="J42" s="162">
        <v>0.36</v>
      </c>
    </row>
    <row r="43" spans="1:10">
      <c r="A43" s="16" t="s">
        <v>27</v>
      </c>
      <c r="B43" s="140">
        <v>4</v>
      </c>
      <c r="C43" s="140">
        <v>1</v>
      </c>
      <c r="D43" s="140">
        <v>12</v>
      </c>
      <c r="E43" s="140">
        <v>2</v>
      </c>
      <c r="F43" s="140">
        <v>9</v>
      </c>
      <c r="G43" s="141"/>
      <c r="H43" s="142">
        <v>28</v>
      </c>
      <c r="J43" s="163">
        <v>0.32142857142857145</v>
      </c>
    </row>
    <row r="44" spans="1:10">
      <c r="A44" s="16" t="s">
        <v>28</v>
      </c>
      <c r="B44" s="140"/>
      <c r="C44" s="140">
        <v>1</v>
      </c>
      <c r="D44" s="140"/>
      <c r="E44" s="140"/>
      <c r="F44" s="140"/>
      <c r="G44" s="141"/>
      <c r="H44" s="142">
        <v>1</v>
      </c>
      <c r="J44" s="163">
        <v>0</v>
      </c>
    </row>
    <row r="45" spans="1:10">
      <c r="A45" s="16" t="s">
        <v>29</v>
      </c>
      <c r="B45" s="140"/>
      <c r="C45" s="140"/>
      <c r="D45" s="140"/>
      <c r="E45" s="140">
        <v>1</v>
      </c>
      <c r="F45" s="140"/>
      <c r="G45" s="141">
        <v>1</v>
      </c>
      <c r="H45" s="142">
        <v>2</v>
      </c>
      <c r="J45" s="163">
        <v>0</v>
      </c>
    </row>
    <row r="46" spans="1:10">
      <c r="A46" s="43" t="s">
        <v>30</v>
      </c>
      <c r="B46" s="143"/>
      <c r="C46" s="143">
        <v>3</v>
      </c>
      <c r="D46" s="143">
        <v>5</v>
      </c>
      <c r="E46" s="143">
        <v>5</v>
      </c>
      <c r="F46" s="143">
        <v>14</v>
      </c>
      <c r="G46" s="144"/>
      <c r="H46" s="145">
        <v>27</v>
      </c>
      <c r="J46" s="164">
        <v>0.51851851851851849</v>
      </c>
    </row>
    <row r="47" spans="1:10">
      <c r="A47" s="54" t="s">
        <v>72</v>
      </c>
      <c r="B47" s="146">
        <v>1</v>
      </c>
      <c r="C47" s="146"/>
      <c r="D47" s="146"/>
      <c r="E47" s="146"/>
      <c r="F47" s="146"/>
      <c r="G47" s="147"/>
      <c r="H47" s="148">
        <v>1</v>
      </c>
      <c r="J47" s="165">
        <v>0</v>
      </c>
    </row>
    <row r="48" spans="1:10">
      <c r="A48" s="38" t="s">
        <v>31</v>
      </c>
      <c r="B48" s="149">
        <v>1</v>
      </c>
      <c r="C48" s="149"/>
      <c r="D48" s="149"/>
      <c r="E48" s="149"/>
      <c r="F48" s="149"/>
      <c r="G48" s="150"/>
      <c r="H48" s="151">
        <v>1</v>
      </c>
      <c r="J48" s="166">
        <v>0</v>
      </c>
    </row>
    <row r="49" spans="1:10">
      <c r="A49" s="64" t="s">
        <v>103</v>
      </c>
      <c r="B49" s="131">
        <v>26</v>
      </c>
      <c r="C49" s="131">
        <v>40</v>
      </c>
      <c r="D49" s="131">
        <v>56</v>
      </c>
      <c r="E49" s="131">
        <v>89</v>
      </c>
      <c r="F49" s="131">
        <v>144</v>
      </c>
      <c r="G49" s="132">
        <v>1</v>
      </c>
      <c r="H49" s="133">
        <v>356</v>
      </c>
      <c r="J49" s="160">
        <v>0.4044943820224719</v>
      </c>
    </row>
    <row r="50" spans="1:10">
      <c r="A50" s="66" t="s">
        <v>73</v>
      </c>
      <c r="B50" s="134">
        <v>7</v>
      </c>
      <c r="C50" s="134">
        <v>8</v>
      </c>
      <c r="D50" s="134">
        <v>9</v>
      </c>
      <c r="E50" s="134">
        <v>27</v>
      </c>
      <c r="F50" s="134">
        <v>45</v>
      </c>
      <c r="G50" s="135">
        <v>1</v>
      </c>
      <c r="H50" s="136">
        <v>97</v>
      </c>
      <c r="J50" s="161">
        <v>0.46391752577319589</v>
      </c>
    </row>
    <row r="51" spans="1:10">
      <c r="A51" s="14" t="s">
        <v>37</v>
      </c>
      <c r="B51" s="137"/>
      <c r="C51" s="137">
        <v>3</v>
      </c>
      <c r="D51" s="137"/>
      <c r="E51" s="137">
        <v>6</v>
      </c>
      <c r="F51" s="137">
        <v>7</v>
      </c>
      <c r="G51" s="138"/>
      <c r="H51" s="139">
        <v>16</v>
      </c>
      <c r="J51" s="162">
        <v>0.4375</v>
      </c>
    </row>
    <row r="52" spans="1:10">
      <c r="A52" s="16" t="s">
        <v>38</v>
      </c>
      <c r="B52" s="140">
        <v>3</v>
      </c>
      <c r="C52" s="140">
        <v>1</v>
      </c>
      <c r="D52" s="140">
        <v>4</v>
      </c>
      <c r="E52" s="140">
        <v>14</v>
      </c>
      <c r="F52" s="140">
        <v>14</v>
      </c>
      <c r="G52" s="141"/>
      <c r="H52" s="142">
        <v>36</v>
      </c>
      <c r="J52" s="163">
        <v>0.3888888888888889</v>
      </c>
    </row>
    <row r="53" spans="1:10">
      <c r="A53" s="43" t="s">
        <v>39</v>
      </c>
      <c r="B53" s="143">
        <v>4</v>
      </c>
      <c r="C53" s="143">
        <v>4</v>
      </c>
      <c r="D53" s="143">
        <v>5</v>
      </c>
      <c r="E53" s="143">
        <v>7</v>
      </c>
      <c r="F53" s="143">
        <v>24</v>
      </c>
      <c r="G53" s="144">
        <v>1</v>
      </c>
      <c r="H53" s="145">
        <v>45</v>
      </c>
      <c r="J53" s="164">
        <v>0.53333333333333333</v>
      </c>
    </row>
    <row r="54" spans="1:10">
      <c r="A54" s="54" t="s">
        <v>74</v>
      </c>
      <c r="B54" s="146">
        <v>3</v>
      </c>
      <c r="C54" s="146">
        <v>5</v>
      </c>
      <c r="D54" s="146">
        <v>7</v>
      </c>
      <c r="E54" s="146">
        <v>9</v>
      </c>
      <c r="F54" s="146">
        <v>7</v>
      </c>
      <c r="G54" s="147"/>
      <c r="H54" s="148">
        <v>31</v>
      </c>
      <c r="J54" s="165">
        <v>0.22580645161290322</v>
      </c>
    </row>
    <row r="55" spans="1:10">
      <c r="A55" s="14" t="s">
        <v>40</v>
      </c>
      <c r="B55" s="137"/>
      <c r="C55" s="137">
        <v>2</v>
      </c>
      <c r="D55" s="137">
        <v>5</v>
      </c>
      <c r="E55" s="137">
        <v>4</v>
      </c>
      <c r="F55" s="137">
        <v>6</v>
      </c>
      <c r="G55" s="138"/>
      <c r="H55" s="139">
        <v>17</v>
      </c>
      <c r="J55" s="162">
        <v>0.35294117647058826</v>
      </c>
    </row>
    <row r="56" spans="1:10">
      <c r="A56" s="16" t="s">
        <v>41</v>
      </c>
      <c r="B56" s="140">
        <v>1</v>
      </c>
      <c r="C56" s="140">
        <v>1</v>
      </c>
      <c r="D56" s="140"/>
      <c r="E56" s="140">
        <v>2</v>
      </c>
      <c r="F56" s="140">
        <v>1</v>
      </c>
      <c r="G56" s="141"/>
      <c r="H56" s="142">
        <v>5</v>
      </c>
      <c r="J56" s="163">
        <v>0.2</v>
      </c>
    </row>
    <row r="57" spans="1:10">
      <c r="A57" s="43" t="s">
        <v>42</v>
      </c>
      <c r="B57" s="143">
        <v>2</v>
      </c>
      <c r="C57" s="143">
        <v>2</v>
      </c>
      <c r="D57" s="143">
        <v>2</v>
      </c>
      <c r="E57" s="143">
        <v>3</v>
      </c>
      <c r="F57" s="143"/>
      <c r="G57" s="144"/>
      <c r="H57" s="145">
        <v>9</v>
      </c>
      <c r="J57" s="164">
        <v>0</v>
      </c>
    </row>
    <row r="58" spans="1:10">
      <c r="A58" s="54" t="s">
        <v>75</v>
      </c>
      <c r="B58" s="146">
        <v>2</v>
      </c>
      <c r="C58" s="146">
        <v>5</v>
      </c>
      <c r="D58" s="146">
        <v>3</v>
      </c>
      <c r="E58" s="146">
        <v>15</v>
      </c>
      <c r="F58" s="146">
        <v>9</v>
      </c>
      <c r="G58" s="147"/>
      <c r="H58" s="148">
        <v>34</v>
      </c>
      <c r="J58" s="165">
        <v>0.26470588235294118</v>
      </c>
    </row>
    <row r="59" spans="1:10">
      <c r="A59" s="14" t="s">
        <v>43</v>
      </c>
      <c r="B59" s="137">
        <v>1</v>
      </c>
      <c r="C59" s="137">
        <v>2</v>
      </c>
      <c r="D59" s="137"/>
      <c r="E59" s="137">
        <v>2</v>
      </c>
      <c r="F59" s="137">
        <v>3</v>
      </c>
      <c r="G59" s="138"/>
      <c r="H59" s="139">
        <v>8</v>
      </c>
      <c r="J59" s="162">
        <v>0.375</v>
      </c>
    </row>
    <row r="60" spans="1:10">
      <c r="A60" s="16" t="s">
        <v>44</v>
      </c>
      <c r="B60" s="140">
        <v>1</v>
      </c>
      <c r="C60" s="140">
        <v>2</v>
      </c>
      <c r="D60" s="140">
        <v>2</v>
      </c>
      <c r="E60" s="140">
        <v>4</v>
      </c>
      <c r="F60" s="140">
        <v>4</v>
      </c>
      <c r="G60" s="141"/>
      <c r="H60" s="142">
        <v>13</v>
      </c>
      <c r="J60" s="163">
        <v>0.30769230769230771</v>
      </c>
    </row>
    <row r="61" spans="1:10">
      <c r="A61" s="43" t="s">
        <v>45</v>
      </c>
      <c r="B61" s="143"/>
      <c r="C61" s="143">
        <v>1</v>
      </c>
      <c r="D61" s="143">
        <v>1</v>
      </c>
      <c r="E61" s="143">
        <v>9</v>
      </c>
      <c r="F61" s="143">
        <v>2</v>
      </c>
      <c r="G61" s="144"/>
      <c r="H61" s="145">
        <v>13</v>
      </c>
      <c r="J61" s="164">
        <v>0.15384615384615385</v>
      </c>
    </row>
    <row r="62" spans="1:10">
      <c r="A62" s="54" t="s">
        <v>76</v>
      </c>
      <c r="B62" s="146">
        <v>3</v>
      </c>
      <c r="C62" s="146">
        <v>5</v>
      </c>
      <c r="D62" s="146">
        <v>4</v>
      </c>
      <c r="E62" s="146">
        <v>1</v>
      </c>
      <c r="F62" s="146">
        <v>5</v>
      </c>
      <c r="G62" s="147"/>
      <c r="H62" s="148">
        <v>18</v>
      </c>
      <c r="J62" s="165">
        <v>0.27777777777777779</v>
      </c>
    </row>
    <row r="63" spans="1:10">
      <c r="A63" s="14" t="s">
        <v>46</v>
      </c>
      <c r="B63" s="137"/>
      <c r="C63" s="137"/>
      <c r="D63" s="137">
        <v>1</v>
      </c>
      <c r="E63" s="137"/>
      <c r="F63" s="137"/>
      <c r="G63" s="138"/>
      <c r="H63" s="139">
        <v>1</v>
      </c>
      <c r="J63" s="162">
        <v>0</v>
      </c>
    </row>
    <row r="64" spans="1:10">
      <c r="A64" s="16" t="s">
        <v>47</v>
      </c>
      <c r="B64" s="140">
        <v>1</v>
      </c>
      <c r="C64" s="140">
        <v>4</v>
      </c>
      <c r="D64" s="140">
        <v>2</v>
      </c>
      <c r="E64" s="140">
        <v>1</v>
      </c>
      <c r="F64" s="140">
        <v>2</v>
      </c>
      <c r="G64" s="141"/>
      <c r="H64" s="142">
        <v>10</v>
      </c>
      <c r="J64" s="163">
        <v>0.2</v>
      </c>
    </row>
    <row r="65" spans="1:10">
      <c r="A65" s="16" t="s">
        <v>48</v>
      </c>
      <c r="B65" s="140">
        <v>1</v>
      </c>
      <c r="C65" s="140"/>
      <c r="D65" s="140">
        <v>1</v>
      </c>
      <c r="E65" s="140"/>
      <c r="F65" s="140">
        <v>2</v>
      </c>
      <c r="G65" s="141"/>
      <c r="H65" s="142">
        <v>4</v>
      </c>
      <c r="J65" s="163">
        <v>0.5</v>
      </c>
    </row>
    <row r="66" spans="1:10">
      <c r="A66" s="43" t="s">
        <v>49</v>
      </c>
      <c r="B66" s="143">
        <v>1</v>
      </c>
      <c r="C66" s="143">
        <v>1</v>
      </c>
      <c r="D66" s="143"/>
      <c r="E66" s="143"/>
      <c r="F66" s="143">
        <v>1</v>
      </c>
      <c r="G66" s="144"/>
      <c r="H66" s="145">
        <v>3</v>
      </c>
      <c r="J66" s="164">
        <v>0.33333333333333331</v>
      </c>
    </row>
    <row r="67" spans="1:10">
      <c r="A67" s="54" t="s">
        <v>77</v>
      </c>
      <c r="B67" s="146">
        <v>3</v>
      </c>
      <c r="C67" s="146">
        <v>8</v>
      </c>
      <c r="D67" s="146">
        <v>22</v>
      </c>
      <c r="E67" s="146">
        <v>21</v>
      </c>
      <c r="F67" s="146">
        <v>54</v>
      </c>
      <c r="G67" s="147"/>
      <c r="H67" s="148">
        <v>108</v>
      </c>
      <c r="J67" s="165">
        <v>0.5</v>
      </c>
    </row>
    <row r="68" spans="1:10">
      <c r="A68" s="14" t="s">
        <v>50</v>
      </c>
      <c r="B68" s="137">
        <v>1</v>
      </c>
      <c r="C68" s="137">
        <v>2</v>
      </c>
      <c r="D68" s="137">
        <v>9</v>
      </c>
      <c r="E68" s="137">
        <v>8</v>
      </c>
      <c r="F68" s="137">
        <v>25</v>
      </c>
      <c r="G68" s="138"/>
      <c r="H68" s="139">
        <v>45</v>
      </c>
      <c r="J68" s="162">
        <v>0.55555555555555558</v>
      </c>
    </row>
    <row r="69" spans="1:10">
      <c r="A69" s="16" t="s">
        <v>51</v>
      </c>
      <c r="B69" s="140">
        <v>1</v>
      </c>
      <c r="C69" s="140">
        <v>2</v>
      </c>
      <c r="D69" s="140">
        <v>5</v>
      </c>
      <c r="E69" s="140">
        <v>2</v>
      </c>
      <c r="F69" s="140">
        <v>10</v>
      </c>
      <c r="G69" s="141"/>
      <c r="H69" s="142">
        <v>20</v>
      </c>
      <c r="J69" s="163">
        <v>0.5</v>
      </c>
    </row>
    <row r="70" spans="1:10">
      <c r="A70" s="16" t="s">
        <v>52</v>
      </c>
      <c r="B70" s="140">
        <v>1</v>
      </c>
      <c r="C70" s="140">
        <v>2</v>
      </c>
      <c r="D70" s="140">
        <v>5</v>
      </c>
      <c r="E70" s="140">
        <v>5</v>
      </c>
      <c r="F70" s="140">
        <v>12</v>
      </c>
      <c r="G70" s="141"/>
      <c r="H70" s="142">
        <v>25</v>
      </c>
      <c r="J70" s="163">
        <v>0.48</v>
      </c>
    </row>
    <row r="71" spans="1:10">
      <c r="A71" s="43" t="s">
        <v>53</v>
      </c>
      <c r="B71" s="143"/>
      <c r="C71" s="143">
        <v>2</v>
      </c>
      <c r="D71" s="143">
        <v>3</v>
      </c>
      <c r="E71" s="143">
        <v>6</v>
      </c>
      <c r="F71" s="143">
        <v>7</v>
      </c>
      <c r="G71" s="144"/>
      <c r="H71" s="145">
        <v>18</v>
      </c>
      <c r="J71" s="164">
        <v>0.3888888888888889</v>
      </c>
    </row>
    <row r="72" spans="1:10">
      <c r="A72" s="54" t="s">
        <v>78</v>
      </c>
      <c r="B72" s="146">
        <v>8</v>
      </c>
      <c r="C72" s="146">
        <v>9</v>
      </c>
      <c r="D72" s="146">
        <v>11</v>
      </c>
      <c r="E72" s="146">
        <v>16</v>
      </c>
      <c r="F72" s="146">
        <v>24</v>
      </c>
      <c r="G72" s="147"/>
      <c r="H72" s="148">
        <v>68</v>
      </c>
      <c r="J72" s="165">
        <v>0.35294117647058826</v>
      </c>
    </row>
    <row r="73" spans="1:10">
      <c r="A73" s="14" t="s">
        <v>54</v>
      </c>
      <c r="B73" s="137">
        <v>1</v>
      </c>
      <c r="C73" s="137">
        <v>4</v>
      </c>
      <c r="D73" s="137">
        <v>5</v>
      </c>
      <c r="E73" s="137">
        <v>5</v>
      </c>
      <c r="F73" s="137">
        <v>7</v>
      </c>
      <c r="G73" s="138"/>
      <c r="H73" s="139">
        <v>22</v>
      </c>
      <c r="J73" s="162">
        <v>0.31818181818181818</v>
      </c>
    </row>
    <row r="74" spans="1:10">
      <c r="A74" s="16" t="s">
        <v>55</v>
      </c>
      <c r="B74" s="140">
        <v>2</v>
      </c>
      <c r="C74" s="140">
        <v>4</v>
      </c>
      <c r="D74" s="140">
        <v>1</v>
      </c>
      <c r="E74" s="140">
        <v>3</v>
      </c>
      <c r="F74" s="140">
        <v>6</v>
      </c>
      <c r="G74" s="141"/>
      <c r="H74" s="142">
        <v>16</v>
      </c>
      <c r="J74" s="163">
        <v>0.375</v>
      </c>
    </row>
    <row r="75" spans="1:10">
      <c r="A75" s="16" t="s">
        <v>56</v>
      </c>
      <c r="B75" s="140">
        <v>1</v>
      </c>
      <c r="C75" s="140"/>
      <c r="D75" s="140">
        <v>2</v>
      </c>
      <c r="E75" s="140">
        <v>6</v>
      </c>
      <c r="F75" s="140">
        <v>1</v>
      </c>
      <c r="G75" s="141"/>
      <c r="H75" s="142">
        <v>10</v>
      </c>
      <c r="J75" s="163">
        <v>0.1</v>
      </c>
    </row>
    <row r="76" spans="1:10">
      <c r="A76" s="16" t="s">
        <v>57</v>
      </c>
      <c r="B76" s="140">
        <v>3</v>
      </c>
      <c r="C76" s="140"/>
      <c r="D76" s="140">
        <v>2</v>
      </c>
      <c r="E76" s="140">
        <v>1</v>
      </c>
      <c r="F76" s="140">
        <v>5</v>
      </c>
      <c r="G76" s="141"/>
      <c r="H76" s="142">
        <v>11</v>
      </c>
      <c r="J76" s="163">
        <v>0.45454545454545453</v>
      </c>
    </row>
    <row r="77" spans="1:10">
      <c r="A77" s="16" t="s">
        <v>58</v>
      </c>
      <c r="B77" s="140"/>
      <c r="C77" s="140"/>
      <c r="D77" s="140">
        <v>1</v>
      </c>
      <c r="E77" s="140">
        <v>1</v>
      </c>
      <c r="F77" s="140">
        <v>2</v>
      </c>
      <c r="G77" s="141"/>
      <c r="H77" s="142">
        <v>4</v>
      </c>
      <c r="J77" s="163">
        <v>0.5</v>
      </c>
    </row>
    <row r="78" spans="1:10">
      <c r="A78" s="43" t="s">
        <v>59</v>
      </c>
      <c r="B78" s="143">
        <v>1</v>
      </c>
      <c r="C78" s="143">
        <v>1</v>
      </c>
      <c r="D78" s="143"/>
      <c r="E78" s="143"/>
      <c r="F78" s="143">
        <v>3</v>
      </c>
      <c r="G78" s="144"/>
      <c r="H78" s="145">
        <v>5</v>
      </c>
      <c r="J78" s="164">
        <v>0.6</v>
      </c>
    </row>
    <row r="79" spans="1:10">
      <c r="A79" s="64" t="s">
        <v>102</v>
      </c>
      <c r="B79" s="131">
        <v>6</v>
      </c>
      <c r="C79" s="131">
        <v>2</v>
      </c>
      <c r="D79" s="131"/>
      <c r="E79" s="131">
        <v>12</v>
      </c>
      <c r="F79" s="131">
        <v>14</v>
      </c>
      <c r="G79" s="132"/>
      <c r="H79" s="133">
        <v>34</v>
      </c>
      <c r="J79" s="160">
        <v>0.41176470588235292</v>
      </c>
    </row>
    <row r="80" spans="1:10">
      <c r="A80" s="66" t="s">
        <v>79</v>
      </c>
      <c r="B80" s="134">
        <v>6</v>
      </c>
      <c r="C80" s="134">
        <v>2</v>
      </c>
      <c r="D80" s="134"/>
      <c r="E80" s="134">
        <v>12</v>
      </c>
      <c r="F80" s="134">
        <v>14</v>
      </c>
      <c r="G80" s="135"/>
      <c r="H80" s="136">
        <v>34</v>
      </c>
      <c r="J80" s="161">
        <v>0.41176470588235292</v>
      </c>
    </row>
    <row r="81" spans="1:10">
      <c r="A81" s="14" t="s">
        <v>33</v>
      </c>
      <c r="B81" s="137">
        <v>2</v>
      </c>
      <c r="C81" s="137">
        <v>1</v>
      </c>
      <c r="D81" s="137"/>
      <c r="E81" s="137">
        <v>5</v>
      </c>
      <c r="F81" s="137">
        <v>6</v>
      </c>
      <c r="G81" s="138"/>
      <c r="H81" s="139">
        <v>14</v>
      </c>
      <c r="J81" s="162">
        <v>0.42857142857142855</v>
      </c>
    </row>
    <row r="82" spans="1:10">
      <c r="A82" s="16" t="s">
        <v>34</v>
      </c>
      <c r="B82" s="140"/>
      <c r="C82" s="140">
        <v>1</v>
      </c>
      <c r="D82" s="140"/>
      <c r="E82" s="140">
        <v>4</v>
      </c>
      <c r="F82" s="140">
        <v>6</v>
      </c>
      <c r="G82" s="141"/>
      <c r="H82" s="142">
        <v>11</v>
      </c>
      <c r="J82" s="163">
        <v>0.54545454545454541</v>
      </c>
    </row>
    <row r="83" spans="1:10">
      <c r="A83" s="18" t="s">
        <v>35</v>
      </c>
      <c r="B83" s="152">
        <v>4</v>
      </c>
      <c r="C83" s="152"/>
      <c r="D83" s="152"/>
      <c r="E83" s="152">
        <v>3</v>
      </c>
      <c r="F83" s="152">
        <v>2</v>
      </c>
      <c r="G83" s="153"/>
      <c r="H83" s="154">
        <v>9</v>
      </c>
      <c r="J83" s="167">
        <v>0.22222222222222221</v>
      </c>
    </row>
    <row r="84" spans="1:10">
      <c r="B84" s="155"/>
      <c r="C84" s="155"/>
      <c r="D84" s="155"/>
      <c r="E84" s="155"/>
      <c r="F84" s="155"/>
      <c r="G84" s="155"/>
      <c r="H84" s="155"/>
      <c r="J84" s="168"/>
    </row>
    <row r="85" spans="1:10">
      <c r="A85" s="8" t="s">
        <v>60</v>
      </c>
      <c r="B85" s="156">
        <v>58</v>
      </c>
      <c r="C85" s="156">
        <v>95</v>
      </c>
      <c r="D85" s="156">
        <v>141</v>
      </c>
      <c r="E85" s="156">
        <v>272</v>
      </c>
      <c r="F85" s="156">
        <v>452</v>
      </c>
      <c r="G85" s="156">
        <v>2</v>
      </c>
      <c r="H85" s="157">
        <v>1020</v>
      </c>
      <c r="J85" s="169">
        <v>0.44313725490196099</v>
      </c>
    </row>
    <row r="87" spans="1:10">
      <c r="A87" s="8" t="s">
        <v>106</v>
      </c>
      <c r="B87" s="9">
        <f>B85/$H$85</f>
        <v>5.6862745098039215E-2</v>
      </c>
      <c r="C87" s="9">
        <f t="shared" ref="C87:H87" si="0">C85/$H$85</f>
        <v>9.3137254901960786E-2</v>
      </c>
      <c r="D87" s="9">
        <f t="shared" si="0"/>
        <v>0.13823529411764707</v>
      </c>
      <c r="E87" s="9">
        <f t="shared" si="0"/>
        <v>0.26666666666666666</v>
      </c>
      <c r="F87" s="9">
        <f t="shared" si="0"/>
        <v>0.44313725490196076</v>
      </c>
      <c r="G87" s="9">
        <f t="shared" si="0"/>
        <v>1.9607843137254902E-3</v>
      </c>
      <c r="H87" s="159">
        <f t="shared" si="0"/>
        <v>1</v>
      </c>
    </row>
    <row r="89" spans="1:10">
      <c r="A89" s="495" t="s">
        <v>460</v>
      </c>
    </row>
    <row r="90" spans="1:10">
      <c r="A90" s="422" t="s">
        <v>368</v>
      </c>
    </row>
    <row r="91" spans="1:10">
      <c r="A91" s="423" t="s">
        <v>366</v>
      </c>
    </row>
  </sheetData>
  <mergeCells count="5"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1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1"/>
  <sheetViews>
    <sheetView showGridLines="0" workbookViewId="0">
      <selection activeCell="A5" sqref="A5:J5"/>
    </sheetView>
  </sheetViews>
  <sheetFormatPr baseColWidth="10" defaultRowHeight="12.75"/>
  <cols>
    <col min="1" max="1" width="17.5" bestFit="1" customWidth="1"/>
    <col min="9" max="9" width="5.33203125" customWidth="1"/>
  </cols>
  <sheetData>
    <row r="1" spans="1:10" ht="13.5" thickBot="1"/>
    <row r="2" spans="1:10" ht="36" customHeight="1" thickTop="1" thickBot="1">
      <c r="A2" s="588" t="s">
        <v>333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3.5" thickTop="1"/>
    <row r="5" spans="1:10" ht="28.5" customHeight="1">
      <c r="A5" s="574" t="s">
        <v>461</v>
      </c>
      <c r="B5" s="574"/>
      <c r="C5" s="574"/>
      <c r="D5" s="574"/>
      <c r="E5" s="574"/>
      <c r="F5" s="574"/>
      <c r="G5" s="574"/>
      <c r="H5" s="574"/>
      <c r="I5" s="574"/>
      <c r="J5" s="574"/>
    </row>
    <row r="8" spans="1:10" ht="16.5" customHeight="1">
      <c r="B8" s="606" t="s">
        <v>104</v>
      </c>
      <c r="C8" s="607"/>
      <c r="D8" s="607"/>
      <c r="E8" s="607"/>
      <c r="F8" s="607"/>
      <c r="G8" s="608"/>
      <c r="H8" s="609" t="s">
        <v>105</v>
      </c>
      <c r="J8" s="574" t="s">
        <v>107</v>
      </c>
    </row>
    <row r="9" spans="1:10" ht="23.25" customHeight="1">
      <c r="B9" s="130">
        <v>2011</v>
      </c>
      <c r="C9" s="2">
        <v>2012</v>
      </c>
      <c r="D9" s="2">
        <v>2013</v>
      </c>
      <c r="E9" s="2">
        <v>2014</v>
      </c>
      <c r="F9" s="2">
        <v>2015</v>
      </c>
      <c r="G9" s="3" t="s">
        <v>459</v>
      </c>
      <c r="H9" s="610"/>
      <c r="J9" s="574"/>
    </row>
    <row r="11" spans="1:10">
      <c r="A11" s="64" t="s">
        <v>100</v>
      </c>
      <c r="B11" s="131"/>
      <c r="C11" s="131">
        <v>1</v>
      </c>
      <c r="D11" s="131">
        <v>2</v>
      </c>
      <c r="E11" s="131"/>
      <c r="F11" s="131">
        <v>51</v>
      </c>
      <c r="G11" s="132">
        <v>1</v>
      </c>
      <c r="H11" s="133">
        <v>55</v>
      </c>
      <c r="J11" s="160">
        <f>F11/H11</f>
        <v>0.92727272727272725</v>
      </c>
    </row>
    <row r="12" spans="1:10">
      <c r="A12" s="66" t="s">
        <v>67</v>
      </c>
      <c r="B12" s="134"/>
      <c r="C12" s="134"/>
      <c r="D12" s="134"/>
      <c r="E12" s="134"/>
      <c r="F12" s="134">
        <v>16</v>
      </c>
      <c r="G12" s="135">
        <v>1</v>
      </c>
      <c r="H12" s="136">
        <v>17</v>
      </c>
      <c r="J12" s="161">
        <f t="shared" ref="J12:J75" si="0">F12/H12</f>
        <v>0.94117647058823528</v>
      </c>
    </row>
    <row r="13" spans="1:10">
      <c r="A13" s="14" t="s">
        <v>1</v>
      </c>
      <c r="B13" s="137"/>
      <c r="C13" s="137"/>
      <c r="D13" s="137"/>
      <c r="E13" s="137"/>
      <c r="F13" s="137">
        <v>6</v>
      </c>
      <c r="G13" s="138"/>
      <c r="H13" s="139">
        <v>6</v>
      </c>
      <c r="J13" s="162">
        <f t="shared" si="0"/>
        <v>1</v>
      </c>
    </row>
    <row r="14" spans="1:10">
      <c r="A14" s="16" t="s">
        <v>2</v>
      </c>
      <c r="B14" s="140"/>
      <c r="C14" s="140"/>
      <c r="D14" s="140"/>
      <c r="E14" s="140"/>
      <c r="F14" s="140">
        <v>7</v>
      </c>
      <c r="G14" s="141"/>
      <c r="H14" s="142">
        <v>7</v>
      </c>
      <c r="J14" s="163">
        <f t="shared" si="0"/>
        <v>1</v>
      </c>
    </row>
    <row r="15" spans="1:10">
      <c r="A15" s="16" t="s">
        <v>3</v>
      </c>
      <c r="B15" s="140"/>
      <c r="C15" s="140"/>
      <c r="D15" s="140"/>
      <c r="E15" s="140"/>
      <c r="F15" s="140">
        <v>2</v>
      </c>
      <c r="G15" s="141"/>
      <c r="H15" s="142">
        <v>2</v>
      </c>
      <c r="J15" s="163">
        <f t="shared" si="0"/>
        <v>1</v>
      </c>
    </row>
    <row r="16" spans="1:10">
      <c r="A16" s="43" t="s">
        <v>4</v>
      </c>
      <c r="B16" s="143"/>
      <c r="C16" s="143"/>
      <c r="D16" s="143"/>
      <c r="E16" s="143"/>
      <c r="F16" s="143">
        <v>1</v>
      </c>
      <c r="G16" s="144">
        <v>1</v>
      </c>
      <c r="H16" s="145">
        <v>2</v>
      </c>
      <c r="J16" s="164">
        <f t="shared" si="0"/>
        <v>0.5</v>
      </c>
    </row>
    <row r="17" spans="1:10">
      <c r="A17" s="54" t="s">
        <v>68</v>
      </c>
      <c r="B17" s="146"/>
      <c r="C17" s="146">
        <v>1</v>
      </c>
      <c r="D17" s="146">
        <v>2</v>
      </c>
      <c r="E17" s="146"/>
      <c r="F17" s="146">
        <v>35</v>
      </c>
      <c r="G17" s="147"/>
      <c r="H17" s="148">
        <v>38</v>
      </c>
      <c r="J17" s="165">
        <f t="shared" si="0"/>
        <v>0.92105263157894735</v>
      </c>
    </row>
    <row r="18" spans="1:10">
      <c r="A18" s="14" t="s">
        <v>5</v>
      </c>
      <c r="B18" s="137"/>
      <c r="C18" s="137">
        <v>1</v>
      </c>
      <c r="D18" s="137">
        <v>2</v>
      </c>
      <c r="E18" s="137"/>
      <c r="F18" s="137">
        <v>28</v>
      </c>
      <c r="G18" s="138"/>
      <c r="H18" s="139">
        <v>31</v>
      </c>
      <c r="J18" s="162">
        <f t="shared" si="0"/>
        <v>0.90322580645161288</v>
      </c>
    </row>
    <row r="19" spans="1:10">
      <c r="A19" s="43" t="s">
        <v>6</v>
      </c>
      <c r="B19" s="143"/>
      <c r="C19" s="143"/>
      <c r="D19" s="143"/>
      <c r="E19" s="143"/>
      <c r="F19" s="143">
        <v>7</v>
      </c>
      <c r="G19" s="144"/>
      <c r="H19" s="145">
        <v>7</v>
      </c>
      <c r="J19" s="164">
        <f t="shared" si="0"/>
        <v>1</v>
      </c>
    </row>
    <row r="20" spans="1:10">
      <c r="A20" s="64" t="s">
        <v>101</v>
      </c>
      <c r="B20" s="131">
        <v>9</v>
      </c>
      <c r="C20" s="131">
        <v>15</v>
      </c>
      <c r="D20" s="131">
        <v>29</v>
      </c>
      <c r="E20" s="131">
        <v>55</v>
      </c>
      <c r="F20" s="131">
        <v>108</v>
      </c>
      <c r="G20" s="132">
        <v>2</v>
      </c>
      <c r="H20" s="133">
        <v>218</v>
      </c>
      <c r="J20" s="160">
        <f t="shared" si="0"/>
        <v>0.49541284403669728</v>
      </c>
    </row>
    <row r="21" spans="1:10">
      <c r="A21" s="66" t="s">
        <v>69</v>
      </c>
      <c r="B21" s="134">
        <v>1</v>
      </c>
      <c r="C21" s="134">
        <v>4</v>
      </c>
      <c r="D21" s="134">
        <v>11</v>
      </c>
      <c r="E21" s="134">
        <v>15</v>
      </c>
      <c r="F21" s="134">
        <v>41</v>
      </c>
      <c r="G21" s="135">
        <v>1</v>
      </c>
      <c r="H21" s="136">
        <v>73</v>
      </c>
      <c r="J21" s="161">
        <f t="shared" si="0"/>
        <v>0.56164383561643838</v>
      </c>
    </row>
    <row r="22" spans="1:10">
      <c r="A22" s="14" t="s">
        <v>8</v>
      </c>
      <c r="B22" s="137"/>
      <c r="C22" s="137">
        <v>2</v>
      </c>
      <c r="D22" s="137">
        <v>3</v>
      </c>
      <c r="E22" s="137">
        <v>1</v>
      </c>
      <c r="F22" s="137">
        <v>8</v>
      </c>
      <c r="G22" s="138"/>
      <c r="H22" s="139">
        <v>14</v>
      </c>
      <c r="J22" s="162">
        <f t="shared" si="0"/>
        <v>0.5714285714285714</v>
      </c>
    </row>
    <row r="23" spans="1:10">
      <c r="A23" s="16" t="s">
        <v>9</v>
      </c>
      <c r="B23" s="140"/>
      <c r="C23" s="140"/>
      <c r="D23" s="140">
        <v>1</v>
      </c>
      <c r="E23" s="140">
        <v>1</v>
      </c>
      <c r="F23" s="140">
        <v>1</v>
      </c>
      <c r="G23" s="141"/>
      <c r="H23" s="142">
        <v>3</v>
      </c>
      <c r="J23" s="163">
        <f t="shared" si="0"/>
        <v>0.33333333333333331</v>
      </c>
    </row>
    <row r="24" spans="1:10">
      <c r="A24" s="16" t="s">
        <v>10</v>
      </c>
      <c r="B24" s="140"/>
      <c r="C24" s="140">
        <v>2</v>
      </c>
      <c r="D24" s="140">
        <v>3</v>
      </c>
      <c r="E24" s="140">
        <v>3</v>
      </c>
      <c r="F24" s="140">
        <v>9</v>
      </c>
      <c r="G24" s="141"/>
      <c r="H24" s="142">
        <v>17</v>
      </c>
      <c r="J24" s="163">
        <f t="shared" si="0"/>
        <v>0.52941176470588236</v>
      </c>
    </row>
    <row r="25" spans="1:10">
      <c r="A25" s="16" t="s">
        <v>11</v>
      </c>
      <c r="B25" s="140"/>
      <c r="C25" s="140"/>
      <c r="D25" s="140"/>
      <c r="E25" s="140"/>
      <c r="F25" s="140">
        <v>3</v>
      </c>
      <c r="G25" s="141"/>
      <c r="H25" s="142">
        <v>3</v>
      </c>
      <c r="J25" s="163">
        <f t="shared" si="0"/>
        <v>1</v>
      </c>
    </row>
    <row r="26" spans="1:10">
      <c r="A26" s="16" t="s">
        <v>12</v>
      </c>
      <c r="B26" s="140"/>
      <c r="C26" s="140"/>
      <c r="D26" s="140">
        <v>1</v>
      </c>
      <c r="E26" s="140">
        <v>6</v>
      </c>
      <c r="F26" s="140">
        <v>10</v>
      </c>
      <c r="G26" s="141"/>
      <c r="H26" s="142">
        <v>17</v>
      </c>
      <c r="J26" s="163">
        <f t="shared" si="0"/>
        <v>0.58823529411764708</v>
      </c>
    </row>
    <row r="27" spans="1:10">
      <c r="A27" s="16" t="s">
        <v>13</v>
      </c>
      <c r="B27" s="140"/>
      <c r="C27" s="140"/>
      <c r="D27" s="140">
        <v>2</v>
      </c>
      <c r="E27" s="140">
        <v>1</v>
      </c>
      <c r="F27" s="140">
        <v>1</v>
      </c>
      <c r="G27" s="141"/>
      <c r="H27" s="142">
        <v>4</v>
      </c>
      <c r="J27" s="163">
        <f t="shared" si="0"/>
        <v>0.25</v>
      </c>
    </row>
    <row r="28" spans="1:10">
      <c r="A28" s="16" t="s">
        <v>14</v>
      </c>
      <c r="B28" s="140">
        <v>1</v>
      </c>
      <c r="C28" s="140"/>
      <c r="D28" s="140"/>
      <c r="E28" s="140"/>
      <c r="F28" s="140"/>
      <c r="G28" s="141"/>
      <c r="H28" s="142">
        <v>1</v>
      </c>
      <c r="J28" s="163">
        <f t="shared" si="0"/>
        <v>0</v>
      </c>
    </row>
    <row r="29" spans="1:10">
      <c r="A29" s="16" t="s">
        <v>15</v>
      </c>
      <c r="B29" s="140"/>
      <c r="C29" s="140"/>
      <c r="D29" s="140">
        <v>1</v>
      </c>
      <c r="E29" s="140">
        <v>2</v>
      </c>
      <c r="F29" s="140">
        <v>6</v>
      </c>
      <c r="G29" s="141">
        <v>1</v>
      </c>
      <c r="H29" s="142">
        <v>10</v>
      </c>
      <c r="J29" s="163">
        <f t="shared" si="0"/>
        <v>0.6</v>
      </c>
    </row>
    <row r="30" spans="1:10">
      <c r="A30" s="43" t="s">
        <v>16</v>
      </c>
      <c r="B30" s="143"/>
      <c r="C30" s="143"/>
      <c r="D30" s="143"/>
      <c r="E30" s="143">
        <v>1</v>
      </c>
      <c r="F30" s="143">
        <v>3</v>
      </c>
      <c r="G30" s="144"/>
      <c r="H30" s="145">
        <v>4</v>
      </c>
      <c r="J30" s="164">
        <f t="shared" si="0"/>
        <v>0.75</v>
      </c>
    </row>
    <row r="31" spans="1:10">
      <c r="A31" s="54" t="s">
        <v>70</v>
      </c>
      <c r="B31" s="146">
        <v>6</v>
      </c>
      <c r="C31" s="146">
        <v>8</v>
      </c>
      <c r="D31" s="146">
        <v>13</v>
      </c>
      <c r="E31" s="146">
        <v>30</v>
      </c>
      <c r="F31" s="146">
        <v>53</v>
      </c>
      <c r="G31" s="147">
        <v>1</v>
      </c>
      <c r="H31" s="148">
        <v>111</v>
      </c>
      <c r="J31" s="165">
        <f t="shared" si="0"/>
        <v>0.47747747747747749</v>
      </c>
    </row>
    <row r="32" spans="1:10">
      <c r="A32" s="14" t="s">
        <v>17</v>
      </c>
      <c r="B32" s="137">
        <v>4</v>
      </c>
      <c r="C32" s="137">
        <v>1</v>
      </c>
      <c r="D32" s="137">
        <v>6</v>
      </c>
      <c r="E32" s="137">
        <v>14</v>
      </c>
      <c r="F32" s="137">
        <v>6</v>
      </c>
      <c r="G32" s="138">
        <v>1</v>
      </c>
      <c r="H32" s="139">
        <v>32</v>
      </c>
      <c r="J32" s="162">
        <f t="shared" si="0"/>
        <v>0.1875</v>
      </c>
    </row>
    <row r="33" spans="1:10">
      <c r="A33" s="16" t="s">
        <v>18</v>
      </c>
      <c r="B33" s="140">
        <v>1</v>
      </c>
      <c r="C33" s="140"/>
      <c r="D33" s="140">
        <v>1</v>
      </c>
      <c r="E33" s="140">
        <v>2</v>
      </c>
      <c r="F33" s="140">
        <v>5</v>
      </c>
      <c r="G33" s="141"/>
      <c r="H33" s="142">
        <v>9</v>
      </c>
      <c r="J33" s="163">
        <f t="shared" si="0"/>
        <v>0.55555555555555558</v>
      </c>
    </row>
    <row r="34" spans="1:10">
      <c r="A34" s="16" t="s">
        <v>19</v>
      </c>
      <c r="B34" s="140"/>
      <c r="C34" s="140"/>
      <c r="D34" s="140">
        <v>2</v>
      </c>
      <c r="E34" s="140">
        <v>5</v>
      </c>
      <c r="F34" s="140">
        <v>4</v>
      </c>
      <c r="G34" s="141"/>
      <c r="H34" s="142">
        <v>11</v>
      </c>
      <c r="J34" s="163">
        <f t="shared" si="0"/>
        <v>0.36363636363636365</v>
      </c>
    </row>
    <row r="35" spans="1:10">
      <c r="A35" s="16" t="s">
        <v>20</v>
      </c>
      <c r="B35" s="140"/>
      <c r="C35" s="140">
        <v>2</v>
      </c>
      <c r="D35" s="140"/>
      <c r="E35" s="140">
        <v>2</v>
      </c>
      <c r="F35" s="140">
        <v>6</v>
      </c>
      <c r="G35" s="141"/>
      <c r="H35" s="142">
        <v>10</v>
      </c>
      <c r="J35" s="163">
        <f t="shared" si="0"/>
        <v>0.6</v>
      </c>
    </row>
    <row r="36" spans="1:10">
      <c r="A36" s="16" t="s">
        <v>21</v>
      </c>
      <c r="B36" s="140"/>
      <c r="C36" s="140"/>
      <c r="D36" s="140"/>
      <c r="E36" s="140"/>
      <c r="F36" s="140">
        <v>3</v>
      </c>
      <c r="G36" s="141"/>
      <c r="H36" s="142">
        <v>3</v>
      </c>
      <c r="J36" s="163">
        <f t="shared" si="0"/>
        <v>1</v>
      </c>
    </row>
    <row r="37" spans="1:10">
      <c r="A37" s="16" t="s">
        <v>22</v>
      </c>
      <c r="B37" s="140"/>
      <c r="C37" s="140"/>
      <c r="D37" s="140"/>
      <c r="E37" s="140">
        <v>3</v>
      </c>
      <c r="F37" s="140">
        <v>8</v>
      </c>
      <c r="G37" s="141"/>
      <c r="H37" s="142">
        <v>11</v>
      </c>
      <c r="J37" s="163">
        <f t="shared" si="0"/>
        <v>0.72727272727272729</v>
      </c>
    </row>
    <row r="38" spans="1:10">
      <c r="A38" s="16" t="s">
        <v>23</v>
      </c>
      <c r="B38" s="140"/>
      <c r="C38" s="140">
        <v>2</v>
      </c>
      <c r="D38" s="140">
        <v>2</v>
      </c>
      <c r="E38" s="140">
        <v>2</v>
      </c>
      <c r="F38" s="140">
        <v>10</v>
      </c>
      <c r="G38" s="141"/>
      <c r="H38" s="142">
        <v>16</v>
      </c>
      <c r="J38" s="163">
        <f t="shared" si="0"/>
        <v>0.625</v>
      </c>
    </row>
    <row r="39" spans="1:10">
      <c r="A39" s="16" t="s">
        <v>24</v>
      </c>
      <c r="B39" s="140">
        <v>1</v>
      </c>
      <c r="C39" s="140">
        <v>3</v>
      </c>
      <c r="D39" s="140">
        <v>2</v>
      </c>
      <c r="E39" s="140">
        <v>2</v>
      </c>
      <c r="F39" s="140">
        <v>7</v>
      </c>
      <c r="G39" s="141"/>
      <c r="H39" s="142">
        <v>15</v>
      </c>
      <c r="J39" s="163">
        <f t="shared" si="0"/>
        <v>0.46666666666666667</v>
      </c>
    </row>
    <row r="40" spans="1:10">
      <c r="A40" s="43" t="s">
        <v>25</v>
      </c>
      <c r="B40" s="143"/>
      <c r="C40" s="143"/>
      <c r="D40" s="143"/>
      <c r="E40" s="143"/>
      <c r="F40" s="143">
        <v>4</v>
      </c>
      <c r="G40" s="144"/>
      <c r="H40" s="145">
        <v>4</v>
      </c>
      <c r="J40" s="164">
        <f t="shared" si="0"/>
        <v>1</v>
      </c>
    </row>
    <row r="41" spans="1:10">
      <c r="A41" s="54" t="s">
        <v>71</v>
      </c>
      <c r="B41" s="146">
        <v>2</v>
      </c>
      <c r="C41" s="146">
        <v>3</v>
      </c>
      <c r="D41" s="146">
        <v>5</v>
      </c>
      <c r="E41" s="146">
        <v>9</v>
      </c>
      <c r="F41" s="146">
        <v>14</v>
      </c>
      <c r="G41" s="147"/>
      <c r="H41" s="148">
        <v>33</v>
      </c>
      <c r="J41" s="165">
        <f t="shared" si="0"/>
        <v>0.42424242424242425</v>
      </c>
    </row>
    <row r="42" spans="1:10">
      <c r="A42" s="14" t="s">
        <v>26</v>
      </c>
      <c r="B42" s="137"/>
      <c r="C42" s="137"/>
      <c r="D42" s="137">
        <v>2</v>
      </c>
      <c r="E42" s="137">
        <v>4</v>
      </c>
      <c r="F42" s="137">
        <v>4</v>
      </c>
      <c r="G42" s="138"/>
      <c r="H42" s="139">
        <v>10</v>
      </c>
      <c r="J42" s="162">
        <f t="shared" si="0"/>
        <v>0.4</v>
      </c>
    </row>
    <row r="43" spans="1:10">
      <c r="A43" s="16" t="s">
        <v>27</v>
      </c>
      <c r="B43" s="140"/>
      <c r="C43" s="140">
        <v>3</v>
      </c>
      <c r="D43" s="140">
        <v>2</v>
      </c>
      <c r="E43" s="140">
        <v>2</v>
      </c>
      <c r="F43" s="140">
        <v>5</v>
      </c>
      <c r="G43" s="141"/>
      <c r="H43" s="142">
        <v>12</v>
      </c>
      <c r="J43" s="163">
        <f t="shared" si="0"/>
        <v>0.41666666666666669</v>
      </c>
    </row>
    <row r="44" spans="1:10">
      <c r="A44" s="16" t="s">
        <v>28</v>
      </c>
      <c r="B44" s="140"/>
      <c r="C44" s="140"/>
      <c r="D44" s="140"/>
      <c r="E44" s="140">
        <v>1</v>
      </c>
      <c r="F44" s="140">
        <v>1</v>
      </c>
      <c r="G44" s="141"/>
      <c r="H44" s="142">
        <v>2</v>
      </c>
      <c r="J44" s="163">
        <f t="shared" si="0"/>
        <v>0.5</v>
      </c>
    </row>
    <row r="45" spans="1:10">
      <c r="A45" s="16" t="s">
        <v>29</v>
      </c>
      <c r="B45" s="140"/>
      <c r="C45" s="140"/>
      <c r="D45" s="140"/>
      <c r="E45" s="140">
        <v>1</v>
      </c>
      <c r="F45" s="140">
        <v>2</v>
      </c>
      <c r="G45" s="141"/>
      <c r="H45" s="142">
        <v>3</v>
      </c>
      <c r="J45" s="163">
        <f t="shared" si="0"/>
        <v>0.66666666666666663</v>
      </c>
    </row>
    <row r="46" spans="1:10">
      <c r="A46" s="43" t="s">
        <v>30</v>
      </c>
      <c r="B46" s="143">
        <v>2</v>
      </c>
      <c r="C46" s="143"/>
      <c r="D46" s="143">
        <v>1</v>
      </c>
      <c r="E46" s="143">
        <v>1</v>
      </c>
      <c r="F46" s="143">
        <v>2</v>
      </c>
      <c r="G46" s="144"/>
      <c r="H46" s="145">
        <v>6</v>
      </c>
      <c r="J46" s="164">
        <f t="shared" si="0"/>
        <v>0.33333333333333331</v>
      </c>
    </row>
    <row r="47" spans="1:10">
      <c r="A47" s="54" t="s">
        <v>72</v>
      </c>
      <c r="B47" s="146"/>
      <c r="C47" s="146"/>
      <c r="D47" s="146"/>
      <c r="E47" s="146">
        <v>1</v>
      </c>
      <c r="F47" s="146"/>
      <c r="G47" s="147"/>
      <c r="H47" s="148">
        <v>1</v>
      </c>
      <c r="J47" s="165">
        <f t="shared" si="0"/>
        <v>0</v>
      </c>
    </row>
    <row r="48" spans="1:10">
      <c r="A48" s="38" t="s">
        <v>84</v>
      </c>
      <c r="B48" s="149"/>
      <c r="C48" s="149"/>
      <c r="D48" s="149"/>
      <c r="E48" s="149">
        <v>1</v>
      </c>
      <c r="F48" s="149"/>
      <c r="G48" s="150"/>
      <c r="H48" s="151">
        <v>1</v>
      </c>
      <c r="J48" s="166">
        <f t="shared" si="0"/>
        <v>0</v>
      </c>
    </row>
    <row r="49" spans="1:10">
      <c r="A49" s="64" t="s">
        <v>103</v>
      </c>
      <c r="B49" s="131">
        <v>10</v>
      </c>
      <c r="C49" s="131">
        <v>34</v>
      </c>
      <c r="D49" s="131">
        <v>44</v>
      </c>
      <c r="E49" s="131">
        <v>51</v>
      </c>
      <c r="F49" s="131">
        <v>67</v>
      </c>
      <c r="G49" s="132">
        <v>2</v>
      </c>
      <c r="H49" s="133">
        <v>208</v>
      </c>
      <c r="J49" s="160">
        <f t="shared" si="0"/>
        <v>0.32211538461538464</v>
      </c>
    </row>
    <row r="50" spans="1:10">
      <c r="A50" s="66" t="s">
        <v>73</v>
      </c>
      <c r="B50" s="134">
        <v>3</v>
      </c>
      <c r="C50" s="134">
        <v>7</v>
      </c>
      <c r="D50" s="134">
        <v>12</v>
      </c>
      <c r="E50" s="134">
        <v>15</v>
      </c>
      <c r="F50" s="134">
        <v>26</v>
      </c>
      <c r="G50" s="135">
        <v>1</v>
      </c>
      <c r="H50" s="136">
        <v>64</v>
      </c>
      <c r="J50" s="161">
        <f t="shared" si="0"/>
        <v>0.40625</v>
      </c>
    </row>
    <row r="51" spans="1:10">
      <c r="A51" s="14" t="s">
        <v>37</v>
      </c>
      <c r="B51" s="137">
        <v>1</v>
      </c>
      <c r="C51" s="137">
        <v>3</v>
      </c>
      <c r="D51" s="137">
        <v>5</v>
      </c>
      <c r="E51" s="137">
        <v>6</v>
      </c>
      <c r="F51" s="137">
        <v>7</v>
      </c>
      <c r="G51" s="138"/>
      <c r="H51" s="139">
        <v>22</v>
      </c>
      <c r="J51" s="162">
        <f t="shared" si="0"/>
        <v>0.31818181818181818</v>
      </c>
    </row>
    <row r="52" spans="1:10">
      <c r="A52" s="16" t="s">
        <v>38</v>
      </c>
      <c r="B52" s="140"/>
      <c r="C52" s="140">
        <v>1</v>
      </c>
      <c r="D52" s="140">
        <v>2</v>
      </c>
      <c r="E52" s="140">
        <v>5</v>
      </c>
      <c r="F52" s="140">
        <v>8</v>
      </c>
      <c r="G52" s="141"/>
      <c r="H52" s="142">
        <v>16</v>
      </c>
      <c r="J52" s="163">
        <f t="shared" si="0"/>
        <v>0.5</v>
      </c>
    </row>
    <row r="53" spans="1:10">
      <c r="A53" s="43" t="s">
        <v>39</v>
      </c>
      <c r="B53" s="143">
        <v>2</v>
      </c>
      <c r="C53" s="143">
        <v>3</v>
      </c>
      <c r="D53" s="143">
        <v>5</v>
      </c>
      <c r="E53" s="143">
        <v>4</v>
      </c>
      <c r="F53" s="143">
        <v>11</v>
      </c>
      <c r="G53" s="144">
        <v>1</v>
      </c>
      <c r="H53" s="145">
        <v>26</v>
      </c>
      <c r="J53" s="164">
        <f t="shared" si="0"/>
        <v>0.42307692307692307</v>
      </c>
    </row>
    <row r="54" spans="1:10">
      <c r="A54" s="54" t="s">
        <v>74</v>
      </c>
      <c r="B54" s="146"/>
      <c r="C54" s="146">
        <v>2</v>
      </c>
      <c r="D54" s="146">
        <v>4</v>
      </c>
      <c r="E54" s="146">
        <v>8</v>
      </c>
      <c r="F54" s="146">
        <v>2</v>
      </c>
      <c r="G54" s="147"/>
      <c r="H54" s="148">
        <v>16</v>
      </c>
      <c r="J54" s="165">
        <f t="shared" si="0"/>
        <v>0.125</v>
      </c>
    </row>
    <row r="55" spans="1:10">
      <c r="A55" s="14" t="s">
        <v>40</v>
      </c>
      <c r="B55" s="137"/>
      <c r="C55" s="137">
        <v>2</v>
      </c>
      <c r="D55" s="137">
        <v>3</v>
      </c>
      <c r="E55" s="137">
        <v>4</v>
      </c>
      <c r="F55" s="137">
        <v>2</v>
      </c>
      <c r="G55" s="138"/>
      <c r="H55" s="139">
        <v>11</v>
      </c>
      <c r="J55" s="162">
        <f t="shared" si="0"/>
        <v>0.18181818181818182</v>
      </c>
    </row>
    <row r="56" spans="1:10">
      <c r="A56" s="16" t="s">
        <v>41</v>
      </c>
      <c r="B56" s="140"/>
      <c r="C56" s="140"/>
      <c r="D56" s="140"/>
      <c r="E56" s="140">
        <v>2</v>
      </c>
      <c r="F56" s="140"/>
      <c r="G56" s="141"/>
      <c r="H56" s="142">
        <v>2</v>
      </c>
      <c r="J56" s="163">
        <f t="shared" si="0"/>
        <v>0</v>
      </c>
    </row>
    <row r="57" spans="1:10">
      <c r="A57" s="43" t="s">
        <v>42</v>
      </c>
      <c r="B57" s="143"/>
      <c r="C57" s="143"/>
      <c r="D57" s="143">
        <v>1</v>
      </c>
      <c r="E57" s="143">
        <v>2</v>
      </c>
      <c r="F57" s="143"/>
      <c r="G57" s="144"/>
      <c r="H57" s="145">
        <v>3</v>
      </c>
      <c r="J57" s="164">
        <f t="shared" si="0"/>
        <v>0</v>
      </c>
    </row>
    <row r="58" spans="1:10">
      <c r="A58" s="54" t="s">
        <v>75</v>
      </c>
      <c r="B58" s="146">
        <v>1</v>
      </c>
      <c r="C58" s="146">
        <v>5</v>
      </c>
      <c r="D58" s="146">
        <v>5</v>
      </c>
      <c r="E58" s="146">
        <v>6</v>
      </c>
      <c r="F58" s="146">
        <v>4</v>
      </c>
      <c r="G58" s="147"/>
      <c r="H58" s="148">
        <v>21</v>
      </c>
      <c r="J58" s="165">
        <f t="shared" si="0"/>
        <v>0.19047619047619047</v>
      </c>
    </row>
    <row r="59" spans="1:10">
      <c r="A59" s="14" t="s">
        <v>43</v>
      </c>
      <c r="B59" s="137"/>
      <c r="C59" s="137">
        <v>1</v>
      </c>
      <c r="D59" s="137">
        <v>2</v>
      </c>
      <c r="E59" s="137">
        <v>3</v>
      </c>
      <c r="F59" s="137">
        <v>2</v>
      </c>
      <c r="G59" s="138"/>
      <c r="H59" s="139">
        <v>8</v>
      </c>
      <c r="J59" s="162">
        <f t="shared" si="0"/>
        <v>0.25</v>
      </c>
    </row>
    <row r="60" spans="1:10">
      <c r="A60" s="16" t="s">
        <v>44</v>
      </c>
      <c r="B60" s="140">
        <v>1</v>
      </c>
      <c r="C60" s="140">
        <v>2</v>
      </c>
      <c r="D60" s="140">
        <v>3</v>
      </c>
      <c r="E60" s="140">
        <v>2</v>
      </c>
      <c r="F60" s="140">
        <v>1</v>
      </c>
      <c r="G60" s="141"/>
      <c r="H60" s="142">
        <v>9</v>
      </c>
      <c r="J60" s="163">
        <f t="shared" si="0"/>
        <v>0.1111111111111111</v>
      </c>
    </row>
    <row r="61" spans="1:10">
      <c r="A61" s="43" t="s">
        <v>45</v>
      </c>
      <c r="B61" s="143"/>
      <c r="C61" s="143">
        <v>2</v>
      </c>
      <c r="D61" s="143"/>
      <c r="E61" s="143">
        <v>1</v>
      </c>
      <c r="F61" s="143">
        <v>1</v>
      </c>
      <c r="G61" s="144"/>
      <c r="H61" s="145">
        <v>4</v>
      </c>
      <c r="J61" s="164">
        <f t="shared" si="0"/>
        <v>0.25</v>
      </c>
    </row>
    <row r="62" spans="1:10">
      <c r="A62" s="54" t="s">
        <v>76</v>
      </c>
      <c r="B62" s="146">
        <v>1</v>
      </c>
      <c r="C62" s="146">
        <v>2</v>
      </c>
      <c r="D62" s="146">
        <v>5</v>
      </c>
      <c r="E62" s="146">
        <v>3</v>
      </c>
      <c r="F62" s="146">
        <v>6</v>
      </c>
      <c r="G62" s="147"/>
      <c r="H62" s="148">
        <v>17</v>
      </c>
      <c r="J62" s="165">
        <f t="shared" si="0"/>
        <v>0.35294117647058826</v>
      </c>
    </row>
    <row r="63" spans="1:10">
      <c r="A63" s="14" t="s">
        <v>46</v>
      </c>
      <c r="B63" s="137"/>
      <c r="C63" s="137"/>
      <c r="D63" s="137">
        <v>1</v>
      </c>
      <c r="E63" s="137"/>
      <c r="F63" s="137">
        <v>2</v>
      </c>
      <c r="G63" s="138"/>
      <c r="H63" s="139">
        <v>3</v>
      </c>
      <c r="J63" s="162">
        <f t="shared" si="0"/>
        <v>0.66666666666666663</v>
      </c>
    </row>
    <row r="64" spans="1:10">
      <c r="A64" s="16" t="s">
        <v>47</v>
      </c>
      <c r="B64" s="140">
        <v>1</v>
      </c>
      <c r="C64" s="140">
        <v>2</v>
      </c>
      <c r="D64" s="140">
        <v>1</v>
      </c>
      <c r="E64" s="140">
        <v>3</v>
      </c>
      <c r="F64" s="140">
        <v>3</v>
      </c>
      <c r="G64" s="141"/>
      <c r="H64" s="142">
        <v>10</v>
      </c>
      <c r="J64" s="163">
        <f t="shared" si="0"/>
        <v>0.3</v>
      </c>
    </row>
    <row r="65" spans="1:10">
      <c r="A65" s="16" t="s">
        <v>48</v>
      </c>
      <c r="B65" s="140"/>
      <c r="C65" s="140"/>
      <c r="D65" s="140">
        <v>2</v>
      </c>
      <c r="E65" s="140"/>
      <c r="F65" s="140"/>
      <c r="G65" s="141"/>
      <c r="H65" s="142">
        <v>2</v>
      </c>
      <c r="J65" s="163">
        <f t="shared" si="0"/>
        <v>0</v>
      </c>
    </row>
    <row r="66" spans="1:10">
      <c r="A66" s="43" t="s">
        <v>49</v>
      </c>
      <c r="B66" s="143"/>
      <c r="C66" s="143"/>
      <c r="D66" s="143">
        <v>1</v>
      </c>
      <c r="E66" s="143"/>
      <c r="F66" s="143">
        <v>1</v>
      </c>
      <c r="G66" s="144"/>
      <c r="H66" s="145">
        <v>2</v>
      </c>
      <c r="J66" s="164">
        <f t="shared" si="0"/>
        <v>0.5</v>
      </c>
    </row>
    <row r="67" spans="1:10">
      <c r="A67" s="54" t="s">
        <v>77</v>
      </c>
      <c r="B67" s="146">
        <v>1</v>
      </c>
      <c r="C67" s="146">
        <v>10</v>
      </c>
      <c r="D67" s="146">
        <v>7</v>
      </c>
      <c r="E67" s="146">
        <v>13</v>
      </c>
      <c r="F67" s="146">
        <v>17</v>
      </c>
      <c r="G67" s="147"/>
      <c r="H67" s="148">
        <v>48</v>
      </c>
      <c r="J67" s="165">
        <f t="shared" si="0"/>
        <v>0.35416666666666669</v>
      </c>
    </row>
    <row r="68" spans="1:10">
      <c r="A68" s="14" t="s">
        <v>50</v>
      </c>
      <c r="B68" s="137">
        <v>1</v>
      </c>
      <c r="C68" s="137">
        <v>4</v>
      </c>
      <c r="D68" s="137">
        <v>2</v>
      </c>
      <c r="E68" s="137">
        <v>7</v>
      </c>
      <c r="F68" s="137">
        <v>6</v>
      </c>
      <c r="G68" s="138"/>
      <c r="H68" s="139">
        <v>20</v>
      </c>
      <c r="J68" s="162">
        <f t="shared" si="0"/>
        <v>0.3</v>
      </c>
    </row>
    <row r="69" spans="1:10">
      <c r="A69" s="16" t="s">
        <v>51</v>
      </c>
      <c r="B69" s="140"/>
      <c r="C69" s="140">
        <v>1</v>
      </c>
      <c r="D69" s="140">
        <v>3</v>
      </c>
      <c r="E69" s="140">
        <v>1</v>
      </c>
      <c r="F69" s="140">
        <v>6</v>
      </c>
      <c r="G69" s="141"/>
      <c r="H69" s="142">
        <v>11</v>
      </c>
      <c r="J69" s="163">
        <f t="shared" si="0"/>
        <v>0.54545454545454541</v>
      </c>
    </row>
    <row r="70" spans="1:10">
      <c r="A70" s="16" t="s">
        <v>52</v>
      </c>
      <c r="B70" s="140"/>
      <c r="C70" s="140">
        <v>1</v>
      </c>
      <c r="D70" s="140"/>
      <c r="E70" s="140">
        <v>1</v>
      </c>
      <c r="F70" s="140">
        <v>3</v>
      </c>
      <c r="G70" s="141"/>
      <c r="H70" s="142">
        <v>5</v>
      </c>
      <c r="J70" s="163">
        <f t="shared" si="0"/>
        <v>0.6</v>
      </c>
    </row>
    <row r="71" spans="1:10">
      <c r="A71" s="43" t="s">
        <v>53</v>
      </c>
      <c r="B71" s="143"/>
      <c r="C71" s="143">
        <v>4</v>
      </c>
      <c r="D71" s="143">
        <v>2</v>
      </c>
      <c r="E71" s="143">
        <v>4</v>
      </c>
      <c r="F71" s="143">
        <v>2</v>
      </c>
      <c r="G71" s="144"/>
      <c r="H71" s="145">
        <v>12</v>
      </c>
      <c r="J71" s="164">
        <f t="shared" si="0"/>
        <v>0.16666666666666666</v>
      </c>
    </row>
    <row r="72" spans="1:10">
      <c r="A72" s="54" t="s">
        <v>78</v>
      </c>
      <c r="B72" s="146">
        <v>4</v>
      </c>
      <c r="C72" s="146">
        <v>8</v>
      </c>
      <c r="D72" s="146">
        <v>11</v>
      </c>
      <c r="E72" s="146">
        <v>6</v>
      </c>
      <c r="F72" s="146">
        <v>12</v>
      </c>
      <c r="G72" s="147">
        <v>1</v>
      </c>
      <c r="H72" s="148">
        <v>42</v>
      </c>
      <c r="J72" s="165">
        <f t="shared" si="0"/>
        <v>0.2857142857142857</v>
      </c>
    </row>
    <row r="73" spans="1:10">
      <c r="A73" s="14" t="s">
        <v>54</v>
      </c>
      <c r="B73" s="137"/>
      <c r="C73" s="137">
        <v>1</v>
      </c>
      <c r="D73" s="137">
        <v>2</v>
      </c>
      <c r="E73" s="137">
        <v>2</v>
      </c>
      <c r="F73" s="137">
        <v>5</v>
      </c>
      <c r="G73" s="138"/>
      <c r="H73" s="139">
        <v>10</v>
      </c>
      <c r="J73" s="162">
        <f t="shared" si="0"/>
        <v>0.5</v>
      </c>
    </row>
    <row r="74" spans="1:10">
      <c r="A74" s="16" t="s">
        <v>55</v>
      </c>
      <c r="B74" s="140">
        <v>1</v>
      </c>
      <c r="C74" s="140">
        <v>2</v>
      </c>
      <c r="D74" s="140">
        <v>4</v>
      </c>
      <c r="E74" s="140">
        <v>1</v>
      </c>
      <c r="F74" s="140">
        <v>2</v>
      </c>
      <c r="G74" s="141">
        <v>1</v>
      </c>
      <c r="H74" s="142">
        <v>11</v>
      </c>
      <c r="J74" s="163">
        <f t="shared" si="0"/>
        <v>0.18181818181818182</v>
      </c>
    </row>
    <row r="75" spans="1:10">
      <c r="A75" s="16" t="s">
        <v>56</v>
      </c>
      <c r="B75" s="140"/>
      <c r="C75" s="140">
        <v>2</v>
      </c>
      <c r="D75" s="140"/>
      <c r="E75" s="140">
        <v>1</v>
      </c>
      <c r="F75" s="140">
        <v>1</v>
      </c>
      <c r="G75" s="141"/>
      <c r="H75" s="142">
        <v>4</v>
      </c>
      <c r="J75" s="163">
        <f t="shared" si="0"/>
        <v>0.25</v>
      </c>
    </row>
    <row r="76" spans="1:10">
      <c r="A76" s="16" t="s">
        <v>57</v>
      </c>
      <c r="B76" s="140">
        <v>2</v>
      </c>
      <c r="C76" s="140">
        <v>1</v>
      </c>
      <c r="D76" s="140">
        <v>2</v>
      </c>
      <c r="E76" s="140">
        <v>1</v>
      </c>
      <c r="F76" s="140">
        <v>3</v>
      </c>
      <c r="G76" s="141"/>
      <c r="H76" s="142">
        <v>9</v>
      </c>
      <c r="J76" s="163">
        <f t="shared" ref="J76:J85" si="1">F76/H76</f>
        <v>0.33333333333333331</v>
      </c>
    </row>
    <row r="77" spans="1:10">
      <c r="A77" s="16" t="s">
        <v>58</v>
      </c>
      <c r="B77" s="140"/>
      <c r="C77" s="140">
        <v>1</v>
      </c>
      <c r="D77" s="140">
        <v>3</v>
      </c>
      <c r="E77" s="140">
        <v>1</v>
      </c>
      <c r="F77" s="140"/>
      <c r="G77" s="141"/>
      <c r="H77" s="142">
        <v>5</v>
      </c>
      <c r="J77" s="163">
        <f t="shared" si="1"/>
        <v>0</v>
      </c>
    </row>
    <row r="78" spans="1:10">
      <c r="A78" s="43" t="s">
        <v>59</v>
      </c>
      <c r="B78" s="143">
        <v>1</v>
      </c>
      <c r="C78" s="143">
        <v>1</v>
      </c>
      <c r="D78" s="143"/>
      <c r="E78" s="143"/>
      <c r="F78" s="143">
        <v>1</v>
      </c>
      <c r="G78" s="144"/>
      <c r="H78" s="145">
        <v>3</v>
      </c>
      <c r="J78" s="164">
        <f t="shared" si="1"/>
        <v>0.33333333333333331</v>
      </c>
    </row>
    <row r="79" spans="1:10">
      <c r="A79" s="64" t="s">
        <v>102</v>
      </c>
      <c r="B79" s="131">
        <v>1</v>
      </c>
      <c r="C79" s="131">
        <v>3</v>
      </c>
      <c r="D79" s="131">
        <v>3</v>
      </c>
      <c r="E79" s="131">
        <v>3</v>
      </c>
      <c r="F79" s="131">
        <v>3</v>
      </c>
      <c r="G79" s="132">
        <v>1</v>
      </c>
      <c r="H79" s="133">
        <v>14</v>
      </c>
      <c r="J79" s="160">
        <f t="shared" si="1"/>
        <v>0.21428571428571427</v>
      </c>
    </row>
    <row r="80" spans="1:10">
      <c r="A80" s="66" t="s">
        <v>79</v>
      </c>
      <c r="B80" s="134">
        <v>1</v>
      </c>
      <c r="C80" s="134">
        <v>3</v>
      </c>
      <c r="D80" s="134">
        <v>3</v>
      </c>
      <c r="E80" s="134">
        <v>3</v>
      </c>
      <c r="F80" s="134">
        <v>3</v>
      </c>
      <c r="G80" s="135">
        <v>1</v>
      </c>
      <c r="H80" s="136">
        <v>14</v>
      </c>
      <c r="J80" s="161">
        <f t="shared" si="1"/>
        <v>0.21428571428571427</v>
      </c>
    </row>
    <row r="81" spans="1:10">
      <c r="A81" s="14" t="s">
        <v>33</v>
      </c>
      <c r="B81" s="137">
        <v>1</v>
      </c>
      <c r="C81" s="137">
        <v>2</v>
      </c>
      <c r="D81" s="137">
        <v>1</v>
      </c>
      <c r="E81" s="137"/>
      <c r="F81" s="137">
        <v>1</v>
      </c>
      <c r="G81" s="138"/>
      <c r="H81" s="139">
        <v>5</v>
      </c>
      <c r="J81" s="162">
        <f t="shared" si="1"/>
        <v>0.2</v>
      </c>
    </row>
    <row r="82" spans="1:10">
      <c r="A82" s="16" t="s">
        <v>34</v>
      </c>
      <c r="B82" s="140"/>
      <c r="C82" s="140">
        <v>1</v>
      </c>
      <c r="D82" s="140">
        <v>2</v>
      </c>
      <c r="E82" s="140">
        <v>1</v>
      </c>
      <c r="F82" s="140"/>
      <c r="G82" s="141">
        <v>1</v>
      </c>
      <c r="H82" s="142">
        <v>5</v>
      </c>
      <c r="J82" s="163">
        <f t="shared" si="1"/>
        <v>0</v>
      </c>
    </row>
    <row r="83" spans="1:10">
      <c r="A83" s="18" t="s">
        <v>35</v>
      </c>
      <c r="B83" s="152"/>
      <c r="C83" s="152"/>
      <c r="D83" s="152"/>
      <c r="E83" s="152">
        <v>2</v>
      </c>
      <c r="F83" s="152">
        <v>2</v>
      </c>
      <c r="G83" s="153"/>
      <c r="H83" s="154">
        <v>4</v>
      </c>
      <c r="J83" s="167">
        <f t="shared" si="1"/>
        <v>0.5</v>
      </c>
    </row>
    <row r="84" spans="1:10">
      <c r="B84" s="155"/>
      <c r="C84" s="155"/>
      <c r="D84" s="155"/>
      <c r="E84" s="155"/>
      <c r="F84" s="155"/>
      <c r="G84" s="155"/>
      <c r="H84" s="155"/>
      <c r="J84" s="168"/>
    </row>
    <row r="85" spans="1:10">
      <c r="A85" s="8" t="s">
        <v>60</v>
      </c>
      <c r="B85" s="156">
        <v>20</v>
      </c>
      <c r="C85" s="156">
        <v>53</v>
      </c>
      <c r="D85" s="156">
        <v>78</v>
      </c>
      <c r="E85" s="156">
        <v>109</v>
      </c>
      <c r="F85" s="156">
        <v>229</v>
      </c>
      <c r="G85" s="156">
        <v>6</v>
      </c>
      <c r="H85" s="157">
        <v>495</v>
      </c>
      <c r="J85" s="169">
        <f t="shared" si="1"/>
        <v>0.46262626262626261</v>
      </c>
    </row>
    <row r="87" spans="1:10">
      <c r="A87" s="8" t="s">
        <v>106</v>
      </c>
      <c r="B87" s="9">
        <f>B85/$H$85</f>
        <v>4.0404040404040407E-2</v>
      </c>
      <c r="C87" s="9">
        <f t="shared" ref="C87:H87" si="2">C85/$H$85</f>
        <v>0.10707070707070707</v>
      </c>
      <c r="D87" s="9">
        <f t="shared" si="2"/>
        <v>0.15757575757575756</v>
      </c>
      <c r="E87" s="9">
        <f t="shared" si="2"/>
        <v>0.2202020202020202</v>
      </c>
      <c r="F87" s="9">
        <f t="shared" si="2"/>
        <v>0.46262626262626261</v>
      </c>
      <c r="G87" s="9">
        <f t="shared" si="2"/>
        <v>1.2121212121212121E-2</v>
      </c>
      <c r="H87" s="159">
        <f t="shared" si="2"/>
        <v>1</v>
      </c>
    </row>
    <row r="89" spans="1:10">
      <c r="A89" s="495" t="s">
        <v>460</v>
      </c>
    </row>
    <row r="90" spans="1:10">
      <c r="A90" s="422" t="s">
        <v>368</v>
      </c>
    </row>
    <row r="91" spans="1:10" ht="26.25" customHeight="1">
      <c r="A91" s="579" t="s">
        <v>367</v>
      </c>
      <c r="B91" s="579"/>
      <c r="C91" s="579"/>
      <c r="D91" s="579"/>
      <c r="E91" s="579"/>
      <c r="F91" s="579"/>
      <c r="G91" s="579"/>
      <c r="H91" s="579"/>
      <c r="I91" s="579"/>
      <c r="J91" s="579"/>
    </row>
  </sheetData>
  <mergeCells count="6">
    <mergeCell ref="A91:J91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1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9"/>
  <sheetViews>
    <sheetView showGridLines="0" topLeftCell="A16" workbookViewId="0">
      <selection activeCell="A5" sqref="A5:H5"/>
    </sheetView>
  </sheetViews>
  <sheetFormatPr baseColWidth="10" defaultRowHeight="12.75"/>
  <cols>
    <col min="1" max="1" width="17.5" bestFit="1" customWidth="1"/>
    <col min="2" max="2" width="14.83203125" bestFit="1" customWidth="1"/>
    <col min="3" max="3" width="13.6640625" bestFit="1" customWidth="1"/>
    <col min="4" max="4" width="15.6640625" customWidth="1"/>
    <col min="5" max="5" width="2.83203125" customWidth="1"/>
    <col min="6" max="6" width="14.5" customWidth="1"/>
    <col min="7" max="7" width="13.83203125" customWidth="1"/>
    <col min="8" max="8" width="15.5" customWidth="1"/>
  </cols>
  <sheetData>
    <row r="1" spans="1:10" ht="13.5" thickBot="1"/>
    <row r="2" spans="1:10" ht="33" customHeight="1" thickTop="1" thickBot="1">
      <c r="A2" s="588" t="s">
        <v>325</v>
      </c>
      <c r="B2" s="589"/>
      <c r="C2" s="589"/>
      <c r="D2" s="589"/>
      <c r="E2" s="589"/>
      <c r="F2" s="589"/>
      <c r="G2" s="589"/>
      <c r="H2" s="590"/>
      <c r="I2" s="476"/>
      <c r="J2" s="476"/>
    </row>
    <row r="3" spans="1:10" ht="13.5" thickTop="1"/>
    <row r="5" spans="1:10" ht="28.5" customHeight="1">
      <c r="A5" s="574" t="s">
        <v>462</v>
      </c>
      <c r="B5" s="574"/>
      <c r="C5" s="574"/>
      <c r="D5" s="574"/>
      <c r="E5" s="574"/>
      <c r="F5" s="574"/>
      <c r="G5" s="574"/>
      <c r="H5" s="574"/>
    </row>
    <row r="8" spans="1:10">
      <c r="B8" s="602" t="s">
        <v>94</v>
      </c>
      <c r="C8" s="603"/>
      <c r="D8" s="604"/>
      <c r="F8" s="602" t="s">
        <v>89</v>
      </c>
      <c r="G8" s="603"/>
      <c r="H8" s="604"/>
    </row>
    <row r="9" spans="1:10" ht="39" customHeight="1">
      <c r="B9" s="341" t="s">
        <v>310</v>
      </c>
      <c r="C9" s="496" t="s">
        <v>463</v>
      </c>
      <c r="D9" s="285" t="s">
        <v>311</v>
      </c>
      <c r="F9" s="341" t="s">
        <v>310</v>
      </c>
      <c r="G9" s="496" t="s">
        <v>463</v>
      </c>
      <c r="H9" s="285" t="s">
        <v>311</v>
      </c>
    </row>
    <row r="11" spans="1:10">
      <c r="A11" s="64" t="s">
        <v>100</v>
      </c>
      <c r="B11" s="179">
        <v>218</v>
      </c>
      <c r="C11" s="179">
        <v>76</v>
      </c>
      <c r="D11" s="176">
        <f>B11/C11</f>
        <v>2.8684210526315788</v>
      </c>
      <c r="F11" s="179">
        <v>666</v>
      </c>
      <c r="G11" s="179">
        <v>256</v>
      </c>
      <c r="H11" s="176">
        <f>F11/G11</f>
        <v>2.6015625</v>
      </c>
    </row>
    <row r="12" spans="1:10">
      <c r="A12" s="66" t="s">
        <v>67</v>
      </c>
      <c r="B12" s="180">
        <v>37</v>
      </c>
      <c r="C12" s="180">
        <v>26</v>
      </c>
      <c r="D12" s="177">
        <f t="shared" ref="D12:D75" si="0">B12/C12</f>
        <v>1.4230769230769231</v>
      </c>
      <c r="F12" s="180">
        <v>258</v>
      </c>
      <c r="G12" s="180">
        <v>127</v>
      </c>
      <c r="H12" s="177">
        <f t="shared" ref="H12:H75" si="1">F12/G12</f>
        <v>2.0314960629921259</v>
      </c>
    </row>
    <row r="13" spans="1:10">
      <c r="A13" s="14" t="s">
        <v>1</v>
      </c>
      <c r="B13" s="181">
        <v>14</v>
      </c>
      <c r="C13" s="181">
        <v>8</v>
      </c>
      <c r="D13" s="170">
        <f t="shared" si="0"/>
        <v>1.75</v>
      </c>
      <c r="F13" s="181">
        <v>75</v>
      </c>
      <c r="G13" s="181">
        <v>56</v>
      </c>
      <c r="H13" s="170">
        <f t="shared" si="1"/>
        <v>1.3392857142857142</v>
      </c>
    </row>
    <row r="14" spans="1:10">
      <c r="A14" s="16" t="s">
        <v>2</v>
      </c>
      <c r="B14" s="182">
        <v>9</v>
      </c>
      <c r="C14" s="182">
        <v>13</v>
      </c>
      <c r="D14" s="171">
        <f t="shared" si="0"/>
        <v>0.69230769230769229</v>
      </c>
      <c r="F14" s="182">
        <v>62</v>
      </c>
      <c r="G14" s="182">
        <v>49</v>
      </c>
      <c r="H14" s="171">
        <f t="shared" si="1"/>
        <v>1.2653061224489797</v>
      </c>
    </row>
    <row r="15" spans="1:10">
      <c r="A15" s="16" t="s">
        <v>3</v>
      </c>
      <c r="B15" s="182">
        <v>3</v>
      </c>
      <c r="C15" s="182">
        <v>3</v>
      </c>
      <c r="D15" s="171">
        <f t="shared" si="0"/>
        <v>1</v>
      </c>
      <c r="F15" s="182">
        <v>15</v>
      </c>
      <c r="G15" s="182">
        <v>6</v>
      </c>
      <c r="H15" s="171">
        <f t="shared" si="1"/>
        <v>2.5</v>
      </c>
    </row>
    <row r="16" spans="1:10">
      <c r="A16" s="43" t="s">
        <v>4</v>
      </c>
      <c r="B16" s="183">
        <v>11</v>
      </c>
      <c r="C16" s="183">
        <v>2</v>
      </c>
      <c r="D16" s="172">
        <f t="shared" si="0"/>
        <v>5.5</v>
      </c>
      <c r="F16" s="183">
        <v>106</v>
      </c>
      <c r="G16" s="183">
        <v>16</v>
      </c>
      <c r="H16" s="172">
        <f t="shared" si="1"/>
        <v>6.625</v>
      </c>
    </row>
    <row r="17" spans="1:8">
      <c r="A17" s="54" t="s">
        <v>68</v>
      </c>
      <c r="B17" s="184">
        <v>181</v>
      </c>
      <c r="C17" s="184">
        <v>50</v>
      </c>
      <c r="D17" s="178">
        <f t="shared" si="0"/>
        <v>3.62</v>
      </c>
      <c r="F17" s="184">
        <v>408</v>
      </c>
      <c r="G17" s="184">
        <v>129</v>
      </c>
      <c r="H17" s="178">
        <f t="shared" si="1"/>
        <v>3.1627906976744184</v>
      </c>
    </row>
    <row r="18" spans="1:8">
      <c r="A18" s="14" t="s">
        <v>5</v>
      </c>
      <c r="B18" s="181">
        <v>120</v>
      </c>
      <c r="C18" s="181">
        <v>39</v>
      </c>
      <c r="D18" s="170">
        <f t="shared" si="0"/>
        <v>3.0769230769230771</v>
      </c>
      <c r="F18" s="181">
        <v>178</v>
      </c>
      <c r="G18" s="181">
        <v>50</v>
      </c>
      <c r="H18" s="170">
        <f t="shared" si="1"/>
        <v>3.56</v>
      </c>
    </row>
    <row r="19" spans="1:8">
      <c r="A19" s="43" t="s">
        <v>6</v>
      </c>
      <c r="B19" s="183">
        <v>61</v>
      </c>
      <c r="C19" s="183">
        <v>11</v>
      </c>
      <c r="D19" s="172">
        <f t="shared" si="0"/>
        <v>5.5454545454545459</v>
      </c>
      <c r="F19" s="183">
        <v>230</v>
      </c>
      <c r="G19" s="183">
        <v>79</v>
      </c>
      <c r="H19" s="172">
        <f t="shared" si="1"/>
        <v>2.9113924050632911</v>
      </c>
    </row>
    <row r="20" spans="1:8">
      <c r="A20" s="64" t="s">
        <v>101</v>
      </c>
      <c r="B20" s="179">
        <v>539</v>
      </c>
      <c r="C20" s="179">
        <v>289</v>
      </c>
      <c r="D20" s="176">
        <f t="shared" si="0"/>
        <v>1.8650519031141868</v>
      </c>
      <c r="F20" s="179">
        <v>2760</v>
      </c>
      <c r="G20" s="179">
        <v>467</v>
      </c>
      <c r="H20" s="176">
        <f t="shared" si="1"/>
        <v>5.910064239828694</v>
      </c>
    </row>
    <row r="21" spans="1:8">
      <c r="A21" s="66" t="s">
        <v>69</v>
      </c>
      <c r="B21" s="180">
        <v>199</v>
      </c>
      <c r="C21" s="180">
        <v>97</v>
      </c>
      <c r="D21" s="177">
        <f t="shared" si="0"/>
        <v>2.0515463917525771</v>
      </c>
      <c r="F21" s="180">
        <v>820</v>
      </c>
      <c r="G21" s="180">
        <v>173</v>
      </c>
      <c r="H21" s="177">
        <f t="shared" si="1"/>
        <v>4.7398843930635834</v>
      </c>
    </row>
    <row r="22" spans="1:8">
      <c r="A22" s="14" t="s">
        <v>8</v>
      </c>
      <c r="B22" s="181">
        <v>45</v>
      </c>
      <c r="C22" s="181">
        <v>18</v>
      </c>
      <c r="D22" s="170">
        <f t="shared" si="0"/>
        <v>2.5</v>
      </c>
      <c r="F22" s="181">
        <v>195</v>
      </c>
      <c r="G22" s="181">
        <v>37</v>
      </c>
      <c r="H22" s="170">
        <f t="shared" si="1"/>
        <v>5.2702702702702702</v>
      </c>
    </row>
    <row r="23" spans="1:8">
      <c r="A23" s="16" t="s">
        <v>9</v>
      </c>
      <c r="B23" s="182">
        <v>12</v>
      </c>
      <c r="C23" s="182">
        <v>3</v>
      </c>
      <c r="D23" s="171">
        <f t="shared" si="0"/>
        <v>4</v>
      </c>
      <c r="F23" s="182">
        <v>42</v>
      </c>
      <c r="G23" s="182">
        <v>1</v>
      </c>
      <c r="H23" s="171">
        <f t="shared" si="1"/>
        <v>42</v>
      </c>
    </row>
    <row r="24" spans="1:8">
      <c r="A24" s="16" t="s">
        <v>10</v>
      </c>
      <c r="B24" s="182">
        <v>38</v>
      </c>
      <c r="C24" s="182">
        <v>20</v>
      </c>
      <c r="D24" s="171">
        <f t="shared" si="0"/>
        <v>1.9</v>
      </c>
      <c r="F24" s="182">
        <v>128</v>
      </c>
      <c r="G24" s="182">
        <v>19</v>
      </c>
      <c r="H24" s="171">
        <f t="shared" si="1"/>
        <v>6.7368421052631575</v>
      </c>
    </row>
    <row r="25" spans="1:8">
      <c r="A25" s="16" t="s">
        <v>11</v>
      </c>
      <c r="B25" s="182">
        <v>13</v>
      </c>
      <c r="C25" s="182">
        <v>3</v>
      </c>
      <c r="D25" s="171">
        <f t="shared" si="0"/>
        <v>4.333333333333333</v>
      </c>
      <c r="F25" s="182">
        <v>60</v>
      </c>
      <c r="G25" s="182">
        <v>3</v>
      </c>
      <c r="H25" s="171">
        <f t="shared" si="1"/>
        <v>20</v>
      </c>
    </row>
    <row r="26" spans="1:8">
      <c r="A26" s="16" t="s">
        <v>12</v>
      </c>
      <c r="B26" s="182">
        <v>25</v>
      </c>
      <c r="C26" s="182">
        <v>23</v>
      </c>
      <c r="D26" s="171">
        <f t="shared" si="0"/>
        <v>1.0869565217391304</v>
      </c>
      <c r="F26" s="182">
        <v>126</v>
      </c>
      <c r="G26" s="182">
        <v>56</v>
      </c>
      <c r="H26" s="171">
        <f t="shared" si="1"/>
        <v>2.25</v>
      </c>
    </row>
    <row r="27" spans="1:8">
      <c r="A27" s="16" t="s">
        <v>13</v>
      </c>
      <c r="B27" s="182">
        <v>9</v>
      </c>
      <c r="C27" s="182">
        <v>5</v>
      </c>
      <c r="D27" s="171">
        <f t="shared" si="0"/>
        <v>1.8</v>
      </c>
      <c r="F27" s="182">
        <v>30</v>
      </c>
      <c r="G27" s="182">
        <v>5</v>
      </c>
      <c r="H27" s="171">
        <f t="shared" si="1"/>
        <v>6</v>
      </c>
    </row>
    <row r="28" spans="1:8">
      <c r="A28" s="16" t="s">
        <v>14</v>
      </c>
      <c r="B28" s="182">
        <v>8</v>
      </c>
      <c r="C28" s="182">
        <v>1</v>
      </c>
      <c r="D28" s="171">
        <f t="shared" si="0"/>
        <v>8</v>
      </c>
      <c r="F28" s="182">
        <v>22</v>
      </c>
      <c r="G28" s="182">
        <v>5</v>
      </c>
      <c r="H28" s="171">
        <f t="shared" si="1"/>
        <v>4.4000000000000004</v>
      </c>
    </row>
    <row r="29" spans="1:8">
      <c r="A29" s="16" t="s">
        <v>15</v>
      </c>
      <c r="B29" s="182">
        <v>27</v>
      </c>
      <c r="C29" s="182">
        <v>16</v>
      </c>
      <c r="D29" s="171">
        <f t="shared" si="0"/>
        <v>1.6875</v>
      </c>
      <c r="F29" s="182">
        <v>126</v>
      </c>
      <c r="G29" s="182">
        <v>38</v>
      </c>
      <c r="H29" s="171">
        <f t="shared" si="1"/>
        <v>3.3157894736842106</v>
      </c>
    </row>
    <row r="30" spans="1:8">
      <c r="A30" s="43" t="s">
        <v>16</v>
      </c>
      <c r="B30" s="183">
        <v>22</v>
      </c>
      <c r="C30" s="183">
        <v>8</v>
      </c>
      <c r="D30" s="172">
        <f t="shared" si="0"/>
        <v>2.75</v>
      </c>
      <c r="F30" s="183">
        <v>91</v>
      </c>
      <c r="G30" s="183">
        <v>9</v>
      </c>
      <c r="H30" s="172">
        <f t="shared" si="1"/>
        <v>10.111111111111111</v>
      </c>
    </row>
    <row r="31" spans="1:8">
      <c r="A31" s="54" t="s">
        <v>70</v>
      </c>
      <c r="B31" s="184">
        <v>258</v>
      </c>
      <c r="C31" s="184">
        <v>142</v>
      </c>
      <c r="D31" s="178">
        <f t="shared" si="0"/>
        <v>1.8169014084507042</v>
      </c>
      <c r="F31" s="184">
        <v>1541</v>
      </c>
      <c r="G31" s="184">
        <v>195</v>
      </c>
      <c r="H31" s="178">
        <f t="shared" si="1"/>
        <v>7.9025641025641029</v>
      </c>
    </row>
    <row r="32" spans="1:8">
      <c r="A32" s="14" t="s">
        <v>17</v>
      </c>
      <c r="B32" s="181">
        <v>38</v>
      </c>
      <c r="C32" s="181">
        <v>36</v>
      </c>
      <c r="D32" s="170">
        <f t="shared" si="0"/>
        <v>1.0555555555555556</v>
      </c>
      <c r="F32" s="181">
        <v>148</v>
      </c>
      <c r="G32" s="181">
        <v>48</v>
      </c>
      <c r="H32" s="170">
        <f t="shared" si="1"/>
        <v>3.0833333333333335</v>
      </c>
    </row>
    <row r="33" spans="1:8">
      <c r="A33" s="16" t="s">
        <v>18</v>
      </c>
      <c r="B33" s="182">
        <v>27</v>
      </c>
      <c r="C33" s="182">
        <v>14</v>
      </c>
      <c r="D33" s="171">
        <f t="shared" si="0"/>
        <v>1.9285714285714286</v>
      </c>
      <c r="F33" s="182">
        <v>139</v>
      </c>
      <c r="G33" s="182">
        <v>20</v>
      </c>
      <c r="H33" s="171">
        <f t="shared" si="1"/>
        <v>6.95</v>
      </c>
    </row>
    <row r="34" spans="1:8">
      <c r="A34" s="16" t="s">
        <v>19</v>
      </c>
      <c r="B34" s="182">
        <v>29</v>
      </c>
      <c r="C34" s="182">
        <v>15</v>
      </c>
      <c r="D34" s="171">
        <f t="shared" si="0"/>
        <v>1.9333333333333333</v>
      </c>
      <c r="F34" s="182">
        <v>222</v>
      </c>
      <c r="G34" s="182">
        <v>34</v>
      </c>
      <c r="H34" s="171">
        <f t="shared" si="1"/>
        <v>6.5294117647058822</v>
      </c>
    </row>
    <row r="35" spans="1:8">
      <c r="A35" s="16" t="s">
        <v>20</v>
      </c>
      <c r="B35" s="182">
        <v>29</v>
      </c>
      <c r="C35" s="182">
        <v>13</v>
      </c>
      <c r="D35" s="171">
        <f t="shared" si="0"/>
        <v>2.2307692307692308</v>
      </c>
      <c r="F35" s="182">
        <v>234</v>
      </c>
      <c r="G35" s="182">
        <v>22</v>
      </c>
      <c r="H35" s="171">
        <f t="shared" si="1"/>
        <v>10.636363636363637</v>
      </c>
    </row>
    <row r="36" spans="1:8">
      <c r="A36" s="16" t="s">
        <v>21</v>
      </c>
      <c r="B36" s="182">
        <v>14</v>
      </c>
      <c r="C36" s="182">
        <v>3</v>
      </c>
      <c r="D36" s="171">
        <f t="shared" si="0"/>
        <v>4.666666666666667</v>
      </c>
      <c r="F36" s="182">
        <v>119</v>
      </c>
      <c r="G36" s="182">
        <v>9</v>
      </c>
      <c r="H36" s="171">
        <f t="shared" si="1"/>
        <v>13.222222222222221</v>
      </c>
    </row>
    <row r="37" spans="1:8">
      <c r="A37" s="16" t="s">
        <v>22</v>
      </c>
      <c r="B37" s="182">
        <v>30</v>
      </c>
      <c r="C37" s="182">
        <v>16</v>
      </c>
      <c r="D37" s="171">
        <f t="shared" si="0"/>
        <v>1.875</v>
      </c>
      <c r="F37" s="182">
        <v>142</v>
      </c>
      <c r="G37" s="182">
        <v>9</v>
      </c>
      <c r="H37" s="171">
        <f t="shared" si="1"/>
        <v>15.777777777777779</v>
      </c>
    </row>
    <row r="38" spans="1:8">
      <c r="A38" s="16" t="s">
        <v>23</v>
      </c>
      <c r="B38" s="182">
        <v>52</v>
      </c>
      <c r="C38" s="182">
        <v>21</v>
      </c>
      <c r="D38" s="171">
        <f t="shared" si="0"/>
        <v>2.4761904761904763</v>
      </c>
      <c r="F38" s="182">
        <v>304</v>
      </c>
      <c r="G38" s="182">
        <v>27</v>
      </c>
      <c r="H38" s="171">
        <f t="shared" si="1"/>
        <v>11.25925925925926</v>
      </c>
    </row>
    <row r="39" spans="1:8">
      <c r="A39" s="16" t="s">
        <v>24</v>
      </c>
      <c r="B39" s="182">
        <v>24</v>
      </c>
      <c r="C39" s="182">
        <v>18</v>
      </c>
      <c r="D39" s="171">
        <f t="shared" si="0"/>
        <v>1.3333333333333333</v>
      </c>
      <c r="F39" s="182">
        <v>151</v>
      </c>
      <c r="G39" s="182">
        <v>23</v>
      </c>
      <c r="H39" s="171">
        <f t="shared" si="1"/>
        <v>6.5652173913043477</v>
      </c>
    </row>
    <row r="40" spans="1:8">
      <c r="A40" s="43" t="s">
        <v>25</v>
      </c>
      <c r="B40" s="183">
        <v>15</v>
      </c>
      <c r="C40" s="183">
        <v>6</v>
      </c>
      <c r="D40" s="172">
        <f t="shared" si="0"/>
        <v>2.5</v>
      </c>
      <c r="F40" s="183">
        <v>82</v>
      </c>
      <c r="G40" s="183">
        <v>3</v>
      </c>
      <c r="H40" s="172">
        <f t="shared" si="1"/>
        <v>27.333333333333332</v>
      </c>
    </row>
    <row r="41" spans="1:8">
      <c r="A41" s="54" t="s">
        <v>71</v>
      </c>
      <c r="B41" s="184">
        <v>78</v>
      </c>
      <c r="C41" s="184">
        <v>49</v>
      </c>
      <c r="D41" s="178">
        <f t="shared" si="0"/>
        <v>1.5918367346938775</v>
      </c>
      <c r="F41" s="184">
        <v>389</v>
      </c>
      <c r="G41" s="184">
        <v>98</v>
      </c>
      <c r="H41" s="178">
        <f t="shared" si="1"/>
        <v>3.9693877551020407</v>
      </c>
    </row>
    <row r="42" spans="1:8">
      <c r="A42" s="14" t="s">
        <v>26</v>
      </c>
      <c r="B42" s="181">
        <v>23</v>
      </c>
      <c r="C42" s="181">
        <v>20</v>
      </c>
      <c r="D42" s="170">
        <f t="shared" si="0"/>
        <v>1.1499999999999999</v>
      </c>
      <c r="F42" s="181">
        <v>123</v>
      </c>
      <c r="G42" s="181">
        <v>29</v>
      </c>
      <c r="H42" s="170">
        <f t="shared" si="1"/>
        <v>4.2413793103448274</v>
      </c>
    </row>
    <row r="43" spans="1:8">
      <c r="A43" s="16" t="s">
        <v>27</v>
      </c>
      <c r="B43" s="182">
        <v>18</v>
      </c>
      <c r="C43" s="182">
        <v>16</v>
      </c>
      <c r="D43" s="171">
        <f t="shared" si="0"/>
        <v>1.125</v>
      </c>
      <c r="F43" s="182">
        <v>84</v>
      </c>
      <c r="G43" s="182">
        <v>30</v>
      </c>
      <c r="H43" s="171">
        <f t="shared" si="1"/>
        <v>2.8</v>
      </c>
    </row>
    <row r="44" spans="1:8">
      <c r="A44" s="16" t="s">
        <v>28</v>
      </c>
      <c r="B44" s="182">
        <v>15</v>
      </c>
      <c r="C44" s="182">
        <v>2</v>
      </c>
      <c r="D44" s="171">
        <f t="shared" si="0"/>
        <v>7.5</v>
      </c>
      <c r="F44" s="182">
        <v>82</v>
      </c>
      <c r="G44" s="182">
        <v>1</v>
      </c>
      <c r="H44" s="171">
        <f t="shared" si="1"/>
        <v>82</v>
      </c>
    </row>
    <row r="45" spans="1:8">
      <c r="A45" s="16" t="s">
        <v>29</v>
      </c>
      <c r="B45" s="182">
        <v>7</v>
      </c>
      <c r="C45" s="182">
        <v>3</v>
      </c>
      <c r="D45" s="171">
        <f t="shared" si="0"/>
        <v>2.3333333333333335</v>
      </c>
      <c r="F45" s="182">
        <v>14</v>
      </c>
      <c r="G45" s="182">
        <v>2</v>
      </c>
      <c r="H45" s="171">
        <f t="shared" si="1"/>
        <v>7</v>
      </c>
    </row>
    <row r="46" spans="1:8">
      <c r="A46" s="43" t="s">
        <v>30</v>
      </c>
      <c r="B46" s="183">
        <v>15</v>
      </c>
      <c r="C46" s="183">
        <v>8</v>
      </c>
      <c r="D46" s="172">
        <f t="shared" si="0"/>
        <v>1.875</v>
      </c>
      <c r="F46" s="183">
        <v>86</v>
      </c>
      <c r="G46" s="183">
        <v>36</v>
      </c>
      <c r="H46" s="172">
        <f t="shared" si="1"/>
        <v>2.3888888888888888</v>
      </c>
    </row>
    <row r="47" spans="1:8">
      <c r="A47" s="54" t="s">
        <v>72</v>
      </c>
      <c r="B47" s="184">
        <v>4</v>
      </c>
      <c r="C47" s="184">
        <v>1</v>
      </c>
      <c r="D47" s="178">
        <f t="shared" si="0"/>
        <v>4</v>
      </c>
      <c r="F47" s="184">
        <v>10</v>
      </c>
      <c r="G47" s="184">
        <v>1</v>
      </c>
      <c r="H47" s="178">
        <f t="shared" si="1"/>
        <v>10</v>
      </c>
    </row>
    <row r="48" spans="1:8">
      <c r="A48" s="14" t="s">
        <v>31</v>
      </c>
      <c r="B48" s="181">
        <v>2</v>
      </c>
      <c r="C48" s="181">
        <v>1</v>
      </c>
      <c r="D48" s="170">
        <f t="shared" si="0"/>
        <v>2</v>
      </c>
      <c r="F48" s="181">
        <v>8</v>
      </c>
      <c r="G48" s="181">
        <v>1</v>
      </c>
      <c r="H48" s="170">
        <f t="shared" si="1"/>
        <v>8</v>
      </c>
    </row>
    <row r="49" spans="1:8">
      <c r="A49" s="43" t="s">
        <v>84</v>
      </c>
      <c r="B49" s="183">
        <v>2</v>
      </c>
      <c r="C49" s="183"/>
      <c r="D49" s="172" t="s">
        <v>96</v>
      </c>
      <c r="F49" s="183">
        <v>2</v>
      </c>
      <c r="G49" s="183"/>
      <c r="H49" s="172" t="s">
        <v>96</v>
      </c>
    </row>
    <row r="50" spans="1:8">
      <c r="A50" s="64" t="s">
        <v>103</v>
      </c>
      <c r="B50" s="179">
        <v>1377</v>
      </c>
      <c r="C50" s="179">
        <v>231</v>
      </c>
      <c r="D50" s="176">
        <f t="shared" si="0"/>
        <v>5.9610389610389607</v>
      </c>
      <c r="F50" s="179">
        <v>5065</v>
      </c>
      <c r="G50" s="179">
        <v>381</v>
      </c>
      <c r="H50" s="176">
        <f t="shared" si="1"/>
        <v>13.293963254593177</v>
      </c>
    </row>
    <row r="51" spans="1:8">
      <c r="A51" s="66" t="s">
        <v>73</v>
      </c>
      <c r="B51" s="180">
        <v>320</v>
      </c>
      <c r="C51" s="180">
        <v>71</v>
      </c>
      <c r="D51" s="177">
        <f t="shared" si="0"/>
        <v>4.507042253521127</v>
      </c>
      <c r="F51" s="180">
        <v>971</v>
      </c>
      <c r="G51" s="180">
        <v>104</v>
      </c>
      <c r="H51" s="177">
        <f t="shared" si="1"/>
        <v>9.3365384615384617</v>
      </c>
    </row>
    <row r="52" spans="1:8">
      <c r="A52" s="14" t="s">
        <v>37</v>
      </c>
      <c r="B52" s="181">
        <v>95</v>
      </c>
      <c r="C52" s="181">
        <v>25</v>
      </c>
      <c r="D52" s="170">
        <f t="shared" si="0"/>
        <v>3.8</v>
      </c>
      <c r="F52" s="181">
        <v>277</v>
      </c>
      <c r="G52" s="181">
        <v>18</v>
      </c>
      <c r="H52" s="170">
        <f t="shared" si="1"/>
        <v>15.388888888888889</v>
      </c>
    </row>
    <row r="53" spans="1:8">
      <c r="A53" s="16" t="s">
        <v>38</v>
      </c>
      <c r="B53" s="182">
        <v>98</v>
      </c>
      <c r="C53" s="182">
        <v>18</v>
      </c>
      <c r="D53" s="171">
        <f t="shared" si="0"/>
        <v>5.4444444444444446</v>
      </c>
      <c r="F53" s="182">
        <v>284</v>
      </c>
      <c r="G53" s="182">
        <v>39</v>
      </c>
      <c r="H53" s="171">
        <f t="shared" si="1"/>
        <v>7.2820512820512819</v>
      </c>
    </row>
    <row r="54" spans="1:8">
      <c r="A54" s="43" t="s">
        <v>39</v>
      </c>
      <c r="B54" s="183">
        <v>127</v>
      </c>
      <c r="C54" s="183">
        <v>28</v>
      </c>
      <c r="D54" s="172">
        <f t="shared" si="0"/>
        <v>4.5357142857142856</v>
      </c>
      <c r="F54" s="183">
        <v>410</v>
      </c>
      <c r="G54" s="183">
        <v>47</v>
      </c>
      <c r="H54" s="172">
        <f t="shared" si="1"/>
        <v>8.7234042553191493</v>
      </c>
    </row>
    <row r="55" spans="1:8">
      <c r="A55" s="54" t="s">
        <v>74</v>
      </c>
      <c r="B55" s="184">
        <v>162</v>
      </c>
      <c r="C55" s="184">
        <v>16</v>
      </c>
      <c r="D55" s="178">
        <f t="shared" si="0"/>
        <v>10.125</v>
      </c>
      <c r="F55" s="184">
        <v>556</v>
      </c>
      <c r="G55" s="184">
        <v>32</v>
      </c>
      <c r="H55" s="178">
        <f t="shared" si="1"/>
        <v>17.375</v>
      </c>
    </row>
    <row r="56" spans="1:8">
      <c r="A56" s="14" t="s">
        <v>40</v>
      </c>
      <c r="B56" s="181">
        <v>81</v>
      </c>
      <c r="C56" s="181">
        <v>11</v>
      </c>
      <c r="D56" s="170">
        <f t="shared" si="0"/>
        <v>7.3636363636363633</v>
      </c>
      <c r="F56" s="181">
        <v>304</v>
      </c>
      <c r="G56" s="181">
        <v>18</v>
      </c>
      <c r="H56" s="170">
        <f t="shared" si="1"/>
        <v>16.888888888888889</v>
      </c>
    </row>
    <row r="57" spans="1:8">
      <c r="A57" s="16" t="s">
        <v>41</v>
      </c>
      <c r="B57" s="182">
        <v>39</v>
      </c>
      <c r="C57" s="182">
        <v>2</v>
      </c>
      <c r="D57" s="171">
        <f t="shared" si="0"/>
        <v>19.5</v>
      </c>
      <c r="F57" s="182">
        <v>95</v>
      </c>
      <c r="G57" s="182">
        <v>5</v>
      </c>
      <c r="H57" s="171">
        <f t="shared" si="1"/>
        <v>19</v>
      </c>
    </row>
    <row r="58" spans="1:8">
      <c r="A58" s="43" t="s">
        <v>42</v>
      </c>
      <c r="B58" s="183">
        <v>42</v>
      </c>
      <c r="C58" s="183">
        <v>3</v>
      </c>
      <c r="D58" s="172">
        <f t="shared" si="0"/>
        <v>14</v>
      </c>
      <c r="F58" s="183">
        <v>157</v>
      </c>
      <c r="G58" s="183">
        <v>9</v>
      </c>
      <c r="H58" s="172">
        <f t="shared" si="1"/>
        <v>17.444444444444443</v>
      </c>
    </row>
    <row r="59" spans="1:8">
      <c r="A59" s="54" t="s">
        <v>75</v>
      </c>
      <c r="B59" s="184">
        <v>165</v>
      </c>
      <c r="C59" s="184">
        <v>22</v>
      </c>
      <c r="D59" s="178">
        <f t="shared" si="0"/>
        <v>7.5</v>
      </c>
      <c r="F59" s="184">
        <v>627</v>
      </c>
      <c r="G59" s="184">
        <v>34</v>
      </c>
      <c r="H59" s="178">
        <f t="shared" si="1"/>
        <v>18.441176470588236</v>
      </c>
    </row>
    <row r="60" spans="1:8">
      <c r="A60" s="14" t="s">
        <v>43</v>
      </c>
      <c r="B60" s="181">
        <v>62</v>
      </c>
      <c r="C60" s="181">
        <v>8</v>
      </c>
      <c r="D60" s="170">
        <f t="shared" si="0"/>
        <v>7.75</v>
      </c>
      <c r="F60" s="181">
        <v>247</v>
      </c>
      <c r="G60" s="181">
        <v>8</v>
      </c>
      <c r="H60" s="170">
        <f t="shared" si="1"/>
        <v>30.875</v>
      </c>
    </row>
    <row r="61" spans="1:8">
      <c r="A61" s="16" t="s">
        <v>44</v>
      </c>
      <c r="B61" s="182">
        <v>46</v>
      </c>
      <c r="C61" s="182">
        <v>10</v>
      </c>
      <c r="D61" s="171">
        <f t="shared" si="0"/>
        <v>4.5999999999999996</v>
      </c>
      <c r="F61" s="182">
        <v>185</v>
      </c>
      <c r="G61" s="182">
        <v>13</v>
      </c>
      <c r="H61" s="171">
        <f t="shared" si="1"/>
        <v>14.23076923076923</v>
      </c>
    </row>
    <row r="62" spans="1:8">
      <c r="A62" s="43" t="s">
        <v>45</v>
      </c>
      <c r="B62" s="183">
        <v>57</v>
      </c>
      <c r="C62" s="183">
        <v>4</v>
      </c>
      <c r="D62" s="172">
        <f t="shared" si="0"/>
        <v>14.25</v>
      </c>
      <c r="F62" s="183">
        <v>195</v>
      </c>
      <c r="G62" s="183">
        <v>13</v>
      </c>
      <c r="H62" s="172">
        <f t="shared" si="1"/>
        <v>15</v>
      </c>
    </row>
    <row r="63" spans="1:8">
      <c r="A63" s="54" t="s">
        <v>76</v>
      </c>
      <c r="B63" s="184">
        <v>121</v>
      </c>
      <c r="C63" s="184">
        <v>19</v>
      </c>
      <c r="D63" s="178">
        <f t="shared" si="0"/>
        <v>6.3684210526315788</v>
      </c>
      <c r="F63" s="184">
        <v>417</v>
      </c>
      <c r="G63" s="184">
        <v>19</v>
      </c>
      <c r="H63" s="178">
        <f t="shared" si="1"/>
        <v>21.94736842105263</v>
      </c>
    </row>
    <row r="64" spans="1:8">
      <c r="A64" s="14" t="s">
        <v>46</v>
      </c>
      <c r="B64" s="181">
        <v>16</v>
      </c>
      <c r="C64" s="181">
        <v>4</v>
      </c>
      <c r="D64" s="170">
        <f t="shared" si="0"/>
        <v>4</v>
      </c>
      <c r="F64" s="181">
        <v>67</v>
      </c>
      <c r="G64" s="181">
        <v>1</v>
      </c>
      <c r="H64" s="170">
        <f t="shared" si="1"/>
        <v>67</v>
      </c>
    </row>
    <row r="65" spans="1:8">
      <c r="A65" s="16" t="s">
        <v>47</v>
      </c>
      <c r="B65" s="182">
        <v>51</v>
      </c>
      <c r="C65" s="182">
        <v>11</v>
      </c>
      <c r="D65" s="171">
        <f t="shared" si="0"/>
        <v>4.6363636363636367</v>
      </c>
      <c r="F65" s="182">
        <v>130</v>
      </c>
      <c r="G65" s="182">
        <v>11</v>
      </c>
      <c r="H65" s="171">
        <f t="shared" si="1"/>
        <v>11.818181818181818</v>
      </c>
    </row>
    <row r="66" spans="1:8">
      <c r="A66" s="16" t="s">
        <v>48</v>
      </c>
      <c r="B66" s="182">
        <v>40</v>
      </c>
      <c r="C66" s="182">
        <v>2</v>
      </c>
      <c r="D66" s="171">
        <f t="shared" si="0"/>
        <v>20</v>
      </c>
      <c r="F66" s="182">
        <v>149</v>
      </c>
      <c r="G66" s="182">
        <v>4</v>
      </c>
      <c r="H66" s="171">
        <f t="shared" si="1"/>
        <v>37.25</v>
      </c>
    </row>
    <row r="67" spans="1:8">
      <c r="A67" s="43" t="s">
        <v>49</v>
      </c>
      <c r="B67" s="183">
        <v>14</v>
      </c>
      <c r="C67" s="183">
        <v>2</v>
      </c>
      <c r="D67" s="172">
        <f t="shared" si="0"/>
        <v>7</v>
      </c>
      <c r="F67" s="183">
        <v>71</v>
      </c>
      <c r="G67" s="183">
        <v>3</v>
      </c>
      <c r="H67" s="172">
        <f t="shared" si="1"/>
        <v>23.666666666666668</v>
      </c>
    </row>
    <row r="68" spans="1:8">
      <c r="A68" s="54" t="s">
        <v>77</v>
      </c>
      <c r="B68" s="184">
        <v>298</v>
      </c>
      <c r="C68" s="184">
        <v>58</v>
      </c>
      <c r="D68" s="178">
        <f t="shared" si="0"/>
        <v>5.1379310344827589</v>
      </c>
      <c r="F68" s="184">
        <v>829</v>
      </c>
      <c r="G68" s="184">
        <v>119</v>
      </c>
      <c r="H68" s="178">
        <f t="shared" si="1"/>
        <v>6.9663865546218489</v>
      </c>
    </row>
    <row r="69" spans="1:8">
      <c r="A69" s="14" t="s">
        <v>50</v>
      </c>
      <c r="B69" s="181">
        <v>115</v>
      </c>
      <c r="C69" s="181">
        <v>25</v>
      </c>
      <c r="D69" s="170">
        <f t="shared" si="0"/>
        <v>4.5999999999999996</v>
      </c>
      <c r="F69" s="181">
        <v>315</v>
      </c>
      <c r="G69" s="181">
        <v>49</v>
      </c>
      <c r="H69" s="170">
        <f t="shared" si="1"/>
        <v>6.4285714285714288</v>
      </c>
    </row>
    <row r="70" spans="1:8">
      <c r="A70" s="16" t="s">
        <v>51</v>
      </c>
      <c r="B70" s="182">
        <v>70</v>
      </c>
      <c r="C70" s="182">
        <v>12</v>
      </c>
      <c r="D70" s="171">
        <f t="shared" si="0"/>
        <v>5.833333333333333</v>
      </c>
      <c r="F70" s="182">
        <v>182</v>
      </c>
      <c r="G70" s="182">
        <v>24</v>
      </c>
      <c r="H70" s="171">
        <f t="shared" si="1"/>
        <v>7.583333333333333</v>
      </c>
    </row>
    <row r="71" spans="1:8">
      <c r="A71" s="16" t="s">
        <v>52</v>
      </c>
      <c r="B71" s="182">
        <v>48</v>
      </c>
      <c r="C71" s="182">
        <v>6</v>
      </c>
      <c r="D71" s="171">
        <f t="shared" si="0"/>
        <v>8</v>
      </c>
      <c r="F71" s="182">
        <v>153</v>
      </c>
      <c r="G71" s="182">
        <v>25</v>
      </c>
      <c r="H71" s="171">
        <f t="shared" si="1"/>
        <v>6.12</v>
      </c>
    </row>
    <row r="72" spans="1:8">
      <c r="A72" s="43" t="s">
        <v>53</v>
      </c>
      <c r="B72" s="183">
        <v>65</v>
      </c>
      <c r="C72" s="183">
        <v>15</v>
      </c>
      <c r="D72" s="172">
        <f t="shared" si="0"/>
        <v>4.333333333333333</v>
      </c>
      <c r="F72" s="183">
        <v>179</v>
      </c>
      <c r="G72" s="183">
        <v>21</v>
      </c>
      <c r="H72" s="172">
        <f t="shared" si="1"/>
        <v>8.5238095238095237</v>
      </c>
    </row>
    <row r="73" spans="1:8">
      <c r="A73" s="54" t="s">
        <v>78</v>
      </c>
      <c r="B73" s="184">
        <v>311</v>
      </c>
      <c r="C73" s="184">
        <v>45</v>
      </c>
      <c r="D73" s="178">
        <f t="shared" si="0"/>
        <v>6.9111111111111114</v>
      </c>
      <c r="F73" s="184">
        <v>1665</v>
      </c>
      <c r="G73" s="184">
        <v>73</v>
      </c>
      <c r="H73" s="178">
        <f t="shared" si="1"/>
        <v>22.80821917808219</v>
      </c>
    </row>
    <row r="74" spans="1:8">
      <c r="A74" s="14" t="s">
        <v>54</v>
      </c>
      <c r="B74" s="181">
        <v>55</v>
      </c>
      <c r="C74" s="181">
        <v>12</v>
      </c>
      <c r="D74" s="170">
        <f t="shared" si="0"/>
        <v>4.583333333333333</v>
      </c>
      <c r="F74" s="181">
        <v>355</v>
      </c>
      <c r="G74" s="181">
        <v>23</v>
      </c>
      <c r="H74" s="170">
        <f t="shared" si="1"/>
        <v>15.434782608695652</v>
      </c>
    </row>
    <row r="75" spans="1:8">
      <c r="A75" s="16" t="s">
        <v>55</v>
      </c>
      <c r="B75" s="182">
        <v>101</v>
      </c>
      <c r="C75" s="182">
        <v>12</v>
      </c>
      <c r="D75" s="171">
        <f t="shared" si="0"/>
        <v>8.4166666666666661</v>
      </c>
      <c r="F75" s="182">
        <v>443</v>
      </c>
      <c r="G75" s="182">
        <v>17</v>
      </c>
      <c r="H75" s="171">
        <f t="shared" si="1"/>
        <v>26.058823529411764</v>
      </c>
    </row>
    <row r="76" spans="1:8">
      <c r="A76" s="16" t="s">
        <v>56</v>
      </c>
      <c r="B76" s="182">
        <v>52</v>
      </c>
      <c r="C76" s="182">
        <v>4</v>
      </c>
      <c r="D76" s="171">
        <f t="shared" ref="D76:D86" si="2">B76/C76</f>
        <v>13</v>
      </c>
      <c r="F76" s="182">
        <v>208</v>
      </c>
      <c r="G76" s="182">
        <v>11</v>
      </c>
      <c r="H76" s="171">
        <f t="shared" ref="H76:H86" si="3">F76/G76</f>
        <v>18.90909090909091</v>
      </c>
    </row>
    <row r="77" spans="1:8">
      <c r="A77" s="16" t="s">
        <v>57</v>
      </c>
      <c r="B77" s="182">
        <v>37</v>
      </c>
      <c r="C77" s="182">
        <v>9</v>
      </c>
      <c r="D77" s="171">
        <f t="shared" si="2"/>
        <v>4.1111111111111107</v>
      </c>
      <c r="F77" s="182">
        <v>219</v>
      </c>
      <c r="G77" s="182">
        <v>12</v>
      </c>
      <c r="H77" s="171">
        <f t="shared" si="3"/>
        <v>18.25</v>
      </c>
    </row>
    <row r="78" spans="1:8">
      <c r="A78" s="16" t="s">
        <v>58</v>
      </c>
      <c r="B78" s="182">
        <v>32</v>
      </c>
      <c r="C78" s="182">
        <v>5</v>
      </c>
      <c r="D78" s="171">
        <f t="shared" si="2"/>
        <v>6.4</v>
      </c>
      <c r="F78" s="182">
        <v>258</v>
      </c>
      <c r="G78" s="182">
        <v>4</v>
      </c>
      <c r="H78" s="171">
        <f t="shared" si="3"/>
        <v>64.5</v>
      </c>
    </row>
    <row r="79" spans="1:8">
      <c r="A79" s="43" t="s">
        <v>59</v>
      </c>
      <c r="B79" s="183">
        <v>34</v>
      </c>
      <c r="C79" s="183">
        <v>3</v>
      </c>
      <c r="D79" s="172">
        <f t="shared" si="2"/>
        <v>11.333333333333334</v>
      </c>
      <c r="F79" s="183">
        <v>182</v>
      </c>
      <c r="G79" s="183">
        <v>6</v>
      </c>
      <c r="H79" s="172">
        <f t="shared" si="3"/>
        <v>30.333333333333332</v>
      </c>
    </row>
    <row r="80" spans="1:8">
      <c r="A80" s="64" t="s">
        <v>102</v>
      </c>
      <c r="B80" s="179">
        <v>26</v>
      </c>
      <c r="C80" s="179">
        <v>14</v>
      </c>
      <c r="D80" s="176">
        <f t="shared" si="2"/>
        <v>1.8571428571428572</v>
      </c>
      <c r="F80" s="179">
        <v>305</v>
      </c>
      <c r="G80" s="179">
        <v>37</v>
      </c>
      <c r="H80" s="176">
        <f t="shared" si="3"/>
        <v>8.2432432432432439</v>
      </c>
    </row>
    <row r="81" spans="1:8">
      <c r="A81" s="66" t="s">
        <v>79</v>
      </c>
      <c r="B81" s="180">
        <v>26</v>
      </c>
      <c r="C81" s="180">
        <v>14</v>
      </c>
      <c r="D81" s="177">
        <f t="shared" si="2"/>
        <v>1.8571428571428572</v>
      </c>
      <c r="F81" s="180">
        <v>305</v>
      </c>
      <c r="G81" s="180">
        <v>37</v>
      </c>
      <c r="H81" s="177">
        <f t="shared" si="3"/>
        <v>8.2432432432432439</v>
      </c>
    </row>
    <row r="82" spans="1:8">
      <c r="A82" s="14" t="s">
        <v>33</v>
      </c>
      <c r="B82" s="181">
        <v>11</v>
      </c>
      <c r="C82" s="181">
        <v>5</v>
      </c>
      <c r="D82" s="170">
        <f t="shared" si="2"/>
        <v>2.2000000000000002</v>
      </c>
      <c r="F82" s="181">
        <v>65</v>
      </c>
      <c r="G82" s="181">
        <v>17</v>
      </c>
      <c r="H82" s="170">
        <f t="shared" si="3"/>
        <v>3.8235294117647061</v>
      </c>
    </row>
    <row r="83" spans="1:8">
      <c r="A83" s="16" t="s">
        <v>34</v>
      </c>
      <c r="B83" s="182">
        <v>9</v>
      </c>
      <c r="C83" s="182">
        <v>5</v>
      </c>
      <c r="D83" s="171">
        <f t="shared" si="2"/>
        <v>1.8</v>
      </c>
      <c r="F83" s="182">
        <v>89</v>
      </c>
      <c r="G83" s="182">
        <v>11</v>
      </c>
      <c r="H83" s="171">
        <f t="shared" si="3"/>
        <v>8.0909090909090917</v>
      </c>
    </row>
    <row r="84" spans="1:8">
      <c r="A84" s="18" t="s">
        <v>35</v>
      </c>
      <c r="B84" s="185">
        <v>6</v>
      </c>
      <c r="C84" s="185">
        <v>4</v>
      </c>
      <c r="D84" s="173">
        <f t="shared" si="2"/>
        <v>1.5</v>
      </c>
      <c r="F84" s="185">
        <v>151</v>
      </c>
      <c r="G84" s="185">
        <v>9</v>
      </c>
      <c r="H84" s="173">
        <f t="shared" si="3"/>
        <v>16.777777777777779</v>
      </c>
    </row>
    <row r="85" spans="1:8">
      <c r="B85" s="186"/>
      <c r="C85" s="186"/>
      <c r="D85" s="174"/>
      <c r="F85" s="186"/>
      <c r="G85" s="186"/>
      <c r="H85" s="174"/>
    </row>
    <row r="86" spans="1:8">
      <c r="A86" s="8" t="s">
        <v>60</v>
      </c>
      <c r="B86" s="156">
        <v>2160</v>
      </c>
      <c r="C86" s="156">
        <v>610</v>
      </c>
      <c r="D86" s="175">
        <f t="shared" si="2"/>
        <v>3.540983606557377</v>
      </c>
      <c r="F86" s="156">
        <v>8796</v>
      </c>
      <c r="G86" s="156">
        <v>1141</v>
      </c>
      <c r="H86" s="175">
        <f t="shared" si="3"/>
        <v>7.7090271691498682</v>
      </c>
    </row>
    <row r="88" spans="1:8">
      <c r="A88" s="422" t="s">
        <v>368</v>
      </c>
    </row>
    <row r="89" spans="1:8">
      <c r="A89" s="423" t="s">
        <v>369</v>
      </c>
    </row>
  </sheetData>
  <mergeCells count="4">
    <mergeCell ref="B8:D8"/>
    <mergeCell ref="F8:H8"/>
    <mergeCell ref="A2:H2"/>
    <mergeCell ref="A5:H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showGridLines="0" workbookViewId="0">
      <selection activeCell="A5" sqref="A5:H5"/>
    </sheetView>
  </sheetViews>
  <sheetFormatPr baseColWidth="10" defaultRowHeight="12.75"/>
  <cols>
    <col min="1" max="1" width="17.5" bestFit="1" customWidth="1"/>
    <col min="2" max="2" width="14.83203125" bestFit="1" customWidth="1"/>
    <col min="3" max="3" width="19" customWidth="1"/>
    <col min="4" max="4" width="7.6640625" customWidth="1"/>
    <col min="5" max="5" width="3" customWidth="1"/>
    <col min="6" max="6" width="14.83203125" bestFit="1" customWidth="1"/>
    <col min="7" max="7" width="18.5" customWidth="1"/>
  </cols>
  <sheetData>
    <row r="1" spans="1:8" ht="13.5" thickBot="1"/>
    <row r="2" spans="1:8" ht="33.75" customHeight="1" thickTop="1" thickBot="1">
      <c r="A2" s="588" t="s">
        <v>325</v>
      </c>
      <c r="B2" s="589"/>
      <c r="C2" s="589"/>
      <c r="D2" s="589"/>
      <c r="E2" s="589"/>
      <c r="F2" s="589"/>
      <c r="G2" s="589"/>
      <c r="H2" s="590"/>
    </row>
    <row r="3" spans="1:8" ht="13.5" thickTop="1"/>
    <row r="5" spans="1:8" ht="28.5" customHeight="1">
      <c r="A5" s="574" t="s">
        <v>464</v>
      </c>
      <c r="B5" s="574"/>
      <c r="C5" s="574"/>
      <c r="D5" s="574"/>
      <c r="E5" s="574"/>
      <c r="F5" s="574"/>
      <c r="G5" s="574"/>
      <c r="H5" s="574"/>
    </row>
    <row r="7" spans="1:8">
      <c r="B7" s="602" t="s">
        <v>94</v>
      </c>
      <c r="C7" s="603"/>
      <c r="D7" s="604"/>
      <c r="F7" s="602" t="s">
        <v>89</v>
      </c>
      <c r="G7" s="603"/>
      <c r="H7" s="604"/>
    </row>
    <row r="8" spans="1:8">
      <c r="B8" s="611" t="s">
        <v>491</v>
      </c>
      <c r="C8" s="611"/>
      <c r="D8" s="581" t="s">
        <v>87</v>
      </c>
      <c r="F8" s="611" t="s">
        <v>491</v>
      </c>
      <c r="G8" s="611"/>
      <c r="H8" s="581" t="s">
        <v>87</v>
      </c>
    </row>
    <row r="9" spans="1:8" ht="25.5">
      <c r="B9" s="366" t="s">
        <v>312</v>
      </c>
      <c r="C9" s="497" t="s">
        <v>313</v>
      </c>
      <c r="D9" s="610"/>
      <c r="E9" s="365"/>
      <c r="F9" s="366" t="s">
        <v>312</v>
      </c>
      <c r="G9" s="497" t="s">
        <v>313</v>
      </c>
      <c r="H9" s="610"/>
    </row>
    <row r="11" spans="1:8">
      <c r="A11" s="64" t="s">
        <v>100</v>
      </c>
      <c r="B11" s="359">
        <v>216</v>
      </c>
      <c r="C11" s="360">
        <v>51</v>
      </c>
      <c r="D11" s="361">
        <v>0.2361111111111111</v>
      </c>
      <c r="F11" s="359">
        <v>635</v>
      </c>
      <c r="G11" s="360">
        <v>151</v>
      </c>
      <c r="H11" s="361">
        <v>0.23779527559055119</v>
      </c>
    </row>
    <row r="12" spans="1:8">
      <c r="A12" s="66" t="s">
        <v>67</v>
      </c>
      <c r="B12" s="362">
        <v>37</v>
      </c>
      <c r="C12" s="363">
        <v>16</v>
      </c>
      <c r="D12" s="364">
        <v>0.43243243243243246</v>
      </c>
      <c r="F12" s="362">
        <v>242</v>
      </c>
      <c r="G12" s="363">
        <v>74</v>
      </c>
      <c r="H12" s="364">
        <v>0.30578512396694213</v>
      </c>
    </row>
    <row r="13" spans="1:8">
      <c r="A13" s="14" t="s">
        <v>1</v>
      </c>
      <c r="B13" s="345">
        <v>14</v>
      </c>
      <c r="C13" s="346">
        <v>6</v>
      </c>
      <c r="D13" s="351">
        <v>0.42857142857142855</v>
      </c>
      <c r="F13" s="345">
        <v>70</v>
      </c>
      <c r="G13" s="346">
        <v>36</v>
      </c>
      <c r="H13" s="351">
        <v>0.51428571428571423</v>
      </c>
    </row>
    <row r="14" spans="1:8">
      <c r="A14" s="16" t="s">
        <v>2</v>
      </c>
      <c r="B14" s="347">
        <v>9</v>
      </c>
      <c r="C14" s="348">
        <v>7</v>
      </c>
      <c r="D14" s="352">
        <v>0.77777777777777779</v>
      </c>
      <c r="F14" s="347">
        <v>54</v>
      </c>
      <c r="G14" s="348">
        <v>30</v>
      </c>
      <c r="H14" s="352">
        <v>0.55555555555555558</v>
      </c>
    </row>
    <row r="15" spans="1:8">
      <c r="A15" s="16" t="s">
        <v>3</v>
      </c>
      <c r="B15" s="347">
        <v>3</v>
      </c>
      <c r="C15" s="348">
        <v>2</v>
      </c>
      <c r="D15" s="352">
        <v>0.66666666666666663</v>
      </c>
      <c r="F15" s="347">
        <v>15</v>
      </c>
      <c r="G15" s="348">
        <v>3</v>
      </c>
      <c r="H15" s="352">
        <v>0.2</v>
      </c>
    </row>
    <row r="16" spans="1:8">
      <c r="A16" s="43" t="s">
        <v>4</v>
      </c>
      <c r="B16" s="354">
        <v>11</v>
      </c>
      <c r="C16" s="355">
        <v>1</v>
      </c>
      <c r="D16" s="356">
        <v>9.0909090909090912E-2</v>
      </c>
      <c r="F16" s="354">
        <v>105</v>
      </c>
      <c r="G16" s="355">
        <v>5</v>
      </c>
      <c r="H16" s="356">
        <v>4.7619047619047616E-2</v>
      </c>
    </row>
    <row r="17" spans="1:8">
      <c r="A17" s="343" t="s">
        <v>68</v>
      </c>
      <c r="B17" s="357">
        <v>179</v>
      </c>
      <c r="C17" s="358">
        <v>35</v>
      </c>
      <c r="D17" s="159">
        <v>0.19553072625698323</v>
      </c>
      <c r="F17" s="357">
        <v>393</v>
      </c>
      <c r="G17" s="358">
        <v>77</v>
      </c>
      <c r="H17" s="159">
        <v>0.19592875318066158</v>
      </c>
    </row>
    <row r="18" spans="1:8">
      <c r="A18" s="14" t="s">
        <v>5</v>
      </c>
      <c r="B18" s="345">
        <v>120</v>
      </c>
      <c r="C18" s="346">
        <v>28</v>
      </c>
      <c r="D18" s="351">
        <v>0.23333333333333334</v>
      </c>
      <c r="F18" s="345">
        <v>178</v>
      </c>
      <c r="G18" s="346">
        <v>24</v>
      </c>
      <c r="H18" s="351">
        <v>0.1348314606741573</v>
      </c>
    </row>
    <row r="19" spans="1:8">
      <c r="A19" s="43" t="s">
        <v>6</v>
      </c>
      <c r="B19" s="354">
        <v>61</v>
      </c>
      <c r="C19" s="355">
        <v>7</v>
      </c>
      <c r="D19" s="356">
        <v>0.11475409836065574</v>
      </c>
      <c r="F19" s="354">
        <v>230</v>
      </c>
      <c r="G19" s="355">
        <v>53</v>
      </c>
      <c r="H19" s="356">
        <v>0.23043478260869565</v>
      </c>
    </row>
    <row r="20" spans="1:8">
      <c r="A20" s="64" t="s">
        <v>101</v>
      </c>
      <c r="B20" s="359">
        <v>468</v>
      </c>
      <c r="C20" s="360">
        <v>108</v>
      </c>
      <c r="D20" s="361">
        <v>0.23076923076923078</v>
      </c>
      <c r="F20" s="359">
        <v>2297</v>
      </c>
      <c r="G20" s="360">
        <v>143</v>
      </c>
      <c r="H20" s="361">
        <v>6.2255115367871136E-2</v>
      </c>
    </row>
    <row r="21" spans="1:8">
      <c r="A21" s="66" t="s">
        <v>69</v>
      </c>
      <c r="B21" s="362">
        <v>185</v>
      </c>
      <c r="C21" s="363">
        <v>41</v>
      </c>
      <c r="D21" s="364">
        <v>0.22162162162162163</v>
      </c>
      <c r="F21" s="362">
        <v>726</v>
      </c>
      <c r="G21" s="363">
        <v>56</v>
      </c>
      <c r="H21" s="364">
        <v>7.7134986225895319E-2</v>
      </c>
    </row>
    <row r="22" spans="1:8">
      <c r="A22" s="14" t="s">
        <v>8</v>
      </c>
      <c r="B22" s="345">
        <v>45</v>
      </c>
      <c r="C22" s="346">
        <v>8</v>
      </c>
      <c r="D22" s="351">
        <v>0.17777777777777778</v>
      </c>
      <c r="F22" s="345">
        <v>193</v>
      </c>
      <c r="G22" s="346">
        <v>13</v>
      </c>
      <c r="H22" s="351">
        <v>6.7357512953367879E-2</v>
      </c>
    </row>
    <row r="23" spans="1:8">
      <c r="A23" s="16" t="s">
        <v>9</v>
      </c>
      <c r="B23" s="347">
        <v>11</v>
      </c>
      <c r="C23" s="348">
        <v>1</v>
      </c>
      <c r="D23" s="352">
        <v>9.0909090909090912E-2</v>
      </c>
      <c r="F23" s="347">
        <v>42</v>
      </c>
      <c r="G23" s="348">
        <v>1</v>
      </c>
      <c r="H23" s="352">
        <v>2.3809523809523808E-2</v>
      </c>
    </row>
    <row r="24" spans="1:8">
      <c r="A24" s="16" t="s">
        <v>10</v>
      </c>
      <c r="B24" s="347">
        <v>37</v>
      </c>
      <c r="C24" s="348">
        <v>9</v>
      </c>
      <c r="D24" s="352">
        <v>0.24324324324324326</v>
      </c>
      <c r="F24" s="347">
        <v>124</v>
      </c>
      <c r="G24" s="348">
        <v>3</v>
      </c>
      <c r="H24" s="352">
        <v>2.4193548387096774E-2</v>
      </c>
    </row>
    <row r="25" spans="1:8">
      <c r="A25" s="16" t="s">
        <v>11</v>
      </c>
      <c r="B25" s="347">
        <v>13</v>
      </c>
      <c r="C25" s="348">
        <v>3</v>
      </c>
      <c r="D25" s="352">
        <v>0.23076923076923078</v>
      </c>
      <c r="F25" s="347">
        <v>59</v>
      </c>
      <c r="G25" s="348">
        <v>1</v>
      </c>
      <c r="H25" s="352">
        <v>1.6949152542372881E-2</v>
      </c>
    </row>
    <row r="26" spans="1:8">
      <c r="A26" s="16" t="s">
        <v>12</v>
      </c>
      <c r="B26" s="347">
        <v>25</v>
      </c>
      <c r="C26" s="348">
        <v>10</v>
      </c>
      <c r="D26" s="352">
        <v>0.4</v>
      </c>
      <c r="F26" s="347">
        <v>126</v>
      </c>
      <c r="G26" s="348">
        <v>19</v>
      </c>
      <c r="H26" s="352">
        <v>0.15079365079365079</v>
      </c>
    </row>
    <row r="27" spans="1:8">
      <c r="A27" s="16" t="s">
        <v>13</v>
      </c>
      <c r="B27" s="347">
        <v>9</v>
      </c>
      <c r="C27" s="348">
        <v>1</v>
      </c>
      <c r="D27" s="352">
        <v>0.1111111111111111</v>
      </c>
      <c r="F27" s="347">
        <v>30</v>
      </c>
      <c r="G27" s="348">
        <v>2</v>
      </c>
      <c r="H27" s="352">
        <v>6.6666666666666666E-2</v>
      </c>
    </row>
    <row r="28" spans="1:8">
      <c r="A28" s="16" t="s">
        <v>14</v>
      </c>
      <c r="B28" s="347">
        <v>8</v>
      </c>
      <c r="C28" s="348"/>
      <c r="D28" s="352"/>
      <c r="F28" s="347">
        <v>22</v>
      </c>
      <c r="G28" s="348">
        <v>2</v>
      </c>
      <c r="H28" s="352">
        <v>9.0909090909090912E-2</v>
      </c>
    </row>
    <row r="29" spans="1:8">
      <c r="A29" s="16" t="s">
        <v>15</v>
      </c>
      <c r="B29" s="347">
        <v>27</v>
      </c>
      <c r="C29" s="348">
        <v>6</v>
      </c>
      <c r="D29" s="352">
        <v>0.22222222222222221</v>
      </c>
      <c r="F29" s="347">
        <v>125</v>
      </c>
      <c r="G29" s="348">
        <v>11</v>
      </c>
      <c r="H29" s="352">
        <v>8.7999999999999995E-2</v>
      </c>
    </row>
    <row r="30" spans="1:8">
      <c r="A30" s="43" t="s">
        <v>16</v>
      </c>
      <c r="B30" s="354">
        <v>22</v>
      </c>
      <c r="C30" s="355">
        <v>3</v>
      </c>
      <c r="D30" s="356">
        <v>0.13636363636363635</v>
      </c>
      <c r="F30" s="354">
        <v>91</v>
      </c>
      <c r="G30" s="355">
        <v>4</v>
      </c>
      <c r="H30" s="356">
        <v>4.3956043956043959E-2</v>
      </c>
    </row>
    <row r="31" spans="1:8">
      <c r="A31" s="343" t="s">
        <v>70</v>
      </c>
      <c r="B31" s="357">
        <v>243</v>
      </c>
      <c r="C31" s="358">
        <v>53</v>
      </c>
      <c r="D31" s="159">
        <v>0.21810699588477367</v>
      </c>
      <c r="F31" s="357">
        <v>1383</v>
      </c>
      <c r="G31" s="358">
        <v>55</v>
      </c>
      <c r="H31" s="159">
        <v>3.976861894432393E-2</v>
      </c>
    </row>
    <row r="32" spans="1:8">
      <c r="A32" s="14" t="s">
        <v>17</v>
      </c>
      <c r="B32" s="345">
        <v>38</v>
      </c>
      <c r="C32" s="346">
        <v>6</v>
      </c>
      <c r="D32" s="351">
        <v>0.15789473684210525</v>
      </c>
      <c r="F32" s="345">
        <v>143</v>
      </c>
      <c r="G32" s="346">
        <v>11</v>
      </c>
      <c r="H32" s="351">
        <v>7.6923076923076927E-2</v>
      </c>
    </row>
    <row r="33" spans="1:8">
      <c r="A33" s="16" t="s">
        <v>18</v>
      </c>
      <c r="B33" s="347">
        <v>27</v>
      </c>
      <c r="C33" s="348">
        <v>5</v>
      </c>
      <c r="D33" s="352">
        <v>0.18518518518518517</v>
      </c>
      <c r="F33" s="347">
        <v>139</v>
      </c>
      <c r="G33" s="348">
        <v>4</v>
      </c>
      <c r="H33" s="352">
        <v>2.8776978417266189E-2</v>
      </c>
    </row>
    <row r="34" spans="1:8">
      <c r="A34" s="16" t="s">
        <v>19</v>
      </c>
      <c r="B34" s="347">
        <v>28</v>
      </c>
      <c r="C34" s="348">
        <v>4</v>
      </c>
      <c r="D34" s="352">
        <v>0.14285714285714285</v>
      </c>
      <c r="F34" s="347">
        <v>218</v>
      </c>
      <c r="G34" s="348">
        <v>11</v>
      </c>
      <c r="H34" s="352">
        <v>5.0458715596330278E-2</v>
      </c>
    </row>
    <row r="35" spans="1:8">
      <c r="A35" s="16" t="s">
        <v>20</v>
      </c>
      <c r="B35" s="347">
        <v>27</v>
      </c>
      <c r="C35" s="348">
        <v>6</v>
      </c>
      <c r="D35" s="352">
        <v>0.22222222222222221</v>
      </c>
      <c r="F35" s="347">
        <v>233</v>
      </c>
      <c r="G35" s="348">
        <v>6</v>
      </c>
      <c r="H35" s="352">
        <v>2.575107296137339E-2</v>
      </c>
    </row>
    <row r="36" spans="1:8">
      <c r="A36" s="16" t="s">
        <v>21</v>
      </c>
      <c r="B36" s="347">
        <v>14</v>
      </c>
      <c r="C36" s="348">
        <v>3</v>
      </c>
      <c r="D36" s="352">
        <v>0.21428571428571427</v>
      </c>
      <c r="F36" s="347">
        <v>114</v>
      </c>
      <c r="G36" s="348">
        <v>2</v>
      </c>
      <c r="H36" s="352">
        <v>1.7543859649122806E-2</v>
      </c>
    </row>
    <row r="37" spans="1:8">
      <c r="A37" s="16" t="s">
        <v>22</v>
      </c>
      <c r="B37" s="347">
        <v>30</v>
      </c>
      <c r="C37" s="348">
        <v>8</v>
      </c>
      <c r="D37" s="352">
        <v>0.26666666666666666</v>
      </c>
      <c r="F37" s="347">
        <v>142</v>
      </c>
      <c r="G37" s="348">
        <v>3</v>
      </c>
      <c r="H37" s="352">
        <v>2.1126760563380281E-2</v>
      </c>
    </row>
    <row r="38" spans="1:8">
      <c r="A38" s="16" t="s">
        <v>23</v>
      </c>
      <c r="B38" s="347">
        <v>51</v>
      </c>
      <c r="C38" s="348">
        <v>10</v>
      </c>
      <c r="D38" s="352">
        <v>0.19607843137254902</v>
      </c>
      <c r="F38" s="347">
        <v>302</v>
      </c>
      <c r="G38" s="348">
        <v>11</v>
      </c>
      <c r="H38" s="352">
        <v>3.6423841059602648E-2</v>
      </c>
    </row>
    <row r="39" spans="1:8">
      <c r="A39" s="16" t="s">
        <v>24</v>
      </c>
      <c r="B39" s="347">
        <v>24</v>
      </c>
      <c r="C39" s="348">
        <v>7</v>
      </c>
      <c r="D39" s="352">
        <v>0.29166666666666669</v>
      </c>
      <c r="F39" s="347">
        <v>151</v>
      </c>
      <c r="G39" s="348">
        <v>6</v>
      </c>
      <c r="H39" s="352">
        <v>3.9735099337748346E-2</v>
      </c>
    </row>
    <row r="40" spans="1:8">
      <c r="A40" s="43" t="s">
        <v>25</v>
      </c>
      <c r="B40" s="354">
        <v>15</v>
      </c>
      <c r="C40" s="355">
        <v>4</v>
      </c>
      <c r="D40" s="356">
        <v>0.26666666666666666</v>
      </c>
      <c r="F40" s="354">
        <v>81</v>
      </c>
      <c r="G40" s="355">
        <v>1</v>
      </c>
      <c r="H40" s="356">
        <v>1.2345679012345678E-2</v>
      </c>
    </row>
    <row r="41" spans="1:8">
      <c r="A41" s="343" t="s">
        <v>71</v>
      </c>
      <c r="B41" s="357">
        <v>74</v>
      </c>
      <c r="C41" s="358">
        <v>14</v>
      </c>
      <c r="D41" s="159">
        <v>0.1891891891891892</v>
      </c>
      <c r="F41" s="357">
        <v>378</v>
      </c>
      <c r="G41" s="358">
        <v>32</v>
      </c>
      <c r="H41" s="159">
        <v>8.4656084656084651E-2</v>
      </c>
    </row>
    <row r="42" spans="1:8">
      <c r="A42" s="14" t="s">
        <v>26</v>
      </c>
      <c r="B42" s="345">
        <v>21</v>
      </c>
      <c r="C42" s="346">
        <v>4</v>
      </c>
      <c r="D42" s="351">
        <v>0.19047619047619047</v>
      </c>
      <c r="F42" s="345">
        <v>122</v>
      </c>
      <c r="G42" s="346">
        <v>9</v>
      </c>
      <c r="H42" s="351">
        <v>7.3770491803278687E-2</v>
      </c>
    </row>
    <row r="43" spans="1:8">
      <c r="A43" s="16" t="s">
        <v>27</v>
      </c>
      <c r="B43" s="347">
        <v>18</v>
      </c>
      <c r="C43" s="348">
        <v>5</v>
      </c>
      <c r="D43" s="352">
        <v>0.27777777777777779</v>
      </c>
      <c r="F43" s="347">
        <v>83</v>
      </c>
      <c r="G43" s="348">
        <v>9</v>
      </c>
      <c r="H43" s="352">
        <v>0.10843373493975904</v>
      </c>
    </row>
    <row r="44" spans="1:8">
      <c r="A44" s="16" t="s">
        <v>28</v>
      </c>
      <c r="B44" s="347">
        <v>15</v>
      </c>
      <c r="C44" s="348">
        <v>1</v>
      </c>
      <c r="D44" s="352">
        <v>6.6666666666666666E-2</v>
      </c>
      <c r="F44" s="347">
        <v>82</v>
      </c>
      <c r="G44" s="348"/>
      <c r="H44" s="352"/>
    </row>
    <row r="45" spans="1:8">
      <c r="A45" s="16" t="s">
        <v>29</v>
      </c>
      <c r="B45" s="347">
        <v>7</v>
      </c>
      <c r="C45" s="348">
        <v>2</v>
      </c>
      <c r="D45" s="352">
        <v>0.2857142857142857</v>
      </c>
      <c r="F45" s="347">
        <v>14</v>
      </c>
      <c r="G45" s="348"/>
      <c r="H45" s="352"/>
    </row>
    <row r="46" spans="1:8">
      <c r="A46" s="43" t="s">
        <v>30</v>
      </c>
      <c r="B46" s="354">
        <v>13</v>
      </c>
      <c r="C46" s="355">
        <v>2</v>
      </c>
      <c r="D46" s="356">
        <v>0.15384615384615385</v>
      </c>
      <c r="F46" s="354">
        <v>86</v>
      </c>
      <c r="G46" s="355">
        <v>14</v>
      </c>
      <c r="H46" s="356">
        <v>0.16279069767441862</v>
      </c>
    </row>
    <row r="47" spans="1:8">
      <c r="A47" s="343" t="s">
        <v>72</v>
      </c>
      <c r="B47" s="357">
        <v>4</v>
      </c>
      <c r="C47" s="358"/>
      <c r="D47" s="159"/>
      <c r="F47" s="357">
        <v>9</v>
      </c>
      <c r="G47" s="358"/>
      <c r="H47" s="159"/>
    </row>
    <row r="48" spans="1:8">
      <c r="A48" s="344" t="s">
        <v>31</v>
      </c>
      <c r="B48" s="345">
        <v>2</v>
      </c>
      <c r="C48" s="346"/>
      <c r="D48" s="351"/>
      <c r="F48" s="345">
        <v>8</v>
      </c>
      <c r="G48" s="346"/>
      <c r="H48" s="351"/>
    </row>
    <row r="49" spans="1:8">
      <c r="A49" s="43" t="s">
        <v>84</v>
      </c>
      <c r="B49" s="354">
        <v>2</v>
      </c>
      <c r="C49" s="355"/>
      <c r="D49" s="356"/>
      <c r="F49" s="354">
        <v>2</v>
      </c>
      <c r="G49" s="355"/>
      <c r="H49" s="356"/>
    </row>
    <row r="50" spans="1:8">
      <c r="A50" s="64" t="s">
        <v>103</v>
      </c>
      <c r="B50" s="359">
        <v>1071</v>
      </c>
      <c r="C50" s="360">
        <v>67</v>
      </c>
      <c r="D50" s="361">
        <v>6.2558356676003735E-2</v>
      </c>
      <c r="F50" s="359">
        <v>3571</v>
      </c>
      <c r="G50" s="360">
        <v>144</v>
      </c>
      <c r="H50" s="361">
        <v>4.032483898067768E-2</v>
      </c>
    </row>
    <row r="51" spans="1:8">
      <c r="A51" s="66" t="s">
        <v>73</v>
      </c>
      <c r="B51" s="362">
        <v>293</v>
      </c>
      <c r="C51" s="363">
        <v>26</v>
      </c>
      <c r="D51" s="364">
        <v>8.8737201365187715E-2</v>
      </c>
      <c r="F51" s="362">
        <v>852</v>
      </c>
      <c r="G51" s="363">
        <v>45</v>
      </c>
      <c r="H51" s="364">
        <v>5.2816901408450703E-2</v>
      </c>
    </row>
    <row r="52" spans="1:8">
      <c r="A52" s="14" t="s">
        <v>37</v>
      </c>
      <c r="B52" s="345">
        <v>95</v>
      </c>
      <c r="C52" s="346">
        <v>7</v>
      </c>
      <c r="D52" s="351">
        <v>7.3684210526315783E-2</v>
      </c>
      <c r="F52" s="345">
        <v>277</v>
      </c>
      <c r="G52" s="346">
        <v>7</v>
      </c>
      <c r="H52" s="351">
        <v>2.5270758122743681E-2</v>
      </c>
    </row>
    <row r="53" spans="1:8">
      <c r="A53" s="16" t="s">
        <v>38</v>
      </c>
      <c r="B53" s="347">
        <v>98</v>
      </c>
      <c r="C53" s="348">
        <v>8</v>
      </c>
      <c r="D53" s="352">
        <v>8.1632653061224483E-2</v>
      </c>
      <c r="F53" s="347">
        <v>284</v>
      </c>
      <c r="G53" s="348">
        <v>14</v>
      </c>
      <c r="H53" s="352">
        <v>4.9295774647887321E-2</v>
      </c>
    </row>
    <row r="54" spans="1:8">
      <c r="A54" s="43" t="s">
        <v>39</v>
      </c>
      <c r="B54" s="354">
        <v>127</v>
      </c>
      <c r="C54" s="355">
        <v>11</v>
      </c>
      <c r="D54" s="356">
        <v>8.6614173228346455E-2</v>
      </c>
      <c r="F54" s="354">
        <v>409</v>
      </c>
      <c r="G54" s="355">
        <v>24</v>
      </c>
      <c r="H54" s="356">
        <v>5.8679706601466992E-2</v>
      </c>
    </row>
    <row r="55" spans="1:8">
      <c r="A55" s="343" t="s">
        <v>74</v>
      </c>
      <c r="B55" s="357">
        <v>144</v>
      </c>
      <c r="C55" s="358">
        <v>2</v>
      </c>
      <c r="D55" s="159">
        <v>1.3888888888888888E-2</v>
      </c>
      <c r="F55" s="357">
        <v>476</v>
      </c>
      <c r="G55" s="358">
        <v>7</v>
      </c>
      <c r="H55" s="159">
        <v>1.4705882352941176E-2</v>
      </c>
    </row>
    <row r="56" spans="1:8">
      <c r="A56" s="14" t="s">
        <v>40</v>
      </c>
      <c r="B56" s="345">
        <v>81</v>
      </c>
      <c r="C56" s="346">
        <v>2</v>
      </c>
      <c r="D56" s="351">
        <v>2.4691358024691357E-2</v>
      </c>
      <c r="F56" s="345">
        <v>304</v>
      </c>
      <c r="G56" s="346">
        <v>6</v>
      </c>
      <c r="H56" s="351">
        <v>1.9736842105263157E-2</v>
      </c>
    </row>
    <row r="57" spans="1:8">
      <c r="A57" s="16" t="s">
        <v>41</v>
      </c>
      <c r="B57" s="347">
        <v>39</v>
      </c>
      <c r="C57" s="348"/>
      <c r="D57" s="352"/>
      <c r="F57" s="347">
        <v>95</v>
      </c>
      <c r="G57" s="348">
        <v>1</v>
      </c>
      <c r="H57" s="352">
        <v>1.0526315789473684E-2</v>
      </c>
    </row>
    <row r="58" spans="1:8">
      <c r="A58" s="43" t="s">
        <v>42</v>
      </c>
      <c r="B58" s="354">
        <v>42</v>
      </c>
      <c r="C58" s="355"/>
      <c r="D58" s="356"/>
      <c r="F58" s="354">
        <v>157</v>
      </c>
      <c r="G58" s="355"/>
      <c r="H58" s="356"/>
    </row>
    <row r="59" spans="1:8">
      <c r="A59" s="343" t="s">
        <v>75</v>
      </c>
      <c r="B59" s="357">
        <v>144</v>
      </c>
      <c r="C59" s="358">
        <v>4</v>
      </c>
      <c r="D59" s="159">
        <v>2.7777777777777776E-2</v>
      </c>
      <c r="F59" s="357">
        <v>493</v>
      </c>
      <c r="G59" s="358">
        <v>9</v>
      </c>
      <c r="H59" s="159">
        <v>1.8255578093306288E-2</v>
      </c>
    </row>
    <row r="60" spans="1:8">
      <c r="A60" s="14" t="s">
        <v>43</v>
      </c>
      <c r="B60" s="345">
        <v>62</v>
      </c>
      <c r="C60" s="346">
        <v>2</v>
      </c>
      <c r="D60" s="351">
        <v>3.2258064516129031E-2</v>
      </c>
      <c r="F60" s="345">
        <v>246</v>
      </c>
      <c r="G60" s="346">
        <v>3</v>
      </c>
      <c r="H60" s="351">
        <v>1.2195121951219513E-2</v>
      </c>
    </row>
    <row r="61" spans="1:8">
      <c r="A61" s="16" t="s">
        <v>44</v>
      </c>
      <c r="B61" s="347">
        <v>46</v>
      </c>
      <c r="C61" s="348">
        <v>1</v>
      </c>
      <c r="D61" s="352">
        <v>2.1739130434782608E-2</v>
      </c>
      <c r="F61" s="347">
        <v>185</v>
      </c>
      <c r="G61" s="348">
        <v>4</v>
      </c>
      <c r="H61" s="352">
        <v>2.1621621621621623E-2</v>
      </c>
    </row>
    <row r="62" spans="1:8">
      <c r="A62" s="43" t="s">
        <v>45</v>
      </c>
      <c r="B62" s="354">
        <v>57</v>
      </c>
      <c r="C62" s="355">
        <v>1</v>
      </c>
      <c r="D62" s="356">
        <v>1.7543859649122806E-2</v>
      </c>
      <c r="F62" s="354">
        <v>195</v>
      </c>
      <c r="G62" s="355">
        <v>2</v>
      </c>
      <c r="H62" s="356">
        <v>1.0256410256410256E-2</v>
      </c>
    </row>
    <row r="63" spans="1:8">
      <c r="A63" s="343" t="s">
        <v>76</v>
      </c>
      <c r="B63" s="357">
        <v>93</v>
      </c>
      <c r="C63" s="358">
        <v>6</v>
      </c>
      <c r="D63" s="159">
        <v>6.4516129032258063E-2</v>
      </c>
      <c r="F63" s="357">
        <v>313</v>
      </c>
      <c r="G63" s="358">
        <v>5</v>
      </c>
      <c r="H63" s="159">
        <v>1.5974440894568689E-2</v>
      </c>
    </row>
    <row r="64" spans="1:8">
      <c r="A64" s="14" t="s">
        <v>46</v>
      </c>
      <c r="B64" s="345">
        <v>16</v>
      </c>
      <c r="C64" s="346">
        <v>2</v>
      </c>
      <c r="D64" s="351">
        <v>0.125</v>
      </c>
      <c r="F64" s="345">
        <v>67</v>
      </c>
      <c r="G64" s="346"/>
      <c r="H64" s="351"/>
    </row>
    <row r="65" spans="1:8">
      <c r="A65" s="16" t="s">
        <v>47</v>
      </c>
      <c r="B65" s="347">
        <v>51</v>
      </c>
      <c r="C65" s="348">
        <v>3</v>
      </c>
      <c r="D65" s="352">
        <v>5.8823529411764705E-2</v>
      </c>
      <c r="F65" s="347">
        <v>130</v>
      </c>
      <c r="G65" s="348">
        <v>2</v>
      </c>
      <c r="H65" s="352">
        <v>1.5384615384615385E-2</v>
      </c>
    </row>
    <row r="66" spans="1:8">
      <c r="A66" s="16" t="s">
        <v>48</v>
      </c>
      <c r="B66" s="347">
        <v>40</v>
      </c>
      <c r="C66" s="348"/>
      <c r="D66" s="352"/>
      <c r="F66" s="347">
        <v>149</v>
      </c>
      <c r="G66" s="348">
        <v>2</v>
      </c>
      <c r="H66" s="352">
        <v>1.3422818791946308E-2</v>
      </c>
    </row>
    <row r="67" spans="1:8">
      <c r="A67" s="43" t="s">
        <v>49</v>
      </c>
      <c r="B67" s="354">
        <v>14</v>
      </c>
      <c r="C67" s="355">
        <v>1</v>
      </c>
      <c r="D67" s="356">
        <v>7.1428571428571425E-2</v>
      </c>
      <c r="F67" s="354">
        <v>71</v>
      </c>
      <c r="G67" s="355">
        <v>1</v>
      </c>
      <c r="H67" s="356">
        <v>1.4084507042253521E-2</v>
      </c>
    </row>
    <row r="68" spans="1:8">
      <c r="A68" s="343" t="s">
        <v>77</v>
      </c>
      <c r="B68" s="357">
        <v>268</v>
      </c>
      <c r="C68" s="358">
        <v>17</v>
      </c>
      <c r="D68" s="159">
        <v>6.3432835820895525E-2</v>
      </c>
      <c r="F68" s="357">
        <v>756</v>
      </c>
      <c r="G68" s="358">
        <v>54</v>
      </c>
      <c r="H68" s="159">
        <v>7.1428571428571425E-2</v>
      </c>
    </row>
    <row r="69" spans="1:8">
      <c r="A69" s="14" t="s">
        <v>50</v>
      </c>
      <c r="B69" s="345">
        <v>107</v>
      </c>
      <c r="C69" s="346">
        <v>6</v>
      </c>
      <c r="D69" s="351">
        <v>5.6074766355140186E-2</v>
      </c>
      <c r="F69" s="345">
        <v>314</v>
      </c>
      <c r="G69" s="346">
        <v>25</v>
      </c>
      <c r="H69" s="351">
        <v>7.9617834394904455E-2</v>
      </c>
    </row>
    <row r="70" spans="1:8">
      <c r="A70" s="16" t="s">
        <v>51</v>
      </c>
      <c r="B70" s="347">
        <v>70</v>
      </c>
      <c r="C70" s="348">
        <v>6</v>
      </c>
      <c r="D70" s="352">
        <v>8.5714285714285715E-2</v>
      </c>
      <c r="F70" s="347">
        <v>179</v>
      </c>
      <c r="G70" s="348">
        <v>10</v>
      </c>
      <c r="H70" s="352">
        <v>5.5865921787709494E-2</v>
      </c>
    </row>
    <row r="71" spans="1:8">
      <c r="A71" s="16" t="s">
        <v>52</v>
      </c>
      <c r="B71" s="347">
        <v>48</v>
      </c>
      <c r="C71" s="348">
        <v>3</v>
      </c>
      <c r="D71" s="352">
        <v>6.25E-2</v>
      </c>
      <c r="F71" s="347">
        <v>153</v>
      </c>
      <c r="G71" s="348">
        <v>12</v>
      </c>
      <c r="H71" s="352">
        <v>7.8431372549019607E-2</v>
      </c>
    </row>
    <row r="72" spans="1:8">
      <c r="A72" s="43" t="s">
        <v>53</v>
      </c>
      <c r="B72" s="354">
        <v>65</v>
      </c>
      <c r="C72" s="355">
        <v>2</v>
      </c>
      <c r="D72" s="356">
        <v>3.0769230769230771E-2</v>
      </c>
      <c r="F72" s="354">
        <v>179</v>
      </c>
      <c r="G72" s="355">
        <v>7</v>
      </c>
      <c r="H72" s="356">
        <v>3.9106145251396648E-2</v>
      </c>
    </row>
    <row r="73" spans="1:8">
      <c r="A73" s="343" t="s">
        <v>78</v>
      </c>
      <c r="B73" s="357">
        <v>216</v>
      </c>
      <c r="C73" s="358">
        <v>12</v>
      </c>
      <c r="D73" s="159">
        <v>5.5555555555555552E-2</v>
      </c>
      <c r="F73" s="357">
        <v>1046</v>
      </c>
      <c r="G73" s="358">
        <v>24</v>
      </c>
      <c r="H73" s="159">
        <v>2.2944550669216062E-2</v>
      </c>
    </row>
    <row r="74" spans="1:8">
      <c r="A74" s="14" t="s">
        <v>54</v>
      </c>
      <c r="B74" s="345">
        <v>55</v>
      </c>
      <c r="C74" s="346">
        <v>5</v>
      </c>
      <c r="D74" s="351">
        <v>9.0909090909090912E-2</v>
      </c>
      <c r="F74" s="345">
        <v>355</v>
      </c>
      <c r="G74" s="346">
        <v>7</v>
      </c>
      <c r="H74" s="351">
        <v>1.9718309859154931E-2</v>
      </c>
    </row>
    <row r="75" spans="1:8">
      <c r="A75" s="16" t="s">
        <v>55</v>
      </c>
      <c r="B75" s="347">
        <v>101</v>
      </c>
      <c r="C75" s="348">
        <v>2</v>
      </c>
      <c r="D75" s="352">
        <v>1.9801980198019802E-2</v>
      </c>
      <c r="F75" s="347">
        <v>443</v>
      </c>
      <c r="G75" s="348">
        <v>6</v>
      </c>
      <c r="H75" s="352">
        <v>1.3544018058690745E-2</v>
      </c>
    </row>
    <row r="76" spans="1:8">
      <c r="A76" s="16" t="s">
        <v>56</v>
      </c>
      <c r="B76" s="347">
        <v>52</v>
      </c>
      <c r="C76" s="348">
        <v>1</v>
      </c>
      <c r="D76" s="352">
        <v>1.9230769230769232E-2</v>
      </c>
      <c r="F76" s="347">
        <v>208</v>
      </c>
      <c r="G76" s="348">
        <v>1</v>
      </c>
      <c r="H76" s="352">
        <v>4.807692307692308E-3</v>
      </c>
    </row>
    <row r="77" spans="1:8">
      <c r="A77" s="16" t="s">
        <v>57</v>
      </c>
      <c r="B77" s="347">
        <v>37</v>
      </c>
      <c r="C77" s="348">
        <v>3</v>
      </c>
      <c r="D77" s="352">
        <v>8.1081081081081086E-2</v>
      </c>
      <c r="F77" s="347">
        <v>219</v>
      </c>
      <c r="G77" s="348">
        <v>5</v>
      </c>
      <c r="H77" s="352">
        <v>2.2831050228310501E-2</v>
      </c>
    </row>
    <row r="78" spans="1:8">
      <c r="A78" s="16" t="s">
        <v>58</v>
      </c>
      <c r="B78" s="347">
        <v>32</v>
      </c>
      <c r="C78" s="348"/>
      <c r="D78" s="352"/>
      <c r="F78" s="347">
        <v>258</v>
      </c>
      <c r="G78" s="348">
        <v>2</v>
      </c>
      <c r="H78" s="352">
        <v>7.7519379844961239E-3</v>
      </c>
    </row>
    <row r="79" spans="1:8">
      <c r="A79" s="43" t="s">
        <v>59</v>
      </c>
      <c r="B79" s="354">
        <v>34</v>
      </c>
      <c r="C79" s="355">
        <v>1</v>
      </c>
      <c r="D79" s="356">
        <v>2.9411764705882353E-2</v>
      </c>
      <c r="F79" s="354">
        <v>181</v>
      </c>
      <c r="G79" s="355">
        <v>3</v>
      </c>
      <c r="H79" s="356">
        <v>1.6574585635359115E-2</v>
      </c>
    </row>
    <row r="80" spans="1:8">
      <c r="A80" s="64" t="s">
        <v>102</v>
      </c>
      <c r="B80" s="359">
        <v>26</v>
      </c>
      <c r="C80" s="360">
        <v>3</v>
      </c>
      <c r="D80" s="361">
        <v>0.11538461538461539</v>
      </c>
      <c r="F80" s="359">
        <v>268</v>
      </c>
      <c r="G80" s="360">
        <v>14</v>
      </c>
      <c r="H80" s="361">
        <v>5.2238805970149252E-2</v>
      </c>
    </row>
    <row r="81" spans="1:8">
      <c r="A81" s="66" t="s">
        <v>79</v>
      </c>
      <c r="B81" s="362">
        <v>26</v>
      </c>
      <c r="C81" s="363">
        <v>3</v>
      </c>
      <c r="D81" s="364">
        <v>0.11538461538461539</v>
      </c>
      <c r="F81" s="362">
        <v>268</v>
      </c>
      <c r="G81" s="363">
        <v>14</v>
      </c>
      <c r="H81" s="364">
        <v>5.2238805970149252E-2</v>
      </c>
    </row>
    <row r="82" spans="1:8">
      <c r="A82" s="14" t="s">
        <v>33</v>
      </c>
      <c r="B82" s="345">
        <v>11</v>
      </c>
      <c r="C82" s="346">
        <v>1</v>
      </c>
      <c r="D82" s="351">
        <v>9.0909090909090912E-2</v>
      </c>
      <c r="F82" s="345">
        <v>65</v>
      </c>
      <c r="G82" s="346">
        <v>6</v>
      </c>
      <c r="H82" s="351">
        <v>9.2307692307692313E-2</v>
      </c>
    </row>
    <row r="83" spans="1:8">
      <c r="A83" s="16" t="s">
        <v>34</v>
      </c>
      <c r="B83" s="347">
        <v>9</v>
      </c>
      <c r="C83" s="348"/>
      <c r="D83" s="352"/>
      <c r="F83" s="347">
        <v>89</v>
      </c>
      <c r="G83" s="348">
        <v>6</v>
      </c>
      <c r="H83" s="352">
        <v>6.741573033707865E-2</v>
      </c>
    </row>
    <row r="84" spans="1:8">
      <c r="A84" s="18" t="s">
        <v>35</v>
      </c>
      <c r="B84" s="349">
        <v>6</v>
      </c>
      <c r="C84" s="350">
        <v>2</v>
      </c>
      <c r="D84" s="353">
        <v>0.33333333333333331</v>
      </c>
      <c r="F84" s="349">
        <v>151</v>
      </c>
      <c r="G84" s="350">
        <v>2</v>
      </c>
      <c r="H84" s="353">
        <v>1.3245033112582781E-2</v>
      </c>
    </row>
    <row r="85" spans="1:8">
      <c r="B85" s="315"/>
      <c r="C85" s="315"/>
      <c r="H85" s="5"/>
    </row>
    <row r="86" spans="1:8">
      <c r="A86" s="8" t="s">
        <v>60</v>
      </c>
      <c r="B86" s="12">
        <v>1766</v>
      </c>
      <c r="C86" s="12">
        <v>229</v>
      </c>
      <c r="D86" s="159">
        <v>0.12967157417893543</v>
      </c>
      <c r="F86" s="328">
        <v>6449</v>
      </c>
      <c r="G86" s="12">
        <v>452</v>
      </c>
      <c r="H86" s="159">
        <v>7.0088385796247474E-2</v>
      </c>
    </row>
    <row r="88" spans="1:8">
      <c r="A88" s="422" t="s">
        <v>368</v>
      </c>
    </row>
    <row r="89" spans="1:8">
      <c r="A89" s="423" t="s">
        <v>369</v>
      </c>
    </row>
  </sheetData>
  <mergeCells count="8">
    <mergeCell ref="A2:H2"/>
    <mergeCell ref="A5:H5"/>
    <mergeCell ref="B8:C8"/>
    <mergeCell ref="B7:D7"/>
    <mergeCell ref="F7:H7"/>
    <mergeCell ref="D8:D9"/>
    <mergeCell ref="F8:G8"/>
    <mergeCell ref="H8:H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9" fitToHeight="0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V795"/>
  <sheetViews>
    <sheetView showGridLines="0" workbookViewId="0">
      <selection activeCell="K26" sqref="K26"/>
    </sheetView>
  </sheetViews>
  <sheetFormatPr baseColWidth="10" defaultColWidth="12" defaultRowHeight="12.75"/>
  <cols>
    <col min="1" max="16384" width="12" style="412"/>
  </cols>
  <sheetData>
    <row r="1" spans="2:22" ht="18" customHeight="1">
      <c r="B1" s="409"/>
      <c r="C1" s="409"/>
      <c r="D1" s="409"/>
    </row>
    <row r="2" spans="2:22">
      <c r="B2" s="411"/>
      <c r="C2" s="411"/>
      <c r="D2" s="411"/>
    </row>
    <row r="3" spans="2:22">
      <c r="B3" s="411"/>
      <c r="C3" s="411"/>
      <c r="D3" s="411"/>
    </row>
    <row r="4" spans="2:22">
      <c r="B4" s="411"/>
      <c r="C4" s="411"/>
      <c r="D4" s="411"/>
    </row>
    <row r="5" spans="2:22">
      <c r="B5" s="411"/>
      <c r="C5" s="411"/>
      <c r="D5" s="411"/>
      <c r="G5" s="411"/>
      <c r="H5" s="411"/>
    </row>
    <row r="6" spans="2:22">
      <c r="C6" s="411"/>
      <c r="D6" s="411"/>
    </row>
    <row r="7" spans="2:22">
      <c r="B7" s="411"/>
      <c r="C7" s="411"/>
      <c r="D7" s="411"/>
    </row>
    <row r="8" spans="2:22">
      <c r="B8" s="411"/>
      <c r="C8" s="411"/>
      <c r="D8" s="411"/>
    </row>
    <row r="9" spans="2:22">
      <c r="B9" s="411"/>
      <c r="C9" s="411"/>
      <c r="D9" s="411"/>
    </row>
    <row r="10" spans="2:22">
      <c r="B10" s="411"/>
      <c r="C10" s="411"/>
      <c r="D10" s="411"/>
    </row>
    <row r="11" spans="2:22">
      <c r="B11" s="411"/>
      <c r="C11" s="411"/>
      <c r="D11" s="411"/>
    </row>
    <row r="12" spans="2:22">
      <c r="B12" s="411"/>
      <c r="C12" s="411"/>
      <c r="D12" s="411"/>
    </row>
    <row r="13" spans="2:22">
      <c r="B13" s="411"/>
      <c r="C13" s="411"/>
      <c r="D13" s="411"/>
    </row>
    <row r="14" spans="2:22">
      <c r="B14" s="411"/>
      <c r="C14" s="411"/>
      <c r="D14" s="411"/>
    </row>
    <row r="15" spans="2:22" ht="18.75">
      <c r="B15" s="411"/>
      <c r="C15" s="411"/>
      <c r="D15" s="411"/>
      <c r="O15" s="544"/>
      <c r="P15" s="544"/>
      <c r="Q15" s="544"/>
      <c r="R15" s="545"/>
      <c r="S15" s="545"/>
      <c r="T15" s="545"/>
      <c r="U15" s="545"/>
      <c r="V15" s="545"/>
    </row>
    <row r="16" spans="2:22" ht="18.75">
      <c r="B16" s="411"/>
      <c r="C16" s="411"/>
      <c r="D16" s="411"/>
      <c r="O16" s="546"/>
      <c r="P16" s="546"/>
      <c r="Q16" s="546"/>
      <c r="R16" s="547"/>
      <c r="S16" s="547"/>
      <c r="T16" s="547"/>
      <c r="U16" s="547"/>
      <c r="V16" s="547"/>
    </row>
    <row r="17" spans="1:9">
      <c r="B17" s="411"/>
      <c r="C17" s="411"/>
      <c r="D17" s="411"/>
    </row>
    <row r="18" spans="1:9">
      <c r="B18" s="411"/>
      <c r="C18" s="411"/>
      <c r="D18" s="411"/>
    </row>
    <row r="19" spans="1:9">
      <c r="B19" s="411"/>
      <c r="C19" s="411"/>
      <c r="D19" s="411"/>
    </row>
    <row r="20" spans="1:9">
      <c r="B20" s="411"/>
      <c r="C20" s="411"/>
      <c r="D20" s="411"/>
    </row>
    <row r="21" spans="1:9">
      <c r="B21" s="411"/>
      <c r="C21" s="411"/>
      <c r="D21" s="411"/>
    </row>
    <row r="22" spans="1:9">
      <c r="B22" s="411"/>
      <c r="C22" s="411"/>
      <c r="D22" s="411"/>
    </row>
    <row r="23" spans="1:9" ht="13.5" thickBot="1">
      <c r="B23" s="411"/>
      <c r="C23" s="411"/>
      <c r="D23" s="411"/>
    </row>
    <row r="24" spans="1:9" ht="29.25" customHeight="1" thickTop="1">
      <c r="A24" s="548" t="s">
        <v>370</v>
      </c>
      <c r="B24" s="549"/>
      <c r="C24" s="549"/>
      <c r="D24" s="549"/>
      <c r="E24" s="549"/>
      <c r="F24" s="549"/>
      <c r="G24" s="549"/>
      <c r="H24" s="549"/>
      <c r="I24" s="550"/>
    </row>
    <row r="25" spans="1:9" ht="29.25" customHeight="1" thickBot="1">
      <c r="A25" s="551"/>
      <c r="B25" s="552"/>
      <c r="C25" s="552"/>
      <c r="D25" s="552"/>
      <c r="E25" s="552"/>
      <c r="F25" s="552"/>
      <c r="G25" s="552"/>
      <c r="H25" s="552"/>
      <c r="I25" s="553"/>
    </row>
    <row r="26" spans="1:9" ht="13.5" thickTop="1">
      <c r="B26" s="411"/>
      <c r="C26" s="411"/>
      <c r="D26" s="411"/>
    </row>
    <row r="27" spans="1:9" ht="14.25" customHeight="1">
      <c r="B27" s="411"/>
      <c r="C27" s="411"/>
      <c r="D27" s="411"/>
    </row>
    <row r="28" spans="1:9" ht="21" customHeight="1">
      <c r="A28" s="554" t="s">
        <v>317</v>
      </c>
      <c r="B28" s="554"/>
      <c r="C28" s="554"/>
      <c r="D28" s="554"/>
      <c r="E28" s="554"/>
      <c r="F28" s="554"/>
      <c r="G28" s="554"/>
      <c r="H28" s="554"/>
      <c r="I28" s="554"/>
    </row>
    <row r="29" spans="1:9" ht="19.5" customHeight="1">
      <c r="B29" s="413"/>
      <c r="C29" s="414"/>
      <c r="D29" s="414"/>
      <c r="G29" s="418"/>
      <c r="H29" s="418"/>
      <c r="I29" s="418"/>
    </row>
    <row r="30" spans="1:9">
      <c r="B30" s="411"/>
      <c r="C30" s="411"/>
      <c r="D30" s="411"/>
    </row>
    <row r="31" spans="1:9">
      <c r="B31" s="411"/>
      <c r="C31" s="411"/>
      <c r="D31" s="411"/>
    </row>
    <row r="32" spans="1:9" s="419" customFormat="1" ht="15.75" customHeight="1">
      <c r="A32" s="543" t="s">
        <v>318</v>
      </c>
      <c r="B32" s="543"/>
      <c r="C32" s="543"/>
      <c r="D32" s="543"/>
      <c r="E32" s="543"/>
      <c r="F32" s="543"/>
      <c r="G32" s="543"/>
      <c r="H32" s="543"/>
      <c r="I32" s="543"/>
    </row>
    <row r="33" spans="1:9">
      <c r="B33" s="415"/>
      <c r="C33" s="416"/>
      <c r="D33" s="415"/>
      <c r="E33" s="420"/>
      <c r="F33" s="420"/>
      <c r="G33" s="420"/>
      <c r="H33" s="420"/>
      <c r="I33" s="420"/>
    </row>
    <row r="34" spans="1:9">
      <c r="B34" s="415"/>
      <c r="C34" s="416"/>
      <c r="D34" s="415"/>
      <c r="E34" s="420"/>
      <c r="F34" s="420"/>
      <c r="G34" s="420"/>
      <c r="H34" s="420"/>
      <c r="I34" s="420"/>
    </row>
    <row r="35" spans="1:9">
      <c r="B35" s="411"/>
      <c r="C35" s="411"/>
      <c r="D35" s="411"/>
    </row>
    <row r="36" spans="1:9">
      <c r="B36" s="411"/>
      <c r="C36" s="411"/>
      <c r="D36" s="411"/>
    </row>
    <row r="37" spans="1:9">
      <c r="B37" s="411"/>
      <c r="C37" s="411"/>
      <c r="D37" s="411"/>
    </row>
    <row r="38" spans="1:9">
      <c r="B38" s="411"/>
      <c r="C38" s="411"/>
      <c r="D38" s="411"/>
    </row>
    <row r="39" spans="1:9">
      <c r="B39" s="411"/>
      <c r="C39" s="411"/>
      <c r="D39" s="411"/>
    </row>
    <row r="40" spans="1:9">
      <c r="B40" s="411"/>
      <c r="C40" s="411"/>
      <c r="D40" s="411"/>
    </row>
    <row r="41" spans="1:9">
      <c r="B41" s="411"/>
      <c r="C41" s="411"/>
      <c r="D41" s="411"/>
    </row>
    <row r="42" spans="1:9">
      <c r="B42" s="411"/>
      <c r="C42" s="411"/>
      <c r="D42" s="411"/>
    </row>
    <row r="43" spans="1:9">
      <c r="B43" s="411"/>
      <c r="C43" s="411"/>
      <c r="D43" s="411"/>
    </row>
    <row r="44" spans="1:9">
      <c r="B44" s="411"/>
      <c r="C44" s="411"/>
      <c r="D44" s="411"/>
      <c r="F44" s="555"/>
      <c r="G44" s="555"/>
      <c r="H44" s="555"/>
    </row>
    <row r="45" spans="1:9" ht="19.5" customHeight="1">
      <c r="A45" s="543" t="s">
        <v>319</v>
      </c>
      <c r="B45" s="543"/>
      <c r="C45" s="543"/>
      <c r="D45" s="543"/>
      <c r="E45" s="543"/>
      <c r="F45" s="543"/>
      <c r="G45" s="543"/>
      <c r="H45" s="543"/>
      <c r="I45" s="543"/>
    </row>
    <row r="46" spans="1:9" ht="19.5" customHeight="1">
      <c r="A46" s="543" t="s">
        <v>320</v>
      </c>
      <c r="B46" s="543"/>
      <c r="C46" s="543"/>
      <c r="D46" s="543"/>
      <c r="E46" s="543"/>
      <c r="F46" s="543"/>
      <c r="G46" s="543"/>
      <c r="H46" s="543"/>
      <c r="I46" s="543"/>
    </row>
    <row r="47" spans="1:9" ht="19.5" customHeight="1">
      <c r="A47" s="543" t="s">
        <v>321</v>
      </c>
      <c r="B47" s="543"/>
      <c r="C47" s="543"/>
      <c r="D47" s="543"/>
      <c r="E47" s="543"/>
      <c r="F47" s="543"/>
      <c r="G47" s="543"/>
      <c r="H47" s="543"/>
      <c r="I47" s="543"/>
    </row>
    <row r="48" spans="1:9" ht="19.5" customHeight="1">
      <c r="A48" s="543" t="s">
        <v>322</v>
      </c>
      <c r="B48" s="543"/>
      <c r="C48" s="543"/>
      <c r="D48" s="543"/>
      <c r="E48" s="543"/>
      <c r="F48" s="543"/>
      <c r="G48" s="543"/>
      <c r="H48" s="543"/>
      <c r="I48" s="543"/>
    </row>
    <row r="49" spans="1:9">
      <c r="B49" s="411"/>
      <c r="C49" s="411"/>
      <c r="D49" s="411"/>
    </row>
    <row r="50" spans="1:9">
      <c r="B50" s="411"/>
      <c r="C50" s="411"/>
      <c r="D50" s="411"/>
    </row>
    <row r="51" spans="1:9">
      <c r="B51" s="411"/>
      <c r="C51" s="411"/>
      <c r="D51" s="411"/>
    </row>
    <row r="52" spans="1:9">
      <c r="A52" s="421" t="s">
        <v>323</v>
      </c>
      <c r="C52" s="411"/>
      <c r="D52" s="411"/>
      <c r="I52" s="417" t="s">
        <v>324</v>
      </c>
    </row>
    <row r="53" spans="1:9">
      <c r="B53" s="411"/>
      <c r="C53" s="411"/>
      <c r="D53" s="411"/>
    </row>
    <row r="54" spans="1:9">
      <c r="B54" s="411"/>
      <c r="C54" s="411"/>
      <c r="D54" s="411"/>
    </row>
    <row r="55" spans="1:9">
      <c r="B55" s="411"/>
      <c r="C55" s="411"/>
      <c r="D55" s="411"/>
    </row>
    <row r="56" spans="1:9">
      <c r="B56" s="411"/>
      <c r="C56" s="411"/>
      <c r="D56" s="411"/>
    </row>
    <row r="57" spans="1:9">
      <c r="B57" s="411"/>
      <c r="C57" s="411"/>
      <c r="D57" s="411"/>
    </row>
    <row r="58" spans="1:9">
      <c r="B58" s="411"/>
      <c r="C58" s="411"/>
      <c r="D58" s="411"/>
    </row>
    <row r="59" spans="1:9">
      <c r="B59" s="411"/>
      <c r="C59" s="411"/>
      <c r="D59" s="411"/>
    </row>
    <row r="60" spans="1:9">
      <c r="B60" s="411"/>
      <c r="C60" s="411"/>
      <c r="D60" s="411"/>
    </row>
    <row r="61" spans="1:9">
      <c r="B61" s="411"/>
      <c r="C61" s="411"/>
      <c r="D61" s="411"/>
    </row>
    <row r="62" spans="1:9">
      <c r="B62" s="411"/>
      <c r="C62" s="411"/>
      <c r="D62" s="411"/>
    </row>
    <row r="63" spans="1:9">
      <c r="B63" s="411"/>
      <c r="C63" s="411"/>
      <c r="D63" s="411"/>
    </row>
    <row r="64" spans="1:9">
      <c r="B64" s="411"/>
      <c r="C64" s="411"/>
      <c r="D64" s="411"/>
    </row>
    <row r="65" spans="2:4">
      <c r="B65" s="411"/>
      <c r="C65" s="411"/>
      <c r="D65" s="411"/>
    </row>
    <row r="66" spans="2:4">
      <c r="B66" s="411"/>
      <c r="C66" s="411"/>
      <c r="D66" s="411"/>
    </row>
    <row r="67" spans="2:4">
      <c r="B67" s="411"/>
      <c r="C67" s="411"/>
      <c r="D67" s="411"/>
    </row>
    <row r="68" spans="2:4">
      <c r="B68" s="411"/>
      <c r="C68" s="411"/>
      <c r="D68" s="411"/>
    </row>
    <row r="69" spans="2:4">
      <c r="B69" s="411"/>
      <c r="C69" s="411"/>
      <c r="D69" s="411"/>
    </row>
    <row r="70" spans="2:4">
      <c r="B70" s="411"/>
      <c r="C70" s="411"/>
      <c r="D70" s="411"/>
    </row>
    <row r="71" spans="2:4">
      <c r="B71" s="411"/>
      <c r="C71" s="411"/>
      <c r="D71" s="411"/>
    </row>
    <row r="72" spans="2:4">
      <c r="B72" s="411"/>
      <c r="C72" s="411"/>
      <c r="D72" s="411"/>
    </row>
    <row r="73" spans="2:4">
      <c r="B73" s="411"/>
      <c r="C73" s="411"/>
      <c r="D73" s="411"/>
    </row>
    <row r="74" spans="2:4">
      <c r="B74" s="411"/>
      <c r="C74" s="411"/>
      <c r="D74" s="411"/>
    </row>
    <row r="75" spans="2:4">
      <c r="B75" s="411"/>
      <c r="C75" s="411"/>
      <c r="D75" s="411"/>
    </row>
    <row r="76" spans="2:4">
      <c r="B76" s="411"/>
      <c r="C76" s="411"/>
      <c r="D76" s="411"/>
    </row>
    <row r="77" spans="2:4">
      <c r="B77" s="411"/>
      <c r="C77" s="411"/>
      <c r="D77" s="411"/>
    </row>
    <row r="78" spans="2:4">
      <c r="B78" s="411"/>
      <c r="C78" s="411"/>
      <c r="D78" s="411"/>
    </row>
    <row r="79" spans="2:4">
      <c r="B79" s="411"/>
      <c r="C79" s="411"/>
      <c r="D79" s="411"/>
    </row>
    <row r="80" spans="2:4">
      <c r="B80" s="411"/>
      <c r="C80" s="411"/>
      <c r="D80" s="411"/>
    </row>
    <row r="81" spans="2:4">
      <c r="B81" s="411"/>
      <c r="C81" s="411"/>
      <c r="D81" s="411"/>
    </row>
    <row r="82" spans="2:4">
      <c r="B82" s="411"/>
      <c r="C82" s="411"/>
      <c r="D82" s="411"/>
    </row>
    <row r="83" spans="2:4">
      <c r="B83" s="411"/>
      <c r="C83" s="411"/>
      <c r="D83" s="411"/>
    </row>
    <row r="84" spans="2:4">
      <c r="B84" s="411"/>
      <c r="C84" s="411"/>
      <c r="D84" s="411"/>
    </row>
    <row r="85" spans="2:4">
      <c r="B85" s="411"/>
      <c r="C85" s="411"/>
      <c r="D85" s="411"/>
    </row>
    <row r="86" spans="2:4">
      <c r="B86" s="411"/>
      <c r="C86" s="411"/>
      <c r="D86" s="411"/>
    </row>
    <row r="87" spans="2:4">
      <c r="B87" s="411"/>
      <c r="C87" s="411"/>
      <c r="D87" s="411"/>
    </row>
    <row r="88" spans="2:4">
      <c r="B88" s="411"/>
      <c r="C88" s="411"/>
      <c r="D88" s="411"/>
    </row>
    <row r="89" spans="2:4">
      <c r="B89" s="411"/>
      <c r="C89" s="411"/>
      <c r="D89" s="411"/>
    </row>
    <row r="90" spans="2:4">
      <c r="B90" s="411"/>
      <c r="C90" s="411"/>
      <c r="D90" s="411"/>
    </row>
    <row r="91" spans="2:4">
      <c r="B91" s="411"/>
      <c r="C91" s="411"/>
      <c r="D91" s="411"/>
    </row>
    <row r="92" spans="2:4">
      <c r="B92" s="411"/>
      <c r="C92" s="411"/>
      <c r="D92" s="411"/>
    </row>
    <row r="93" spans="2:4">
      <c r="B93" s="411"/>
      <c r="C93" s="411"/>
      <c r="D93" s="411"/>
    </row>
    <row r="94" spans="2:4">
      <c r="B94" s="411"/>
      <c r="C94" s="411"/>
      <c r="D94" s="411"/>
    </row>
    <row r="95" spans="2:4">
      <c r="B95" s="411"/>
      <c r="C95" s="411"/>
      <c r="D95" s="411"/>
    </row>
    <row r="96" spans="2:4">
      <c r="B96" s="411"/>
      <c r="C96" s="411"/>
      <c r="D96" s="411"/>
    </row>
    <row r="97" spans="2:4">
      <c r="B97" s="411"/>
      <c r="C97" s="411"/>
      <c r="D97" s="411"/>
    </row>
    <row r="98" spans="2:4">
      <c r="B98" s="411"/>
      <c r="C98" s="411"/>
      <c r="D98" s="411"/>
    </row>
    <row r="99" spans="2:4">
      <c r="B99" s="411"/>
      <c r="C99" s="411"/>
      <c r="D99" s="411"/>
    </row>
    <row r="100" spans="2:4">
      <c r="B100" s="411"/>
      <c r="C100" s="411"/>
      <c r="D100" s="411"/>
    </row>
    <row r="101" spans="2:4">
      <c r="B101" s="411"/>
      <c r="C101" s="411"/>
      <c r="D101" s="411"/>
    </row>
    <row r="102" spans="2:4">
      <c r="B102" s="411"/>
      <c r="C102" s="411"/>
      <c r="D102" s="411"/>
    </row>
    <row r="103" spans="2:4">
      <c r="B103" s="411"/>
      <c r="C103" s="411"/>
      <c r="D103" s="411"/>
    </row>
    <row r="104" spans="2:4">
      <c r="B104" s="411"/>
      <c r="C104" s="411"/>
      <c r="D104" s="411"/>
    </row>
    <row r="105" spans="2:4">
      <c r="B105" s="411"/>
      <c r="C105" s="411"/>
      <c r="D105" s="411"/>
    </row>
    <row r="106" spans="2:4">
      <c r="B106" s="411"/>
      <c r="C106" s="411"/>
      <c r="D106" s="411"/>
    </row>
    <row r="107" spans="2:4">
      <c r="B107" s="411"/>
      <c r="C107" s="411"/>
      <c r="D107" s="411"/>
    </row>
    <row r="108" spans="2:4">
      <c r="B108" s="411"/>
      <c r="C108" s="411"/>
      <c r="D108" s="411"/>
    </row>
    <row r="109" spans="2:4">
      <c r="B109" s="411"/>
      <c r="C109" s="411"/>
      <c r="D109" s="411"/>
    </row>
    <row r="110" spans="2:4">
      <c r="B110" s="411"/>
      <c r="C110" s="411"/>
      <c r="D110" s="411"/>
    </row>
    <row r="111" spans="2:4">
      <c r="B111" s="411"/>
      <c r="C111" s="411"/>
      <c r="D111" s="411"/>
    </row>
    <row r="112" spans="2:4">
      <c r="B112" s="411"/>
      <c r="C112" s="411"/>
      <c r="D112" s="411"/>
    </row>
    <row r="113" spans="2:4">
      <c r="B113" s="411"/>
      <c r="C113" s="411"/>
      <c r="D113" s="411"/>
    </row>
    <row r="114" spans="2:4">
      <c r="B114" s="411"/>
      <c r="C114" s="411"/>
      <c r="D114" s="411"/>
    </row>
    <row r="115" spans="2:4">
      <c r="B115" s="411"/>
      <c r="C115" s="411"/>
      <c r="D115" s="411"/>
    </row>
    <row r="116" spans="2:4">
      <c r="B116" s="411"/>
      <c r="C116" s="411"/>
      <c r="D116" s="411"/>
    </row>
    <row r="117" spans="2:4">
      <c r="B117" s="411"/>
      <c r="C117" s="411"/>
      <c r="D117" s="411"/>
    </row>
    <row r="118" spans="2:4">
      <c r="B118" s="411"/>
      <c r="C118" s="411"/>
      <c r="D118" s="411"/>
    </row>
    <row r="119" spans="2:4">
      <c r="B119" s="411"/>
      <c r="C119" s="411"/>
      <c r="D119" s="411"/>
    </row>
    <row r="120" spans="2:4">
      <c r="B120" s="411"/>
      <c r="C120" s="411"/>
      <c r="D120" s="411"/>
    </row>
    <row r="121" spans="2:4">
      <c r="B121" s="411"/>
      <c r="C121" s="411"/>
      <c r="D121" s="411"/>
    </row>
    <row r="122" spans="2:4">
      <c r="B122" s="411"/>
      <c r="C122" s="411"/>
      <c r="D122" s="411"/>
    </row>
    <row r="123" spans="2:4">
      <c r="B123" s="411"/>
      <c r="C123" s="411"/>
      <c r="D123" s="411"/>
    </row>
    <row r="124" spans="2:4">
      <c r="B124" s="411"/>
      <c r="C124" s="411"/>
      <c r="D124" s="411"/>
    </row>
    <row r="125" spans="2:4">
      <c r="B125" s="411"/>
      <c r="C125" s="411"/>
      <c r="D125" s="411"/>
    </row>
    <row r="126" spans="2:4">
      <c r="B126" s="411"/>
      <c r="C126" s="411"/>
      <c r="D126" s="411"/>
    </row>
    <row r="127" spans="2:4">
      <c r="B127" s="411"/>
      <c r="C127" s="411"/>
      <c r="D127" s="411"/>
    </row>
    <row r="128" spans="2:4">
      <c r="B128" s="411"/>
      <c r="C128" s="411"/>
      <c r="D128" s="411"/>
    </row>
    <row r="129" spans="2:4">
      <c r="B129" s="411"/>
      <c r="C129" s="411"/>
      <c r="D129" s="411"/>
    </row>
    <row r="130" spans="2:4">
      <c r="B130" s="411"/>
      <c r="C130" s="411"/>
      <c r="D130" s="411"/>
    </row>
    <row r="131" spans="2:4">
      <c r="B131" s="411"/>
      <c r="C131" s="411"/>
      <c r="D131" s="411"/>
    </row>
    <row r="132" spans="2:4">
      <c r="B132" s="411"/>
      <c r="C132" s="411"/>
      <c r="D132" s="411"/>
    </row>
    <row r="133" spans="2:4">
      <c r="B133" s="411"/>
      <c r="C133" s="411"/>
      <c r="D133" s="411"/>
    </row>
    <row r="134" spans="2:4">
      <c r="B134" s="411"/>
      <c r="C134" s="411"/>
      <c r="D134" s="411"/>
    </row>
    <row r="135" spans="2:4">
      <c r="B135" s="411"/>
      <c r="C135" s="411"/>
      <c r="D135" s="411"/>
    </row>
    <row r="136" spans="2:4">
      <c r="B136" s="411"/>
      <c r="C136" s="411"/>
      <c r="D136" s="411"/>
    </row>
    <row r="137" spans="2:4">
      <c r="B137" s="411"/>
      <c r="C137" s="411"/>
      <c r="D137" s="411"/>
    </row>
    <row r="138" spans="2:4">
      <c r="B138" s="411"/>
      <c r="C138" s="411"/>
      <c r="D138" s="411"/>
    </row>
    <row r="139" spans="2:4">
      <c r="B139" s="411"/>
      <c r="C139" s="411"/>
      <c r="D139" s="411"/>
    </row>
    <row r="140" spans="2:4">
      <c r="B140" s="411"/>
      <c r="C140" s="411"/>
      <c r="D140" s="411"/>
    </row>
    <row r="141" spans="2:4">
      <c r="B141" s="411"/>
      <c r="C141" s="411"/>
      <c r="D141" s="411"/>
    </row>
    <row r="142" spans="2:4">
      <c r="B142" s="411"/>
      <c r="C142" s="411"/>
      <c r="D142" s="411"/>
    </row>
    <row r="143" spans="2:4">
      <c r="B143" s="411"/>
      <c r="C143" s="411"/>
      <c r="D143" s="411"/>
    </row>
    <row r="144" spans="2:4">
      <c r="B144" s="411"/>
      <c r="C144" s="411"/>
      <c r="D144" s="411"/>
    </row>
    <row r="145" spans="2:4">
      <c r="B145" s="411"/>
      <c r="C145" s="411"/>
      <c r="D145" s="411"/>
    </row>
    <row r="146" spans="2:4">
      <c r="B146" s="411"/>
      <c r="C146" s="411"/>
      <c r="D146" s="411"/>
    </row>
    <row r="147" spans="2:4">
      <c r="B147" s="411"/>
      <c r="C147" s="411"/>
      <c r="D147" s="411"/>
    </row>
    <row r="148" spans="2:4">
      <c r="B148" s="411"/>
      <c r="C148" s="411"/>
      <c r="D148" s="411"/>
    </row>
    <row r="149" spans="2:4">
      <c r="B149" s="411"/>
      <c r="C149" s="411"/>
      <c r="D149" s="411"/>
    </row>
    <row r="150" spans="2:4">
      <c r="B150" s="411"/>
      <c r="C150" s="411"/>
      <c r="D150" s="411"/>
    </row>
    <row r="151" spans="2:4">
      <c r="B151" s="411"/>
      <c r="C151" s="411"/>
      <c r="D151" s="411"/>
    </row>
    <row r="152" spans="2:4">
      <c r="B152" s="411"/>
      <c r="C152" s="411"/>
      <c r="D152" s="411"/>
    </row>
    <row r="153" spans="2:4">
      <c r="B153" s="411"/>
      <c r="C153" s="411"/>
      <c r="D153" s="411"/>
    </row>
    <row r="154" spans="2:4">
      <c r="B154" s="411"/>
      <c r="C154" s="411"/>
      <c r="D154" s="411"/>
    </row>
    <row r="155" spans="2:4">
      <c r="B155" s="411"/>
      <c r="C155" s="411"/>
      <c r="D155" s="411"/>
    </row>
    <row r="156" spans="2:4">
      <c r="B156" s="411"/>
      <c r="C156" s="411"/>
      <c r="D156" s="411"/>
    </row>
    <row r="157" spans="2:4">
      <c r="B157" s="411"/>
      <c r="C157" s="411"/>
      <c r="D157" s="411"/>
    </row>
    <row r="158" spans="2:4">
      <c r="B158" s="411"/>
      <c r="C158" s="411"/>
      <c r="D158" s="411"/>
    </row>
    <row r="159" spans="2:4">
      <c r="B159" s="411"/>
      <c r="C159" s="411"/>
      <c r="D159" s="411"/>
    </row>
    <row r="160" spans="2:4">
      <c r="B160" s="411"/>
      <c r="C160" s="411"/>
      <c r="D160" s="411"/>
    </row>
    <row r="161" spans="2:4">
      <c r="B161" s="411"/>
      <c r="C161" s="411"/>
      <c r="D161" s="411"/>
    </row>
    <row r="162" spans="2:4">
      <c r="B162" s="411"/>
      <c r="C162" s="411"/>
      <c r="D162" s="411"/>
    </row>
    <row r="163" spans="2:4">
      <c r="B163" s="411"/>
      <c r="C163" s="411"/>
      <c r="D163" s="411"/>
    </row>
    <row r="164" spans="2:4">
      <c r="B164" s="411"/>
      <c r="C164" s="411"/>
      <c r="D164" s="411"/>
    </row>
    <row r="165" spans="2:4">
      <c r="B165" s="411"/>
      <c r="C165" s="411"/>
      <c r="D165" s="411"/>
    </row>
    <row r="166" spans="2:4">
      <c r="B166" s="411"/>
      <c r="C166" s="411"/>
      <c r="D166" s="411"/>
    </row>
    <row r="167" spans="2:4">
      <c r="B167" s="411"/>
      <c r="C167" s="411"/>
      <c r="D167" s="411"/>
    </row>
    <row r="168" spans="2:4">
      <c r="B168" s="411"/>
      <c r="C168" s="411"/>
      <c r="D168" s="411"/>
    </row>
    <row r="169" spans="2:4">
      <c r="B169" s="411"/>
      <c r="C169" s="411"/>
      <c r="D169" s="411"/>
    </row>
    <row r="170" spans="2:4">
      <c r="B170" s="411"/>
      <c r="C170" s="411"/>
      <c r="D170" s="411"/>
    </row>
    <row r="171" spans="2:4">
      <c r="B171" s="411"/>
      <c r="C171" s="411"/>
      <c r="D171" s="411"/>
    </row>
    <row r="172" spans="2:4">
      <c r="B172" s="411"/>
      <c r="C172" s="411"/>
      <c r="D172" s="411"/>
    </row>
    <row r="173" spans="2:4">
      <c r="B173" s="411"/>
      <c r="C173" s="411"/>
      <c r="D173" s="411"/>
    </row>
    <row r="174" spans="2:4">
      <c r="B174" s="411"/>
      <c r="C174" s="411"/>
      <c r="D174" s="411"/>
    </row>
    <row r="175" spans="2:4">
      <c r="B175" s="411"/>
      <c r="C175" s="411"/>
      <c r="D175" s="411"/>
    </row>
    <row r="176" spans="2:4">
      <c r="B176" s="411"/>
      <c r="C176" s="411"/>
      <c r="D176" s="411"/>
    </row>
    <row r="177" spans="2:4">
      <c r="B177" s="411"/>
      <c r="C177" s="411"/>
      <c r="D177" s="411"/>
    </row>
    <row r="178" spans="2:4">
      <c r="B178" s="411"/>
      <c r="C178" s="411"/>
      <c r="D178" s="411"/>
    </row>
    <row r="179" spans="2:4">
      <c r="B179" s="411"/>
      <c r="C179" s="411"/>
      <c r="D179" s="411"/>
    </row>
    <row r="180" spans="2:4">
      <c r="B180" s="411"/>
      <c r="C180" s="411"/>
      <c r="D180" s="411"/>
    </row>
    <row r="181" spans="2:4">
      <c r="B181" s="411"/>
      <c r="C181" s="411"/>
      <c r="D181" s="411"/>
    </row>
    <row r="182" spans="2:4">
      <c r="B182" s="411"/>
      <c r="C182" s="411"/>
      <c r="D182" s="411"/>
    </row>
    <row r="183" spans="2:4">
      <c r="B183" s="411"/>
      <c r="C183" s="411"/>
      <c r="D183" s="411"/>
    </row>
    <row r="184" spans="2:4">
      <c r="B184" s="411"/>
      <c r="C184" s="411"/>
      <c r="D184" s="411"/>
    </row>
    <row r="185" spans="2:4">
      <c r="B185" s="411"/>
      <c r="C185" s="411"/>
      <c r="D185" s="411"/>
    </row>
    <row r="186" spans="2:4">
      <c r="B186" s="411"/>
      <c r="C186" s="411"/>
      <c r="D186" s="411"/>
    </row>
    <row r="187" spans="2:4">
      <c r="B187" s="411"/>
      <c r="C187" s="411"/>
      <c r="D187" s="411"/>
    </row>
    <row r="188" spans="2:4">
      <c r="B188" s="411"/>
      <c r="C188" s="411"/>
      <c r="D188" s="411"/>
    </row>
    <row r="189" spans="2:4">
      <c r="B189" s="411"/>
      <c r="C189" s="411"/>
      <c r="D189" s="411"/>
    </row>
    <row r="190" spans="2:4">
      <c r="B190" s="411"/>
      <c r="C190" s="411"/>
      <c r="D190" s="411"/>
    </row>
    <row r="191" spans="2:4">
      <c r="B191" s="411"/>
      <c r="C191" s="411"/>
      <c r="D191" s="411"/>
    </row>
    <row r="192" spans="2:4">
      <c r="B192" s="411"/>
      <c r="C192" s="411"/>
      <c r="D192" s="411"/>
    </row>
    <row r="193" spans="2:4">
      <c r="B193" s="411"/>
      <c r="C193" s="411"/>
      <c r="D193" s="411"/>
    </row>
    <row r="194" spans="2:4">
      <c r="B194" s="411"/>
      <c r="C194" s="411"/>
      <c r="D194" s="411"/>
    </row>
    <row r="195" spans="2:4">
      <c r="B195" s="411"/>
      <c r="C195" s="411"/>
      <c r="D195" s="411"/>
    </row>
    <row r="196" spans="2:4">
      <c r="B196" s="411"/>
      <c r="C196" s="411"/>
      <c r="D196" s="411"/>
    </row>
    <row r="197" spans="2:4">
      <c r="B197" s="411"/>
      <c r="C197" s="411"/>
      <c r="D197" s="411"/>
    </row>
    <row r="198" spans="2:4">
      <c r="B198" s="411"/>
      <c r="C198" s="411"/>
      <c r="D198" s="411"/>
    </row>
    <row r="199" spans="2:4">
      <c r="B199" s="411"/>
      <c r="C199" s="411"/>
      <c r="D199" s="411"/>
    </row>
    <row r="200" spans="2:4">
      <c r="B200" s="411"/>
      <c r="C200" s="411"/>
      <c r="D200" s="411"/>
    </row>
    <row r="201" spans="2:4">
      <c r="B201" s="411"/>
      <c r="C201" s="411"/>
      <c r="D201" s="411"/>
    </row>
    <row r="202" spans="2:4">
      <c r="B202" s="411"/>
      <c r="C202" s="411"/>
      <c r="D202" s="411"/>
    </row>
    <row r="203" spans="2:4">
      <c r="B203" s="411"/>
      <c r="C203" s="411"/>
      <c r="D203" s="411"/>
    </row>
    <row r="204" spans="2:4">
      <c r="B204" s="411"/>
      <c r="C204" s="411"/>
      <c r="D204" s="411"/>
    </row>
    <row r="205" spans="2:4">
      <c r="B205" s="411"/>
      <c r="C205" s="411"/>
      <c r="D205" s="411"/>
    </row>
    <row r="206" spans="2:4">
      <c r="B206" s="411"/>
      <c r="C206" s="411"/>
      <c r="D206" s="411"/>
    </row>
    <row r="207" spans="2:4">
      <c r="B207" s="411"/>
      <c r="C207" s="411"/>
      <c r="D207" s="411"/>
    </row>
    <row r="208" spans="2:4">
      <c r="B208" s="411"/>
      <c r="C208" s="411"/>
      <c r="D208" s="411"/>
    </row>
    <row r="209" spans="2:4">
      <c r="B209" s="411"/>
      <c r="C209" s="411"/>
      <c r="D209" s="411"/>
    </row>
    <row r="210" spans="2:4">
      <c r="B210" s="411"/>
      <c r="C210" s="411"/>
      <c r="D210" s="411"/>
    </row>
    <row r="211" spans="2:4">
      <c r="B211" s="411"/>
      <c r="C211" s="411"/>
      <c r="D211" s="411"/>
    </row>
    <row r="212" spans="2:4">
      <c r="B212" s="411"/>
      <c r="C212" s="411"/>
      <c r="D212" s="411"/>
    </row>
    <row r="213" spans="2:4">
      <c r="B213" s="411"/>
      <c r="C213" s="411"/>
      <c r="D213" s="411"/>
    </row>
    <row r="214" spans="2:4">
      <c r="B214" s="411"/>
      <c r="C214" s="411"/>
      <c r="D214" s="411"/>
    </row>
    <row r="215" spans="2:4">
      <c r="B215" s="411"/>
      <c r="C215" s="411"/>
      <c r="D215" s="411"/>
    </row>
    <row r="216" spans="2:4">
      <c r="B216" s="411"/>
      <c r="C216" s="411"/>
      <c r="D216" s="411"/>
    </row>
    <row r="217" spans="2:4">
      <c r="B217" s="411"/>
      <c r="C217" s="411"/>
      <c r="D217" s="411"/>
    </row>
    <row r="218" spans="2:4">
      <c r="B218" s="411"/>
      <c r="C218" s="411"/>
      <c r="D218" s="411"/>
    </row>
    <row r="219" spans="2:4">
      <c r="B219" s="411"/>
      <c r="C219" s="411"/>
      <c r="D219" s="411"/>
    </row>
    <row r="220" spans="2:4">
      <c r="B220" s="411"/>
      <c r="C220" s="411"/>
      <c r="D220" s="411"/>
    </row>
    <row r="221" spans="2:4">
      <c r="B221" s="411"/>
      <c r="C221" s="411"/>
      <c r="D221" s="411"/>
    </row>
    <row r="222" spans="2:4">
      <c r="B222" s="411"/>
      <c r="C222" s="411"/>
      <c r="D222" s="411"/>
    </row>
    <row r="223" spans="2:4">
      <c r="B223" s="411"/>
      <c r="C223" s="411"/>
      <c r="D223" s="411"/>
    </row>
    <row r="224" spans="2:4">
      <c r="B224" s="411"/>
      <c r="C224" s="411"/>
      <c r="D224" s="411"/>
    </row>
    <row r="225" spans="2:4">
      <c r="B225" s="411"/>
      <c r="C225" s="411"/>
      <c r="D225" s="411"/>
    </row>
    <row r="226" spans="2:4">
      <c r="B226" s="411"/>
      <c r="C226" s="411"/>
      <c r="D226" s="411"/>
    </row>
    <row r="227" spans="2:4">
      <c r="B227" s="411"/>
      <c r="C227" s="411"/>
      <c r="D227" s="411"/>
    </row>
    <row r="228" spans="2:4">
      <c r="B228" s="411"/>
      <c r="C228" s="411"/>
      <c r="D228" s="411"/>
    </row>
    <row r="229" spans="2:4">
      <c r="B229" s="411"/>
      <c r="C229" s="411"/>
      <c r="D229" s="411"/>
    </row>
    <row r="230" spans="2:4">
      <c r="B230" s="411"/>
      <c r="C230" s="411"/>
      <c r="D230" s="411"/>
    </row>
    <row r="231" spans="2:4">
      <c r="B231" s="411"/>
      <c r="C231" s="411"/>
      <c r="D231" s="411"/>
    </row>
    <row r="232" spans="2:4">
      <c r="B232" s="411"/>
      <c r="C232" s="411"/>
      <c r="D232" s="411"/>
    </row>
    <row r="233" spans="2:4">
      <c r="B233" s="411"/>
      <c r="C233" s="411"/>
      <c r="D233" s="411"/>
    </row>
    <row r="234" spans="2:4">
      <c r="B234" s="411"/>
      <c r="C234" s="411"/>
      <c r="D234" s="411"/>
    </row>
    <row r="235" spans="2:4">
      <c r="B235" s="411"/>
      <c r="C235" s="411"/>
      <c r="D235" s="411"/>
    </row>
    <row r="236" spans="2:4">
      <c r="B236" s="411"/>
      <c r="C236" s="411"/>
      <c r="D236" s="411"/>
    </row>
    <row r="237" spans="2:4">
      <c r="B237" s="411"/>
      <c r="C237" s="411"/>
      <c r="D237" s="411"/>
    </row>
    <row r="238" spans="2:4">
      <c r="B238" s="411"/>
      <c r="C238" s="411"/>
      <c r="D238" s="411"/>
    </row>
    <row r="239" spans="2:4">
      <c r="B239" s="411"/>
      <c r="C239" s="411"/>
      <c r="D239" s="411"/>
    </row>
    <row r="240" spans="2:4">
      <c r="B240" s="411"/>
      <c r="C240" s="411"/>
      <c r="D240" s="411"/>
    </row>
    <row r="241" spans="2:4">
      <c r="B241" s="411"/>
      <c r="C241" s="411"/>
      <c r="D241" s="411"/>
    </row>
    <row r="242" spans="2:4">
      <c r="B242" s="411"/>
      <c r="C242" s="411"/>
      <c r="D242" s="411"/>
    </row>
    <row r="243" spans="2:4">
      <c r="B243" s="411"/>
      <c r="C243" s="411"/>
      <c r="D243" s="411"/>
    </row>
    <row r="244" spans="2:4">
      <c r="B244" s="411"/>
      <c r="C244" s="411"/>
      <c r="D244" s="411"/>
    </row>
    <row r="245" spans="2:4">
      <c r="B245" s="411"/>
      <c r="C245" s="411"/>
      <c r="D245" s="411"/>
    </row>
    <row r="246" spans="2:4">
      <c r="B246" s="411"/>
      <c r="C246" s="411"/>
      <c r="D246" s="411"/>
    </row>
    <row r="247" spans="2:4">
      <c r="B247" s="411"/>
      <c r="C247" s="411"/>
      <c r="D247" s="411"/>
    </row>
    <row r="248" spans="2:4">
      <c r="B248" s="411"/>
      <c r="C248" s="411"/>
      <c r="D248" s="411"/>
    </row>
    <row r="249" spans="2:4">
      <c r="B249" s="411"/>
      <c r="C249" s="411"/>
      <c r="D249" s="411"/>
    </row>
    <row r="250" spans="2:4">
      <c r="B250" s="411"/>
      <c r="C250" s="411"/>
      <c r="D250" s="411"/>
    </row>
    <row r="251" spans="2:4">
      <c r="B251" s="411"/>
      <c r="C251" s="411"/>
      <c r="D251" s="411"/>
    </row>
    <row r="252" spans="2:4">
      <c r="B252" s="411"/>
      <c r="C252" s="411"/>
      <c r="D252" s="411"/>
    </row>
    <row r="253" spans="2:4">
      <c r="B253" s="411"/>
      <c r="C253" s="411"/>
      <c r="D253" s="411"/>
    </row>
    <row r="254" spans="2:4">
      <c r="B254" s="411"/>
      <c r="C254" s="411"/>
      <c r="D254" s="411"/>
    </row>
    <row r="255" spans="2:4">
      <c r="B255" s="411"/>
      <c r="C255" s="411"/>
      <c r="D255" s="411"/>
    </row>
    <row r="256" spans="2:4">
      <c r="B256" s="411"/>
      <c r="C256" s="411"/>
      <c r="D256" s="411"/>
    </row>
    <row r="257" spans="2:4">
      <c r="B257" s="411"/>
      <c r="C257" s="411"/>
      <c r="D257" s="411"/>
    </row>
    <row r="258" spans="2:4">
      <c r="B258" s="411"/>
      <c r="C258" s="411"/>
      <c r="D258" s="411"/>
    </row>
    <row r="259" spans="2:4">
      <c r="B259" s="411"/>
      <c r="C259" s="411"/>
      <c r="D259" s="411"/>
    </row>
    <row r="260" spans="2:4">
      <c r="B260" s="411"/>
      <c r="C260" s="411"/>
      <c r="D260" s="411"/>
    </row>
    <row r="261" spans="2:4">
      <c r="B261" s="411"/>
      <c r="C261" s="411"/>
      <c r="D261" s="411"/>
    </row>
    <row r="262" spans="2:4">
      <c r="B262" s="411"/>
      <c r="C262" s="411"/>
      <c r="D262" s="411"/>
    </row>
    <row r="263" spans="2:4">
      <c r="B263" s="411"/>
      <c r="C263" s="411"/>
      <c r="D263" s="411"/>
    </row>
    <row r="264" spans="2:4">
      <c r="B264" s="411"/>
      <c r="C264" s="411"/>
      <c r="D264" s="411"/>
    </row>
    <row r="265" spans="2:4">
      <c r="B265" s="411"/>
      <c r="C265" s="411"/>
      <c r="D265" s="411"/>
    </row>
    <row r="266" spans="2:4">
      <c r="B266" s="411"/>
      <c r="C266" s="411"/>
      <c r="D266" s="411"/>
    </row>
    <row r="267" spans="2:4">
      <c r="B267" s="411"/>
      <c r="C267" s="411"/>
      <c r="D267" s="411"/>
    </row>
    <row r="268" spans="2:4">
      <c r="B268" s="411"/>
      <c r="C268" s="411"/>
      <c r="D268" s="411"/>
    </row>
    <row r="269" spans="2:4">
      <c r="B269" s="411"/>
      <c r="C269" s="411"/>
      <c r="D269" s="411"/>
    </row>
    <row r="270" spans="2:4">
      <c r="B270" s="411"/>
      <c r="C270" s="411"/>
      <c r="D270" s="411"/>
    </row>
    <row r="271" spans="2:4">
      <c r="B271" s="411"/>
      <c r="C271" s="411"/>
      <c r="D271" s="411"/>
    </row>
    <row r="272" spans="2:4">
      <c r="B272" s="411"/>
      <c r="C272" s="411"/>
      <c r="D272" s="411"/>
    </row>
    <row r="273" spans="2:4">
      <c r="B273" s="411"/>
      <c r="C273" s="411"/>
      <c r="D273" s="411"/>
    </row>
    <row r="274" spans="2:4">
      <c r="B274" s="411"/>
      <c r="C274" s="411"/>
      <c r="D274" s="411"/>
    </row>
    <row r="275" spans="2:4">
      <c r="B275" s="411"/>
      <c r="C275" s="411"/>
      <c r="D275" s="411"/>
    </row>
    <row r="276" spans="2:4">
      <c r="B276" s="411"/>
      <c r="C276" s="411"/>
      <c r="D276" s="411"/>
    </row>
    <row r="277" spans="2:4">
      <c r="B277" s="411"/>
      <c r="C277" s="411"/>
      <c r="D277" s="411"/>
    </row>
    <row r="278" spans="2:4">
      <c r="B278" s="411"/>
      <c r="C278" s="411"/>
      <c r="D278" s="411"/>
    </row>
    <row r="279" spans="2:4">
      <c r="B279" s="411"/>
      <c r="C279" s="411"/>
      <c r="D279" s="411"/>
    </row>
    <row r="280" spans="2:4">
      <c r="B280" s="411"/>
      <c r="C280" s="411"/>
      <c r="D280" s="411"/>
    </row>
    <row r="281" spans="2:4">
      <c r="B281" s="411"/>
      <c r="C281" s="411"/>
      <c r="D281" s="411"/>
    </row>
    <row r="282" spans="2:4">
      <c r="B282" s="411"/>
      <c r="C282" s="411"/>
      <c r="D282" s="411"/>
    </row>
    <row r="283" spans="2:4">
      <c r="B283" s="411"/>
      <c r="C283" s="411"/>
      <c r="D283" s="411"/>
    </row>
    <row r="284" spans="2:4">
      <c r="B284" s="411"/>
      <c r="C284" s="411"/>
      <c r="D284" s="411"/>
    </row>
    <row r="285" spans="2:4">
      <c r="B285" s="411"/>
      <c r="C285" s="411"/>
      <c r="D285" s="411"/>
    </row>
    <row r="286" spans="2:4">
      <c r="B286" s="411"/>
      <c r="C286" s="411"/>
      <c r="D286" s="411"/>
    </row>
    <row r="287" spans="2:4">
      <c r="B287" s="411"/>
      <c r="C287" s="411"/>
      <c r="D287" s="411"/>
    </row>
    <row r="288" spans="2:4">
      <c r="B288" s="411"/>
      <c r="C288" s="411"/>
      <c r="D288" s="411"/>
    </row>
    <row r="289" spans="2:4">
      <c r="B289" s="411"/>
      <c r="C289" s="411"/>
      <c r="D289" s="411"/>
    </row>
    <row r="290" spans="2:4">
      <c r="B290" s="411"/>
      <c r="C290" s="411"/>
      <c r="D290" s="411"/>
    </row>
    <row r="291" spans="2:4">
      <c r="B291" s="411"/>
      <c r="C291" s="411"/>
      <c r="D291" s="411"/>
    </row>
    <row r="292" spans="2:4">
      <c r="B292" s="411"/>
      <c r="C292" s="411"/>
      <c r="D292" s="411"/>
    </row>
    <row r="293" spans="2:4">
      <c r="B293" s="411"/>
      <c r="C293" s="411"/>
      <c r="D293" s="411"/>
    </row>
    <row r="294" spans="2:4">
      <c r="B294" s="411"/>
      <c r="C294" s="411"/>
      <c r="D294" s="411"/>
    </row>
    <row r="295" spans="2:4">
      <c r="B295" s="411"/>
      <c r="C295" s="411"/>
      <c r="D295" s="411"/>
    </row>
    <row r="296" spans="2:4">
      <c r="B296" s="411"/>
      <c r="C296" s="411"/>
      <c r="D296" s="411"/>
    </row>
    <row r="297" spans="2:4">
      <c r="B297" s="411"/>
      <c r="C297" s="411"/>
      <c r="D297" s="411"/>
    </row>
    <row r="298" spans="2:4">
      <c r="B298" s="411"/>
      <c r="C298" s="411"/>
      <c r="D298" s="411"/>
    </row>
    <row r="299" spans="2:4">
      <c r="B299" s="411"/>
      <c r="C299" s="411"/>
      <c r="D299" s="411"/>
    </row>
    <row r="300" spans="2:4">
      <c r="B300" s="411"/>
      <c r="C300" s="411"/>
      <c r="D300" s="411"/>
    </row>
    <row r="301" spans="2:4">
      <c r="B301" s="411"/>
      <c r="C301" s="411"/>
      <c r="D301" s="411"/>
    </row>
    <row r="302" spans="2:4">
      <c r="B302" s="411"/>
      <c r="C302" s="411"/>
      <c r="D302" s="411"/>
    </row>
    <row r="303" spans="2:4">
      <c r="B303" s="411"/>
      <c r="C303" s="411"/>
      <c r="D303" s="411"/>
    </row>
    <row r="304" spans="2:4">
      <c r="B304" s="411"/>
      <c r="C304" s="411"/>
      <c r="D304" s="411"/>
    </row>
    <row r="305" spans="2:4">
      <c r="B305" s="411"/>
      <c r="C305" s="411"/>
      <c r="D305" s="411"/>
    </row>
    <row r="306" spans="2:4">
      <c r="B306" s="411"/>
      <c r="C306" s="411"/>
      <c r="D306" s="411"/>
    </row>
    <row r="307" spans="2:4">
      <c r="B307" s="411"/>
      <c r="C307" s="411"/>
      <c r="D307" s="411"/>
    </row>
    <row r="308" spans="2:4">
      <c r="B308" s="411"/>
      <c r="C308" s="411"/>
      <c r="D308" s="411"/>
    </row>
    <row r="309" spans="2:4">
      <c r="B309" s="411"/>
      <c r="C309" s="411"/>
      <c r="D309" s="411"/>
    </row>
    <row r="310" spans="2:4">
      <c r="B310" s="411"/>
      <c r="C310" s="411"/>
      <c r="D310" s="411"/>
    </row>
    <row r="311" spans="2:4">
      <c r="B311" s="411"/>
      <c r="C311" s="411"/>
      <c r="D311" s="411"/>
    </row>
    <row r="312" spans="2:4">
      <c r="B312" s="411"/>
      <c r="C312" s="411"/>
      <c r="D312" s="411"/>
    </row>
    <row r="313" spans="2:4">
      <c r="B313" s="411"/>
      <c r="C313" s="411"/>
      <c r="D313" s="411"/>
    </row>
    <row r="314" spans="2:4">
      <c r="B314" s="411"/>
      <c r="C314" s="411"/>
      <c r="D314" s="411"/>
    </row>
    <row r="315" spans="2:4">
      <c r="B315" s="411"/>
      <c r="C315" s="411"/>
      <c r="D315" s="411"/>
    </row>
    <row r="316" spans="2:4">
      <c r="B316" s="411"/>
      <c r="C316" s="411"/>
      <c r="D316" s="411"/>
    </row>
    <row r="317" spans="2:4">
      <c r="B317" s="411"/>
      <c r="C317" s="411"/>
      <c r="D317" s="411"/>
    </row>
    <row r="318" spans="2:4">
      <c r="B318" s="411"/>
      <c r="C318" s="411"/>
      <c r="D318" s="411"/>
    </row>
    <row r="319" spans="2:4">
      <c r="B319" s="411"/>
      <c r="C319" s="411"/>
      <c r="D319" s="411"/>
    </row>
    <row r="320" spans="2:4">
      <c r="B320" s="411"/>
      <c r="C320" s="411"/>
      <c r="D320" s="411"/>
    </row>
    <row r="321" spans="2:4">
      <c r="B321" s="411"/>
      <c r="C321" s="411"/>
      <c r="D321" s="411"/>
    </row>
    <row r="322" spans="2:4">
      <c r="B322" s="411"/>
      <c r="C322" s="411"/>
      <c r="D322" s="411"/>
    </row>
    <row r="323" spans="2:4">
      <c r="B323" s="411"/>
      <c r="C323" s="411"/>
      <c r="D323" s="411"/>
    </row>
    <row r="324" spans="2:4">
      <c r="B324" s="411"/>
      <c r="C324" s="411"/>
      <c r="D324" s="411"/>
    </row>
    <row r="325" spans="2:4">
      <c r="B325" s="411"/>
      <c r="C325" s="411"/>
      <c r="D325" s="411"/>
    </row>
    <row r="326" spans="2:4">
      <c r="B326" s="411"/>
      <c r="C326" s="411"/>
      <c r="D326" s="411"/>
    </row>
    <row r="327" spans="2:4">
      <c r="B327" s="411"/>
      <c r="C327" s="411"/>
      <c r="D327" s="411"/>
    </row>
    <row r="328" spans="2:4">
      <c r="B328" s="411"/>
      <c r="C328" s="411"/>
      <c r="D328" s="411"/>
    </row>
    <row r="329" spans="2:4">
      <c r="B329" s="411"/>
      <c r="C329" s="411"/>
      <c r="D329" s="411"/>
    </row>
    <row r="330" spans="2:4">
      <c r="B330" s="411"/>
      <c r="C330" s="411"/>
      <c r="D330" s="411"/>
    </row>
    <row r="331" spans="2:4">
      <c r="B331" s="411"/>
      <c r="C331" s="411"/>
      <c r="D331" s="411"/>
    </row>
    <row r="332" spans="2:4">
      <c r="B332" s="411"/>
      <c r="C332" s="411"/>
      <c r="D332" s="411"/>
    </row>
    <row r="333" spans="2:4">
      <c r="B333" s="411"/>
      <c r="C333" s="411"/>
      <c r="D333" s="411"/>
    </row>
    <row r="334" spans="2:4">
      <c r="B334" s="411"/>
      <c r="C334" s="411"/>
      <c r="D334" s="411"/>
    </row>
    <row r="335" spans="2:4">
      <c r="B335" s="411"/>
      <c r="C335" s="411"/>
      <c r="D335" s="411"/>
    </row>
    <row r="336" spans="2:4">
      <c r="B336" s="411"/>
      <c r="C336" s="411"/>
      <c r="D336" s="411"/>
    </row>
    <row r="337" spans="2:4">
      <c r="B337" s="411"/>
      <c r="C337" s="411"/>
      <c r="D337" s="411"/>
    </row>
    <row r="338" spans="2:4">
      <c r="B338" s="411"/>
      <c r="C338" s="411"/>
      <c r="D338" s="411"/>
    </row>
    <row r="339" spans="2:4">
      <c r="B339" s="411"/>
      <c r="C339" s="411"/>
      <c r="D339" s="411"/>
    </row>
    <row r="340" spans="2:4">
      <c r="B340" s="411"/>
      <c r="C340" s="411"/>
      <c r="D340" s="411"/>
    </row>
    <row r="341" spans="2:4">
      <c r="B341" s="411"/>
      <c r="C341" s="411"/>
      <c r="D341" s="411"/>
    </row>
    <row r="342" spans="2:4">
      <c r="B342" s="411"/>
      <c r="C342" s="411"/>
      <c r="D342" s="411"/>
    </row>
    <row r="343" spans="2:4">
      <c r="B343" s="411"/>
      <c r="C343" s="411"/>
      <c r="D343" s="411"/>
    </row>
    <row r="344" spans="2:4">
      <c r="B344" s="411"/>
      <c r="C344" s="411"/>
      <c r="D344" s="411"/>
    </row>
    <row r="345" spans="2:4">
      <c r="B345" s="411"/>
      <c r="C345" s="411"/>
      <c r="D345" s="411"/>
    </row>
    <row r="346" spans="2:4">
      <c r="B346" s="411"/>
      <c r="C346" s="411"/>
      <c r="D346" s="411"/>
    </row>
    <row r="347" spans="2:4">
      <c r="B347" s="411"/>
      <c r="C347" s="411"/>
      <c r="D347" s="411"/>
    </row>
    <row r="348" spans="2:4">
      <c r="B348" s="411"/>
      <c r="C348" s="411"/>
      <c r="D348" s="411"/>
    </row>
    <row r="349" spans="2:4">
      <c r="B349" s="411"/>
      <c r="C349" s="411"/>
      <c r="D349" s="411"/>
    </row>
    <row r="350" spans="2:4">
      <c r="B350" s="411"/>
      <c r="C350" s="411"/>
      <c r="D350" s="411"/>
    </row>
    <row r="351" spans="2:4">
      <c r="B351" s="411"/>
      <c r="C351" s="411"/>
      <c r="D351" s="411"/>
    </row>
    <row r="352" spans="2:4">
      <c r="B352" s="411"/>
      <c r="C352" s="411"/>
      <c r="D352" s="411"/>
    </row>
    <row r="353" spans="2:4">
      <c r="B353" s="411"/>
      <c r="C353" s="411"/>
      <c r="D353" s="411"/>
    </row>
    <row r="354" spans="2:4">
      <c r="B354" s="411"/>
      <c r="C354" s="411"/>
      <c r="D354" s="411"/>
    </row>
    <row r="355" spans="2:4">
      <c r="B355" s="411"/>
      <c r="C355" s="411"/>
      <c r="D355" s="411"/>
    </row>
    <row r="356" spans="2:4">
      <c r="B356" s="411"/>
      <c r="C356" s="411"/>
      <c r="D356" s="411"/>
    </row>
    <row r="357" spans="2:4">
      <c r="B357" s="411"/>
      <c r="C357" s="411"/>
      <c r="D357" s="411"/>
    </row>
    <row r="358" spans="2:4">
      <c r="B358" s="411"/>
      <c r="C358" s="411"/>
      <c r="D358" s="411"/>
    </row>
    <row r="359" spans="2:4">
      <c r="B359" s="411"/>
      <c r="C359" s="411"/>
      <c r="D359" s="411"/>
    </row>
    <row r="360" spans="2:4">
      <c r="B360" s="411"/>
      <c r="C360" s="411"/>
      <c r="D360" s="411"/>
    </row>
    <row r="361" spans="2:4">
      <c r="B361" s="411"/>
      <c r="C361" s="411"/>
      <c r="D361" s="411"/>
    </row>
    <row r="362" spans="2:4">
      <c r="B362" s="411"/>
      <c r="C362" s="411"/>
      <c r="D362" s="411"/>
    </row>
    <row r="363" spans="2:4">
      <c r="B363" s="411"/>
      <c r="C363" s="411"/>
      <c r="D363" s="411"/>
    </row>
    <row r="364" spans="2:4">
      <c r="B364" s="411"/>
      <c r="C364" s="411"/>
      <c r="D364" s="411"/>
    </row>
    <row r="365" spans="2:4">
      <c r="B365" s="411"/>
      <c r="C365" s="411"/>
      <c r="D365" s="411"/>
    </row>
    <row r="366" spans="2:4">
      <c r="B366" s="411"/>
      <c r="C366" s="411"/>
      <c r="D366" s="411"/>
    </row>
    <row r="367" spans="2:4">
      <c r="B367" s="411"/>
      <c r="C367" s="411"/>
      <c r="D367" s="411"/>
    </row>
    <row r="368" spans="2:4">
      <c r="B368" s="411"/>
      <c r="C368" s="411"/>
      <c r="D368" s="411"/>
    </row>
    <row r="369" spans="2:4">
      <c r="B369" s="411"/>
      <c r="C369" s="411"/>
      <c r="D369" s="411"/>
    </row>
    <row r="370" spans="2:4">
      <c r="B370" s="411"/>
      <c r="C370" s="411"/>
      <c r="D370" s="411"/>
    </row>
    <row r="371" spans="2:4">
      <c r="B371" s="411"/>
      <c r="C371" s="411"/>
      <c r="D371" s="411"/>
    </row>
    <row r="372" spans="2:4">
      <c r="B372" s="411"/>
      <c r="C372" s="411"/>
      <c r="D372" s="411"/>
    </row>
    <row r="373" spans="2:4">
      <c r="B373" s="411"/>
      <c r="C373" s="411"/>
      <c r="D373" s="411"/>
    </row>
    <row r="374" spans="2:4">
      <c r="B374" s="411"/>
      <c r="C374" s="411"/>
      <c r="D374" s="411"/>
    </row>
    <row r="375" spans="2:4">
      <c r="B375" s="411"/>
      <c r="C375" s="411"/>
      <c r="D375" s="411"/>
    </row>
    <row r="376" spans="2:4">
      <c r="B376" s="411"/>
      <c r="C376" s="411"/>
      <c r="D376" s="411"/>
    </row>
    <row r="377" spans="2:4">
      <c r="B377" s="411"/>
      <c r="C377" s="411"/>
      <c r="D377" s="411"/>
    </row>
    <row r="378" spans="2:4">
      <c r="B378" s="411"/>
      <c r="C378" s="411"/>
      <c r="D378" s="411"/>
    </row>
    <row r="379" spans="2:4">
      <c r="B379" s="411"/>
      <c r="C379" s="411"/>
      <c r="D379" s="411"/>
    </row>
    <row r="380" spans="2:4">
      <c r="B380" s="411"/>
      <c r="C380" s="411"/>
      <c r="D380" s="411"/>
    </row>
    <row r="381" spans="2:4">
      <c r="B381" s="411"/>
      <c r="C381" s="411"/>
      <c r="D381" s="411"/>
    </row>
    <row r="382" spans="2:4">
      <c r="B382" s="411"/>
      <c r="C382" s="411"/>
      <c r="D382" s="411"/>
    </row>
    <row r="383" spans="2:4">
      <c r="B383" s="411"/>
      <c r="C383" s="411"/>
      <c r="D383" s="411"/>
    </row>
    <row r="384" spans="2:4">
      <c r="B384" s="411"/>
      <c r="C384" s="411"/>
      <c r="D384" s="411"/>
    </row>
    <row r="385" spans="2:4">
      <c r="B385" s="411"/>
      <c r="C385" s="411"/>
      <c r="D385" s="411"/>
    </row>
    <row r="386" spans="2:4">
      <c r="B386" s="411"/>
      <c r="C386" s="411"/>
      <c r="D386" s="411"/>
    </row>
    <row r="387" spans="2:4">
      <c r="B387" s="411"/>
      <c r="C387" s="411"/>
      <c r="D387" s="411"/>
    </row>
    <row r="388" spans="2:4">
      <c r="B388" s="411"/>
      <c r="C388" s="411"/>
      <c r="D388" s="411"/>
    </row>
    <row r="389" spans="2:4">
      <c r="B389" s="411"/>
      <c r="C389" s="411"/>
      <c r="D389" s="411"/>
    </row>
    <row r="390" spans="2:4">
      <c r="B390" s="411"/>
      <c r="C390" s="411"/>
      <c r="D390" s="411"/>
    </row>
    <row r="391" spans="2:4">
      <c r="B391" s="411"/>
      <c r="C391" s="411"/>
      <c r="D391" s="411"/>
    </row>
    <row r="392" spans="2:4">
      <c r="B392" s="411"/>
      <c r="C392" s="411"/>
      <c r="D392" s="411"/>
    </row>
    <row r="393" spans="2:4">
      <c r="B393" s="411"/>
      <c r="C393" s="411"/>
      <c r="D393" s="411"/>
    </row>
    <row r="394" spans="2:4">
      <c r="B394" s="411"/>
      <c r="C394" s="411"/>
      <c r="D394" s="411"/>
    </row>
    <row r="395" spans="2:4">
      <c r="B395" s="411"/>
      <c r="C395" s="411"/>
      <c r="D395" s="411"/>
    </row>
    <row r="396" spans="2:4">
      <c r="B396" s="411"/>
      <c r="C396" s="411"/>
      <c r="D396" s="411"/>
    </row>
    <row r="397" spans="2:4">
      <c r="B397" s="411"/>
      <c r="C397" s="411"/>
      <c r="D397" s="411"/>
    </row>
    <row r="398" spans="2:4">
      <c r="B398" s="411"/>
      <c r="C398" s="411"/>
      <c r="D398" s="411"/>
    </row>
    <row r="399" spans="2:4">
      <c r="B399" s="411"/>
      <c r="C399" s="411"/>
      <c r="D399" s="411"/>
    </row>
    <row r="400" spans="2:4">
      <c r="B400" s="411"/>
      <c r="C400" s="411"/>
      <c r="D400" s="411"/>
    </row>
    <row r="401" spans="2:4">
      <c r="B401" s="411"/>
      <c r="C401" s="411"/>
      <c r="D401" s="411"/>
    </row>
    <row r="402" spans="2:4">
      <c r="B402" s="411"/>
      <c r="C402" s="411"/>
      <c r="D402" s="411"/>
    </row>
    <row r="403" spans="2:4">
      <c r="B403" s="411"/>
      <c r="C403" s="411"/>
      <c r="D403" s="411"/>
    </row>
    <row r="404" spans="2:4">
      <c r="B404" s="411"/>
      <c r="C404" s="411"/>
      <c r="D404" s="411"/>
    </row>
    <row r="405" spans="2:4">
      <c r="B405" s="411"/>
      <c r="C405" s="411"/>
      <c r="D405" s="411"/>
    </row>
    <row r="406" spans="2:4">
      <c r="B406" s="411"/>
      <c r="C406" s="411"/>
      <c r="D406" s="411"/>
    </row>
    <row r="407" spans="2:4">
      <c r="B407" s="411"/>
      <c r="C407" s="411"/>
      <c r="D407" s="411"/>
    </row>
    <row r="408" spans="2:4">
      <c r="B408" s="411"/>
      <c r="C408" s="411"/>
      <c r="D408" s="411"/>
    </row>
    <row r="409" spans="2:4">
      <c r="B409" s="411"/>
      <c r="C409" s="411"/>
      <c r="D409" s="411"/>
    </row>
    <row r="410" spans="2:4">
      <c r="B410" s="411"/>
      <c r="C410" s="411"/>
      <c r="D410" s="411"/>
    </row>
    <row r="411" spans="2:4">
      <c r="B411" s="411"/>
      <c r="C411" s="411"/>
      <c r="D411" s="411"/>
    </row>
    <row r="412" spans="2:4">
      <c r="B412" s="411"/>
      <c r="C412" s="411"/>
      <c r="D412" s="411"/>
    </row>
    <row r="413" spans="2:4">
      <c r="B413" s="411"/>
      <c r="C413" s="411"/>
      <c r="D413" s="411"/>
    </row>
    <row r="414" spans="2:4">
      <c r="B414" s="411"/>
      <c r="C414" s="411"/>
      <c r="D414" s="411"/>
    </row>
    <row r="415" spans="2:4">
      <c r="B415" s="411"/>
      <c r="C415" s="411"/>
      <c r="D415" s="411"/>
    </row>
    <row r="416" spans="2:4">
      <c r="B416" s="411"/>
      <c r="C416" s="411"/>
      <c r="D416" s="411"/>
    </row>
    <row r="417" spans="2:4">
      <c r="B417" s="411"/>
      <c r="C417" s="411"/>
      <c r="D417" s="411"/>
    </row>
    <row r="418" spans="2:4">
      <c r="B418" s="411"/>
      <c r="C418" s="411"/>
      <c r="D418" s="411"/>
    </row>
    <row r="419" spans="2:4">
      <c r="B419" s="411"/>
      <c r="C419" s="411"/>
      <c r="D419" s="411"/>
    </row>
    <row r="420" spans="2:4">
      <c r="B420" s="411"/>
      <c r="C420" s="411"/>
      <c r="D420" s="411"/>
    </row>
    <row r="421" spans="2:4">
      <c r="B421" s="411"/>
      <c r="C421" s="411"/>
      <c r="D421" s="411"/>
    </row>
    <row r="422" spans="2:4">
      <c r="B422" s="411"/>
      <c r="C422" s="411"/>
      <c r="D422" s="411"/>
    </row>
    <row r="423" spans="2:4">
      <c r="B423" s="411"/>
      <c r="C423" s="411"/>
      <c r="D423" s="411"/>
    </row>
    <row r="424" spans="2:4">
      <c r="B424" s="411"/>
      <c r="C424" s="411"/>
      <c r="D424" s="411"/>
    </row>
    <row r="425" spans="2:4">
      <c r="B425" s="411"/>
      <c r="C425" s="411"/>
      <c r="D425" s="411"/>
    </row>
    <row r="426" spans="2:4">
      <c r="B426" s="411"/>
      <c r="C426" s="411"/>
      <c r="D426" s="411"/>
    </row>
    <row r="427" spans="2:4">
      <c r="B427" s="411"/>
      <c r="C427" s="411"/>
      <c r="D427" s="411"/>
    </row>
    <row r="428" spans="2:4">
      <c r="B428" s="411"/>
      <c r="C428" s="411"/>
      <c r="D428" s="411"/>
    </row>
    <row r="429" spans="2:4">
      <c r="B429" s="411"/>
      <c r="C429" s="411"/>
      <c r="D429" s="411"/>
    </row>
    <row r="430" spans="2:4">
      <c r="B430" s="411"/>
      <c r="C430" s="411"/>
      <c r="D430" s="411"/>
    </row>
    <row r="431" spans="2:4">
      <c r="B431" s="411"/>
      <c r="C431" s="411"/>
      <c r="D431" s="411"/>
    </row>
    <row r="432" spans="2:4">
      <c r="B432" s="411"/>
      <c r="C432" s="411"/>
      <c r="D432" s="411"/>
    </row>
    <row r="433" spans="2:4">
      <c r="B433" s="411"/>
      <c r="C433" s="411"/>
      <c r="D433" s="411"/>
    </row>
    <row r="434" spans="2:4">
      <c r="B434" s="411"/>
      <c r="C434" s="411"/>
      <c r="D434" s="411"/>
    </row>
    <row r="435" spans="2:4">
      <c r="B435" s="411"/>
      <c r="C435" s="411"/>
      <c r="D435" s="411"/>
    </row>
    <row r="436" spans="2:4">
      <c r="B436" s="411"/>
      <c r="C436" s="411"/>
      <c r="D436" s="411"/>
    </row>
    <row r="437" spans="2:4">
      <c r="B437" s="411"/>
      <c r="C437" s="411"/>
      <c r="D437" s="411"/>
    </row>
    <row r="438" spans="2:4">
      <c r="B438" s="411"/>
      <c r="C438" s="411"/>
      <c r="D438" s="411"/>
    </row>
    <row r="439" spans="2:4">
      <c r="B439" s="411"/>
      <c r="C439" s="411"/>
      <c r="D439" s="411"/>
    </row>
    <row r="440" spans="2:4">
      <c r="B440" s="411"/>
      <c r="C440" s="411"/>
      <c r="D440" s="411"/>
    </row>
    <row r="441" spans="2:4">
      <c r="B441" s="411"/>
      <c r="C441" s="411"/>
      <c r="D441" s="411"/>
    </row>
    <row r="442" spans="2:4">
      <c r="B442" s="411"/>
      <c r="C442" s="411"/>
      <c r="D442" s="411"/>
    </row>
    <row r="443" spans="2:4">
      <c r="B443" s="411"/>
      <c r="C443" s="411"/>
      <c r="D443" s="411"/>
    </row>
    <row r="444" spans="2:4">
      <c r="B444" s="411"/>
      <c r="C444" s="411"/>
      <c r="D444" s="411"/>
    </row>
    <row r="445" spans="2:4">
      <c r="B445" s="411"/>
      <c r="C445" s="411"/>
      <c r="D445" s="411"/>
    </row>
    <row r="446" spans="2:4">
      <c r="B446" s="411"/>
      <c r="C446" s="411"/>
      <c r="D446" s="411"/>
    </row>
    <row r="447" spans="2:4">
      <c r="B447" s="411"/>
      <c r="C447" s="411"/>
      <c r="D447" s="411"/>
    </row>
    <row r="448" spans="2:4">
      <c r="B448" s="411"/>
      <c r="C448" s="411"/>
      <c r="D448" s="411"/>
    </row>
    <row r="449" spans="2:4">
      <c r="B449" s="411"/>
      <c r="C449" s="411"/>
      <c r="D449" s="411"/>
    </row>
    <row r="450" spans="2:4">
      <c r="B450" s="411"/>
      <c r="C450" s="411"/>
      <c r="D450" s="411"/>
    </row>
    <row r="451" spans="2:4">
      <c r="B451" s="411"/>
      <c r="C451" s="411"/>
      <c r="D451" s="411"/>
    </row>
    <row r="452" spans="2:4">
      <c r="B452" s="411"/>
      <c r="C452" s="411"/>
      <c r="D452" s="411"/>
    </row>
    <row r="453" spans="2:4">
      <c r="B453" s="411"/>
      <c r="C453" s="411"/>
      <c r="D453" s="411"/>
    </row>
    <row r="454" spans="2:4">
      <c r="B454" s="411"/>
      <c r="C454" s="411"/>
      <c r="D454" s="411"/>
    </row>
    <row r="455" spans="2:4">
      <c r="B455" s="411"/>
      <c r="C455" s="411"/>
      <c r="D455" s="411"/>
    </row>
    <row r="456" spans="2:4">
      <c r="B456" s="411"/>
      <c r="C456" s="411"/>
      <c r="D456" s="411"/>
    </row>
    <row r="457" spans="2:4">
      <c r="B457" s="411"/>
      <c r="C457" s="411"/>
      <c r="D457" s="411"/>
    </row>
    <row r="458" spans="2:4">
      <c r="B458" s="411"/>
      <c r="C458" s="411"/>
      <c r="D458" s="411"/>
    </row>
    <row r="459" spans="2:4">
      <c r="B459" s="411"/>
      <c r="C459" s="411"/>
      <c r="D459" s="411"/>
    </row>
    <row r="460" spans="2:4">
      <c r="B460" s="411"/>
      <c r="C460" s="411"/>
      <c r="D460" s="411"/>
    </row>
    <row r="461" spans="2:4">
      <c r="B461" s="411"/>
      <c r="C461" s="411"/>
      <c r="D461" s="411"/>
    </row>
    <row r="462" spans="2:4">
      <c r="B462" s="411"/>
      <c r="C462" s="411"/>
      <c r="D462" s="411"/>
    </row>
    <row r="463" spans="2:4">
      <c r="B463" s="411"/>
      <c r="C463" s="411"/>
      <c r="D463" s="411"/>
    </row>
    <row r="464" spans="2:4">
      <c r="B464" s="411"/>
      <c r="C464" s="411"/>
      <c r="D464" s="411"/>
    </row>
    <row r="465" spans="2:4">
      <c r="B465" s="411"/>
      <c r="C465" s="411"/>
      <c r="D465" s="411"/>
    </row>
    <row r="466" spans="2:4">
      <c r="B466" s="411"/>
      <c r="C466" s="411"/>
      <c r="D466" s="411"/>
    </row>
    <row r="467" spans="2:4">
      <c r="B467" s="411"/>
      <c r="C467" s="411"/>
      <c r="D467" s="411"/>
    </row>
    <row r="468" spans="2:4">
      <c r="B468" s="411"/>
      <c r="C468" s="411"/>
      <c r="D468" s="411"/>
    </row>
    <row r="469" spans="2:4">
      <c r="B469" s="411"/>
      <c r="C469" s="411"/>
      <c r="D469" s="411"/>
    </row>
    <row r="470" spans="2:4">
      <c r="B470" s="411"/>
      <c r="C470" s="411"/>
      <c r="D470" s="411"/>
    </row>
    <row r="471" spans="2:4">
      <c r="B471" s="411"/>
      <c r="C471" s="411"/>
      <c r="D471" s="411"/>
    </row>
    <row r="472" spans="2:4">
      <c r="B472" s="411"/>
      <c r="C472" s="411"/>
      <c r="D472" s="411"/>
    </row>
    <row r="473" spans="2:4">
      <c r="B473" s="411"/>
      <c r="C473" s="411"/>
      <c r="D473" s="411"/>
    </row>
    <row r="474" spans="2:4">
      <c r="B474" s="411"/>
      <c r="C474" s="411"/>
      <c r="D474" s="411"/>
    </row>
    <row r="475" spans="2:4">
      <c r="B475" s="411"/>
      <c r="C475" s="411"/>
      <c r="D475" s="411"/>
    </row>
    <row r="476" spans="2:4">
      <c r="B476" s="411"/>
      <c r="C476" s="411"/>
      <c r="D476" s="411"/>
    </row>
    <row r="477" spans="2:4">
      <c r="B477" s="411"/>
      <c r="C477" s="411"/>
      <c r="D477" s="411"/>
    </row>
    <row r="478" spans="2:4">
      <c r="B478" s="411"/>
      <c r="C478" s="411"/>
      <c r="D478" s="411"/>
    </row>
    <row r="479" spans="2:4">
      <c r="B479" s="411"/>
      <c r="C479" s="411"/>
      <c r="D479" s="411"/>
    </row>
    <row r="480" spans="2:4">
      <c r="B480" s="411"/>
      <c r="C480" s="411"/>
      <c r="D480" s="411"/>
    </row>
    <row r="481" spans="2:4">
      <c r="B481" s="411"/>
      <c r="C481" s="411"/>
      <c r="D481" s="411"/>
    </row>
    <row r="482" spans="2:4">
      <c r="B482" s="411"/>
      <c r="C482" s="411"/>
      <c r="D482" s="411"/>
    </row>
    <row r="483" spans="2:4">
      <c r="B483" s="411"/>
      <c r="C483" s="411"/>
      <c r="D483" s="411"/>
    </row>
    <row r="484" spans="2:4">
      <c r="B484" s="411"/>
      <c r="C484" s="411"/>
      <c r="D484" s="411"/>
    </row>
    <row r="485" spans="2:4">
      <c r="B485" s="411"/>
      <c r="C485" s="411"/>
      <c r="D485" s="411"/>
    </row>
    <row r="486" spans="2:4">
      <c r="B486" s="411"/>
      <c r="C486" s="411"/>
      <c r="D486" s="411"/>
    </row>
    <row r="487" spans="2:4">
      <c r="B487" s="411"/>
      <c r="C487" s="411"/>
      <c r="D487" s="411"/>
    </row>
    <row r="488" spans="2:4">
      <c r="B488" s="411"/>
      <c r="C488" s="411"/>
      <c r="D488" s="411"/>
    </row>
    <row r="489" spans="2:4">
      <c r="B489" s="411"/>
      <c r="C489" s="411"/>
      <c r="D489" s="411"/>
    </row>
    <row r="490" spans="2:4">
      <c r="B490" s="411"/>
      <c r="C490" s="411"/>
      <c r="D490" s="411"/>
    </row>
    <row r="491" spans="2:4">
      <c r="B491" s="411"/>
      <c r="C491" s="411"/>
      <c r="D491" s="411"/>
    </row>
    <row r="492" spans="2:4">
      <c r="B492" s="411"/>
      <c r="C492" s="411"/>
      <c r="D492" s="411"/>
    </row>
    <row r="493" spans="2:4">
      <c r="B493" s="411"/>
      <c r="C493" s="411"/>
      <c r="D493" s="411"/>
    </row>
    <row r="494" spans="2:4">
      <c r="B494" s="411"/>
      <c r="C494" s="411"/>
      <c r="D494" s="411"/>
    </row>
    <row r="495" spans="2:4">
      <c r="B495" s="411"/>
      <c r="C495" s="411"/>
      <c r="D495" s="411"/>
    </row>
    <row r="496" spans="2:4">
      <c r="B496" s="411"/>
      <c r="C496" s="411"/>
      <c r="D496" s="411"/>
    </row>
    <row r="497" spans="2:4">
      <c r="B497" s="411"/>
      <c r="C497" s="411"/>
      <c r="D497" s="411"/>
    </row>
    <row r="498" spans="2:4">
      <c r="B498" s="411"/>
      <c r="C498" s="411"/>
      <c r="D498" s="411"/>
    </row>
    <row r="499" spans="2:4">
      <c r="B499" s="411"/>
      <c r="C499" s="411"/>
      <c r="D499" s="411"/>
    </row>
    <row r="500" spans="2:4">
      <c r="B500" s="411"/>
      <c r="C500" s="411"/>
      <c r="D500" s="411"/>
    </row>
    <row r="501" spans="2:4">
      <c r="B501" s="411"/>
      <c r="C501" s="411"/>
      <c r="D501" s="411"/>
    </row>
    <row r="502" spans="2:4">
      <c r="B502" s="411"/>
      <c r="C502" s="411"/>
      <c r="D502" s="411"/>
    </row>
    <row r="503" spans="2:4">
      <c r="B503" s="411"/>
      <c r="C503" s="411"/>
      <c r="D503" s="411"/>
    </row>
    <row r="504" spans="2:4">
      <c r="B504" s="411"/>
      <c r="C504" s="411"/>
      <c r="D504" s="411"/>
    </row>
    <row r="505" spans="2:4">
      <c r="B505" s="411"/>
      <c r="C505" s="411"/>
      <c r="D505" s="411"/>
    </row>
    <row r="506" spans="2:4">
      <c r="B506" s="411"/>
      <c r="C506" s="411"/>
      <c r="D506" s="411"/>
    </row>
    <row r="507" spans="2:4">
      <c r="B507" s="411"/>
      <c r="C507" s="411"/>
      <c r="D507" s="411"/>
    </row>
    <row r="508" spans="2:4">
      <c r="B508" s="411"/>
      <c r="C508" s="411"/>
      <c r="D508" s="411"/>
    </row>
    <row r="509" spans="2:4">
      <c r="B509" s="411"/>
      <c r="C509" s="411"/>
      <c r="D509" s="411"/>
    </row>
    <row r="510" spans="2:4">
      <c r="B510" s="411"/>
      <c r="C510" s="411"/>
      <c r="D510" s="411"/>
    </row>
    <row r="511" spans="2:4">
      <c r="B511" s="411"/>
      <c r="C511" s="411"/>
      <c r="D511" s="411"/>
    </row>
    <row r="512" spans="2:4">
      <c r="B512" s="411"/>
      <c r="C512" s="411"/>
      <c r="D512" s="411"/>
    </row>
    <row r="513" spans="2:4">
      <c r="B513" s="411"/>
      <c r="C513" s="411"/>
      <c r="D513" s="411"/>
    </row>
    <row r="514" spans="2:4">
      <c r="B514" s="411"/>
      <c r="C514" s="411"/>
      <c r="D514" s="411"/>
    </row>
    <row r="515" spans="2:4">
      <c r="B515" s="411"/>
      <c r="C515" s="411"/>
      <c r="D515" s="411"/>
    </row>
    <row r="516" spans="2:4">
      <c r="B516" s="411"/>
      <c r="C516" s="411"/>
      <c r="D516" s="411"/>
    </row>
    <row r="517" spans="2:4">
      <c r="B517" s="411"/>
      <c r="C517" s="411"/>
      <c r="D517" s="411"/>
    </row>
    <row r="518" spans="2:4">
      <c r="B518" s="411"/>
      <c r="C518" s="411"/>
      <c r="D518" s="411"/>
    </row>
    <row r="519" spans="2:4">
      <c r="B519" s="411"/>
      <c r="C519" s="411"/>
      <c r="D519" s="411"/>
    </row>
    <row r="520" spans="2:4">
      <c r="B520" s="411"/>
      <c r="C520" s="411"/>
      <c r="D520" s="411"/>
    </row>
    <row r="521" spans="2:4">
      <c r="B521" s="411"/>
      <c r="C521" s="411"/>
      <c r="D521" s="411"/>
    </row>
    <row r="522" spans="2:4">
      <c r="B522" s="411"/>
      <c r="C522" s="411"/>
      <c r="D522" s="411"/>
    </row>
    <row r="523" spans="2:4">
      <c r="B523" s="411"/>
      <c r="C523" s="411"/>
      <c r="D523" s="411"/>
    </row>
    <row r="524" spans="2:4">
      <c r="B524" s="411"/>
      <c r="C524" s="411"/>
      <c r="D524" s="411"/>
    </row>
    <row r="525" spans="2:4">
      <c r="B525" s="411"/>
      <c r="C525" s="411"/>
      <c r="D525" s="411"/>
    </row>
    <row r="526" spans="2:4">
      <c r="B526" s="411"/>
      <c r="C526" s="411"/>
      <c r="D526" s="411"/>
    </row>
    <row r="527" spans="2:4">
      <c r="B527" s="411"/>
      <c r="C527" s="411"/>
      <c r="D527" s="411"/>
    </row>
    <row r="528" spans="2:4">
      <c r="B528" s="411"/>
      <c r="C528" s="411"/>
      <c r="D528" s="411"/>
    </row>
    <row r="529" spans="2:4">
      <c r="B529" s="411"/>
      <c r="C529" s="411"/>
      <c r="D529" s="411"/>
    </row>
    <row r="530" spans="2:4">
      <c r="B530" s="411"/>
      <c r="C530" s="411"/>
      <c r="D530" s="411"/>
    </row>
    <row r="531" spans="2:4">
      <c r="B531" s="411"/>
      <c r="C531" s="411"/>
      <c r="D531" s="411"/>
    </row>
    <row r="532" spans="2:4">
      <c r="B532" s="411"/>
      <c r="C532" s="411"/>
      <c r="D532" s="411"/>
    </row>
    <row r="533" spans="2:4">
      <c r="B533" s="411"/>
      <c r="C533" s="411"/>
      <c r="D533" s="411"/>
    </row>
    <row r="534" spans="2:4">
      <c r="B534" s="411"/>
      <c r="C534" s="411"/>
      <c r="D534" s="411"/>
    </row>
    <row r="535" spans="2:4">
      <c r="B535" s="411"/>
      <c r="C535" s="411"/>
      <c r="D535" s="411"/>
    </row>
    <row r="536" spans="2:4">
      <c r="B536" s="411"/>
      <c r="C536" s="411"/>
      <c r="D536" s="411"/>
    </row>
    <row r="537" spans="2:4">
      <c r="B537" s="411"/>
      <c r="C537" s="411"/>
      <c r="D537" s="411"/>
    </row>
    <row r="538" spans="2:4">
      <c r="B538" s="411"/>
      <c r="C538" s="411"/>
      <c r="D538" s="411"/>
    </row>
    <row r="539" spans="2:4">
      <c r="B539" s="411"/>
      <c r="C539" s="411"/>
      <c r="D539" s="411"/>
    </row>
    <row r="540" spans="2:4">
      <c r="B540" s="411"/>
      <c r="C540" s="411"/>
      <c r="D540" s="411"/>
    </row>
    <row r="541" spans="2:4">
      <c r="B541" s="411"/>
      <c r="C541" s="411"/>
      <c r="D541" s="411"/>
    </row>
    <row r="542" spans="2:4">
      <c r="B542" s="411"/>
      <c r="C542" s="411"/>
      <c r="D542" s="411"/>
    </row>
    <row r="543" spans="2:4">
      <c r="B543" s="411"/>
      <c r="C543" s="411"/>
      <c r="D543" s="411"/>
    </row>
    <row r="544" spans="2:4">
      <c r="B544" s="411"/>
      <c r="C544" s="411"/>
      <c r="D544" s="411"/>
    </row>
    <row r="545" spans="2:4">
      <c r="B545" s="411"/>
      <c r="C545" s="411"/>
      <c r="D545" s="411"/>
    </row>
    <row r="546" spans="2:4">
      <c r="B546" s="411"/>
      <c r="C546" s="411"/>
      <c r="D546" s="411"/>
    </row>
    <row r="547" spans="2:4">
      <c r="B547" s="411"/>
      <c r="C547" s="411"/>
      <c r="D547" s="411"/>
    </row>
    <row r="548" spans="2:4">
      <c r="B548" s="411"/>
      <c r="C548" s="411"/>
      <c r="D548" s="411"/>
    </row>
    <row r="549" spans="2:4">
      <c r="B549" s="411"/>
      <c r="C549" s="411"/>
      <c r="D549" s="411"/>
    </row>
    <row r="550" spans="2:4">
      <c r="B550" s="411"/>
      <c r="C550" s="411"/>
      <c r="D550" s="411"/>
    </row>
    <row r="551" spans="2:4">
      <c r="B551" s="411"/>
      <c r="C551" s="411"/>
      <c r="D551" s="411"/>
    </row>
    <row r="552" spans="2:4">
      <c r="B552" s="411"/>
      <c r="C552" s="411"/>
      <c r="D552" s="411"/>
    </row>
    <row r="553" spans="2:4">
      <c r="B553" s="411"/>
      <c r="C553" s="411"/>
      <c r="D553" s="411"/>
    </row>
    <row r="554" spans="2:4">
      <c r="B554" s="411"/>
      <c r="C554" s="411"/>
      <c r="D554" s="411"/>
    </row>
    <row r="555" spans="2:4">
      <c r="B555" s="411"/>
      <c r="C555" s="411"/>
      <c r="D555" s="411"/>
    </row>
    <row r="556" spans="2:4">
      <c r="B556" s="411"/>
      <c r="C556" s="411"/>
      <c r="D556" s="411"/>
    </row>
    <row r="557" spans="2:4">
      <c r="B557" s="411"/>
      <c r="C557" s="411"/>
      <c r="D557" s="411"/>
    </row>
    <row r="558" spans="2:4">
      <c r="B558" s="411"/>
      <c r="C558" s="411"/>
      <c r="D558" s="411"/>
    </row>
    <row r="559" spans="2:4">
      <c r="B559" s="411"/>
      <c r="C559" s="411"/>
      <c r="D559" s="411"/>
    </row>
    <row r="560" spans="2:4">
      <c r="B560" s="411"/>
      <c r="C560" s="411"/>
      <c r="D560" s="411"/>
    </row>
    <row r="561" spans="2:4">
      <c r="B561" s="411"/>
      <c r="C561" s="411"/>
      <c r="D561" s="411"/>
    </row>
    <row r="562" spans="2:4">
      <c r="B562" s="411"/>
      <c r="C562" s="411"/>
      <c r="D562" s="411"/>
    </row>
    <row r="563" spans="2:4">
      <c r="B563" s="411"/>
      <c r="C563" s="411"/>
      <c r="D563" s="411"/>
    </row>
    <row r="564" spans="2:4">
      <c r="B564" s="411"/>
      <c r="C564" s="411"/>
      <c r="D564" s="411"/>
    </row>
    <row r="565" spans="2:4">
      <c r="B565" s="411"/>
      <c r="C565" s="411"/>
      <c r="D565" s="411"/>
    </row>
    <row r="566" spans="2:4">
      <c r="B566" s="411"/>
      <c r="C566" s="411"/>
      <c r="D566" s="411"/>
    </row>
    <row r="567" spans="2:4">
      <c r="B567" s="411"/>
      <c r="C567" s="411"/>
      <c r="D567" s="411"/>
    </row>
    <row r="568" spans="2:4">
      <c r="B568" s="411"/>
      <c r="C568" s="411"/>
      <c r="D568" s="411"/>
    </row>
    <row r="569" spans="2:4">
      <c r="B569" s="411"/>
      <c r="C569" s="411"/>
      <c r="D569" s="411"/>
    </row>
    <row r="570" spans="2:4">
      <c r="B570" s="411"/>
      <c r="C570" s="411"/>
      <c r="D570" s="411"/>
    </row>
    <row r="571" spans="2:4">
      <c r="B571" s="411"/>
      <c r="C571" s="411"/>
      <c r="D571" s="411"/>
    </row>
    <row r="572" spans="2:4">
      <c r="B572" s="411"/>
      <c r="C572" s="411"/>
      <c r="D572" s="411"/>
    </row>
    <row r="573" spans="2:4">
      <c r="B573" s="411"/>
      <c r="C573" s="411"/>
      <c r="D573" s="411"/>
    </row>
    <row r="574" spans="2:4">
      <c r="B574" s="411"/>
      <c r="C574" s="411"/>
      <c r="D574" s="411"/>
    </row>
    <row r="575" spans="2:4">
      <c r="B575" s="411"/>
      <c r="C575" s="411"/>
      <c r="D575" s="411"/>
    </row>
    <row r="576" spans="2:4">
      <c r="B576" s="411"/>
      <c r="C576" s="411"/>
      <c r="D576" s="411"/>
    </row>
    <row r="577" spans="2:4">
      <c r="B577" s="411"/>
      <c r="C577" s="411"/>
      <c r="D577" s="411"/>
    </row>
    <row r="578" spans="2:4">
      <c r="B578" s="411"/>
      <c r="C578" s="411"/>
      <c r="D578" s="411"/>
    </row>
    <row r="579" spans="2:4">
      <c r="B579" s="411"/>
      <c r="C579" s="411"/>
      <c r="D579" s="411"/>
    </row>
    <row r="580" spans="2:4">
      <c r="B580" s="411"/>
      <c r="C580" s="411"/>
      <c r="D580" s="411"/>
    </row>
    <row r="581" spans="2:4">
      <c r="B581" s="411"/>
      <c r="C581" s="411"/>
      <c r="D581" s="411"/>
    </row>
    <row r="582" spans="2:4">
      <c r="B582" s="411"/>
      <c r="C582" s="411"/>
      <c r="D582" s="411"/>
    </row>
    <row r="583" spans="2:4">
      <c r="B583" s="411"/>
      <c r="C583" s="411"/>
      <c r="D583" s="411"/>
    </row>
    <row r="584" spans="2:4">
      <c r="B584" s="411"/>
      <c r="C584" s="411"/>
      <c r="D584" s="411"/>
    </row>
    <row r="585" spans="2:4">
      <c r="B585" s="411"/>
      <c r="C585" s="411"/>
      <c r="D585" s="411"/>
    </row>
    <row r="586" spans="2:4">
      <c r="B586" s="411"/>
      <c r="C586" s="411"/>
      <c r="D586" s="411"/>
    </row>
    <row r="587" spans="2:4">
      <c r="B587" s="411"/>
      <c r="C587" s="411"/>
      <c r="D587" s="411"/>
    </row>
    <row r="588" spans="2:4">
      <c r="B588" s="411"/>
      <c r="C588" s="411"/>
      <c r="D588" s="411"/>
    </row>
    <row r="589" spans="2:4">
      <c r="B589" s="411"/>
      <c r="C589" s="411"/>
      <c r="D589" s="411"/>
    </row>
    <row r="590" spans="2:4">
      <c r="B590" s="411"/>
      <c r="C590" s="411"/>
      <c r="D590" s="411"/>
    </row>
    <row r="591" spans="2:4">
      <c r="B591" s="411"/>
      <c r="C591" s="411"/>
      <c r="D591" s="411"/>
    </row>
    <row r="592" spans="2:4">
      <c r="B592" s="411"/>
      <c r="C592" s="411"/>
      <c r="D592" s="411"/>
    </row>
    <row r="593" spans="2:4">
      <c r="B593" s="411"/>
      <c r="C593" s="411"/>
      <c r="D593" s="411"/>
    </row>
    <row r="594" spans="2:4">
      <c r="B594" s="411"/>
      <c r="C594" s="411"/>
      <c r="D594" s="411"/>
    </row>
    <row r="595" spans="2:4">
      <c r="B595" s="411"/>
      <c r="C595" s="411"/>
      <c r="D595" s="411"/>
    </row>
    <row r="596" spans="2:4">
      <c r="B596" s="411"/>
      <c r="C596" s="411"/>
      <c r="D596" s="411"/>
    </row>
    <row r="597" spans="2:4">
      <c r="B597" s="411"/>
      <c r="C597" s="411"/>
      <c r="D597" s="411"/>
    </row>
    <row r="598" spans="2:4">
      <c r="B598" s="411"/>
      <c r="C598" s="411"/>
      <c r="D598" s="411"/>
    </row>
    <row r="599" spans="2:4">
      <c r="B599" s="411"/>
      <c r="C599" s="411"/>
      <c r="D599" s="411"/>
    </row>
    <row r="600" spans="2:4">
      <c r="B600" s="411"/>
      <c r="C600" s="411"/>
      <c r="D600" s="411"/>
    </row>
    <row r="601" spans="2:4">
      <c r="B601" s="411"/>
      <c r="C601" s="411"/>
      <c r="D601" s="411"/>
    </row>
    <row r="602" spans="2:4">
      <c r="B602" s="411"/>
      <c r="C602" s="411"/>
      <c r="D602" s="411"/>
    </row>
    <row r="603" spans="2:4">
      <c r="B603" s="411"/>
      <c r="C603" s="411"/>
      <c r="D603" s="411"/>
    </row>
    <row r="604" spans="2:4">
      <c r="B604" s="411"/>
      <c r="C604" s="411"/>
      <c r="D604" s="411"/>
    </row>
    <row r="605" spans="2:4">
      <c r="B605" s="411"/>
      <c r="C605" s="411"/>
      <c r="D605" s="411"/>
    </row>
    <row r="606" spans="2:4">
      <c r="B606" s="411"/>
      <c r="C606" s="411"/>
      <c r="D606" s="411"/>
    </row>
    <row r="607" spans="2:4">
      <c r="B607" s="411"/>
      <c r="C607" s="411"/>
      <c r="D607" s="411"/>
    </row>
    <row r="608" spans="2:4">
      <c r="B608" s="411"/>
      <c r="C608" s="411"/>
      <c r="D608" s="411"/>
    </row>
    <row r="609" spans="2:4">
      <c r="B609" s="411"/>
      <c r="C609" s="411"/>
      <c r="D609" s="411"/>
    </row>
    <row r="610" spans="2:4">
      <c r="B610" s="411"/>
      <c r="C610" s="411"/>
      <c r="D610" s="411"/>
    </row>
    <row r="611" spans="2:4">
      <c r="B611" s="411"/>
      <c r="C611" s="411"/>
      <c r="D611" s="411"/>
    </row>
    <row r="612" spans="2:4">
      <c r="B612" s="411"/>
      <c r="C612" s="411"/>
      <c r="D612" s="411"/>
    </row>
    <row r="613" spans="2:4">
      <c r="B613" s="411"/>
      <c r="C613" s="411"/>
      <c r="D613" s="411"/>
    </row>
    <row r="614" spans="2:4">
      <c r="B614" s="411"/>
      <c r="C614" s="411"/>
      <c r="D614" s="411"/>
    </row>
    <row r="615" spans="2:4">
      <c r="B615" s="411"/>
      <c r="C615" s="411"/>
      <c r="D615" s="411"/>
    </row>
    <row r="616" spans="2:4">
      <c r="B616" s="411"/>
      <c r="C616" s="411"/>
      <c r="D616" s="411"/>
    </row>
    <row r="617" spans="2:4">
      <c r="B617" s="411"/>
      <c r="C617" s="411"/>
      <c r="D617" s="411"/>
    </row>
    <row r="618" spans="2:4">
      <c r="B618" s="411"/>
      <c r="C618" s="411"/>
      <c r="D618" s="411"/>
    </row>
    <row r="619" spans="2:4">
      <c r="B619" s="411"/>
      <c r="C619" s="411"/>
      <c r="D619" s="411"/>
    </row>
    <row r="620" spans="2:4">
      <c r="B620" s="411"/>
      <c r="C620" s="411"/>
      <c r="D620" s="411"/>
    </row>
    <row r="621" spans="2:4">
      <c r="B621" s="411"/>
      <c r="C621" s="411"/>
      <c r="D621" s="411"/>
    </row>
    <row r="622" spans="2:4">
      <c r="B622" s="411"/>
      <c r="C622" s="411"/>
      <c r="D622" s="411"/>
    </row>
    <row r="623" spans="2:4">
      <c r="B623" s="411"/>
      <c r="C623" s="411"/>
      <c r="D623" s="411"/>
    </row>
    <row r="624" spans="2:4">
      <c r="B624" s="411"/>
      <c r="C624" s="411"/>
      <c r="D624" s="411"/>
    </row>
    <row r="625" spans="2:4">
      <c r="B625" s="411"/>
      <c r="C625" s="411"/>
      <c r="D625" s="411"/>
    </row>
    <row r="626" spans="2:4">
      <c r="B626" s="411"/>
      <c r="C626" s="411"/>
      <c r="D626" s="411"/>
    </row>
    <row r="627" spans="2:4">
      <c r="B627" s="411"/>
      <c r="C627" s="411"/>
      <c r="D627" s="411"/>
    </row>
    <row r="628" spans="2:4">
      <c r="B628" s="411"/>
      <c r="C628" s="411"/>
      <c r="D628" s="411"/>
    </row>
    <row r="629" spans="2:4">
      <c r="B629" s="411"/>
      <c r="C629" s="411"/>
      <c r="D629" s="411"/>
    </row>
    <row r="630" spans="2:4">
      <c r="B630" s="411"/>
      <c r="C630" s="411"/>
      <c r="D630" s="411"/>
    </row>
    <row r="631" spans="2:4">
      <c r="B631" s="411"/>
      <c r="C631" s="411"/>
      <c r="D631" s="411"/>
    </row>
    <row r="632" spans="2:4">
      <c r="B632" s="411"/>
      <c r="C632" s="411"/>
      <c r="D632" s="411"/>
    </row>
    <row r="633" spans="2:4">
      <c r="B633" s="411"/>
      <c r="C633" s="411"/>
      <c r="D633" s="411"/>
    </row>
    <row r="634" spans="2:4">
      <c r="B634" s="411"/>
      <c r="C634" s="411"/>
      <c r="D634" s="411"/>
    </row>
    <row r="635" spans="2:4">
      <c r="B635" s="411"/>
      <c r="C635" s="411"/>
      <c r="D635" s="411"/>
    </row>
    <row r="636" spans="2:4">
      <c r="B636" s="411"/>
      <c r="C636" s="411"/>
      <c r="D636" s="411"/>
    </row>
    <row r="637" spans="2:4">
      <c r="B637" s="411"/>
      <c r="C637" s="411"/>
      <c r="D637" s="411"/>
    </row>
    <row r="638" spans="2:4">
      <c r="B638" s="411"/>
      <c r="C638" s="411"/>
      <c r="D638" s="411"/>
    </row>
    <row r="639" spans="2:4">
      <c r="B639" s="411"/>
      <c r="C639" s="411"/>
      <c r="D639" s="411"/>
    </row>
    <row r="640" spans="2:4">
      <c r="B640" s="411"/>
      <c r="C640" s="411"/>
      <c r="D640" s="411"/>
    </row>
    <row r="641" spans="2:4">
      <c r="B641" s="411"/>
      <c r="C641" s="411"/>
      <c r="D641" s="411"/>
    </row>
    <row r="642" spans="2:4">
      <c r="B642" s="411"/>
      <c r="C642" s="411"/>
      <c r="D642" s="411"/>
    </row>
    <row r="643" spans="2:4">
      <c r="B643" s="411"/>
      <c r="C643" s="411"/>
      <c r="D643" s="411"/>
    </row>
    <row r="644" spans="2:4">
      <c r="B644" s="411"/>
      <c r="C644" s="411"/>
      <c r="D644" s="411"/>
    </row>
    <row r="645" spans="2:4">
      <c r="B645" s="411"/>
      <c r="C645" s="411"/>
      <c r="D645" s="411"/>
    </row>
    <row r="646" spans="2:4">
      <c r="B646" s="411"/>
      <c r="C646" s="411"/>
      <c r="D646" s="411"/>
    </row>
    <row r="647" spans="2:4">
      <c r="B647" s="411"/>
      <c r="C647" s="411"/>
      <c r="D647" s="411"/>
    </row>
    <row r="648" spans="2:4">
      <c r="B648" s="411"/>
      <c r="C648" s="411"/>
      <c r="D648" s="411"/>
    </row>
    <row r="649" spans="2:4">
      <c r="B649" s="411"/>
      <c r="C649" s="411"/>
      <c r="D649" s="411"/>
    </row>
    <row r="650" spans="2:4">
      <c r="B650" s="411"/>
      <c r="C650" s="411"/>
      <c r="D650" s="411"/>
    </row>
    <row r="651" spans="2:4">
      <c r="B651" s="411"/>
      <c r="C651" s="411"/>
      <c r="D651" s="411"/>
    </row>
    <row r="652" spans="2:4">
      <c r="B652" s="411"/>
      <c r="C652" s="411"/>
      <c r="D652" s="411"/>
    </row>
    <row r="653" spans="2:4">
      <c r="B653" s="411"/>
      <c r="C653" s="411"/>
      <c r="D653" s="411"/>
    </row>
    <row r="654" spans="2:4">
      <c r="B654" s="411"/>
      <c r="C654" s="411"/>
      <c r="D654" s="411"/>
    </row>
    <row r="655" spans="2:4">
      <c r="B655" s="411"/>
      <c r="C655" s="411"/>
      <c r="D655" s="411"/>
    </row>
    <row r="656" spans="2:4">
      <c r="B656" s="411"/>
      <c r="C656" s="411"/>
      <c r="D656" s="411"/>
    </row>
    <row r="657" spans="2:4">
      <c r="B657" s="411"/>
      <c r="C657" s="411"/>
      <c r="D657" s="411"/>
    </row>
    <row r="658" spans="2:4">
      <c r="B658" s="411"/>
      <c r="C658" s="411"/>
      <c r="D658" s="411"/>
    </row>
    <row r="659" spans="2:4">
      <c r="B659" s="411"/>
      <c r="C659" s="411"/>
      <c r="D659" s="411"/>
    </row>
    <row r="660" spans="2:4">
      <c r="B660" s="411"/>
      <c r="C660" s="411"/>
      <c r="D660" s="411"/>
    </row>
    <row r="661" spans="2:4">
      <c r="B661" s="411"/>
      <c r="C661" s="411"/>
      <c r="D661" s="411"/>
    </row>
    <row r="662" spans="2:4">
      <c r="B662" s="411"/>
      <c r="C662" s="411"/>
      <c r="D662" s="411"/>
    </row>
    <row r="663" spans="2:4">
      <c r="B663" s="411"/>
      <c r="C663" s="411"/>
      <c r="D663" s="411"/>
    </row>
    <row r="664" spans="2:4">
      <c r="B664" s="411"/>
      <c r="C664" s="411"/>
      <c r="D664" s="411"/>
    </row>
    <row r="665" spans="2:4">
      <c r="B665" s="411"/>
      <c r="C665" s="411"/>
      <c r="D665" s="411"/>
    </row>
    <row r="666" spans="2:4">
      <c r="B666" s="411"/>
      <c r="C666" s="411"/>
      <c r="D666" s="411"/>
    </row>
    <row r="667" spans="2:4">
      <c r="B667" s="411"/>
      <c r="C667" s="411"/>
      <c r="D667" s="411"/>
    </row>
    <row r="668" spans="2:4">
      <c r="B668" s="411"/>
      <c r="C668" s="411"/>
      <c r="D668" s="411"/>
    </row>
    <row r="669" spans="2:4">
      <c r="B669" s="411"/>
      <c r="C669" s="411"/>
      <c r="D669" s="411"/>
    </row>
    <row r="670" spans="2:4">
      <c r="B670" s="411"/>
      <c r="C670" s="411"/>
      <c r="D670" s="411"/>
    </row>
    <row r="671" spans="2:4">
      <c r="B671" s="411"/>
      <c r="C671" s="411"/>
      <c r="D671" s="411"/>
    </row>
    <row r="672" spans="2:4">
      <c r="B672" s="411"/>
      <c r="C672" s="411"/>
      <c r="D672" s="411"/>
    </row>
    <row r="673" spans="2:4">
      <c r="B673" s="411"/>
      <c r="C673" s="411"/>
      <c r="D673" s="411"/>
    </row>
    <row r="674" spans="2:4">
      <c r="B674" s="411"/>
      <c r="C674" s="411"/>
      <c r="D674" s="411"/>
    </row>
    <row r="675" spans="2:4">
      <c r="B675" s="411"/>
      <c r="C675" s="411"/>
      <c r="D675" s="411"/>
    </row>
    <row r="676" spans="2:4">
      <c r="B676" s="411"/>
      <c r="C676" s="411"/>
      <c r="D676" s="411"/>
    </row>
    <row r="677" spans="2:4">
      <c r="B677" s="411"/>
      <c r="C677" s="411"/>
      <c r="D677" s="411"/>
    </row>
    <row r="678" spans="2:4">
      <c r="B678" s="411"/>
      <c r="C678" s="411"/>
      <c r="D678" s="411"/>
    </row>
    <row r="679" spans="2:4">
      <c r="B679" s="411"/>
      <c r="C679" s="411"/>
      <c r="D679" s="411"/>
    </row>
    <row r="680" spans="2:4">
      <c r="B680" s="411"/>
      <c r="C680" s="411"/>
      <c r="D680" s="411"/>
    </row>
    <row r="681" spans="2:4">
      <c r="B681" s="411"/>
      <c r="C681" s="411"/>
      <c r="D681" s="411"/>
    </row>
    <row r="682" spans="2:4">
      <c r="B682" s="411"/>
      <c r="C682" s="411"/>
      <c r="D682" s="411"/>
    </row>
    <row r="683" spans="2:4">
      <c r="B683" s="411"/>
      <c r="C683" s="411"/>
      <c r="D683" s="411"/>
    </row>
    <row r="684" spans="2:4">
      <c r="B684" s="411"/>
      <c r="C684" s="411"/>
      <c r="D684" s="411"/>
    </row>
    <row r="685" spans="2:4">
      <c r="B685" s="411"/>
      <c r="C685" s="411"/>
      <c r="D685" s="411"/>
    </row>
    <row r="686" spans="2:4">
      <c r="B686" s="411"/>
      <c r="C686" s="411"/>
      <c r="D686" s="411"/>
    </row>
    <row r="687" spans="2:4">
      <c r="B687" s="411"/>
      <c r="C687" s="411"/>
      <c r="D687" s="411"/>
    </row>
    <row r="688" spans="2:4">
      <c r="B688" s="411"/>
      <c r="C688" s="411"/>
      <c r="D688" s="411"/>
    </row>
    <row r="689" spans="2:4">
      <c r="B689" s="411"/>
      <c r="C689" s="411"/>
      <c r="D689" s="411"/>
    </row>
    <row r="690" spans="2:4">
      <c r="B690" s="411"/>
      <c r="C690" s="411"/>
      <c r="D690" s="411"/>
    </row>
    <row r="691" spans="2:4">
      <c r="B691" s="411"/>
      <c r="C691" s="411"/>
      <c r="D691" s="411"/>
    </row>
    <row r="692" spans="2:4">
      <c r="B692" s="411"/>
      <c r="C692" s="411"/>
      <c r="D692" s="411"/>
    </row>
    <row r="693" spans="2:4">
      <c r="B693" s="411"/>
      <c r="C693" s="411"/>
      <c r="D693" s="411"/>
    </row>
    <row r="694" spans="2:4">
      <c r="B694" s="411"/>
      <c r="C694" s="411"/>
      <c r="D694" s="411"/>
    </row>
    <row r="695" spans="2:4">
      <c r="B695" s="411"/>
      <c r="C695" s="411"/>
      <c r="D695" s="411"/>
    </row>
    <row r="696" spans="2:4">
      <c r="B696" s="411"/>
      <c r="C696" s="411"/>
      <c r="D696" s="411"/>
    </row>
    <row r="697" spans="2:4">
      <c r="B697" s="411"/>
      <c r="C697" s="411"/>
      <c r="D697" s="411"/>
    </row>
    <row r="698" spans="2:4">
      <c r="B698" s="411"/>
      <c r="C698" s="411"/>
      <c r="D698" s="411"/>
    </row>
    <row r="699" spans="2:4">
      <c r="B699" s="411"/>
      <c r="C699" s="411"/>
      <c r="D699" s="411"/>
    </row>
    <row r="700" spans="2:4">
      <c r="B700" s="411"/>
      <c r="C700" s="411"/>
      <c r="D700" s="411"/>
    </row>
    <row r="701" spans="2:4">
      <c r="B701" s="411"/>
      <c r="C701" s="411"/>
      <c r="D701" s="411"/>
    </row>
    <row r="702" spans="2:4">
      <c r="B702" s="411"/>
      <c r="C702" s="411"/>
      <c r="D702" s="411"/>
    </row>
    <row r="703" spans="2:4">
      <c r="B703" s="411"/>
      <c r="C703" s="411"/>
      <c r="D703" s="411"/>
    </row>
    <row r="704" spans="2:4">
      <c r="B704" s="411"/>
      <c r="C704" s="411"/>
      <c r="D704" s="411"/>
    </row>
    <row r="705" spans="2:4">
      <c r="B705" s="411"/>
      <c r="C705" s="411"/>
      <c r="D705" s="411"/>
    </row>
    <row r="706" spans="2:4">
      <c r="B706" s="411"/>
      <c r="C706" s="411"/>
      <c r="D706" s="411"/>
    </row>
    <row r="707" spans="2:4">
      <c r="B707" s="411"/>
      <c r="C707" s="411"/>
      <c r="D707" s="411"/>
    </row>
    <row r="708" spans="2:4">
      <c r="B708" s="411"/>
      <c r="C708" s="411"/>
      <c r="D708" s="411"/>
    </row>
    <row r="709" spans="2:4">
      <c r="B709" s="411"/>
      <c r="C709" s="411"/>
      <c r="D709" s="411"/>
    </row>
    <row r="710" spans="2:4">
      <c r="B710" s="411"/>
      <c r="C710" s="411"/>
      <c r="D710" s="411"/>
    </row>
    <row r="711" spans="2:4">
      <c r="B711" s="411"/>
      <c r="C711" s="411"/>
      <c r="D711" s="411"/>
    </row>
    <row r="712" spans="2:4">
      <c r="B712" s="411"/>
      <c r="C712" s="411"/>
      <c r="D712" s="411"/>
    </row>
    <row r="713" spans="2:4">
      <c r="B713" s="411"/>
      <c r="C713" s="411"/>
      <c r="D713" s="411"/>
    </row>
    <row r="714" spans="2:4">
      <c r="B714" s="411"/>
      <c r="C714" s="411"/>
      <c r="D714" s="411"/>
    </row>
    <row r="715" spans="2:4">
      <c r="B715" s="411"/>
      <c r="C715" s="411"/>
      <c r="D715" s="411"/>
    </row>
    <row r="716" spans="2:4">
      <c r="B716" s="411"/>
      <c r="C716" s="411"/>
      <c r="D716" s="411"/>
    </row>
    <row r="717" spans="2:4">
      <c r="B717" s="411"/>
      <c r="C717" s="411"/>
      <c r="D717" s="411"/>
    </row>
    <row r="718" spans="2:4">
      <c r="B718" s="411"/>
      <c r="C718" s="411"/>
      <c r="D718" s="411"/>
    </row>
    <row r="719" spans="2:4">
      <c r="B719" s="411"/>
      <c r="C719" s="411"/>
      <c r="D719" s="411"/>
    </row>
    <row r="720" spans="2:4">
      <c r="B720" s="411"/>
      <c r="C720" s="411"/>
      <c r="D720" s="411"/>
    </row>
    <row r="721" spans="2:4">
      <c r="B721" s="411"/>
      <c r="C721" s="411"/>
      <c r="D721" s="411"/>
    </row>
    <row r="722" spans="2:4">
      <c r="B722" s="411"/>
      <c r="C722" s="411"/>
      <c r="D722" s="411"/>
    </row>
    <row r="723" spans="2:4">
      <c r="B723" s="411"/>
      <c r="C723" s="411"/>
      <c r="D723" s="411"/>
    </row>
    <row r="724" spans="2:4">
      <c r="B724" s="411"/>
      <c r="C724" s="411"/>
      <c r="D724" s="411"/>
    </row>
    <row r="725" spans="2:4">
      <c r="B725" s="411"/>
      <c r="C725" s="411"/>
      <c r="D725" s="411"/>
    </row>
    <row r="726" spans="2:4">
      <c r="B726" s="411"/>
      <c r="C726" s="411"/>
      <c r="D726" s="411"/>
    </row>
    <row r="727" spans="2:4">
      <c r="B727" s="411"/>
      <c r="C727" s="411"/>
      <c r="D727" s="411"/>
    </row>
    <row r="728" spans="2:4">
      <c r="B728" s="411"/>
      <c r="C728" s="411"/>
      <c r="D728" s="411"/>
    </row>
    <row r="729" spans="2:4">
      <c r="B729" s="411"/>
      <c r="C729" s="411"/>
      <c r="D729" s="411"/>
    </row>
    <row r="730" spans="2:4">
      <c r="B730" s="411"/>
      <c r="C730" s="411"/>
      <c r="D730" s="411"/>
    </row>
    <row r="731" spans="2:4">
      <c r="B731" s="411"/>
      <c r="C731" s="411"/>
      <c r="D731" s="411"/>
    </row>
    <row r="732" spans="2:4">
      <c r="B732" s="411"/>
      <c r="C732" s="411"/>
      <c r="D732" s="411"/>
    </row>
    <row r="733" spans="2:4">
      <c r="B733" s="411"/>
      <c r="C733" s="411"/>
      <c r="D733" s="411"/>
    </row>
    <row r="734" spans="2:4">
      <c r="B734" s="411"/>
      <c r="C734" s="411"/>
      <c r="D734" s="411"/>
    </row>
    <row r="735" spans="2:4">
      <c r="B735" s="411"/>
      <c r="C735" s="411"/>
      <c r="D735" s="411"/>
    </row>
    <row r="736" spans="2:4">
      <c r="B736" s="411"/>
      <c r="C736" s="411"/>
      <c r="D736" s="411"/>
    </row>
    <row r="737" spans="2:4">
      <c r="B737" s="411"/>
      <c r="C737" s="411"/>
      <c r="D737" s="411"/>
    </row>
    <row r="738" spans="2:4">
      <c r="B738" s="411"/>
      <c r="C738" s="411"/>
      <c r="D738" s="411"/>
    </row>
    <row r="739" spans="2:4">
      <c r="B739" s="411"/>
      <c r="C739" s="411"/>
      <c r="D739" s="411"/>
    </row>
    <row r="740" spans="2:4">
      <c r="B740" s="411"/>
      <c r="C740" s="411"/>
      <c r="D740" s="411"/>
    </row>
    <row r="741" spans="2:4">
      <c r="B741" s="411"/>
      <c r="C741" s="411"/>
      <c r="D741" s="411"/>
    </row>
    <row r="742" spans="2:4">
      <c r="B742" s="411"/>
      <c r="C742" s="411"/>
      <c r="D742" s="411"/>
    </row>
    <row r="743" spans="2:4">
      <c r="B743" s="411"/>
      <c r="C743" s="411"/>
      <c r="D743" s="411"/>
    </row>
    <row r="744" spans="2:4">
      <c r="B744" s="411"/>
      <c r="C744" s="411"/>
      <c r="D744" s="411"/>
    </row>
    <row r="745" spans="2:4">
      <c r="B745" s="411"/>
      <c r="C745" s="411"/>
      <c r="D745" s="411"/>
    </row>
    <row r="746" spans="2:4">
      <c r="B746" s="411"/>
      <c r="C746" s="411"/>
      <c r="D746" s="411"/>
    </row>
    <row r="747" spans="2:4">
      <c r="B747" s="411"/>
      <c r="C747" s="411"/>
      <c r="D747" s="411"/>
    </row>
    <row r="748" spans="2:4">
      <c r="B748" s="411"/>
      <c r="C748" s="411"/>
      <c r="D748" s="411"/>
    </row>
    <row r="749" spans="2:4">
      <c r="B749" s="411"/>
      <c r="C749" s="411"/>
      <c r="D749" s="411"/>
    </row>
    <row r="750" spans="2:4">
      <c r="B750" s="411"/>
      <c r="C750" s="411"/>
      <c r="D750" s="411"/>
    </row>
    <row r="751" spans="2:4">
      <c r="B751" s="411"/>
      <c r="C751" s="411"/>
      <c r="D751" s="411"/>
    </row>
    <row r="752" spans="2:4">
      <c r="B752" s="411"/>
      <c r="C752" s="411"/>
      <c r="D752" s="411"/>
    </row>
    <row r="753" spans="2:4">
      <c r="B753" s="411"/>
      <c r="C753" s="411"/>
      <c r="D753" s="411"/>
    </row>
    <row r="754" spans="2:4">
      <c r="B754" s="411"/>
      <c r="C754" s="411"/>
      <c r="D754" s="411"/>
    </row>
    <row r="755" spans="2:4">
      <c r="B755" s="411"/>
      <c r="C755" s="411"/>
      <c r="D755" s="411"/>
    </row>
    <row r="756" spans="2:4">
      <c r="B756" s="411"/>
      <c r="C756" s="411"/>
      <c r="D756" s="411"/>
    </row>
    <row r="757" spans="2:4">
      <c r="B757" s="411"/>
      <c r="C757" s="411"/>
      <c r="D757" s="411"/>
    </row>
    <row r="758" spans="2:4">
      <c r="B758" s="411"/>
      <c r="C758" s="411"/>
      <c r="D758" s="411"/>
    </row>
    <row r="759" spans="2:4">
      <c r="B759" s="411"/>
      <c r="C759" s="411"/>
      <c r="D759" s="411"/>
    </row>
    <row r="760" spans="2:4">
      <c r="B760" s="411"/>
      <c r="C760" s="411"/>
      <c r="D760" s="411"/>
    </row>
    <row r="761" spans="2:4">
      <c r="B761" s="411"/>
      <c r="C761" s="411"/>
      <c r="D761" s="411"/>
    </row>
    <row r="762" spans="2:4">
      <c r="B762" s="411"/>
      <c r="C762" s="411"/>
      <c r="D762" s="411"/>
    </row>
    <row r="763" spans="2:4">
      <c r="B763" s="411"/>
      <c r="C763" s="411"/>
      <c r="D763" s="411"/>
    </row>
    <row r="764" spans="2:4">
      <c r="B764" s="411"/>
      <c r="C764" s="411"/>
      <c r="D764" s="411"/>
    </row>
    <row r="765" spans="2:4">
      <c r="B765" s="411"/>
      <c r="C765" s="411"/>
      <c r="D765" s="411"/>
    </row>
    <row r="766" spans="2:4">
      <c r="B766" s="411"/>
      <c r="C766" s="411"/>
      <c r="D766" s="411"/>
    </row>
    <row r="767" spans="2:4">
      <c r="B767" s="411"/>
      <c r="C767" s="411"/>
      <c r="D767" s="411"/>
    </row>
    <row r="768" spans="2:4">
      <c r="B768" s="411"/>
      <c r="C768" s="411"/>
      <c r="D768" s="411"/>
    </row>
    <row r="769" spans="2:4">
      <c r="B769" s="411"/>
      <c r="C769" s="411"/>
      <c r="D769" s="411"/>
    </row>
    <row r="770" spans="2:4">
      <c r="B770" s="411"/>
      <c r="C770" s="411"/>
      <c r="D770" s="411"/>
    </row>
    <row r="771" spans="2:4">
      <c r="B771" s="411"/>
      <c r="C771" s="411"/>
      <c r="D771" s="411"/>
    </row>
    <row r="772" spans="2:4">
      <c r="B772" s="411"/>
      <c r="C772" s="411"/>
      <c r="D772" s="411"/>
    </row>
    <row r="773" spans="2:4">
      <c r="B773" s="411"/>
      <c r="C773" s="411"/>
      <c r="D773" s="411"/>
    </row>
    <row r="774" spans="2:4">
      <c r="B774" s="411"/>
      <c r="C774" s="411"/>
      <c r="D774" s="411"/>
    </row>
    <row r="775" spans="2:4">
      <c r="B775" s="411"/>
      <c r="C775" s="411"/>
      <c r="D775" s="411"/>
    </row>
    <row r="776" spans="2:4">
      <c r="B776" s="411"/>
      <c r="C776" s="411"/>
      <c r="D776" s="411"/>
    </row>
    <row r="777" spans="2:4">
      <c r="B777" s="411"/>
      <c r="C777" s="411"/>
      <c r="D777" s="411"/>
    </row>
    <row r="778" spans="2:4">
      <c r="B778" s="411"/>
      <c r="C778" s="411"/>
      <c r="D778" s="411"/>
    </row>
    <row r="779" spans="2:4">
      <c r="B779" s="411"/>
      <c r="C779" s="411"/>
      <c r="D779" s="411"/>
    </row>
    <row r="780" spans="2:4">
      <c r="B780" s="411"/>
      <c r="C780" s="411"/>
      <c r="D780" s="411"/>
    </row>
    <row r="781" spans="2:4">
      <c r="B781" s="411"/>
      <c r="C781" s="411"/>
      <c r="D781" s="411"/>
    </row>
    <row r="782" spans="2:4">
      <c r="B782" s="411"/>
      <c r="C782" s="411"/>
      <c r="D782" s="411"/>
    </row>
    <row r="783" spans="2:4">
      <c r="B783" s="411"/>
      <c r="C783" s="411"/>
      <c r="D783" s="411"/>
    </row>
    <row r="784" spans="2:4">
      <c r="B784" s="411"/>
      <c r="C784" s="411"/>
      <c r="D784" s="411"/>
    </row>
    <row r="785" spans="2:4">
      <c r="B785" s="411"/>
      <c r="C785" s="411"/>
      <c r="D785" s="411"/>
    </row>
    <row r="786" spans="2:4">
      <c r="B786" s="411"/>
      <c r="C786" s="411"/>
      <c r="D786" s="411"/>
    </row>
    <row r="787" spans="2:4">
      <c r="B787" s="411"/>
      <c r="C787" s="411"/>
      <c r="D787" s="411"/>
    </row>
    <row r="788" spans="2:4">
      <c r="B788" s="411"/>
      <c r="C788" s="411"/>
      <c r="D788" s="411"/>
    </row>
    <row r="789" spans="2:4">
      <c r="B789" s="411"/>
      <c r="C789" s="411"/>
      <c r="D789" s="411"/>
    </row>
    <row r="790" spans="2:4">
      <c r="B790" s="411"/>
      <c r="C790" s="411"/>
      <c r="D790" s="411"/>
    </row>
    <row r="791" spans="2:4">
      <c r="B791" s="411"/>
      <c r="C791" s="411"/>
      <c r="D791" s="411"/>
    </row>
    <row r="792" spans="2:4">
      <c r="B792" s="411"/>
      <c r="C792" s="411"/>
      <c r="D792" s="411"/>
    </row>
    <row r="793" spans="2:4">
      <c r="B793" s="411"/>
      <c r="C793" s="411"/>
      <c r="D793" s="411"/>
    </row>
    <row r="794" spans="2:4">
      <c r="B794" s="411"/>
      <c r="C794" s="411"/>
      <c r="D794" s="411"/>
    </row>
    <row r="795" spans="2:4">
      <c r="B795" s="411"/>
      <c r="C795" s="411"/>
      <c r="D795" s="411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Roman,Gras"&amp;9Décembre 2015</oddHeader>
    <oddFooter>&amp;C&amp;"Times New Roman,Gras"&amp;9Page &amp;P de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showGridLines="0" workbookViewId="0">
      <selection activeCell="A5" sqref="A5:I5"/>
    </sheetView>
  </sheetViews>
  <sheetFormatPr baseColWidth="10" defaultColWidth="23.1640625" defaultRowHeight="12.75"/>
  <cols>
    <col min="1" max="1" width="27" bestFit="1" customWidth="1"/>
    <col min="2" max="2" width="13.6640625" customWidth="1"/>
    <col min="3" max="3" width="13" customWidth="1"/>
    <col min="4" max="4" width="18.6640625" customWidth="1"/>
    <col min="6" max="6" width="16.6640625" customWidth="1"/>
    <col min="7" max="7" width="18" customWidth="1"/>
    <col min="8" max="8" width="19.33203125" customWidth="1"/>
    <col min="9" max="9" width="12.6640625" customWidth="1"/>
  </cols>
  <sheetData>
    <row r="1" spans="1:9" ht="13.5" thickBot="1"/>
    <row r="2" spans="1:9" ht="33" customHeight="1" thickTop="1" thickBot="1">
      <c r="A2" s="588" t="s">
        <v>325</v>
      </c>
      <c r="B2" s="589"/>
      <c r="C2" s="589"/>
      <c r="D2" s="589"/>
      <c r="E2" s="589"/>
      <c r="F2" s="589"/>
      <c r="G2" s="589"/>
      <c r="H2" s="589"/>
      <c r="I2" s="590"/>
    </row>
    <row r="3" spans="1:9" ht="13.5" thickTop="1"/>
    <row r="5" spans="1:9">
      <c r="A5" s="571" t="s">
        <v>465</v>
      </c>
      <c r="B5" s="571"/>
      <c r="C5" s="571"/>
      <c r="D5" s="571"/>
      <c r="E5" s="571"/>
      <c r="F5" s="571"/>
      <c r="G5" s="571"/>
      <c r="H5" s="571"/>
      <c r="I5" s="571"/>
    </row>
    <row r="8" spans="1:9" ht="18" customHeight="1">
      <c r="B8" s="576" t="s">
        <v>188</v>
      </c>
      <c r="C8" s="577"/>
      <c r="D8" s="577"/>
      <c r="E8" s="577"/>
      <c r="F8" s="577"/>
      <c r="G8" s="577"/>
      <c r="H8" s="577"/>
      <c r="I8" s="581" t="s">
        <v>60</v>
      </c>
    </row>
    <row r="9" spans="1:9" s="287" customFormat="1" ht="51">
      <c r="B9" s="288" t="s">
        <v>181</v>
      </c>
      <c r="C9" s="289" t="s">
        <v>182</v>
      </c>
      <c r="D9" s="289" t="s">
        <v>183</v>
      </c>
      <c r="E9" s="289" t="s">
        <v>184</v>
      </c>
      <c r="F9" s="289" t="s">
        <v>185</v>
      </c>
      <c r="G9" s="289" t="s">
        <v>186</v>
      </c>
      <c r="H9" s="290" t="s">
        <v>187</v>
      </c>
      <c r="I9" s="582"/>
    </row>
    <row r="10" spans="1:9" s="287" customFormat="1">
      <c r="B10" s="293"/>
      <c r="C10" s="293"/>
      <c r="D10" s="293"/>
      <c r="E10" s="293"/>
      <c r="F10" s="293"/>
      <c r="G10" s="293"/>
      <c r="H10" s="293"/>
      <c r="I10" s="295"/>
    </row>
    <row r="11" spans="1:9">
      <c r="A11" s="294" t="s">
        <v>89</v>
      </c>
      <c r="B11" s="271"/>
      <c r="C11" s="271">
        <v>8</v>
      </c>
      <c r="D11" s="271">
        <v>4</v>
      </c>
      <c r="E11" s="271">
        <v>2</v>
      </c>
      <c r="F11" s="271">
        <v>4</v>
      </c>
      <c r="G11" s="271">
        <v>9</v>
      </c>
      <c r="H11" s="271">
        <v>1</v>
      </c>
      <c r="I11" s="296">
        <v>28</v>
      </c>
    </row>
    <row r="12" spans="1:9" ht="13.5">
      <c r="A12" s="291" t="s">
        <v>90</v>
      </c>
      <c r="B12" s="301"/>
      <c r="C12" s="40">
        <v>8</v>
      </c>
      <c r="D12" s="40">
        <v>4</v>
      </c>
      <c r="E12" s="40">
        <v>2</v>
      </c>
      <c r="F12" s="40">
        <v>4</v>
      </c>
      <c r="G12" s="40">
        <v>9</v>
      </c>
      <c r="H12" s="302">
        <v>1</v>
      </c>
      <c r="I12" s="297">
        <v>28</v>
      </c>
    </row>
    <row r="13" spans="1:9">
      <c r="A13" s="294" t="s">
        <v>94</v>
      </c>
      <c r="B13" s="271">
        <v>17</v>
      </c>
      <c r="C13" s="271">
        <v>29</v>
      </c>
      <c r="D13" s="271">
        <v>3</v>
      </c>
      <c r="E13" s="271">
        <v>2</v>
      </c>
      <c r="F13" s="271">
        <v>15</v>
      </c>
      <c r="G13" s="271">
        <v>10</v>
      </c>
      <c r="H13" s="271"/>
      <c r="I13" s="296">
        <v>76</v>
      </c>
    </row>
    <row r="14" spans="1:9" ht="13.5">
      <c r="A14" s="76" t="s">
        <v>95</v>
      </c>
      <c r="B14" s="303">
        <v>6</v>
      </c>
      <c r="C14" s="304">
        <v>26</v>
      </c>
      <c r="D14" s="304">
        <v>3</v>
      </c>
      <c r="E14" s="304">
        <v>2</v>
      </c>
      <c r="F14" s="304">
        <v>7</v>
      </c>
      <c r="G14" s="304">
        <v>10</v>
      </c>
      <c r="H14" s="305"/>
      <c r="I14" s="298">
        <v>54</v>
      </c>
    </row>
    <row r="15" spans="1:9" ht="13.5">
      <c r="A15" s="84" t="s">
        <v>97</v>
      </c>
      <c r="B15" s="306">
        <v>1</v>
      </c>
      <c r="C15" s="307"/>
      <c r="D15" s="307"/>
      <c r="E15" s="307"/>
      <c r="F15" s="307"/>
      <c r="G15" s="307"/>
      <c r="H15" s="308"/>
      <c r="I15" s="299">
        <v>1</v>
      </c>
    </row>
    <row r="16" spans="1:9" ht="13.5">
      <c r="A16" s="292" t="s">
        <v>98</v>
      </c>
      <c r="B16" s="309">
        <v>10</v>
      </c>
      <c r="C16" s="310">
        <v>3</v>
      </c>
      <c r="D16" s="310"/>
      <c r="E16" s="310"/>
      <c r="F16" s="310">
        <v>8</v>
      </c>
      <c r="G16" s="310"/>
      <c r="H16" s="311"/>
      <c r="I16" s="300">
        <v>21</v>
      </c>
    </row>
    <row r="17" spans="1:9" ht="13.5">
      <c r="A17" s="291"/>
    </row>
    <row r="18" spans="1:9">
      <c r="A18" s="204" t="s">
        <v>60</v>
      </c>
      <c r="B18" s="276">
        <v>17</v>
      </c>
      <c r="C18" s="276">
        <v>37</v>
      </c>
      <c r="D18" s="276">
        <v>7</v>
      </c>
      <c r="E18" s="276">
        <v>4</v>
      </c>
      <c r="F18" s="276">
        <v>19</v>
      </c>
      <c r="G18" s="276">
        <v>19</v>
      </c>
      <c r="H18" s="276">
        <v>1</v>
      </c>
      <c r="I18" s="296">
        <v>104</v>
      </c>
    </row>
    <row r="20" spans="1:9">
      <c r="A20" s="422" t="s">
        <v>327</v>
      </c>
    </row>
    <row r="21" spans="1:9">
      <c r="A21" s="423" t="s">
        <v>371</v>
      </c>
    </row>
  </sheetData>
  <mergeCells count="4">
    <mergeCell ref="B8:H8"/>
    <mergeCell ref="I8:I9"/>
    <mergeCell ref="A2:I2"/>
    <mergeCell ref="A5:I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96" fitToHeight="0" orientation="landscape" r:id="rId1"/>
  <headerFooter>
    <oddHeader>&amp;L&amp;"Times New Roman,Gras"&amp;9DGRH A1-1&amp;R&amp;"Times New Roman,Gras"&amp;9Décembre 2015</oddHeader>
    <oddFooter>Page &amp;P de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Feuil8">
    <tabColor theme="5" tint="-0.249977111117893"/>
    <pageSetUpPr fitToPage="1"/>
  </sheetPr>
  <dimension ref="A1:E66"/>
  <sheetViews>
    <sheetView showGridLines="0" showZeros="0" workbookViewId="0">
      <selection activeCell="A2" sqref="A2:E2"/>
    </sheetView>
  </sheetViews>
  <sheetFormatPr baseColWidth="10" defaultRowHeight="12.75"/>
  <cols>
    <col min="1" max="1" width="13.6640625" bestFit="1" customWidth="1"/>
    <col min="2" max="2" width="8.5" customWidth="1"/>
    <col min="3" max="3" width="18.83203125" customWidth="1"/>
    <col min="5" max="5" width="87" customWidth="1"/>
  </cols>
  <sheetData>
    <row r="1" spans="1:5">
      <c r="A1" s="410"/>
      <c r="B1" s="410"/>
      <c r="C1" s="410"/>
      <c r="D1" s="410"/>
      <c r="E1" s="410"/>
    </row>
    <row r="2" spans="1:5">
      <c r="A2" s="574" t="s">
        <v>372</v>
      </c>
      <c r="B2" s="574"/>
      <c r="C2" s="574"/>
      <c r="D2" s="574"/>
      <c r="E2" s="574"/>
    </row>
    <row r="3" spans="1:5">
      <c r="A3" s="410"/>
      <c r="B3" s="410"/>
      <c r="C3" s="410"/>
      <c r="D3" s="410"/>
      <c r="E3" s="410"/>
    </row>
    <row r="4" spans="1:5" ht="12.75" customHeight="1">
      <c r="A4" s="410"/>
      <c r="B4" s="410"/>
      <c r="C4" s="410"/>
      <c r="D4" s="410"/>
      <c r="E4" s="410"/>
    </row>
    <row r="5" spans="1:5" ht="25.5">
      <c r="A5" s="487" t="s">
        <v>373</v>
      </c>
      <c r="B5" s="487" t="s">
        <v>374</v>
      </c>
      <c r="C5" s="487" t="s">
        <v>375</v>
      </c>
      <c r="D5" s="487" t="s">
        <v>376</v>
      </c>
      <c r="E5" s="487" t="s">
        <v>377</v>
      </c>
    </row>
    <row r="6" spans="1:5">
      <c r="A6" s="478"/>
      <c r="B6" s="478"/>
      <c r="C6" s="478"/>
      <c r="D6" s="478"/>
      <c r="E6" s="478"/>
    </row>
    <row r="7" spans="1:5">
      <c r="A7" s="616" t="s">
        <v>0</v>
      </c>
      <c r="B7" s="617" t="s">
        <v>1</v>
      </c>
      <c r="C7" s="620" t="s">
        <v>378</v>
      </c>
      <c r="D7" s="479" t="s">
        <v>1</v>
      </c>
      <c r="E7" s="480" t="s">
        <v>379</v>
      </c>
    </row>
    <row r="8" spans="1:5">
      <c r="A8" s="616"/>
      <c r="B8" s="618"/>
      <c r="C8" s="621"/>
      <c r="D8" s="481" t="s">
        <v>2</v>
      </c>
      <c r="E8" s="482" t="s">
        <v>380</v>
      </c>
    </row>
    <row r="9" spans="1:5">
      <c r="A9" s="616"/>
      <c r="B9" s="618"/>
      <c r="C9" s="621"/>
      <c r="D9" s="481" t="s">
        <v>3</v>
      </c>
      <c r="E9" s="482" t="s">
        <v>381</v>
      </c>
    </row>
    <row r="10" spans="1:5">
      <c r="A10" s="616"/>
      <c r="B10" s="619"/>
      <c r="C10" s="621"/>
      <c r="D10" s="481" t="s">
        <v>4</v>
      </c>
      <c r="E10" s="482" t="s">
        <v>382</v>
      </c>
    </row>
    <row r="11" spans="1:5" ht="21" customHeight="1">
      <c r="A11" s="616"/>
      <c r="B11" s="622" t="s">
        <v>2</v>
      </c>
      <c r="C11" s="621" t="s">
        <v>383</v>
      </c>
      <c r="D11" s="481" t="s">
        <v>5</v>
      </c>
      <c r="E11" s="482" t="s">
        <v>384</v>
      </c>
    </row>
    <row r="12" spans="1:5" ht="21" customHeight="1">
      <c r="A12" s="616"/>
      <c r="B12" s="623"/>
      <c r="C12" s="621"/>
      <c r="D12" s="481" t="s">
        <v>6</v>
      </c>
      <c r="E12" s="482" t="s">
        <v>385</v>
      </c>
    </row>
    <row r="13" spans="1:5" ht="12.75" customHeight="1">
      <c r="A13" s="616" t="s">
        <v>7</v>
      </c>
      <c r="B13" s="625" t="s">
        <v>3</v>
      </c>
      <c r="C13" s="628" t="s">
        <v>386</v>
      </c>
      <c r="D13" s="481" t="s">
        <v>8</v>
      </c>
      <c r="E13" s="482" t="s">
        <v>387</v>
      </c>
    </row>
    <row r="14" spans="1:5">
      <c r="A14" s="616"/>
      <c r="B14" s="626"/>
      <c r="C14" s="629"/>
      <c r="D14" s="481" t="s">
        <v>9</v>
      </c>
      <c r="E14" s="482" t="s">
        <v>388</v>
      </c>
    </row>
    <row r="15" spans="1:5">
      <c r="A15" s="616"/>
      <c r="B15" s="626"/>
      <c r="C15" s="629"/>
      <c r="D15" s="481" t="s">
        <v>10</v>
      </c>
      <c r="E15" s="482" t="s">
        <v>389</v>
      </c>
    </row>
    <row r="16" spans="1:5">
      <c r="A16" s="616"/>
      <c r="B16" s="626"/>
      <c r="C16" s="629"/>
      <c r="D16" s="483">
        <v>10</v>
      </c>
      <c r="E16" s="482" t="s">
        <v>390</v>
      </c>
    </row>
    <row r="17" spans="1:5">
      <c r="A17" s="616"/>
      <c r="B17" s="626"/>
      <c r="C17" s="629"/>
      <c r="D17" s="483">
        <v>11</v>
      </c>
      <c r="E17" s="482" t="s">
        <v>391</v>
      </c>
    </row>
    <row r="18" spans="1:5">
      <c r="A18" s="616"/>
      <c r="B18" s="626"/>
      <c r="C18" s="629"/>
      <c r="D18" s="483">
        <v>12</v>
      </c>
      <c r="E18" s="482" t="s">
        <v>392</v>
      </c>
    </row>
    <row r="19" spans="1:5">
      <c r="A19" s="616"/>
      <c r="B19" s="626"/>
      <c r="C19" s="629"/>
      <c r="D19" s="483">
        <v>13</v>
      </c>
      <c r="E19" s="482" t="s">
        <v>393</v>
      </c>
    </row>
    <row r="20" spans="1:5" ht="25.5">
      <c r="A20" s="616"/>
      <c r="B20" s="626"/>
      <c r="C20" s="629"/>
      <c r="D20" s="483">
        <v>14</v>
      </c>
      <c r="E20" s="482" t="s">
        <v>394</v>
      </c>
    </row>
    <row r="21" spans="1:5" ht="25.5">
      <c r="A21" s="616"/>
      <c r="B21" s="627"/>
      <c r="C21" s="630"/>
      <c r="D21" s="483">
        <v>15</v>
      </c>
      <c r="E21" s="482" t="s">
        <v>395</v>
      </c>
    </row>
    <row r="22" spans="1:5">
      <c r="A22" s="616"/>
      <c r="B22" s="625" t="s">
        <v>4</v>
      </c>
      <c r="C22" s="628" t="s">
        <v>396</v>
      </c>
      <c r="D22" s="483">
        <v>16</v>
      </c>
      <c r="E22" s="482" t="s">
        <v>397</v>
      </c>
    </row>
    <row r="23" spans="1:5">
      <c r="A23" s="616"/>
      <c r="B23" s="631"/>
      <c r="C23" s="629"/>
      <c r="D23" s="483">
        <v>17</v>
      </c>
      <c r="E23" s="482" t="s">
        <v>398</v>
      </c>
    </row>
    <row r="24" spans="1:5" ht="38.25">
      <c r="A24" s="616"/>
      <c r="B24" s="631"/>
      <c r="C24" s="629"/>
      <c r="D24" s="483">
        <v>18</v>
      </c>
      <c r="E24" s="482" t="s">
        <v>399</v>
      </c>
    </row>
    <row r="25" spans="1:5">
      <c r="A25" s="616"/>
      <c r="B25" s="631"/>
      <c r="C25" s="629"/>
      <c r="D25" s="483">
        <v>19</v>
      </c>
      <c r="E25" s="482" t="s">
        <v>400</v>
      </c>
    </row>
    <row r="26" spans="1:5">
      <c r="A26" s="616"/>
      <c r="B26" s="631"/>
      <c r="C26" s="629"/>
      <c r="D26" s="483">
        <v>20</v>
      </c>
      <c r="E26" s="482" t="s">
        <v>401</v>
      </c>
    </row>
    <row r="27" spans="1:5" ht="25.5">
      <c r="A27" s="616"/>
      <c r="B27" s="631"/>
      <c r="C27" s="629"/>
      <c r="D27" s="483">
        <v>21</v>
      </c>
      <c r="E27" s="482" t="s">
        <v>402</v>
      </c>
    </row>
    <row r="28" spans="1:5" ht="25.5">
      <c r="A28" s="616"/>
      <c r="B28" s="631"/>
      <c r="C28" s="629"/>
      <c r="D28" s="483">
        <v>22</v>
      </c>
      <c r="E28" s="482" t="s">
        <v>403</v>
      </c>
    </row>
    <row r="29" spans="1:5">
      <c r="A29" s="616"/>
      <c r="B29" s="631"/>
      <c r="C29" s="629"/>
      <c r="D29" s="483">
        <v>23</v>
      </c>
      <c r="E29" s="482" t="s">
        <v>404</v>
      </c>
    </row>
    <row r="30" spans="1:5">
      <c r="A30" s="616"/>
      <c r="B30" s="632"/>
      <c r="C30" s="630"/>
      <c r="D30" s="483">
        <v>24</v>
      </c>
      <c r="E30" s="482" t="s">
        <v>405</v>
      </c>
    </row>
    <row r="31" spans="1:5" ht="12.75" customHeight="1">
      <c r="A31" s="616"/>
      <c r="B31" s="633">
        <v>12</v>
      </c>
      <c r="C31" s="628" t="s">
        <v>406</v>
      </c>
      <c r="D31" s="483">
        <v>70</v>
      </c>
      <c r="E31" s="482" t="s">
        <v>407</v>
      </c>
    </row>
    <row r="32" spans="1:5">
      <c r="A32" s="616"/>
      <c r="B32" s="631"/>
      <c r="C32" s="629"/>
      <c r="D32" s="483">
        <v>71</v>
      </c>
      <c r="E32" s="482" t="s">
        <v>408</v>
      </c>
    </row>
    <row r="33" spans="1:5">
      <c r="A33" s="616"/>
      <c r="B33" s="631"/>
      <c r="C33" s="629"/>
      <c r="D33" s="483">
        <v>72</v>
      </c>
      <c r="E33" s="482" t="s">
        <v>409</v>
      </c>
    </row>
    <row r="34" spans="1:5">
      <c r="A34" s="616"/>
      <c r="B34" s="631"/>
      <c r="C34" s="629"/>
      <c r="D34" s="483">
        <v>73</v>
      </c>
      <c r="E34" s="482" t="s">
        <v>410</v>
      </c>
    </row>
    <row r="35" spans="1:5">
      <c r="A35" s="616"/>
      <c r="B35" s="632"/>
      <c r="C35" s="630"/>
      <c r="D35" s="483">
        <v>74</v>
      </c>
      <c r="E35" s="482" t="s">
        <v>411</v>
      </c>
    </row>
    <row r="36" spans="1:5" ht="12.75" customHeight="1">
      <c r="A36" s="624"/>
      <c r="B36" s="612" t="s">
        <v>412</v>
      </c>
      <c r="C36" s="613"/>
      <c r="D36" s="481" t="s">
        <v>31</v>
      </c>
      <c r="E36" s="482" t="s">
        <v>413</v>
      </c>
    </row>
    <row r="37" spans="1:5">
      <c r="A37" s="484"/>
      <c r="B37" s="614"/>
      <c r="C37" s="615"/>
      <c r="D37" s="481" t="s">
        <v>84</v>
      </c>
      <c r="E37" s="482" t="s">
        <v>414</v>
      </c>
    </row>
    <row r="38" spans="1:5" ht="12.75" customHeight="1">
      <c r="A38" s="616" t="s">
        <v>36</v>
      </c>
      <c r="B38" s="625" t="s">
        <v>5</v>
      </c>
      <c r="C38" s="628" t="s">
        <v>415</v>
      </c>
      <c r="D38" s="483">
        <v>25</v>
      </c>
      <c r="E38" s="482" t="s">
        <v>416</v>
      </c>
    </row>
    <row r="39" spans="1:5">
      <c r="A39" s="616"/>
      <c r="B39" s="631"/>
      <c r="C39" s="629"/>
      <c r="D39" s="483">
        <v>26</v>
      </c>
      <c r="E39" s="482" t="s">
        <v>417</v>
      </c>
    </row>
    <row r="40" spans="1:5">
      <c r="A40" s="616"/>
      <c r="B40" s="632"/>
      <c r="C40" s="630"/>
      <c r="D40" s="483">
        <v>27</v>
      </c>
      <c r="E40" s="482" t="s">
        <v>418</v>
      </c>
    </row>
    <row r="41" spans="1:5">
      <c r="A41" s="616"/>
      <c r="B41" s="622" t="s">
        <v>6</v>
      </c>
      <c r="C41" s="621" t="s">
        <v>419</v>
      </c>
      <c r="D41" s="483">
        <v>28</v>
      </c>
      <c r="E41" s="482" t="s">
        <v>420</v>
      </c>
    </row>
    <row r="42" spans="1:5">
      <c r="A42" s="616"/>
      <c r="B42" s="623"/>
      <c r="C42" s="621"/>
      <c r="D42" s="483">
        <v>29</v>
      </c>
      <c r="E42" s="482" t="s">
        <v>421</v>
      </c>
    </row>
    <row r="43" spans="1:5">
      <c r="A43" s="616"/>
      <c r="B43" s="623"/>
      <c r="C43" s="621"/>
      <c r="D43" s="483">
        <v>30</v>
      </c>
      <c r="E43" s="482" t="s">
        <v>422</v>
      </c>
    </row>
    <row r="44" spans="1:5">
      <c r="A44" s="616"/>
      <c r="B44" s="622" t="s">
        <v>8</v>
      </c>
      <c r="C44" s="621" t="s">
        <v>423</v>
      </c>
      <c r="D44" s="483">
        <v>31</v>
      </c>
      <c r="E44" s="482" t="s">
        <v>424</v>
      </c>
    </row>
    <row r="45" spans="1:5">
      <c r="A45" s="616"/>
      <c r="B45" s="623"/>
      <c r="C45" s="621"/>
      <c r="D45" s="483">
        <v>32</v>
      </c>
      <c r="E45" s="482" t="s">
        <v>425</v>
      </c>
    </row>
    <row r="46" spans="1:5">
      <c r="A46" s="616"/>
      <c r="B46" s="623"/>
      <c r="C46" s="621"/>
      <c r="D46" s="483">
        <v>33</v>
      </c>
      <c r="E46" s="482" t="s">
        <v>426</v>
      </c>
    </row>
    <row r="47" spans="1:5">
      <c r="A47" s="616"/>
      <c r="B47" s="641" t="s">
        <v>9</v>
      </c>
      <c r="C47" s="621" t="s">
        <v>427</v>
      </c>
      <c r="D47" s="483">
        <v>34</v>
      </c>
      <c r="E47" s="482" t="s">
        <v>428</v>
      </c>
    </row>
    <row r="48" spans="1:5">
      <c r="A48" s="616"/>
      <c r="B48" s="618"/>
      <c r="C48" s="621"/>
      <c r="D48" s="483">
        <v>35</v>
      </c>
      <c r="E48" s="482" t="s">
        <v>429</v>
      </c>
    </row>
    <row r="49" spans="1:5">
      <c r="A49" s="616"/>
      <c r="B49" s="618"/>
      <c r="C49" s="621"/>
      <c r="D49" s="483">
        <v>36</v>
      </c>
      <c r="E49" s="482" t="s">
        <v>430</v>
      </c>
    </row>
    <row r="50" spans="1:5">
      <c r="A50" s="616"/>
      <c r="B50" s="619"/>
      <c r="C50" s="621"/>
      <c r="D50" s="483">
        <v>37</v>
      </c>
      <c r="E50" s="482" t="s">
        <v>431</v>
      </c>
    </row>
    <row r="51" spans="1:5">
      <c r="A51" s="616"/>
      <c r="B51" s="622" t="s">
        <v>10</v>
      </c>
      <c r="C51" s="621" t="s">
        <v>432</v>
      </c>
      <c r="D51" s="483">
        <v>60</v>
      </c>
      <c r="E51" s="482" t="s">
        <v>433</v>
      </c>
    </row>
    <row r="52" spans="1:5">
      <c r="A52" s="616"/>
      <c r="B52" s="623"/>
      <c r="C52" s="621"/>
      <c r="D52" s="483">
        <v>61</v>
      </c>
      <c r="E52" s="482" t="s">
        <v>434</v>
      </c>
    </row>
    <row r="53" spans="1:5">
      <c r="A53" s="616"/>
      <c r="B53" s="623"/>
      <c r="C53" s="621"/>
      <c r="D53" s="483">
        <v>62</v>
      </c>
      <c r="E53" s="482" t="s">
        <v>435</v>
      </c>
    </row>
    <row r="54" spans="1:5">
      <c r="A54" s="616"/>
      <c r="B54" s="623"/>
      <c r="C54" s="621"/>
      <c r="D54" s="483">
        <v>63</v>
      </c>
      <c r="E54" s="482" t="s">
        <v>436</v>
      </c>
    </row>
    <row r="55" spans="1:5">
      <c r="A55" s="616"/>
      <c r="B55" s="634">
        <v>10</v>
      </c>
      <c r="C55" s="621" t="s">
        <v>437</v>
      </c>
      <c r="D55" s="483">
        <v>64</v>
      </c>
      <c r="E55" s="482" t="s">
        <v>438</v>
      </c>
    </row>
    <row r="56" spans="1:5">
      <c r="A56" s="616"/>
      <c r="B56" s="618"/>
      <c r="C56" s="621"/>
      <c r="D56" s="483">
        <v>65</v>
      </c>
      <c r="E56" s="482" t="s">
        <v>439</v>
      </c>
    </row>
    <row r="57" spans="1:5">
      <c r="A57" s="616"/>
      <c r="B57" s="618"/>
      <c r="C57" s="621"/>
      <c r="D57" s="483">
        <v>66</v>
      </c>
      <c r="E57" s="482" t="s">
        <v>440</v>
      </c>
    </row>
    <row r="58" spans="1:5">
      <c r="A58" s="616"/>
      <c r="B58" s="618"/>
      <c r="C58" s="621"/>
      <c r="D58" s="483">
        <v>67</v>
      </c>
      <c r="E58" s="482" t="s">
        <v>441</v>
      </c>
    </row>
    <row r="59" spans="1:5">
      <c r="A59" s="616"/>
      <c r="B59" s="618"/>
      <c r="C59" s="621"/>
      <c r="D59" s="483">
        <v>68</v>
      </c>
      <c r="E59" s="482" t="s">
        <v>442</v>
      </c>
    </row>
    <row r="60" spans="1:5">
      <c r="A60" s="616"/>
      <c r="B60" s="619"/>
      <c r="C60" s="621"/>
      <c r="D60" s="483">
        <v>69</v>
      </c>
      <c r="E60" s="482" t="s">
        <v>443</v>
      </c>
    </row>
    <row r="61" spans="1:5">
      <c r="A61" s="624" t="s">
        <v>32</v>
      </c>
      <c r="B61" s="633">
        <v>11</v>
      </c>
      <c r="C61" s="638" t="s">
        <v>102</v>
      </c>
      <c r="D61" s="483">
        <v>80</v>
      </c>
      <c r="E61" s="482" t="s">
        <v>444</v>
      </c>
    </row>
    <row r="62" spans="1:5">
      <c r="A62" s="635"/>
      <c r="B62" s="631"/>
      <c r="C62" s="639"/>
      <c r="D62" s="483">
        <v>81</v>
      </c>
      <c r="E62" s="482" t="s">
        <v>445</v>
      </c>
    </row>
    <row r="63" spans="1:5">
      <c r="A63" s="635"/>
      <c r="B63" s="631"/>
      <c r="C63" s="639"/>
      <c r="D63" s="483">
        <v>82</v>
      </c>
      <c r="E63" s="482" t="s">
        <v>446</v>
      </c>
    </row>
    <row r="64" spans="1:5">
      <c r="A64" s="635"/>
      <c r="B64" s="631"/>
      <c r="C64" s="639"/>
      <c r="D64" s="483">
        <v>85</v>
      </c>
      <c r="E64" s="482" t="s">
        <v>444</v>
      </c>
    </row>
    <row r="65" spans="1:5">
      <c r="A65" s="635"/>
      <c r="B65" s="631"/>
      <c r="C65" s="639"/>
      <c r="D65" s="483">
        <v>86</v>
      </c>
      <c r="E65" s="482" t="s">
        <v>445</v>
      </c>
    </row>
    <row r="66" spans="1:5">
      <c r="A66" s="636"/>
      <c r="B66" s="637"/>
      <c r="C66" s="640"/>
      <c r="D66" s="485">
        <v>87</v>
      </c>
      <c r="E66" s="486" t="s">
        <v>446</v>
      </c>
    </row>
  </sheetData>
  <mergeCells count="30"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  <mergeCell ref="B36:C37"/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76" orientation="portrait" r:id="rId1"/>
  <headerFooter>
    <oddHeader>&amp;L&amp;"Times New Roman,Gras"&amp;9DGRH A1-1&amp;R&amp;"Times New Roman,Gras"&amp;9Décembre 2015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34</vt:i4>
      </vt:variant>
      <vt:variant>
        <vt:lpstr>Plages nommées</vt:lpstr>
      </vt:variant>
      <vt:variant>
        <vt:i4>49</vt:i4>
      </vt:variant>
    </vt:vector>
  </HeadingPairs>
  <TitlesOfParts>
    <vt:vector size="83" baseType="lpstr">
      <vt:lpstr>PG_0</vt:lpstr>
      <vt:lpstr>TAB_MAT</vt:lpstr>
      <vt:lpstr>PG_1</vt:lpstr>
      <vt:lpstr>TAB_S_1</vt:lpstr>
      <vt:lpstr>TAB_S_2</vt:lpstr>
      <vt:lpstr>TAB_S_3</vt:lpstr>
      <vt:lpstr>TAB_S_4</vt:lpstr>
      <vt:lpstr>PG_2</vt:lpstr>
      <vt:lpstr>TAb_2_1</vt:lpstr>
      <vt:lpstr>TAB_2_2</vt:lpstr>
      <vt:lpstr>TAB_2_3</vt:lpstr>
      <vt:lpstr>TAB_2_4</vt:lpstr>
      <vt:lpstr>PG_3</vt:lpstr>
      <vt:lpstr>TAB_3_1</vt:lpstr>
      <vt:lpstr>TAB_3_2</vt:lpstr>
      <vt:lpstr>TAB_3_3</vt:lpstr>
      <vt:lpstr>TAB_3_6</vt:lpstr>
      <vt:lpstr>TAB_3_7</vt:lpstr>
      <vt:lpstr>TAB_3_8</vt:lpstr>
      <vt:lpstr>TAB_3_10</vt:lpstr>
      <vt:lpstr>PG_4</vt:lpstr>
      <vt:lpstr>TAB_4_1</vt:lpstr>
      <vt:lpstr>TAB_4_2</vt:lpstr>
      <vt:lpstr>TAB_4_3</vt:lpstr>
      <vt:lpstr>TAB_4_4</vt:lpstr>
      <vt:lpstr>TAB_4_5</vt:lpstr>
      <vt:lpstr>PG_5</vt:lpstr>
      <vt:lpstr>TAB_5_1</vt:lpstr>
      <vt:lpstr>TAB_5_2</vt:lpstr>
      <vt:lpstr>TAB_5_3</vt:lpstr>
      <vt:lpstr>TAB_5_4</vt:lpstr>
      <vt:lpstr>PG_6</vt:lpstr>
      <vt:lpstr>TAB_6_1</vt:lpstr>
      <vt:lpstr>TAB_CNU</vt:lpstr>
      <vt:lpstr>TAb_2_1!Impression_des_titres</vt:lpstr>
      <vt:lpstr>TAB_2_2!Impression_des_titres</vt:lpstr>
      <vt:lpstr>TAB_2_3!Impression_des_titres</vt:lpstr>
      <vt:lpstr>TAB_2_4!Impression_des_titres</vt:lpstr>
      <vt:lpstr>TAB_3_1!Impression_des_titres</vt:lpstr>
      <vt:lpstr>TAB_3_2!Impression_des_titres</vt:lpstr>
      <vt:lpstr>TAB_3_6!Impression_des_titres</vt:lpstr>
      <vt:lpstr>TAB_3_7!Impression_des_titres</vt:lpstr>
      <vt:lpstr>TAB_4_1!Impression_des_titres</vt:lpstr>
      <vt:lpstr>TAB_4_2!Impression_des_titres</vt:lpstr>
      <vt:lpstr>TAB_4_5!Impression_des_titres</vt:lpstr>
      <vt:lpstr>TAB_5_1!Impression_des_titres</vt:lpstr>
      <vt:lpstr>TAB_5_2!Impression_des_titres</vt:lpstr>
      <vt:lpstr>TAB_5_3!Impression_des_titres</vt:lpstr>
      <vt:lpstr>TAB_5_4!Impression_des_titres</vt:lpstr>
      <vt:lpstr>TAB_S_4!Impression_des_titres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TAb_2_1!Zone_d_impression</vt:lpstr>
      <vt:lpstr>TAB_2_2!Zone_d_impression</vt:lpstr>
      <vt:lpstr>TAB_2_3!Zone_d_impression</vt:lpstr>
      <vt:lpstr>TAB_2_4!Zone_d_impression</vt:lpstr>
      <vt:lpstr>TAB_3_1!Zone_d_impression</vt:lpstr>
      <vt:lpstr>TAB_3_2!Zone_d_impression</vt:lpstr>
      <vt:lpstr>TAB_3_3!Zone_d_impression</vt:lpstr>
      <vt:lpstr>TAB_3_6!Zone_d_impression</vt:lpstr>
      <vt:lpstr>TAB_3_7!Zone_d_impression</vt:lpstr>
      <vt:lpstr>TAB_3_8!Zone_d_impression</vt:lpstr>
      <vt:lpstr>TAB_4_1!Zone_d_impression</vt:lpstr>
      <vt:lpstr>TAB_4_2!Zone_d_impression</vt:lpstr>
      <vt:lpstr>TAB_4_3!Zone_d_impression</vt:lpstr>
      <vt:lpstr>TAB_4_4!Zone_d_impression</vt:lpstr>
      <vt:lpstr>TAB_4_5!Zone_d_impression</vt:lpstr>
      <vt:lpstr>TAB_5_1!Zone_d_impression</vt:lpstr>
      <vt:lpstr>TAB_5_2!Zone_d_impression</vt:lpstr>
      <vt:lpstr>TAB_5_3!Zone_d_impression</vt:lpstr>
      <vt:lpstr>TAB_5_4!Zone_d_impression</vt:lpstr>
      <vt:lpstr>TAB_6_1!Zone_d_impression</vt:lpstr>
      <vt:lpstr>TAB_CNU!Zone_d_impression</vt:lpstr>
      <vt:lpstr>TAB_MAT!Zone_d_impression</vt:lpstr>
      <vt:lpstr>TAB_S_1!Zone_d_impression</vt:lpstr>
      <vt:lpstr>TAB_S_2!Zone_d_impression</vt:lpstr>
      <vt:lpstr>TAB_S_3!Zone_d_impression</vt:lpstr>
      <vt:lpstr>TAB_S_4!Zone_d_impression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Julien Thirion</cp:lastModifiedBy>
  <cp:lastPrinted>2016-06-16T09:49:50Z</cp:lastPrinted>
  <dcterms:created xsi:type="dcterms:W3CDTF">2015-09-24T15:41:36Z</dcterms:created>
  <dcterms:modified xsi:type="dcterms:W3CDTF">2016-06-16T09:51:21Z</dcterms:modified>
</cp:coreProperties>
</file>