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48" windowWidth="10572" windowHeight="11232" tabRatio="959"/>
  </bookViews>
  <sheets>
    <sheet name="PG_00" sheetId="12" r:id="rId1"/>
    <sheet name="PG_01" sheetId="27" r:id="rId2"/>
    <sheet name="bilan ts grades" sheetId="48" r:id="rId3"/>
    <sheet name="BS2018" sheetId="49" r:id="rId4"/>
    <sheet name="Promo2014 CNU_synth_class" sheetId="34" state="hidden" r:id="rId5"/>
    <sheet name="PG_01-1" sheetId="30" r:id="rId6"/>
    <sheet name="Promo2018 MCF HC CNU" sheetId="51" r:id="rId7"/>
    <sheet name="Promo2017 et 2018 MCF EX CNU " sheetId="68" r:id="rId8"/>
    <sheet name="Promo2018 PR 1C CNU" sheetId="52" r:id="rId9"/>
    <sheet name="Promo2018 PR CE1 CNU" sheetId="53" r:id="rId10"/>
    <sheet name="Promo2018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Parité 2018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7">#REF!</definedName>
    <definedName name="_BD1" localSheetId="6">#REF!</definedName>
    <definedName name="_BD1" localSheetId="8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7">#REF!</definedName>
    <definedName name="_CPT1" localSheetId="6">#REF!</definedName>
    <definedName name="_CPT1" localSheetId="8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grades'!$A$3:$WY$62</definedName>
    <definedName name="_xlnm._FilterDatabase" localSheetId="13" hidden="1">'MCF EX'!$A$8:$N$68</definedName>
    <definedName name="_xlnm._FilterDatabase" localSheetId="12" hidden="1">'MCF HC'!$A$8:$Z$68</definedName>
    <definedName name="_xlnm._FilterDatabase" localSheetId="7" hidden="1">'Promo2017 et 2018 MCF EX CNU '!$A$5:$O$64</definedName>
    <definedName name="_xlnm._FilterDatabase" localSheetId="6" hidden="1">'Promo2018 MCF HC CNU'!$A$5:$M$64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7">#REF!</definedName>
    <definedName name="_FRM1" localSheetId="6">#REF!</definedName>
    <definedName name="_FRM1" localSheetId="8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7">#REF!</definedName>
    <definedName name="_FRM2" localSheetId="6">#REF!</definedName>
    <definedName name="_FRM2" localSheetId="8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7">#REF!</definedName>
    <definedName name="_IMP1" localSheetId="6">#REF!</definedName>
    <definedName name="_IMP1" localSheetId="8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7">#REF!</definedName>
    <definedName name="_IMP2" localSheetId="6">#REF!</definedName>
    <definedName name="_IMP2" localSheetId="8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7">#REF!</definedName>
    <definedName name="_lib1" localSheetId="6">#REF!</definedName>
    <definedName name="_lib1" localSheetId="8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7">#REF!</definedName>
    <definedName name="_mcf1" localSheetId="6">#REF!</definedName>
    <definedName name="_mcf1" localSheetId="8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7">#REF!</definedName>
    <definedName name="_mcf2" localSheetId="6">#REF!</definedName>
    <definedName name="_mcf2" localSheetId="8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7">#REF!</definedName>
    <definedName name="_mcf3" localSheetId="6">#REF!</definedName>
    <definedName name="_mcf3" localSheetId="8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7">#REF!</definedName>
    <definedName name="_pr92" localSheetId="6">#REF!</definedName>
    <definedName name="_pr92" localSheetId="8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7">#REF!</definedName>
    <definedName name="_tab1" localSheetId="6">#REF!</definedName>
    <definedName name="_tab1" localSheetId="8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7">#REF!</definedName>
    <definedName name="_tab2" localSheetId="6">#REF!</definedName>
    <definedName name="_tab2" localSheetId="8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7">#REF!</definedName>
    <definedName name="_tab3" localSheetId="6">#REF!</definedName>
    <definedName name="_tab3" localSheetId="8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7">#REF!</definedName>
    <definedName name="_tab7" localSheetId="6">#REF!</definedName>
    <definedName name="_tab7" localSheetId="8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7">#REF!</definedName>
    <definedName name="_tab8" localSheetId="6">#REF!</definedName>
    <definedName name="_tab8" localSheetId="8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7">#REF!</definedName>
    <definedName name="_tab9" localSheetId="6">#REF!</definedName>
    <definedName name="_tab9" localSheetId="8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7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7">#REF!</definedName>
    <definedName name="ab" localSheetId="6">#REF!</definedName>
    <definedName name="ab" localSheetId="8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7">#REF!</definedName>
    <definedName name="azdf" localSheetId="6">#REF!</definedName>
    <definedName name="azdf" localSheetId="8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7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7">#REF!</definedName>
    <definedName name="bb" localSheetId="6">#REF!</definedName>
    <definedName name="bb" localSheetId="8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7">#REF!</definedName>
    <definedName name="BCL_REC" localSheetId="6">#REF!</definedName>
    <definedName name="BCL_REC" localSheetId="8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7">#REF!</definedName>
    <definedName name="bd" localSheetId="6">#REF!</definedName>
    <definedName name="bd" localSheetId="8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7">#REF!</definedName>
    <definedName name="bdd" localSheetId="6">#REF!</definedName>
    <definedName name="bdd" localSheetId="8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7">#REF!</definedName>
    <definedName name="cb" localSheetId="6">#REF!</definedName>
    <definedName name="cb" localSheetId="8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7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7">#REF!</definedName>
    <definedName name="clecr" localSheetId="6">#REF!</definedName>
    <definedName name="clecr" localSheetId="8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7">#REF!</definedName>
    <definedName name="clecr_27" localSheetId="6">#REF!</definedName>
    <definedName name="clecr_27" localSheetId="8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7">#REF!</definedName>
    <definedName name="cledr" localSheetId="6">#REF!</definedName>
    <definedName name="cledr" localSheetId="8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7">#REF!</definedName>
    <definedName name="cledr_27" localSheetId="6">#REF!</definedName>
    <definedName name="cledr_27" localSheetId="8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7">#REF!</definedName>
    <definedName name="CPT1_25" localSheetId="6">#REF!</definedName>
    <definedName name="CPT1_25" localSheetId="8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7">#REF!</definedName>
    <definedName name="DATE" localSheetId="6">#REF!</definedName>
    <definedName name="DATE" localSheetId="8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7">#REF!</definedName>
    <definedName name="Effectifs_en_Activité" localSheetId="6">#REF!</definedName>
    <definedName name="Effectifs_en_Activité" localSheetId="8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7">#REF!</definedName>
    <definedName name="Enseigndec2000" localSheetId="6">#REF!</definedName>
    <definedName name="Enseigndec2000" localSheetId="8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7">#REF!</definedName>
    <definedName name="enseigntotaldec2000" localSheetId="6">#REF!</definedName>
    <definedName name="enseigntotaldec2000" localSheetId="8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7">#REF!</definedName>
    <definedName name="Excel_BuiltIn_Database" localSheetId="6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7">#REF!</definedName>
    <definedName name="Excel_BuiltIn_Database_14" localSheetId="6">#REF!</definedName>
    <definedName name="Excel_BuiltIn_Database_14" localSheetId="8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7">#REF!</definedName>
    <definedName name="Excel_BuiltIn_Database_15" localSheetId="6">#REF!</definedName>
    <definedName name="Excel_BuiltIn_Database_15" localSheetId="8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7">#REF!</definedName>
    <definedName name="Excel_BuiltIn_Database_16" localSheetId="6">#REF!</definedName>
    <definedName name="Excel_BuiltIn_Database_16" localSheetId="8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7">#REF!</definedName>
    <definedName name="Excel_BuiltIn_Database_17" localSheetId="6">#REF!</definedName>
    <definedName name="Excel_BuiltIn_Database_17" localSheetId="8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7">#REF!</definedName>
    <definedName name="Excel_BuiltIn_Database_18" localSheetId="6">#REF!</definedName>
    <definedName name="Excel_BuiltIn_Database_18" localSheetId="8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7">#REF!</definedName>
    <definedName name="Excel_BuiltIn_Database_19" localSheetId="6">#REF!</definedName>
    <definedName name="Excel_BuiltIn_Database_19" localSheetId="8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7">#REF!</definedName>
    <definedName name="Excel_BuiltIn_Database_21" localSheetId="6">#REF!</definedName>
    <definedName name="Excel_BuiltIn_Database_21" localSheetId="8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8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7">#REF!</definedName>
    <definedName name="Excel_BuiltIn_Database_24" localSheetId="6">#REF!</definedName>
    <definedName name="Excel_BuiltIn_Database_24" localSheetId="8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7">#REF!</definedName>
    <definedName name="Excel_BuiltIn_Database_25" localSheetId="6">#REF!</definedName>
    <definedName name="Excel_BuiltIn_Database_25" localSheetId="8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7">#REF!</definedName>
    <definedName name="Excel_BuiltIn_Database_27" localSheetId="6">#REF!</definedName>
    <definedName name="Excel_BuiltIn_Database_27" localSheetId="8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7">#REF!</definedName>
    <definedName name="Excel_BuiltIn_Database_6" localSheetId="6">#REF!</definedName>
    <definedName name="Excel_BuiltIn_Database_6" localSheetId="8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7">#REF!</definedName>
    <definedName name="Excel_BuiltIn_Database_7" localSheetId="6">#REF!</definedName>
    <definedName name="Excel_BuiltIn_Database_7" localSheetId="8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7">#REF!</definedName>
    <definedName name="FORMAT" localSheetId="6">#REF!</definedName>
    <definedName name="FORMAT" localSheetId="8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7">#REF!</definedName>
    <definedName name="FORMAT2" localSheetId="6">#REF!</definedName>
    <definedName name="FORMAT2" localSheetId="8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7">#REF!</definedName>
    <definedName name="gd98_cum_mcf" localSheetId="6">#REF!</definedName>
    <definedName name="gd98_cum_mcf" localSheetId="8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7">#REF!</definedName>
    <definedName name="gd98_cum_pr" localSheetId="6">#REF!</definedName>
    <definedName name="gd98_cum_pr" localSheetId="8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7">#REF!</definedName>
    <definedName name="gd98_cum_tot" localSheetId="6">#REF!</definedName>
    <definedName name="gd98_cum_tot" localSheetId="8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7">#REF!</definedName>
    <definedName name="gd98_eff_moyen" localSheetId="6">#REF!</definedName>
    <definedName name="gd98_eff_moyen" localSheetId="8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7">#REF!</definedName>
    <definedName name="gd98_mcf_tot" localSheetId="6">#REF!</definedName>
    <definedName name="gd98_mcf_tot" localSheetId="8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7">#REF!</definedName>
    <definedName name="gd98_median_mcf" localSheetId="6">#REF!</definedName>
    <definedName name="gd98_median_mcf" localSheetId="8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7">#REF!</definedName>
    <definedName name="gd98_median_pr" localSheetId="6">#REF!</definedName>
    <definedName name="gd98_median_pr" localSheetId="8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7">#REF!</definedName>
    <definedName name="gd98_median_tot" localSheetId="6">#REF!</definedName>
    <definedName name="gd98_median_tot" localSheetId="8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7">#REF!</definedName>
    <definedName name="gd98_pr_tot" localSheetId="6">#REF!</definedName>
    <definedName name="gd98_pr_tot" localSheetId="8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7">#REF!</definedName>
    <definedName name="gd98_tot_tot" localSheetId="6">#REF!</definedName>
    <definedName name="gd98_tot_tot" localSheetId="8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7">#REF!</definedName>
    <definedName name="gp98_cum_mcf" localSheetId="6">#REF!</definedName>
    <definedName name="gp98_cum_mcf" localSheetId="8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7">#REF!</definedName>
    <definedName name="gp98_cum_mcf_19" localSheetId="6">#REF!</definedName>
    <definedName name="gp98_cum_mcf_19" localSheetId="8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7">#REF!</definedName>
    <definedName name="gp98_cum_mcf_21" localSheetId="6">#REF!</definedName>
    <definedName name="gp98_cum_mcf_21" localSheetId="8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7">#REF!</definedName>
    <definedName name="gp98_cum_mcf_23" localSheetId="6">#REF!</definedName>
    <definedName name="gp98_cum_mcf_23" localSheetId="8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7">#REF!</definedName>
    <definedName name="gp98_cum_mcf_25" localSheetId="6">#REF!</definedName>
    <definedName name="gp98_cum_mcf_25" localSheetId="8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7">#REF!</definedName>
    <definedName name="gp98_cum_mcf_27" localSheetId="6">#REF!</definedName>
    <definedName name="gp98_cum_mcf_27" localSheetId="8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7">#REF!</definedName>
    <definedName name="gp98_cum_mcf_6" localSheetId="6">#REF!</definedName>
    <definedName name="gp98_cum_mcf_6" localSheetId="8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7">#REF!</definedName>
    <definedName name="gp98_cum_pr" localSheetId="6">#REF!</definedName>
    <definedName name="gp98_cum_pr" localSheetId="8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7">#REF!</definedName>
    <definedName name="gp98_cum_pr_19" localSheetId="6">#REF!</definedName>
    <definedName name="gp98_cum_pr_19" localSheetId="8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7">#REF!</definedName>
    <definedName name="gp98_cum_pr_21" localSheetId="6">#REF!</definedName>
    <definedName name="gp98_cum_pr_21" localSheetId="8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7">#REF!</definedName>
    <definedName name="gp98_cum_pr_23" localSheetId="6">#REF!</definedName>
    <definedName name="gp98_cum_pr_23" localSheetId="8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7">#REF!</definedName>
    <definedName name="gp98_cum_pr_25" localSheetId="6">#REF!</definedName>
    <definedName name="gp98_cum_pr_25" localSheetId="8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7">#REF!</definedName>
    <definedName name="gp98_cum_pr_27" localSheetId="6">#REF!</definedName>
    <definedName name="gp98_cum_pr_27" localSheetId="8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7">#REF!</definedName>
    <definedName name="gp98_cum_pr_6" localSheetId="6">#REF!</definedName>
    <definedName name="gp98_cum_pr_6" localSheetId="8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7">#REF!</definedName>
    <definedName name="gp98_cum_tot" localSheetId="6">#REF!</definedName>
    <definedName name="gp98_cum_tot" localSheetId="8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7">#REF!</definedName>
    <definedName name="gp98_cum_tot_19" localSheetId="6">#REF!</definedName>
    <definedName name="gp98_cum_tot_19" localSheetId="8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7">#REF!</definedName>
    <definedName name="gp98_cum_tot_21" localSheetId="6">#REF!</definedName>
    <definedName name="gp98_cum_tot_21" localSheetId="8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7">#REF!</definedName>
    <definedName name="gp98_cum_tot_23" localSheetId="6">#REF!</definedName>
    <definedName name="gp98_cum_tot_23" localSheetId="8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7">#REF!</definedName>
    <definedName name="gp98_cum_tot_25" localSheetId="6">#REF!</definedName>
    <definedName name="gp98_cum_tot_25" localSheetId="8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7">#REF!</definedName>
    <definedName name="gp98_cum_tot_27" localSheetId="6">#REF!</definedName>
    <definedName name="gp98_cum_tot_27" localSheetId="8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7">#REF!</definedName>
    <definedName name="gp98_cum_tot_6" localSheetId="6">#REF!</definedName>
    <definedName name="gp98_cum_tot_6" localSheetId="8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7">#REF!</definedName>
    <definedName name="gp98_eff_moyen" localSheetId="6">#REF!</definedName>
    <definedName name="gp98_eff_moyen" localSheetId="8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7">#REF!</definedName>
    <definedName name="gp98_eff_moyen_19" localSheetId="6">#REF!</definedName>
    <definedName name="gp98_eff_moyen_19" localSheetId="8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7">#REF!</definedName>
    <definedName name="gp98_eff_moyen_21" localSheetId="6">#REF!</definedName>
    <definedName name="gp98_eff_moyen_21" localSheetId="8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7">#REF!</definedName>
    <definedName name="gp98_eff_moyen_23" localSheetId="6">#REF!</definedName>
    <definedName name="gp98_eff_moyen_23" localSheetId="8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7">#REF!</definedName>
    <definedName name="gp98_eff_moyen_25" localSheetId="6">#REF!</definedName>
    <definedName name="gp98_eff_moyen_25" localSheetId="8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7">#REF!</definedName>
    <definedName name="gp98_eff_moyen_27" localSheetId="6">#REF!</definedName>
    <definedName name="gp98_eff_moyen_27" localSheetId="8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7">#REF!</definedName>
    <definedName name="gp98_eff_moyen_6" localSheetId="6">#REF!</definedName>
    <definedName name="gp98_eff_moyen_6" localSheetId="8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7">#REF!</definedName>
    <definedName name="gp98_mcf_tot" localSheetId="6">#REF!</definedName>
    <definedName name="gp98_mcf_tot" localSheetId="8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7">#REF!</definedName>
    <definedName name="gp98_mcf_tot_19" localSheetId="6">#REF!</definedName>
    <definedName name="gp98_mcf_tot_19" localSheetId="8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7">#REF!</definedName>
    <definedName name="gp98_mcf_tot_21" localSheetId="6">#REF!</definedName>
    <definedName name="gp98_mcf_tot_21" localSheetId="8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7">#REF!</definedName>
    <definedName name="gp98_mcf_tot_23" localSheetId="6">#REF!</definedName>
    <definedName name="gp98_mcf_tot_23" localSheetId="8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7">#REF!</definedName>
    <definedName name="gp98_mcf_tot_25" localSheetId="6">#REF!</definedName>
    <definedName name="gp98_mcf_tot_25" localSheetId="8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7">#REF!</definedName>
    <definedName name="gp98_mcf_tot_27" localSheetId="6">#REF!</definedName>
    <definedName name="gp98_mcf_tot_27" localSheetId="8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7">#REF!</definedName>
    <definedName name="gp98_mcf_tot_6" localSheetId="6">#REF!</definedName>
    <definedName name="gp98_mcf_tot_6" localSheetId="8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7">#REF!</definedName>
    <definedName name="gp98_median_mcf" localSheetId="6">#REF!</definedName>
    <definedName name="gp98_median_mcf" localSheetId="8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7">#REF!</definedName>
    <definedName name="gp98_median_mcf_19" localSheetId="6">#REF!</definedName>
    <definedName name="gp98_median_mcf_19" localSheetId="8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7">#REF!</definedName>
    <definedName name="gp98_median_mcf_21" localSheetId="6">#REF!</definedName>
    <definedName name="gp98_median_mcf_21" localSheetId="8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7">#REF!</definedName>
    <definedName name="gp98_median_mcf_23" localSheetId="6">#REF!</definedName>
    <definedName name="gp98_median_mcf_23" localSheetId="8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7">#REF!</definedName>
    <definedName name="gp98_median_mcf_25" localSheetId="6">#REF!</definedName>
    <definedName name="gp98_median_mcf_25" localSheetId="8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7">#REF!</definedName>
    <definedName name="gp98_median_mcf_27" localSheetId="6">#REF!</definedName>
    <definedName name="gp98_median_mcf_27" localSheetId="8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7">#REF!</definedName>
    <definedName name="gp98_median_mcf_6" localSheetId="6">#REF!</definedName>
    <definedName name="gp98_median_mcf_6" localSheetId="8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7">#REF!</definedName>
    <definedName name="gp98_median_pr" localSheetId="6">#REF!</definedName>
    <definedName name="gp98_median_pr" localSheetId="8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7">#REF!</definedName>
    <definedName name="gp98_median_pr_19" localSheetId="6">#REF!</definedName>
    <definedName name="gp98_median_pr_19" localSheetId="8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7">#REF!</definedName>
    <definedName name="gp98_median_pr_21" localSheetId="6">#REF!</definedName>
    <definedName name="gp98_median_pr_21" localSheetId="8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7">#REF!</definedName>
    <definedName name="gp98_median_pr_23" localSheetId="6">#REF!</definedName>
    <definedName name="gp98_median_pr_23" localSheetId="8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7">#REF!</definedName>
    <definedName name="gp98_median_pr_25" localSheetId="6">#REF!</definedName>
    <definedName name="gp98_median_pr_25" localSheetId="8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7">#REF!</definedName>
    <definedName name="gp98_median_pr_27" localSheetId="6">#REF!</definedName>
    <definedName name="gp98_median_pr_27" localSheetId="8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7">#REF!</definedName>
    <definedName name="gp98_median_pr_6" localSheetId="6">#REF!</definedName>
    <definedName name="gp98_median_pr_6" localSheetId="8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7">#REF!</definedName>
    <definedName name="gp98_median_tot" localSheetId="6">#REF!</definedName>
    <definedName name="gp98_median_tot" localSheetId="8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7">#REF!</definedName>
    <definedName name="gp98_median_tot_19" localSheetId="6">#REF!</definedName>
    <definedName name="gp98_median_tot_19" localSheetId="8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7">#REF!</definedName>
    <definedName name="gp98_median_tot_21" localSheetId="6">#REF!</definedName>
    <definedName name="gp98_median_tot_21" localSheetId="8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7">#REF!</definedName>
    <definedName name="gp98_median_tot_23" localSheetId="6">#REF!</definedName>
    <definedName name="gp98_median_tot_23" localSheetId="8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7">#REF!</definedName>
    <definedName name="gp98_median_tot_25" localSheetId="6">#REF!</definedName>
    <definedName name="gp98_median_tot_25" localSheetId="8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7">#REF!</definedName>
    <definedName name="gp98_median_tot_27" localSheetId="6">#REF!</definedName>
    <definedName name="gp98_median_tot_27" localSheetId="8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7">#REF!</definedName>
    <definedName name="gp98_median_tot_6" localSheetId="6">#REF!</definedName>
    <definedName name="gp98_median_tot_6" localSheetId="8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7">#REF!</definedName>
    <definedName name="gp98_pr_tot" localSheetId="6">#REF!</definedName>
    <definedName name="gp98_pr_tot" localSheetId="8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7">#REF!</definedName>
    <definedName name="gp98_pr_tot_19" localSheetId="6">#REF!</definedName>
    <definedName name="gp98_pr_tot_19" localSheetId="8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7">#REF!</definedName>
    <definedName name="gp98_pr_tot_21" localSheetId="6">#REF!</definedName>
    <definedName name="gp98_pr_tot_21" localSheetId="8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7">#REF!</definedName>
    <definedName name="gp98_pr_tot_23" localSheetId="6">#REF!</definedName>
    <definedName name="gp98_pr_tot_23" localSheetId="8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7">#REF!</definedName>
    <definedName name="gp98_pr_tot_25" localSheetId="6">#REF!</definedName>
    <definedName name="gp98_pr_tot_25" localSheetId="8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7">#REF!</definedName>
    <definedName name="gp98_pr_tot_27" localSheetId="6">#REF!</definedName>
    <definedName name="gp98_pr_tot_27" localSheetId="8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7">#REF!</definedName>
    <definedName name="gp98_pr_tot_6" localSheetId="6">#REF!</definedName>
    <definedName name="gp98_pr_tot_6" localSheetId="8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7">#REF!</definedName>
    <definedName name="gp98_tot_tot" localSheetId="6">#REF!</definedName>
    <definedName name="gp98_tot_tot" localSheetId="8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7">#REF!</definedName>
    <definedName name="gp98_tot_tot_19" localSheetId="6">#REF!</definedName>
    <definedName name="gp98_tot_tot_19" localSheetId="8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7">#REF!</definedName>
    <definedName name="gp98_tot_tot_21" localSheetId="6">#REF!</definedName>
    <definedName name="gp98_tot_tot_21" localSheetId="8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7">#REF!</definedName>
    <definedName name="gp98_tot_tot_23" localSheetId="6">#REF!</definedName>
    <definedName name="gp98_tot_tot_23" localSheetId="8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7">#REF!</definedName>
    <definedName name="gp98_tot_tot_25" localSheetId="6">#REF!</definedName>
    <definedName name="gp98_tot_tot_25" localSheetId="8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7">#REF!</definedName>
    <definedName name="gp98_tot_tot_27" localSheetId="6">#REF!</definedName>
    <definedName name="gp98_tot_tot_27" localSheetId="8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7">#REF!</definedName>
    <definedName name="gp98_tot_tot_6" localSheetId="6">#REF!</definedName>
    <definedName name="gp98_tot_tot_6" localSheetId="8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7">#REF!</definedName>
    <definedName name="groupe" localSheetId="6">#REF!</definedName>
    <definedName name="groupe" localSheetId="8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7">#REF!</definedName>
    <definedName name="IMP" localSheetId="6">#REF!</definedName>
    <definedName name="IMP" localSheetId="8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7">#REF!</definedName>
    <definedName name="lib_section" localSheetId="6">#REF!</definedName>
    <definedName name="lib_section" localSheetId="8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7">#REF!</definedName>
    <definedName name="lib_section_27" localSheetId="6">#REF!</definedName>
    <definedName name="lib_section_27" localSheetId="8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7">#REF!</definedName>
    <definedName name="Medecine" localSheetId="6">#REF!</definedName>
    <definedName name="Medecine" localSheetId="8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7">#REF!</definedName>
    <definedName name="Médecine" localSheetId="6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7">#REF!</definedName>
    <definedName name="moy" localSheetId="6">#REF!</definedName>
    <definedName name="moy" localSheetId="8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7">#REF!</definedName>
    <definedName name="Odonto" localSheetId="6">#REF!</definedName>
    <definedName name="Odonto" localSheetId="8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7">#REF!</definedName>
    <definedName name="Odontologie" localSheetId="6">#REF!</definedName>
    <definedName name="Odontologie" localSheetId="8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7">#REF!</definedName>
    <definedName name="Pharma" localSheetId="6">#REF!</definedName>
    <definedName name="Pharma" localSheetId="8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7">#REF!</definedName>
    <definedName name="Pharmacie" localSheetId="6">#REF!</definedName>
    <definedName name="Pharmacie" localSheetId="8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7">#REF!</definedName>
    <definedName name="PRINCIPAL" localSheetId="6">#REF!</definedName>
    <definedName name="PRINCIPAL" localSheetId="8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7">#REF!</definedName>
    <definedName name="qual06" localSheetId="6">#REF!</definedName>
    <definedName name="qual06" localSheetId="8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7">#REF!</definedName>
    <definedName name="qual06_25" localSheetId="6">#REF!</definedName>
    <definedName name="qual06_25" localSheetId="8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7">#REF!</definedName>
    <definedName name="qualif06" localSheetId="6">#REF!</definedName>
    <definedName name="qualif06" localSheetId="8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7">#REF!</definedName>
    <definedName name="qualif06_25" localSheetId="6">#REF!</definedName>
    <definedName name="qualif06_25" localSheetId="8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7">#REF!</definedName>
    <definedName name="Sciences" localSheetId="6">#REF!</definedName>
    <definedName name="Sciences" localSheetId="8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7">#REF!</definedName>
    <definedName name="STAPS" localSheetId="6">#REF!</definedName>
    <definedName name="STAPS" localSheetId="8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7">#REF!</definedName>
    <definedName name="tabcod" localSheetId="6">#REF!</definedName>
    <definedName name="tabcod" localSheetId="8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7">#REF!</definedName>
    <definedName name="TABDS" localSheetId="6">#REF!</definedName>
    <definedName name="TABDS" localSheetId="8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7">#REF!</definedName>
    <definedName name="TABDS_27" localSheetId="6">#REF!</definedName>
    <definedName name="TABDS_27" localSheetId="8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7">#REF!</definedName>
    <definedName name="TCNU" localSheetId="6">#REF!</definedName>
    <definedName name="TCNU" localSheetId="8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7">#REF!</definedName>
    <definedName name="TDIORIG" localSheetId="6">#REF!</definedName>
    <definedName name="TDIORIG" localSheetId="8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7">#REF!</definedName>
    <definedName name="TDIORIG_25" localSheetId="6">#REF!</definedName>
    <definedName name="TDIORIG_25" localSheetId="8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7">#REF!</definedName>
    <definedName name="TE_Droit" localSheetId="6">#REF!</definedName>
    <definedName name="TE_Droit" localSheetId="8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7">#REF!</definedName>
    <definedName name="TE_Lettres" localSheetId="6">#REF!</definedName>
    <definedName name="TE_Lettres" localSheetId="8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7">#REF!</definedName>
    <definedName name="TE_Médecine" localSheetId="6">#REF!</definedName>
    <definedName name="TE_Médecine" localSheetId="8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7">#REF!</definedName>
    <definedName name="TE_Odonto" localSheetId="6">#REF!</definedName>
    <definedName name="TE_Odonto" localSheetId="8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7">#REF!</definedName>
    <definedName name="TE_Pharma" localSheetId="6">#REF!</definedName>
    <definedName name="TE_Pharma" localSheetId="8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7">#REF!</definedName>
    <definedName name="TE_Sciences" localSheetId="6">#REF!</definedName>
    <definedName name="TE_Sciences" localSheetId="8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7">#REF!</definedName>
    <definedName name="tetab" localSheetId="6">#REF!</definedName>
    <definedName name="tetab" localSheetId="8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7">#REF!</definedName>
    <definedName name="TGD" localSheetId="6">#REF!</definedName>
    <definedName name="TGD" localSheetId="8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7">#REF!</definedName>
    <definedName name="tgrade" localSheetId="6">#REF!</definedName>
    <definedName name="tgrade" localSheetId="8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7">#REF!</definedName>
    <definedName name="titi" localSheetId="6">#REF!</definedName>
    <definedName name="titi" localSheetId="8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7">#REF!</definedName>
    <definedName name="titi_27" localSheetId="6">#REF!</definedName>
    <definedName name="titi_27" localSheetId="8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7">#REF!</definedName>
    <definedName name="tlibc" localSheetId="6">#REF!</definedName>
    <definedName name="tlibc" localSheetId="8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7">#REF!</definedName>
    <definedName name="tlibc_25" localSheetId="6">#REF!</definedName>
    <definedName name="tlibc_25" localSheetId="8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7">#REF!</definedName>
    <definedName name="tnom" localSheetId="6">#REF!</definedName>
    <definedName name="tnom" localSheetId="8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7">#REF!</definedName>
    <definedName name="tnomm" localSheetId="6">#REF!</definedName>
    <definedName name="tnomm" localSheetId="8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7">#REF!</definedName>
    <definedName name="tnumetab" localSheetId="6">#REF!</definedName>
    <definedName name="tnumetab" localSheetId="8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7">#REF!</definedName>
    <definedName name="tnumetab_25" localSheetId="6">#REF!</definedName>
    <definedName name="tnumetab_25" localSheetId="8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7">#REF!</definedName>
    <definedName name="tot_cr" localSheetId="6">#REF!</definedName>
    <definedName name="tot_cr" localSheetId="8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7">#REF!</definedName>
    <definedName name="tot_cr_27" localSheetId="6">#REF!</definedName>
    <definedName name="tot_cr_27" localSheetId="8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7">#REF!</definedName>
    <definedName name="tot_dr" localSheetId="6">#REF!</definedName>
    <definedName name="tot_dr" localSheetId="8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7">#REF!</definedName>
    <definedName name="tot_dr_27" localSheetId="6">#REF!</definedName>
    <definedName name="tot_dr_27" localSheetId="8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7">#REF!</definedName>
    <definedName name="total_aut" localSheetId="6">#REF!</definedName>
    <definedName name="total_aut" localSheetId="8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7">#REF!</definedName>
    <definedName name="totalagre" localSheetId="6">#REF!</definedName>
    <definedName name="totalagre" localSheetId="8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7">#REF!</definedName>
    <definedName name="totalaut" localSheetId="6">#REF!</definedName>
    <definedName name="totalaut" localSheetId="8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7">#REF!</definedName>
    <definedName name="totalcert" localSheetId="6">#REF!</definedName>
    <definedName name="totalcert" localSheetId="8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7">#REF!</definedName>
    <definedName name="totalfrance" localSheetId="6">#REF!</definedName>
    <definedName name="totalfrance" localSheetId="8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7">#REF!</definedName>
    <definedName name="totalplp" localSheetId="6">#REF!</definedName>
    <definedName name="totalplp" localSheetId="8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7">#REF!</definedName>
    <definedName name="toto" localSheetId="6">#REF!</definedName>
    <definedName name="toto" localSheetId="8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7">#REF!</definedName>
    <definedName name="tprenom" localSheetId="6">#REF!</definedName>
    <definedName name="tprenom" localSheetId="8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7">#REF!</definedName>
    <definedName name="TPROMO" localSheetId="6">#REF!</definedName>
    <definedName name="TPROMO" localSheetId="8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7">#REF!</definedName>
    <definedName name="TRACE1" localSheetId="6">#REF!</definedName>
    <definedName name="TRACE1" localSheetId="8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7">#REF!</definedName>
    <definedName name="TRACE2" localSheetId="6">#REF!</definedName>
    <definedName name="TRACE2" localSheetId="8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7">#REF!</definedName>
    <definedName name="Ttypepromo" localSheetId="6">#REF!</definedName>
    <definedName name="Ttypepromo" localSheetId="8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7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7">#REF!</definedName>
    <definedName name="xxxx_25" localSheetId="6">#REF!</definedName>
    <definedName name="xxxx_25" localSheetId="8">#REF!</definedName>
    <definedName name="xxxx_25" localSheetId="9">#REF!</definedName>
    <definedName name="xxxx_25" localSheetId="10">#REF!</definedName>
    <definedName name="xxxx_25">#REF!</definedName>
    <definedName name="_xlnm.Print_Area" localSheetId="2">'bilan ts grades'!$A$1:$L$66</definedName>
    <definedName name="_xlnm.Print_Area" localSheetId="3">'BS2018'!$A$1:$Q$78</definedName>
    <definedName name="_xlnm.Print_Area" localSheetId="13">'MCF EX'!$A$1:$N$68</definedName>
    <definedName name="_xlnm.Print_Area" localSheetId="12">'MCF HC'!$A$1:$Z$68</definedName>
    <definedName name="_xlnm.Print_Area" localSheetId="19">'Nomenclature CNU'!$A$1:$E$66</definedName>
    <definedName name="_xlnm.Print_Area" localSheetId="17">'Parité 2018'!$A$1:$H$65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PR1C!$A$1:$Z$68</definedName>
    <definedName name="_xlnm.Print_Area" localSheetId="15">PRCE1!$A$1:$Z$68</definedName>
    <definedName name="_xlnm.Print_Area" localSheetId="16">PRCE2!$A$1:$Z$68</definedName>
    <definedName name="_xlnm.Print_Area" localSheetId="4">'Promo2014 CNU_synth_class'!$A$1:$Z$64</definedName>
    <definedName name="_xlnm.Print_Area" localSheetId="6">'Promo2018 MCF HC CNU'!$A$1:$H$63</definedName>
    <definedName name="_xlnm.Print_Area" localSheetId="8">'Promo2018 PR 1C CNU'!$A$1:$H$63</definedName>
    <definedName name="_xlnm.Print_Area" localSheetId="9">'Promo2018 PR CE1 CNU'!$A$1:$H$63</definedName>
    <definedName name="_xlnm.Print_Area" localSheetId="10">'Promo2018 PR CE2 CNU'!$A$1:$H$63</definedName>
  </definedNames>
  <calcPr calcId="145621"/>
</workbook>
</file>

<file path=xl/calcChain.xml><?xml version="1.0" encoding="utf-8"?>
<calcChain xmlns="http://schemas.openxmlformats.org/spreadsheetml/2006/main">
  <c r="C77" i="49" l="1"/>
  <c r="C76" i="49"/>
  <c r="C75" i="49"/>
  <c r="C74" i="49"/>
  <c r="C73" i="49"/>
  <c r="D76" i="49"/>
  <c r="E76" i="49"/>
  <c r="F76" i="49"/>
  <c r="G76" i="49"/>
  <c r="H76" i="49"/>
  <c r="I76" i="49"/>
  <c r="J76" i="49"/>
  <c r="K76" i="49"/>
  <c r="L65" i="49"/>
  <c r="M65" i="49"/>
  <c r="N65" i="49"/>
  <c r="O65" i="49"/>
  <c r="P65" i="49"/>
  <c r="Q65" i="49"/>
  <c r="L60" i="49"/>
  <c r="M60" i="49"/>
  <c r="N60" i="49"/>
  <c r="O60" i="49"/>
  <c r="P60" i="49"/>
  <c r="Q60" i="49"/>
  <c r="L55" i="49"/>
  <c r="M55" i="49"/>
  <c r="N55" i="49"/>
  <c r="O55" i="49"/>
  <c r="P55" i="49"/>
  <c r="Q55" i="49"/>
  <c r="L50" i="49"/>
  <c r="M50" i="49"/>
  <c r="N50" i="49"/>
  <c r="O50" i="49"/>
  <c r="P50" i="49"/>
  <c r="Q50" i="49"/>
  <c r="L45" i="49"/>
  <c r="M45" i="49"/>
  <c r="N45" i="49"/>
  <c r="O45" i="49"/>
  <c r="P45" i="49"/>
  <c r="Q45" i="49"/>
  <c r="L40" i="49"/>
  <c r="M40" i="49"/>
  <c r="N40" i="49"/>
  <c r="O40" i="49"/>
  <c r="P40" i="49"/>
  <c r="Q40" i="49"/>
  <c r="L35" i="49"/>
  <c r="M35" i="49"/>
  <c r="N35" i="49"/>
  <c r="O35" i="49"/>
  <c r="P35" i="49"/>
  <c r="Q35" i="49"/>
  <c r="L30" i="49"/>
  <c r="M30" i="49"/>
  <c r="N30" i="49"/>
  <c r="O30" i="49"/>
  <c r="P30" i="49"/>
  <c r="Q30" i="49"/>
  <c r="L25" i="49"/>
  <c r="M25" i="49"/>
  <c r="N25" i="49"/>
  <c r="O25" i="49"/>
  <c r="P25" i="49"/>
  <c r="Q25" i="49"/>
  <c r="L20" i="49"/>
  <c r="M20" i="49"/>
  <c r="N20" i="49"/>
  <c r="O20" i="49"/>
  <c r="P20" i="49"/>
  <c r="Q20" i="49"/>
  <c r="L15" i="49"/>
  <c r="M15" i="49"/>
  <c r="N15" i="49"/>
  <c r="O15" i="49"/>
  <c r="P15" i="49"/>
  <c r="Q15" i="49"/>
  <c r="L10" i="49"/>
  <c r="M10" i="49"/>
  <c r="N10" i="49"/>
  <c r="O10" i="49"/>
  <c r="P10" i="49"/>
  <c r="Q10" i="49"/>
  <c r="P42" i="49"/>
  <c r="L69" i="49"/>
  <c r="L64" i="49"/>
  <c r="Q76" i="49" l="1"/>
  <c r="M76" i="49"/>
  <c r="L76" i="49"/>
  <c r="P76" i="49"/>
  <c r="O76" i="49"/>
  <c r="N76" i="49"/>
  <c r="G66" i="61" l="1"/>
  <c r="C66" i="61"/>
  <c r="O63" i="68" l="1"/>
  <c r="O69" i="49" l="1"/>
  <c r="L68" i="49"/>
  <c r="M68" i="49"/>
  <c r="N68" i="49"/>
  <c r="O68" i="49"/>
  <c r="Q68" i="49"/>
  <c r="M69" i="49"/>
  <c r="N69" i="49"/>
  <c r="Q69" i="49"/>
  <c r="L71" i="49"/>
  <c r="M71" i="49"/>
  <c r="N71" i="49"/>
  <c r="Q71" i="49"/>
  <c r="L9" i="49"/>
  <c r="M9" i="49"/>
  <c r="N9" i="49"/>
  <c r="O9" i="49"/>
  <c r="P9" i="49"/>
  <c r="Q9" i="49"/>
  <c r="L11" i="49"/>
  <c r="M11" i="49"/>
  <c r="N11" i="49"/>
  <c r="O11" i="49"/>
  <c r="P11" i="49"/>
  <c r="Q11" i="49"/>
  <c r="L12" i="49"/>
  <c r="M12" i="49"/>
  <c r="N12" i="49"/>
  <c r="O12" i="49"/>
  <c r="P12" i="49"/>
  <c r="Q12" i="49"/>
  <c r="L13" i="49"/>
  <c r="M13" i="49"/>
  <c r="N13" i="49"/>
  <c r="O13" i="49"/>
  <c r="P13" i="49"/>
  <c r="Q13" i="49"/>
  <c r="L14" i="49"/>
  <c r="M14" i="49"/>
  <c r="N14" i="49"/>
  <c r="O14" i="49"/>
  <c r="P14" i="49"/>
  <c r="Q14" i="49"/>
  <c r="L16" i="49"/>
  <c r="M16" i="49"/>
  <c r="N16" i="49"/>
  <c r="O16" i="49"/>
  <c r="P16" i="49"/>
  <c r="Q16" i="49"/>
  <c r="L17" i="49"/>
  <c r="M17" i="49"/>
  <c r="N17" i="49"/>
  <c r="O17" i="49"/>
  <c r="P17" i="49"/>
  <c r="Q17" i="49"/>
  <c r="L18" i="49"/>
  <c r="M18" i="49"/>
  <c r="N18" i="49"/>
  <c r="O18" i="49"/>
  <c r="P18" i="49"/>
  <c r="Q18" i="49"/>
  <c r="L19" i="49"/>
  <c r="M19" i="49"/>
  <c r="N19" i="49"/>
  <c r="O19" i="49"/>
  <c r="P19" i="49"/>
  <c r="Q19" i="49"/>
  <c r="L21" i="49"/>
  <c r="M21" i="49"/>
  <c r="N21" i="49"/>
  <c r="O21" i="49"/>
  <c r="P21" i="49"/>
  <c r="Q21" i="49"/>
  <c r="L22" i="49"/>
  <c r="M22" i="49"/>
  <c r="N22" i="49"/>
  <c r="O22" i="49"/>
  <c r="P22" i="49"/>
  <c r="Q22" i="49"/>
  <c r="L23" i="49"/>
  <c r="M23" i="49"/>
  <c r="N23" i="49"/>
  <c r="O23" i="49"/>
  <c r="P23" i="49"/>
  <c r="Q23" i="49"/>
  <c r="L24" i="49"/>
  <c r="M24" i="49"/>
  <c r="N24" i="49"/>
  <c r="O24" i="49"/>
  <c r="P24" i="49"/>
  <c r="Q24" i="49"/>
  <c r="L26" i="49"/>
  <c r="M26" i="49"/>
  <c r="N26" i="49"/>
  <c r="O26" i="49"/>
  <c r="P26" i="49"/>
  <c r="Q26" i="49"/>
  <c r="L27" i="49"/>
  <c r="M27" i="49"/>
  <c r="N27" i="49"/>
  <c r="O27" i="49"/>
  <c r="P27" i="49"/>
  <c r="Q27" i="49"/>
  <c r="L28" i="49"/>
  <c r="M28" i="49"/>
  <c r="N28" i="49"/>
  <c r="O28" i="49"/>
  <c r="P28" i="49"/>
  <c r="Q28" i="49"/>
  <c r="L29" i="49"/>
  <c r="M29" i="49"/>
  <c r="N29" i="49"/>
  <c r="O29" i="49"/>
  <c r="P29" i="49"/>
  <c r="Q29" i="49"/>
  <c r="L31" i="49"/>
  <c r="M31" i="49"/>
  <c r="N31" i="49"/>
  <c r="O31" i="49"/>
  <c r="P31" i="49"/>
  <c r="Q31" i="49"/>
  <c r="L32" i="49"/>
  <c r="M32" i="49"/>
  <c r="N32" i="49"/>
  <c r="O32" i="49"/>
  <c r="P32" i="49"/>
  <c r="Q32" i="49"/>
  <c r="L33" i="49"/>
  <c r="M33" i="49"/>
  <c r="N33" i="49"/>
  <c r="O33" i="49"/>
  <c r="P33" i="49"/>
  <c r="Q33" i="49"/>
  <c r="L34" i="49"/>
  <c r="M34" i="49"/>
  <c r="N34" i="49"/>
  <c r="O34" i="49"/>
  <c r="P34" i="49"/>
  <c r="Q34" i="49"/>
  <c r="L36" i="49"/>
  <c r="M36" i="49"/>
  <c r="N36" i="49"/>
  <c r="O36" i="49"/>
  <c r="P36" i="49"/>
  <c r="Q36" i="49"/>
  <c r="L37" i="49"/>
  <c r="M37" i="49"/>
  <c r="N37" i="49"/>
  <c r="O37" i="49"/>
  <c r="P37" i="49"/>
  <c r="Q37" i="49"/>
  <c r="L38" i="49"/>
  <c r="M38" i="49"/>
  <c r="N38" i="49"/>
  <c r="O38" i="49"/>
  <c r="P38" i="49"/>
  <c r="Q38" i="49"/>
  <c r="L39" i="49"/>
  <c r="M39" i="49"/>
  <c r="N39" i="49"/>
  <c r="O39" i="49"/>
  <c r="P39" i="49"/>
  <c r="Q39" i="49"/>
  <c r="L41" i="49"/>
  <c r="M41" i="49"/>
  <c r="N41" i="49"/>
  <c r="O41" i="49"/>
  <c r="P41" i="49"/>
  <c r="Q41" i="49"/>
  <c r="L42" i="49"/>
  <c r="M42" i="49"/>
  <c r="N42" i="49"/>
  <c r="O42" i="49"/>
  <c r="Q42" i="49"/>
  <c r="L43" i="49"/>
  <c r="M43" i="49"/>
  <c r="N43" i="49"/>
  <c r="O43" i="49"/>
  <c r="P43" i="49"/>
  <c r="Q43" i="49"/>
  <c r="L44" i="49"/>
  <c r="M44" i="49"/>
  <c r="N44" i="49"/>
  <c r="O44" i="49"/>
  <c r="P44" i="49"/>
  <c r="Q44" i="49"/>
  <c r="L46" i="49"/>
  <c r="M46" i="49"/>
  <c r="N46" i="49"/>
  <c r="O46" i="49"/>
  <c r="P46" i="49"/>
  <c r="Q46" i="49"/>
  <c r="L47" i="49"/>
  <c r="M47" i="49"/>
  <c r="N47" i="49"/>
  <c r="O47" i="49"/>
  <c r="P47" i="49"/>
  <c r="Q47" i="49"/>
  <c r="L48" i="49"/>
  <c r="M48" i="49"/>
  <c r="N48" i="49"/>
  <c r="O48" i="49"/>
  <c r="P48" i="49"/>
  <c r="Q48" i="49"/>
  <c r="L49" i="49"/>
  <c r="M49" i="49"/>
  <c r="N49" i="49"/>
  <c r="O49" i="49"/>
  <c r="P49" i="49"/>
  <c r="Q49" i="49"/>
  <c r="L51" i="49"/>
  <c r="M51" i="49"/>
  <c r="N51" i="49"/>
  <c r="O51" i="49"/>
  <c r="P51" i="49"/>
  <c r="Q51" i="49"/>
  <c r="L52" i="49"/>
  <c r="M52" i="49"/>
  <c r="N52" i="49"/>
  <c r="O52" i="49"/>
  <c r="P52" i="49"/>
  <c r="Q52" i="49"/>
  <c r="L53" i="49"/>
  <c r="M53" i="49"/>
  <c r="N53" i="49"/>
  <c r="O53" i="49"/>
  <c r="P53" i="49"/>
  <c r="Q53" i="49"/>
  <c r="L54" i="49"/>
  <c r="M54" i="49"/>
  <c r="N54" i="49"/>
  <c r="O54" i="49"/>
  <c r="P54" i="49"/>
  <c r="Q54" i="49"/>
  <c r="L56" i="49"/>
  <c r="M56" i="49"/>
  <c r="N56" i="49"/>
  <c r="O56" i="49"/>
  <c r="P56" i="49"/>
  <c r="Q56" i="49"/>
  <c r="L57" i="49"/>
  <c r="M57" i="49"/>
  <c r="N57" i="49"/>
  <c r="O57" i="49"/>
  <c r="P57" i="49"/>
  <c r="Q57" i="49"/>
  <c r="L58" i="49"/>
  <c r="M58" i="49"/>
  <c r="N58" i="49"/>
  <c r="O58" i="49"/>
  <c r="P58" i="49"/>
  <c r="Q58" i="49"/>
  <c r="L59" i="49"/>
  <c r="M59" i="49"/>
  <c r="N59" i="49"/>
  <c r="O59" i="49"/>
  <c r="P59" i="49"/>
  <c r="Q59" i="49"/>
  <c r="L61" i="49"/>
  <c r="M61" i="49"/>
  <c r="N61" i="49"/>
  <c r="O61" i="49"/>
  <c r="P61" i="49"/>
  <c r="Q61" i="49"/>
  <c r="L62" i="49"/>
  <c r="M62" i="49"/>
  <c r="N62" i="49"/>
  <c r="O62" i="49"/>
  <c r="P62" i="49"/>
  <c r="Q62" i="49"/>
  <c r="L63" i="49"/>
  <c r="M63" i="49"/>
  <c r="N63" i="49"/>
  <c r="O63" i="49"/>
  <c r="P63" i="49"/>
  <c r="Q63" i="49"/>
  <c r="M64" i="49"/>
  <c r="N64" i="49"/>
  <c r="O64" i="49"/>
  <c r="P64" i="49"/>
  <c r="Q64" i="49"/>
  <c r="L66" i="49"/>
  <c r="M66" i="49"/>
  <c r="N66" i="49"/>
  <c r="O66" i="49"/>
  <c r="P66" i="49"/>
  <c r="Q66" i="49"/>
  <c r="L67" i="49"/>
  <c r="M67" i="49"/>
  <c r="N67" i="49"/>
  <c r="O67" i="49"/>
  <c r="Q67" i="49"/>
  <c r="D73" i="49" l="1"/>
  <c r="D74" i="49" l="1"/>
  <c r="D75" i="49"/>
  <c r="D77" i="49"/>
  <c r="C72" i="49" l="1"/>
  <c r="D72" i="49"/>
  <c r="H75" i="49" l="1"/>
  <c r="H74" i="49"/>
  <c r="H73" i="49"/>
  <c r="F73" i="49"/>
  <c r="G73" i="49"/>
  <c r="F74" i="49"/>
  <c r="G74" i="49"/>
  <c r="F75" i="49"/>
  <c r="G75" i="49"/>
  <c r="F77" i="49"/>
  <c r="G77" i="49"/>
  <c r="G72" i="49" l="1"/>
  <c r="H77" i="49"/>
  <c r="H72" i="49"/>
  <c r="F72" i="49"/>
  <c r="O7" i="49" l="1"/>
  <c r="J72" i="49"/>
  <c r="M63" i="51" l="1"/>
  <c r="E74" i="49"/>
  <c r="E75" i="49"/>
  <c r="E77" i="49"/>
  <c r="E73" i="49"/>
  <c r="J77" i="49"/>
  <c r="I77" i="49"/>
  <c r="J75" i="49"/>
  <c r="I75" i="49"/>
  <c r="J74" i="49"/>
  <c r="I74" i="49"/>
  <c r="J73" i="49"/>
  <c r="I73" i="49"/>
  <c r="I72" i="49"/>
  <c r="P8" i="49"/>
  <c r="K75" i="49" l="1"/>
  <c r="E72" i="49"/>
  <c r="K74" i="49"/>
  <c r="Q7" i="49"/>
  <c r="N7" i="49"/>
  <c r="M7" i="49"/>
  <c r="O8" i="49"/>
  <c r="L8" i="49"/>
  <c r="O77" i="49"/>
  <c r="P7" i="49"/>
  <c r="M8" i="49"/>
  <c r="M75" i="49"/>
  <c r="L7" i="49"/>
  <c r="O72" i="49"/>
  <c r="O73" i="49"/>
  <c r="O75" i="49"/>
  <c r="K72" i="49"/>
  <c r="Q72" i="49" s="1"/>
  <c r="K73" i="49"/>
  <c r="K77" i="49"/>
  <c r="P73" i="49"/>
  <c r="P75" i="49"/>
  <c r="L75" i="49" l="1"/>
  <c r="M73" i="49"/>
  <c r="N8" i="49"/>
  <c r="Q8" i="49"/>
  <c r="M77" i="49"/>
  <c r="P77" i="49"/>
  <c r="M74" i="49"/>
  <c r="P74" i="49"/>
  <c r="M72" i="49"/>
  <c r="P72" i="49"/>
  <c r="L72" i="49"/>
  <c r="O74" i="49"/>
  <c r="L74" i="49"/>
  <c r="L73" i="49"/>
  <c r="L77" i="49"/>
  <c r="Q73" i="49"/>
  <c r="N77" i="49" l="1"/>
  <c r="N72" i="49"/>
  <c r="Q77" i="49"/>
  <c r="N74" i="49"/>
  <c r="Q74" i="49"/>
  <c r="N73" i="49"/>
  <c r="N75" i="49"/>
  <c r="Q75" i="49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AI57" i="34" s="1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AJ55" i="34" s="1"/>
  <c r="C55" i="34"/>
  <c r="AI55" i="34" s="1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AJ54" i="34" s="1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AJ52" i="34" s="1"/>
  <c r="C52" i="34"/>
  <c r="AI52" i="34" s="1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AI50" i="34" s="1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AJ49" i="34" s="1"/>
  <c r="C49" i="34"/>
  <c r="AI49" i="34" s="1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AI47" i="34" s="1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AJ46" i="34" s="1"/>
  <c r="C46" i="34"/>
  <c r="AI46" i="34" s="1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AJ42" i="34" s="1"/>
  <c r="C42" i="34"/>
  <c r="AI42" i="34" s="1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AJ39" i="34" s="1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AJ34" i="34" s="1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AJ33" i="34" s="1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AI30" i="34" s="1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AI29" i="34" s="1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AJ27" i="34" s="1"/>
  <c r="C27" i="34"/>
  <c r="X26" i="34"/>
  <c r="W26" i="34"/>
  <c r="V26" i="34"/>
  <c r="U26" i="34"/>
  <c r="R26" i="34"/>
  <c r="Q26" i="34"/>
  <c r="P26" i="34"/>
  <c r="O26" i="34"/>
  <c r="AI27" i="34" l="1"/>
  <c r="AJ47" i="34"/>
  <c r="AK47" i="34" s="1"/>
  <c r="AJ56" i="34"/>
  <c r="AJ30" i="34"/>
  <c r="AK30" i="34" s="1"/>
  <c r="AJ29" i="34"/>
  <c r="AK29" i="34" s="1"/>
  <c r="AI54" i="34"/>
  <c r="AK54" i="34" s="1"/>
  <c r="AJ36" i="34"/>
  <c r="AJ41" i="34"/>
  <c r="AI45" i="34"/>
  <c r="AI61" i="34"/>
  <c r="AI34" i="34"/>
  <c r="AK34" i="34" s="1"/>
  <c r="AJ57" i="34"/>
  <c r="AK57" i="34" s="1"/>
  <c r="AJ28" i="34"/>
  <c r="AJ50" i="34"/>
  <c r="AK50" i="34" s="1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K49" i="34"/>
  <c r="AJ51" i="34"/>
  <c r="Z54" i="34"/>
  <c r="Z55" i="34"/>
  <c r="Z56" i="34"/>
  <c r="H56" i="34"/>
  <c r="AI59" i="34"/>
  <c r="AJ44" i="34"/>
  <c r="AK46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AK55" i="34"/>
  <c r="AK42" i="34"/>
  <c r="AK52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AK27" i="34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AI26" i="34" s="1"/>
  <c r="Z26" i="34" s="1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AJ25" i="34" s="1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AI24" i="34" s="1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AI23" i="34" s="1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AJ21" i="34" s="1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AJ18" i="34" s="1"/>
  <c r="C18" i="34"/>
  <c r="AI18" i="34" s="1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AI17" i="34" s="1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AJ15" i="34" s="1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AI11" i="34" s="1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AI10" i="34" s="1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AJ9" i="34" s="1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AJ8" i="34" s="1"/>
  <c r="C8" i="34"/>
  <c r="AI8" i="34" s="1"/>
  <c r="AK56" i="34" l="1"/>
  <c r="AK36" i="34"/>
  <c r="AK59" i="34"/>
  <c r="AI20" i="34"/>
  <c r="AJ19" i="34"/>
  <c r="AJ10" i="34"/>
  <c r="AK10" i="34" s="1"/>
  <c r="AJ26" i="34"/>
  <c r="AK26" i="34" s="1"/>
  <c r="AJ23" i="34"/>
  <c r="AK23" i="34" s="1"/>
  <c r="AJ24" i="34"/>
  <c r="AK24" i="34" s="1"/>
  <c r="AK61" i="34"/>
  <c r="AJ11" i="34"/>
  <c r="AK11" i="34" s="1"/>
  <c r="AK45" i="34"/>
  <c r="AK32" i="34"/>
  <c r="AI19" i="34"/>
  <c r="N9" i="34"/>
  <c r="AJ14" i="34"/>
  <c r="AJ17" i="34"/>
  <c r="AK17" i="34" s="1"/>
  <c r="AJ20" i="34"/>
  <c r="AI25" i="34"/>
  <c r="AK25" i="34" s="1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1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AJ6" i="34" s="1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I7" i="34" l="1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<sst xmlns="http://schemas.openxmlformats.org/spreadsheetml/2006/main" count="1281" uniqueCount="200">
  <si>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</si>
  <si>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</si>
  <si>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</si>
  <si>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</si>
  <si>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</si>
  <si>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</si>
  <si>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</si>
  <si>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</si>
  <si>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</si>
  <si>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</si>
  <si>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</si>
  <si>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</si>
  <si>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</si>
  <si>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</si>
  <si>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</si>
  <si>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</si>
  <si>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</si>
  <si>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</si>
  <si>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</si>
  <si>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</si>
  <si>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</si>
  <si>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</si>
  <si>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</si>
  <si>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</si>
  <si>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</si>
  <si>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</si>
  <si>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</si>
  <si>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</si>
  <si>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</si>
  <si>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</si>
  <si>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</si>
  <si>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</si>
  <si>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</si>
  <si>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</si>
  <si>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</si>
  <si>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</si>
  <si>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</si>
  <si>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</si>
  <si>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</si>
  <si>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</si>
  <si>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</si>
  <si>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</si>
  <si>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</si>
  <si>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</si>
  <si>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</si>
  <si>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</si>
  <si>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</si>
  <si>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</si>
  <si>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</si>
  <si>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</si>
  <si>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</si>
  <si>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</si>
  <si>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</si>
  <si>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</si>
  <si>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</si>
  <si>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</si>
  <si>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</si>
  <si>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</si>
  <si>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</si>
  <si>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</si>
  <si>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</si>
  <si>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</si>
  <si>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</si>
  <si>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</si>
  <si>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</si>
  <si>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</si>
  <si>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</si>
  <si>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</si>
  <si>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</si>
  <si>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</si>
  <si>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% promus/
candidats
(5)/(2)</t>
  </si>
  <si>
    <t>Total 
promus
(5)</t>
  </si>
  <si>
    <t>Candidats
à promotion
(2)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</si>
  <si>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</si>
  <si>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</si>
  <si>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</si>
  <si>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</si>
  <si>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</si>
  <si>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</si>
  <si>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</si>
  <si>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Sous-direction des études de gestion prévisionnelle, statutaires et des affaires communes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</si>
  <si>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</si>
  <si>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</si>
  <si>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</si>
  <si>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</si>
  <si>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</si>
  <si>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</si>
  <si>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</si>
  <si>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</si>
  <si>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</si>
  <si>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</si>
  <si>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</si>
  <si>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</si>
  <si>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</si>
  <si>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</si>
  <si>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</si>
  <si>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</si>
  <si>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</si>
  <si>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</si>
  <si>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</si>
  <si>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</si>
  <si>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</si>
  <si>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</si>
  <si>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</si>
  <si>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</si>
  <si>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</si>
  <si>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</si>
  <si>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</si>
  <si>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</si>
  <si>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</si>
  <si>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</si>
  <si>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</si>
  <si>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</si>
  <si>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</si>
  <si>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</si>
  <si>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</si>
  <si>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</si>
  <si>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</si>
  <si>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</si>
  <si>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</si>
  <si>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</si>
  <si>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</si>
  <si>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</si>
  <si>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</si>
  <si>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</si>
  <si>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</si>
  <si>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</si>
  <si>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</si>
  <si>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</si>
  <si>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</si>
  <si>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</si>
  <si>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</si>
  <si>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</si>
  <si>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</si>
  <si>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</si>
  <si>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</si>
  <si>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</si>
  <si>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</si>
  <si>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</si>
  <si>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</si>
  <si>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</si>
  <si>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</si>
  <si>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</si>
  <si>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</si>
  <si>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</si>
  <si>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</si>
  <si>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</si>
  <si>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</si>
  <si>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</si>
  <si>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</si>
  <si>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</si>
  <si>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</si>
  <si>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 xml:space="preserve">Langues et littératures romanes : espagnol, italien, 
portugais, autres langues romanes </t>
  </si>
  <si>
    <t>Architecture (ses théories et ses pratiques) arts appliqués, arts plastiques, arts du spectacle, épistémologie des enseignements artistiques, esthétique, musicologie, musique, sciences de l'art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</si>
  <si>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</si>
  <si>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</si>
  <si>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</si>
  <si>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</si>
  <si>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</si>
  <si>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</si>
  <si>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</si>
  <si>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</si>
  <si>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</si>
  <si>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</si>
  <si>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</si>
  <si>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</si>
  <si>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</si>
  <si>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MINISTÈRE DE L’ENSEIGNEMENT SUPÉRIEUR, DE LA RECHERCHE ET DE L'INNOVATION</t>
  </si>
  <si>
    <t>Ratio promus / candidats</t>
  </si>
  <si>
    <r>
      <t xml:space="preserve">Promotions des enseignants-chercheurs campagne 2018 - répartition par section CNU - promouvables, candidats, promus par le CNU ou localement
</t>
    </r>
    <r>
      <rPr>
        <sz val="14"/>
        <rFont val="Times New Roman"/>
        <family val="1"/>
      </rPr>
      <t>Source : GALAXIE-ELECTRA, observation au 11 octobre 2018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</si>
  <si>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2018 :</t>
    </r>
    <r>
      <rPr>
        <b/>
        <sz val="12"/>
        <color theme="5" tint="-0.249977111117893"/>
        <rFont val="Times New Roman"/>
        <family val="1"/>
      </rPr>
      <t xml:space="preserve"> 20%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</si>
  <si>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2018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</si>
  <si>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t xml:space="preserve">Promotions des enseignants-chercheurs campagne 2018 - répartition par section CNU - promouvables, candidats, promus par le CNU ou localement
</t>
    </r>
    <r>
      <rPr>
        <sz val="14"/>
        <rFont val="Times New Roman"/>
        <family val="1"/>
      </rPr>
      <t>Source: GALAXIE- ELECTRA, observation au 11 octobre 2018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</si>
  <si>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2018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</si>
  <si>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2018 : 21%</t>
    </r>
  </si>
  <si>
    <t>TABLEAU III-1 - Avancement de grade MCF HC - Campagnes 2015 à 2018 - Représentation des femmes parmi les promouvables, parmi les candidats et parmi les promus</t>
  </si>
  <si>
    <t>PR de 1ère classe</t>
  </si>
  <si>
    <t>Maître de conférences HC échelon exceptionnel</t>
  </si>
  <si>
    <t>Source : MENESR-DGRH A1, GALAXIE-ELECTRA, 2018</t>
  </si>
  <si>
    <t>Bilan de la campagne 2018 d'avancement de grade, hors disciplines médicales et hors avancement spécifique</t>
  </si>
  <si>
    <t>Bilan des promotions "nationales" et "locales" 2018
par grade, par section CNU et par établissement
hors voie avancement spécifique</t>
  </si>
  <si>
    <t>2018, version n°1</t>
  </si>
  <si>
    <r>
      <t xml:space="preserve">Bilan des promotions "nationales" et "locales" 2018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</si>
  <si>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t>Bilan de la campagne 2018 d'avancement de grade (tous grades confondus)</t>
  </si>
  <si>
    <t>TABLEAU III-2 - Avancement de grade MCF EX - Campagnes 2017 et 2018 - Représentation des femmes parmi les promouvables, parmi les candidats et parmi les promus</t>
  </si>
  <si>
    <t>TABLEAU III-3 - Avancement de grade PR 1C - Campagnes 2015 à 2018 - Place des femmes parmi les promouvables, parmi les candidats et parmi les promus</t>
  </si>
  <si>
    <t>TABLEAU III-4 - Avancement de grade PR CE1 - Campagnes 2015 à 2018 - Place des femmes parmi les promouvables, parmi les candidats et parmi les promus</t>
  </si>
  <si>
    <t>TABLEAU III-5 - Avancement de grade PR CE2 - Campagnes 2015 à 2018 - Place des femmes parmi les promouvables, parmi les candidats et parmi les promus</t>
  </si>
  <si>
    <t>TABLEAU III-6 -  Avancement 2018 - Représentation des femmes parmi les promouvables, parmi les candidats et parmi les promus</t>
  </si>
  <si>
    <t>Source : GALAXIE-ELECTRA, DGRH A1-1, 2018</t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</si>
  <si>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2017</t>
    </r>
    <r>
      <rPr>
        <b/>
        <sz val="12"/>
        <rFont val="Times New Roman"/>
        <family val="1"/>
      </rPr>
      <t xml:space="preserve"> - promotions : 2% de l'ensemble du corps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</si>
  <si>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2018</t>
    </r>
    <r>
      <rPr>
        <b/>
        <sz val="12"/>
        <rFont val="Times New Roman"/>
        <family val="1"/>
      </rPr>
      <t xml:space="preserve"> - promotions : 4% de l'ensemble du corps</t>
    </r>
  </si>
  <si>
    <r>
      <t xml:space="preserve">Bilan des promotions "nationales" et "locales" 2018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</si>
  <si>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2015 et 2018</t>
    </r>
  </si>
  <si>
    <t>MINISTÈRE DE L’ÉDUCATION NATIONALE ET DE LA JEUNESSE</t>
  </si>
  <si>
    <t>- DGRH A1 - 1</t>
  </si>
  <si>
    <t>L'intitulé des sections du CNU se trouve dans la table de la page 19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</si>
  <si>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</si>
  <si>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Source : MESRI, DGRH A1, GALAXIE-ELECTRA, 2018</t>
  </si>
  <si>
    <t>(voir la note de la DGRH n°4 d'Avril 2019 pour un commentaire de ces données)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</si>
</sst>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[$-40C]d\ mmmm\ yyyy;@"/>
    <numFmt numFmtId="165" formatCode="#,##0&quot;   &quot;"/>
    <numFmt numFmtId="166" formatCode="#,##0.0&quot;   &quot;"/>
    <numFmt numFmtId="167" formatCode="0.0%"/>
    <numFmt numFmtId="168" formatCode="00"/>
    <numFmt numFmtId="169" formatCode="#,##0.00&quot;   &quot;"/>
    <numFmt numFmtId="170" formatCode="_-* #,##0.00\ [$€-1]_-;\-* #,##0.00\ [$€-1]_-;_-* &quot;-&quot;??\ [$€-1]_-"/>
    <numFmt numFmtId="171" formatCode="#,##0.00\ &quot;F&quot;;[Red]\-#,##0.00\ &quot;F&quot;"/>
    <numFmt numFmtId="172" formatCode="0&quot;        &quot;"/>
    <numFmt numFmtId="173" formatCode="0&quot;    &quot;"/>
    <numFmt numFmtId="174" formatCode="0.0%&quot;  &quot;"/>
    <numFmt numFmtId="175" formatCode="#,##0&quot;    &quot;"/>
    <numFmt numFmtId="176" formatCode="#,##0&quot;  &quot;"/>
    <numFmt numFmtId="177" formatCode="0.0%&quot; &quot;"/>
    <numFmt numFmtId="178" formatCode="0%&quot;   &quot;"/>
    <numFmt numFmtId="179" formatCode="0.0%&quot;   &quot;"/>
  </numFmts>
  <fonts count="8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2"/>
      <color theme="1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59">
    <xf numFmtId="0" fontId="0" fillId="0" borderId="0"/>
    <xf numFmtId="170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2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8" fillId="23" borderId="0" applyNumberFormat="0" applyBorder="0" applyAlignment="0" applyProtection="0"/>
    <xf numFmtId="0" fontId="65" fillId="23" borderId="0" applyNumberFormat="0" applyBorder="0" applyAlignment="0" applyProtection="0"/>
    <xf numFmtId="0" fontId="68" fillId="27" borderId="0" applyNumberFormat="0" applyBorder="0" applyAlignment="0" applyProtection="0"/>
    <xf numFmtId="0" fontId="65" fillId="27" borderId="0" applyNumberFormat="0" applyBorder="0" applyAlignment="0" applyProtection="0"/>
    <xf numFmtId="0" fontId="68" fillId="31" borderId="0" applyNumberFormat="0" applyBorder="0" applyAlignment="0" applyProtection="0"/>
    <xf numFmtId="0" fontId="65" fillId="31" borderId="0" applyNumberFormat="0" applyBorder="0" applyAlignment="0" applyProtection="0"/>
    <xf numFmtId="0" fontId="68" fillId="35" borderId="0" applyNumberFormat="0" applyBorder="0" applyAlignment="0" applyProtection="0"/>
    <xf numFmtId="0" fontId="65" fillId="35" borderId="0" applyNumberFormat="0" applyBorder="0" applyAlignment="0" applyProtection="0"/>
    <xf numFmtId="0" fontId="68" fillId="39" borderId="0" applyNumberFormat="0" applyBorder="0" applyAlignment="0" applyProtection="0"/>
    <xf numFmtId="0" fontId="65" fillId="39" borderId="0" applyNumberFormat="0" applyBorder="0" applyAlignment="0" applyProtection="0"/>
    <xf numFmtId="0" fontId="68" fillId="43" borderId="0" applyNumberFormat="0" applyBorder="0" applyAlignment="0" applyProtection="0"/>
    <xf numFmtId="0" fontId="65" fillId="43" borderId="0" applyNumberFormat="0" applyBorder="0" applyAlignment="0" applyProtection="0"/>
    <xf numFmtId="0" fontId="68" fillId="20" borderId="0" applyNumberFormat="0" applyBorder="0" applyAlignment="0" applyProtection="0"/>
    <xf numFmtId="0" fontId="65" fillId="20" borderId="0" applyNumberFormat="0" applyBorder="0" applyAlignment="0" applyProtection="0"/>
    <xf numFmtId="0" fontId="68" fillId="24" borderId="0" applyNumberFormat="0" applyBorder="0" applyAlignment="0" applyProtection="0"/>
    <xf numFmtId="0" fontId="65" fillId="24" borderId="0" applyNumberFormat="0" applyBorder="0" applyAlignment="0" applyProtection="0"/>
    <xf numFmtId="0" fontId="68" fillId="28" borderId="0" applyNumberFormat="0" applyBorder="0" applyAlignment="0" applyProtection="0"/>
    <xf numFmtId="0" fontId="65" fillId="28" borderId="0" applyNumberFormat="0" applyBorder="0" applyAlignment="0" applyProtection="0"/>
    <xf numFmtId="0" fontId="68" fillId="32" borderId="0" applyNumberFormat="0" applyBorder="0" applyAlignment="0" applyProtection="0"/>
    <xf numFmtId="0" fontId="65" fillId="32" borderId="0" applyNumberFormat="0" applyBorder="0" applyAlignment="0" applyProtection="0"/>
    <xf numFmtId="0" fontId="68" fillId="36" borderId="0" applyNumberFormat="0" applyBorder="0" applyAlignment="0" applyProtection="0"/>
    <xf numFmtId="0" fontId="65" fillId="36" borderId="0" applyNumberFormat="0" applyBorder="0" applyAlignment="0" applyProtection="0"/>
    <xf numFmtId="0" fontId="68" fillId="40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17" borderId="74" applyNumberFormat="0" applyAlignment="0" applyProtection="0"/>
    <xf numFmtId="0" fontId="59" fillId="17" borderId="74" applyNumberFormat="0" applyAlignment="0" applyProtection="0"/>
    <xf numFmtId="0" fontId="70" fillId="0" borderId="76" applyNumberFormat="0" applyFill="0" applyAlignment="0" applyProtection="0"/>
    <xf numFmtId="0" fontId="60" fillId="0" borderId="76" applyNumberFormat="0" applyFill="0" applyAlignment="0" applyProtection="0"/>
    <xf numFmtId="0" fontId="22" fillId="19" borderId="78" applyNumberFormat="0" applyFont="0" applyAlignment="0" applyProtection="0"/>
    <xf numFmtId="0" fontId="1" fillId="19" borderId="78" applyNumberFormat="0" applyFont="0" applyAlignment="0" applyProtection="0"/>
    <xf numFmtId="0" fontId="71" fillId="16" borderId="74" applyNumberFormat="0" applyAlignment="0" applyProtection="0"/>
    <xf numFmtId="0" fontId="57" fillId="16" borderId="74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2" fillId="14" borderId="0" applyNumberFormat="0" applyBorder="0" applyAlignment="0" applyProtection="0"/>
    <xf numFmtId="0" fontId="55" fillId="14" borderId="0" applyNumberFormat="0" applyBorder="0" applyAlignment="0" applyProtection="0"/>
    <xf numFmtId="0" fontId="73" fillId="15" borderId="0" applyNumberFormat="0" applyBorder="0" applyAlignment="0" applyProtection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2" fontId="7" fillId="0" borderId="0">
      <alignment horizontal="centerContinuous" vertical="center"/>
    </xf>
    <xf numFmtId="172" fontId="7" fillId="0" borderId="0">
      <alignment horizontal="centerContinuous" vertical="center"/>
    </xf>
    <xf numFmtId="0" fontId="76" fillId="13" borderId="0" applyNumberFormat="0" applyBorder="0" applyAlignment="0" applyProtection="0"/>
    <xf numFmtId="0" fontId="54" fillId="13" borderId="0" applyNumberFormat="0" applyBorder="0" applyAlignment="0" applyProtection="0"/>
    <xf numFmtId="0" fontId="77" fillId="17" borderId="75" applyNumberFormat="0" applyAlignment="0" applyProtection="0"/>
    <xf numFmtId="0" fontId="58" fillId="17" borderId="75" applyNumberFormat="0" applyAlignment="0" applyProtection="0"/>
    <xf numFmtId="173" fontId="15" fillId="0" borderId="1">
      <alignment horizontal="center" vertical="center"/>
    </xf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71" applyNumberFormat="0" applyFill="0" applyAlignment="0" applyProtection="0"/>
    <xf numFmtId="0" fontId="51" fillId="0" borderId="71" applyNumberFormat="0" applyFill="0" applyAlignment="0" applyProtection="0"/>
    <xf numFmtId="0" fontId="80" fillId="0" borderId="72" applyNumberFormat="0" applyFill="0" applyAlignment="0" applyProtection="0"/>
    <xf numFmtId="0" fontId="52" fillId="0" borderId="72" applyNumberFormat="0" applyFill="0" applyAlignment="0" applyProtection="0"/>
    <xf numFmtId="0" fontId="81" fillId="0" borderId="73" applyNumberFormat="0" applyFill="0" applyAlignment="0" applyProtection="0"/>
    <xf numFmtId="0" fontId="53" fillId="0" borderId="73" applyNumberFormat="0" applyFill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79" applyNumberFormat="0" applyFill="0" applyAlignment="0" applyProtection="0"/>
    <xf numFmtId="0" fontId="64" fillId="0" borderId="79" applyNumberFormat="0" applyFill="0" applyAlignment="0" applyProtection="0"/>
    <xf numFmtId="1" fontId="17" fillId="0" borderId="2" applyNumberFormat="0" applyFont="0"/>
    <xf numFmtId="0" fontId="83" fillId="18" borderId="77" applyNumberFormat="0" applyAlignment="0" applyProtection="0"/>
    <xf numFmtId="0" fontId="61" fillId="18" borderId="77" applyNumberFormat="0" applyAlignment="0" applyProtection="0"/>
  </cellStyleXfs>
  <cellXfs count="417">
    <xf numFmtId="0" fontId="0" fillId="0" borderId="0" xfId="0"/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164" fontId="8" fillId="0" borderId="0" xfId="7" applyNumberFormat="1" applyFont="1" applyFill="1" applyAlignment="1">
      <alignment horizontal="right" vertical="center"/>
    </xf>
    <xf numFmtId="0" fontId="9" fillId="0" borderId="0" xfId="7" applyFont="1" applyFill="1" applyAlignment="1">
      <alignment horizontal="centerContinuous" vertical="center"/>
    </xf>
    <xf numFmtId="164" fontId="9" fillId="0" borderId="0" xfId="7" applyNumberFormat="1" applyFont="1" applyFill="1" applyAlignment="1">
      <alignment horizontal="centerContinuous" vertical="center"/>
    </xf>
    <xf numFmtId="0" fontId="10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2" fillId="0" borderId="2" xfId="7" applyFont="1" applyFill="1" applyBorder="1" applyAlignment="1">
      <alignment horizontal="center" vertical="center"/>
    </xf>
    <xf numFmtId="165" fontId="11" fillId="0" borderId="7" xfId="7" applyNumberFormat="1" applyFont="1" applyFill="1" applyBorder="1" applyAlignment="1">
      <alignment vertical="center"/>
    </xf>
    <xf numFmtId="166" fontId="16" fillId="0" borderId="5" xfId="7" applyNumberFormat="1" applyFont="1" applyFill="1" applyBorder="1" applyAlignment="1">
      <alignment vertical="center"/>
    </xf>
    <xf numFmtId="165" fontId="11" fillId="0" borderId="8" xfId="7" applyNumberFormat="1" applyFont="1" applyFill="1" applyBorder="1" applyAlignment="1">
      <alignment vertical="center"/>
    </xf>
    <xf numFmtId="165" fontId="11" fillId="0" borderId="9" xfId="7" applyNumberFormat="1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165" fontId="10" fillId="0" borderId="2" xfId="12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9" fillId="0" borderId="0" xfId="7" applyFont="1" applyFill="1" applyAlignment="1">
      <alignment horizontal="centerContinuous" vertical="center" wrapText="1"/>
    </xf>
    <xf numFmtId="0" fontId="12" fillId="0" borderId="2" xfId="7" applyFont="1" applyFill="1" applyBorder="1" applyAlignment="1" applyProtection="1">
      <alignment horizontal="center" vertical="center"/>
      <protection locked="0"/>
    </xf>
    <xf numFmtId="168" fontId="10" fillId="3" borderId="7" xfId="7" applyNumberFormat="1" applyFont="1" applyFill="1" applyBorder="1" applyAlignment="1">
      <alignment horizontal="center" vertical="center"/>
    </xf>
    <xf numFmtId="0" fontId="16" fillId="0" borderId="7" xfId="12" applyFont="1" applyBorder="1" applyAlignment="1">
      <alignment vertical="center"/>
    </xf>
    <xf numFmtId="168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8" fontId="10" fillId="2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horizontal="left" vertical="center"/>
    </xf>
    <xf numFmtId="0" fontId="16" fillId="0" borderId="8" xfId="12" applyFont="1" applyBorder="1" applyAlignment="1"/>
    <xf numFmtId="168" fontId="10" fillId="0" borderId="8" xfId="7" applyNumberFormat="1" applyFont="1" applyFill="1" applyBorder="1" applyAlignment="1">
      <alignment horizontal="center" vertical="center"/>
    </xf>
    <xf numFmtId="168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8" fontId="10" fillId="4" borderId="8" xfId="7" applyNumberFormat="1" applyFont="1" applyFill="1" applyBorder="1" applyAlignment="1">
      <alignment horizontal="center" vertical="center"/>
    </xf>
    <xf numFmtId="168" fontId="10" fillId="4" borderId="9" xfId="7" applyNumberFormat="1" applyFont="1" applyFill="1" applyBorder="1" applyAlignment="1">
      <alignment horizontal="center" vertical="center"/>
    </xf>
    <xf numFmtId="168" fontId="17" fillId="0" borderId="2" xfId="7" applyNumberFormat="1" applyFont="1" applyFill="1" applyBorder="1" applyAlignment="1">
      <alignment horizontal="center" vertical="center"/>
    </xf>
    <xf numFmtId="169" fontId="16" fillId="0" borderId="5" xfId="7" applyNumberFormat="1" applyFont="1" applyFill="1" applyBorder="1" applyAlignment="1">
      <alignment vertical="center"/>
    </xf>
    <xf numFmtId="164" fontId="13" fillId="0" borderId="10" xfId="7" applyNumberFormat="1" applyFont="1" applyFill="1" applyBorder="1" applyAlignment="1">
      <alignment horizontal="centerContinuous" vertical="center" wrapText="1"/>
    </xf>
    <xf numFmtId="165" fontId="10" fillId="0" borderId="7" xfId="7" applyNumberFormat="1" applyFont="1" applyFill="1" applyBorder="1" applyAlignment="1">
      <alignment vertical="center"/>
    </xf>
    <xf numFmtId="165" fontId="10" fillId="0" borderId="8" xfId="7" applyNumberFormat="1" applyFont="1" applyFill="1" applyBorder="1" applyAlignment="1">
      <alignment vertical="center"/>
    </xf>
    <xf numFmtId="164" fontId="13" fillId="0" borderId="6" xfId="7" applyNumberFormat="1" applyFont="1" applyFill="1" applyBorder="1" applyAlignment="1">
      <alignment horizontal="centerContinuous" vertical="center" wrapText="1"/>
    </xf>
    <xf numFmtId="165" fontId="11" fillId="0" borderId="5" xfId="7" applyNumberFormat="1" applyFont="1" applyFill="1" applyBorder="1" applyAlignment="1">
      <alignment vertical="center"/>
    </xf>
    <xf numFmtId="165" fontId="10" fillId="0" borderId="5" xfId="12" applyNumberFormat="1" applyFont="1" applyFill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Font="1" applyAlignment="1">
      <alignment wrapText="1"/>
    </xf>
    <xf numFmtId="0" fontId="7" fillId="0" borderId="0" xfId="13"/>
    <xf numFmtId="0" fontId="7" fillId="0" borderId="0" xfId="13" applyFont="1" applyAlignment="1">
      <alignment wrapText="1"/>
    </xf>
    <xf numFmtId="0" fontId="10" fillId="0" borderId="12" xfId="13" applyFont="1" applyBorder="1" applyAlignment="1">
      <alignment horizontal="centerContinuous" vertical="center"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0" xfId="13" applyFont="1" applyBorder="1" applyAlignment="1">
      <alignment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Font="1" applyAlignment="1">
      <alignment horizontal="left"/>
    </xf>
    <xf numFmtId="0" fontId="7" fillId="0" borderId="0" xfId="13" applyFont="1" applyAlignment="1">
      <alignment horizontal="left" vertical="center"/>
    </xf>
    <xf numFmtId="0" fontId="7" fillId="0" borderId="0" xfId="13" applyFont="1" applyAlignment="1"/>
    <xf numFmtId="0" fontId="7" fillId="0" borderId="0" xfId="13" applyAlignment="1"/>
    <xf numFmtId="0" fontId="7" fillId="0" borderId="0" xfId="13" applyFont="1" applyAlignment="1">
      <alignment horizontal="centerContinuous" vertical="center"/>
    </xf>
    <xf numFmtId="0" fontId="7" fillId="0" borderId="0" xfId="13" applyFont="1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Font="1" applyAlignment="1">
      <alignment horizontal="centerContinuous" vertical="center"/>
    </xf>
    <xf numFmtId="0" fontId="7" fillId="0" borderId="0" xfId="13" applyAlignment="1">
      <alignment wrapText="1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165" fontId="15" fillId="0" borderId="8" xfId="10" applyNumberFormat="1" applyFont="1" applyFill="1" applyBorder="1"/>
    <xf numFmtId="174" fontId="15" fillId="0" borderId="8" xfId="10" applyNumberFormat="1" applyFont="1" applyFill="1" applyBorder="1"/>
    <xf numFmtId="0" fontId="15" fillId="0" borderId="8" xfId="10" applyFont="1" applyFill="1" applyBorder="1" applyAlignment="1">
      <alignment horizontal="center" vertical="center"/>
    </xf>
    <xf numFmtId="0" fontId="15" fillId="6" borderId="8" xfId="10" applyFont="1" applyFill="1" applyBorder="1" applyAlignment="1">
      <alignment horizontal="center" vertical="center"/>
    </xf>
    <xf numFmtId="174" fontId="15" fillId="6" borderId="8" xfId="10" applyNumberFormat="1" applyFont="1" applyFill="1" applyBorder="1"/>
    <xf numFmtId="0" fontId="23" fillId="6" borderId="0" xfId="10" applyFill="1"/>
    <xf numFmtId="174" fontId="15" fillId="6" borderId="9" xfId="10" applyNumberFormat="1" applyFont="1" applyFill="1" applyBorder="1"/>
    <xf numFmtId="166" fontId="16" fillId="0" borderId="7" xfId="7" applyNumberFormat="1" applyFont="1" applyFill="1" applyBorder="1" applyAlignment="1">
      <alignment vertical="center"/>
    </xf>
    <xf numFmtId="166" fontId="16" fillId="0" borderId="8" xfId="7" applyNumberFormat="1" applyFont="1" applyFill="1" applyBorder="1" applyAlignment="1">
      <alignment vertical="center"/>
    </xf>
    <xf numFmtId="166" fontId="16" fillId="0" borderId="9" xfId="7" applyNumberFormat="1" applyFont="1" applyFill="1" applyBorder="1" applyAlignment="1">
      <alignment vertical="center"/>
    </xf>
    <xf numFmtId="0" fontId="28" fillId="0" borderId="0" xfId="7" applyFont="1" applyFill="1" applyAlignment="1">
      <alignment vertical="center"/>
    </xf>
    <xf numFmtId="0" fontId="23" fillId="0" borderId="0" xfId="10" applyFill="1"/>
    <xf numFmtId="0" fontId="23" fillId="0" borderId="0" xfId="10" applyFill="1" applyAlignment="1">
      <alignment horizontal="center" vertical="center" wrapText="1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8" fontId="10" fillId="3" borderId="9" xfId="7" applyNumberFormat="1" applyFont="1" applyFill="1" applyBorder="1" applyAlignment="1">
      <alignment horizontal="center" vertical="center"/>
    </xf>
    <xf numFmtId="0" fontId="31" fillId="0" borderId="0" xfId="7" applyFont="1" applyFill="1" applyAlignment="1">
      <alignment vertical="center"/>
    </xf>
    <xf numFmtId="0" fontId="36" fillId="0" borderId="0" xfId="7" applyFont="1" applyFill="1" applyAlignment="1">
      <alignment horizontal="center" vertical="center" wrapText="1"/>
    </xf>
    <xf numFmtId="165" fontId="28" fillId="0" borderId="0" xfId="7" applyNumberFormat="1" applyFont="1" applyFill="1" applyAlignment="1">
      <alignment vertical="center"/>
    </xf>
    <xf numFmtId="0" fontId="13" fillId="0" borderId="30" xfId="7" applyFont="1" applyFill="1" applyBorder="1" applyAlignment="1">
      <alignment horizontal="center" vertical="center"/>
    </xf>
    <xf numFmtId="175" fontId="7" fillId="0" borderId="7" xfId="7" applyNumberFormat="1" applyFont="1" applyFill="1" applyBorder="1" applyAlignment="1">
      <alignment vertical="center"/>
    </xf>
    <xf numFmtId="175" fontId="7" fillId="0" borderId="8" xfId="7" applyNumberFormat="1" applyFont="1" applyFill="1" applyBorder="1" applyAlignment="1">
      <alignment vertical="center"/>
    </xf>
    <xf numFmtId="175" fontId="7" fillId="0" borderId="9" xfId="7" applyNumberFormat="1" applyFont="1" applyFill="1" applyBorder="1" applyAlignment="1">
      <alignment vertical="center"/>
    </xf>
    <xf numFmtId="169" fontId="16" fillId="0" borderId="2" xfId="7" applyNumberFormat="1" applyFont="1" applyFill="1" applyBorder="1" applyAlignment="1">
      <alignment vertical="center"/>
    </xf>
    <xf numFmtId="0" fontId="17" fillId="0" borderId="2" xfId="7" applyFont="1" applyFill="1" applyBorder="1" applyAlignment="1">
      <alignment vertical="center"/>
    </xf>
    <xf numFmtId="0" fontId="13" fillId="0" borderId="5" xfId="7" applyFont="1" applyFill="1" applyBorder="1" applyAlignment="1">
      <alignment horizontal="center" vertical="center" wrapText="1"/>
    </xf>
    <xf numFmtId="164" fontId="13" fillId="7" borderId="5" xfId="7" applyNumberFormat="1" applyFont="1" applyFill="1" applyBorder="1" applyAlignment="1">
      <alignment horizontal="center" vertical="center" wrapText="1"/>
    </xf>
    <xf numFmtId="164" fontId="13" fillId="7" borderId="33" xfId="7" applyNumberFormat="1" applyFont="1" applyFill="1" applyBorder="1" applyAlignment="1">
      <alignment horizontal="center" vertical="center" wrapText="1"/>
    </xf>
    <xf numFmtId="0" fontId="23" fillId="0" borderId="0" xfId="10" applyAlignment="1">
      <alignment horizontal="right"/>
    </xf>
    <xf numFmtId="0" fontId="23" fillId="0" borderId="0" xfId="10" applyAlignment="1">
      <alignment horizontal="right" vertical="center"/>
    </xf>
    <xf numFmtId="168" fontId="10" fillId="2" borderId="7" xfId="7" applyNumberFormat="1" applyFont="1" applyFill="1" applyBorder="1" applyAlignment="1">
      <alignment horizontal="center" vertical="center"/>
    </xf>
    <xf numFmtId="168" fontId="10" fillId="0" borderId="9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4" fontId="13" fillId="9" borderId="45" xfId="7" applyNumberFormat="1" applyFont="1" applyFill="1" applyBorder="1" applyAlignment="1">
      <alignment horizontal="center" vertical="center" wrapText="1"/>
    </xf>
    <xf numFmtId="164" fontId="13" fillId="9" borderId="33" xfId="7" applyNumberFormat="1" applyFont="1" applyFill="1" applyBorder="1" applyAlignment="1">
      <alignment horizontal="centerContinuous" vertical="center" wrapText="1"/>
    </xf>
    <xf numFmtId="164" fontId="13" fillId="10" borderId="46" xfId="7" applyNumberFormat="1" applyFont="1" applyFill="1" applyBorder="1" applyAlignment="1">
      <alignment horizontal="centerContinuous" vertical="center" wrapText="1"/>
    </xf>
    <xf numFmtId="164" fontId="13" fillId="11" borderId="46" xfId="7" applyNumberFormat="1" applyFont="1" applyFill="1" applyBorder="1" applyAlignment="1">
      <alignment horizontal="center" vertical="center" wrapText="1"/>
    </xf>
    <xf numFmtId="164" fontId="13" fillId="11" borderId="47" xfId="7" applyNumberFormat="1" applyFont="1" applyFill="1" applyBorder="1" applyAlignment="1">
      <alignment horizontal="center" vertical="center" wrapText="1"/>
    </xf>
    <xf numFmtId="164" fontId="13" fillId="10" borderId="48" xfId="7" applyNumberFormat="1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vertical="center" wrapText="1"/>
    </xf>
    <xf numFmtId="165" fontId="11" fillId="9" borderId="22" xfId="7" applyNumberFormat="1" applyFont="1" applyFill="1" applyBorder="1" applyAlignment="1">
      <alignment vertical="center"/>
    </xf>
    <xf numFmtId="174" fontId="11" fillId="9" borderId="7" xfId="7" applyNumberFormat="1" applyFont="1" applyFill="1" applyBorder="1" applyAlignment="1">
      <alignment vertical="center"/>
    </xf>
    <xf numFmtId="165" fontId="11" fillId="10" borderId="7" xfId="7" applyNumberFormat="1" applyFont="1" applyFill="1" applyBorder="1" applyAlignment="1">
      <alignment vertical="center"/>
    </xf>
    <xf numFmtId="174" fontId="11" fillId="10" borderId="20" xfId="7" applyNumberFormat="1" applyFont="1" applyFill="1" applyBorder="1" applyAlignment="1">
      <alignment vertical="center"/>
    </xf>
    <xf numFmtId="165" fontId="11" fillId="11" borderId="11" xfId="7" applyNumberFormat="1" applyFont="1" applyFill="1" applyBorder="1" applyAlignment="1">
      <alignment vertical="center"/>
    </xf>
    <xf numFmtId="174" fontId="11" fillId="11" borderId="24" xfId="7" applyNumberFormat="1" applyFont="1" applyFill="1" applyBorder="1" applyAlignment="1">
      <alignment vertical="center"/>
    </xf>
    <xf numFmtId="0" fontId="16" fillId="0" borderId="18" xfId="12" applyFont="1" applyBorder="1" applyAlignment="1">
      <alignment vertical="center" wrapText="1"/>
    </xf>
    <xf numFmtId="165" fontId="11" fillId="9" borderId="23" xfId="7" applyNumberFormat="1" applyFont="1" applyFill="1" applyBorder="1" applyAlignment="1">
      <alignment vertical="center"/>
    </xf>
    <xf numFmtId="174" fontId="11" fillId="9" borderId="8" xfId="7" applyNumberFormat="1" applyFont="1" applyFill="1" applyBorder="1" applyAlignment="1">
      <alignment vertical="center"/>
    </xf>
    <xf numFmtId="165" fontId="11" fillId="10" borderId="8" xfId="7" applyNumberFormat="1" applyFont="1" applyFill="1" applyBorder="1" applyAlignment="1">
      <alignment vertical="center"/>
    </xf>
    <xf numFmtId="165" fontId="11" fillId="11" borderId="8" xfId="7" applyNumberFormat="1" applyFont="1" applyFill="1" applyBorder="1" applyAlignment="1">
      <alignment vertical="center"/>
    </xf>
    <xf numFmtId="174" fontId="11" fillId="10" borderId="18" xfId="7" applyNumberFormat="1" applyFont="1" applyFill="1" applyBorder="1" applyAlignment="1">
      <alignment vertical="center"/>
    </xf>
    <xf numFmtId="0" fontId="16" fillId="0" borderId="18" xfId="12" applyFont="1" applyBorder="1" applyAlignment="1">
      <alignment horizontal="left" vertical="center" wrapText="1"/>
    </xf>
    <xf numFmtId="0" fontId="16" fillId="0" borderId="18" xfId="12" applyFont="1" applyBorder="1" applyAlignment="1">
      <alignment wrapText="1"/>
    </xf>
    <xf numFmtId="0" fontId="16" fillId="0" borderId="19" xfId="12" applyFont="1" applyBorder="1" applyAlignment="1">
      <alignment vertical="center" wrapText="1"/>
    </xf>
    <xf numFmtId="165" fontId="11" fillId="9" borderId="25" xfId="7" applyNumberFormat="1" applyFont="1" applyFill="1" applyBorder="1" applyAlignment="1">
      <alignment vertical="center"/>
    </xf>
    <xf numFmtId="174" fontId="11" fillId="9" borderId="9" xfId="7" applyNumberFormat="1" applyFont="1" applyFill="1" applyBorder="1" applyAlignment="1">
      <alignment vertical="center"/>
    </xf>
    <xf numFmtId="165" fontId="11" fillId="10" borderId="9" xfId="7" applyNumberFormat="1" applyFont="1" applyFill="1" applyBorder="1" applyAlignment="1">
      <alignment vertical="center"/>
    </xf>
    <xf numFmtId="174" fontId="11" fillId="10" borderId="19" xfId="7" applyNumberFormat="1" applyFont="1" applyFill="1" applyBorder="1" applyAlignment="1">
      <alignment vertical="center"/>
    </xf>
    <xf numFmtId="165" fontId="11" fillId="11" borderId="9" xfId="7" applyNumberFormat="1" applyFont="1" applyFill="1" applyBorder="1" applyAlignment="1">
      <alignment vertical="center"/>
    </xf>
    <xf numFmtId="174" fontId="11" fillId="11" borderId="26" xfId="7" applyNumberFormat="1" applyFont="1" applyFill="1" applyBorder="1" applyAlignment="1">
      <alignment vertical="center"/>
    </xf>
    <xf numFmtId="165" fontId="11" fillId="9" borderId="27" xfId="12" applyNumberFormat="1" applyFont="1" applyFill="1" applyBorder="1" applyAlignment="1">
      <alignment horizontal="right" vertical="center"/>
    </xf>
    <xf numFmtId="174" fontId="11" fillId="9" borderId="28" xfId="12" applyNumberFormat="1" applyFont="1" applyFill="1" applyBorder="1" applyAlignment="1">
      <alignment horizontal="right" vertical="center"/>
    </xf>
    <xf numFmtId="165" fontId="11" fillId="10" borderId="28" xfId="12" applyNumberFormat="1" applyFont="1" applyFill="1" applyBorder="1" applyAlignment="1">
      <alignment horizontal="right" vertical="center"/>
    </xf>
    <xf numFmtId="165" fontId="11" fillId="11" borderId="28" xfId="12" applyNumberFormat="1" applyFont="1" applyFill="1" applyBorder="1" applyAlignment="1">
      <alignment horizontal="right" vertical="center"/>
    </xf>
    <xf numFmtId="174" fontId="11" fillId="10" borderId="32" xfId="12" applyNumberFormat="1" applyFont="1" applyFill="1" applyBorder="1" applyAlignment="1">
      <alignment horizontal="right" vertical="center"/>
    </xf>
    <xf numFmtId="0" fontId="42" fillId="0" borderId="0" xfId="31" applyFont="1"/>
    <xf numFmtId="0" fontId="3" fillId="0" borderId="0" xfId="31" applyAlignment="1">
      <alignment horizontal="centerContinuous"/>
    </xf>
    <xf numFmtId="0" fontId="26" fillId="0" borderId="0" xfId="10" applyFont="1" applyBorder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4" fontId="11" fillId="12" borderId="3" xfId="7" applyNumberFormat="1" applyFont="1" applyFill="1" applyBorder="1" applyAlignment="1">
      <alignment horizontal="centerContinuous" vertical="center"/>
    </xf>
    <xf numFmtId="164" fontId="11" fillId="12" borderId="4" xfId="7" applyNumberFormat="1" applyFont="1" applyFill="1" applyBorder="1" applyAlignment="1">
      <alignment horizontal="centerContinuous" vertical="center"/>
    </xf>
    <xf numFmtId="177" fontId="11" fillId="0" borderId="7" xfId="15" applyNumberFormat="1" applyFont="1" applyFill="1" applyBorder="1" applyAlignment="1">
      <alignment vertical="center"/>
    </xf>
    <xf numFmtId="177" fontId="11" fillId="0" borderId="8" xfId="15" applyNumberFormat="1" applyFont="1" applyFill="1" applyBorder="1" applyAlignment="1">
      <alignment vertical="center"/>
    </xf>
    <xf numFmtId="177" fontId="10" fillId="0" borderId="2" xfId="15" applyNumberFormat="1" applyFont="1" applyFill="1" applyBorder="1" applyAlignment="1">
      <alignment horizontal="right" vertical="center"/>
    </xf>
    <xf numFmtId="177" fontId="11" fillId="0" borderId="9" xfId="15" applyNumberFormat="1" applyFont="1" applyFill="1" applyBorder="1" applyAlignment="1">
      <alignment vertical="center"/>
    </xf>
    <xf numFmtId="174" fontId="11" fillId="0" borderId="7" xfId="7" applyNumberFormat="1" applyFont="1" applyFill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165" fontId="12" fillId="0" borderId="8" xfId="10" applyNumberFormat="1" applyFont="1" applyFill="1" applyBorder="1"/>
    <xf numFmtId="165" fontId="12" fillId="6" borderId="8" xfId="10" applyNumberFormat="1" applyFont="1" applyFill="1" applyBorder="1"/>
    <xf numFmtId="0" fontId="49" fillId="0" borderId="0" xfId="10" applyFont="1"/>
    <xf numFmtId="175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0" xfId="32" applyFont="1" applyFill="1" applyBorder="1"/>
    <xf numFmtId="0" fontId="37" fillId="0" borderId="56" xfId="32" applyFont="1" applyFill="1" applyBorder="1" applyAlignment="1">
      <alignment horizontal="center" vertical="center"/>
    </xf>
    <xf numFmtId="0" fontId="37" fillId="5" borderId="63" xfId="32" applyFont="1" applyFill="1" applyBorder="1" applyAlignment="1">
      <alignment horizontal="center" vertical="center"/>
    </xf>
    <xf numFmtId="0" fontId="37" fillId="5" borderId="24" xfId="32" applyFont="1" applyFill="1" applyBorder="1" applyAlignment="1">
      <alignment horizontal="center" vertical="center"/>
    </xf>
    <xf numFmtId="0" fontId="37" fillId="5" borderId="59" xfId="32" applyFont="1" applyFill="1" applyBorder="1" applyAlignment="1">
      <alignment horizontal="center" vertical="center"/>
    </xf>
    <xf numFmtId="0" fontId="37" fillId="5" borderId="69" xfId="32" applyFont="1" applyFill="1" applyBorder="1" applyAlignment="1">
      <alignment horizontal="center" vertical="center"/>
    </xf>
    <xf numFmtId="0" fontId="50" fillId="0" borderId="0" xfId="32" applyFont="1" applyAlignment="1">
      <alignment horizontal="centerContinuous" vertical="center"/>
    </xf>
    <xf numFmtId="176" fontId="37" fillId="5" borderId="64" xfId="32" applyNumberFormat="1" applyFont="1" applyFill="1" applyBorder="1" applyAlignment="1">
      <alignment vertical="center"/>
    </xf>
    <xf numFmtId="176" fontId="37" fillId="5" borderId="65" xfId="32" applyNumberFormat="1" applyFont="1" applyFill="1" applyBorder="1" applyAlignment="1">
      <alignment vertical="center"/>
    </xf>
    <xf numFmtId="176" fontId="37" fillId="5" borderId="66" xfId="32" applyNumberFormat="1" applyFont="1" applyFill="1" applyBorder="1" applyAlignment="1">
      <alignment vertical="center"/>
    </xf>
    <xf numFmtId="176" fontId="37" fillId="5" borderId="63" xfId="32" applyNumberFormat="1" applyFont="1" applyFill="1" applyBorder="1" applyAlignment="1">
      <alignment vertical="center"/>
    </xf>
    <xf numFmtId="176" fontId="37" fillId="5" borderId="67" xfId="32" applyNumberFormat="1" applyFont="1" applyFill="1" applyBorder="1" applyAlignment="1">
      <alignment vertical="center"/>
    </xf>
    <xf numFmtId="177" fontId="37" fillId="5" borderId="66" xfId="15" applyNumberFormat="1" applyFont="1" applyFill="1" applyBorder="1" applyAlignment="1">
      <alignment vertical="center"/>
    </xf>
    <xf numFmtId="177" fontId="37" fillId="5" borderId="64" xfId="15" applyNumberFormat="1" applyFont="1" applyFill="1" applyBorder="1" applyAlignment="1">
      <alignment vertical="center"/>
    </xf>
    <xf numFmtId="177" fontId="37" fillId="5" borderId="63" xfId="15" applyNumberFormat="1" applyFont="1" applyFill="1" applyBorder="1" applyAlignment="1">
      <alignment vertical="center"/>
    </xf>
    <xf numFmtId="176" fontId="37" fillId="5" borderId="8" xfId="32" applyNumberFormat="1" applyFont="1" applyFill="1" applyBorder="1" applyAlignment="1">
      <alignment vertical="center"/>
    </xf>
    <xf numFmtId="176" fontId="37" fillId="5" borderId="18" xfId="32" applyNumberFormat="1" applyFont="1" applyFill="1" applyBorder="1" applyAlignment="1">
      <alignment vertical="center"/>
    </xf>
    <xf numFmtId="176" fontId="37" fillId="5" borderId="23" xfId="32" applyNumberFormat="1" applyFont="1" applyFill="1" applyBorder="1" applyAlignment="1">
      <alignment vertical="center"/>
    </xf>
    <xf numFmtId="176" fontId="37" fillId="5" borderId="24" xfId="32" applyNumberFormat="1" applyFont="1" applyFill="1" applyBorder="1" applyAlignment="1">
      <alignment vertical="center"/>
    </xf>
    <xf numFmtId="176" fontId="37" fillId="5" borderId="36" xfId="32" applyNumberFormat="1" applyFont="1" applyFill="1" applyBorder="1" applyAlignment="1">
      <alignment vertical="center"/>
    </xf>
    <xf numFmtId="177" fontId="37" fillId="5" borderId="23" xfId="15" applyNumberFormat="1" applyFont="1" applyFill="1" applyBorder="1" applyAlignment="1">
      <alignment vertical="center"/>
    </xf>
    <xf numFmtId="177" fontId="37" fillId="5" borderId="8" xfId="15" applyNumberFormat="1" applyFont="1" applyFill="1" applyBorder="1" applyAlignment="1">
      <alignment vertical="center"/>
    </xf>
    <xf numFmtId="177" fontId="37" fillId="5" borderId="24" xfId="15" applyNumberFormat="1" applyFont="1" applyFill="1" applyBorder="1" applyAlignment="1">
      <alignment vertical="center"/>
    </xf>
    <xf numFmtId="176" fontId="37" fillId="5" borderId="49" xfId="32" applyNumberFormat="1" applyFont="1" applyFill="1" applyBorder="1" applyAlignment="1">
      <alignment vertical="center"/>
    </xf>
    <xf numFmtId="176" fontId="37" fillId="5" borderId="57" xfId="32" applyNumberFormat="1" applyFont="1" applyFill="1" applyBorder="1" applyAlignment="1">
      <alignment vertical="center"/>
    </xf>
    <xf numFmtId="176" fontId="37" fillId="5" borderId="58" xfId="32" applyNumberFormat="1" applyFont="1" applyFill="1" applyBorder="1" applyAlignment="1">
      <alignment vertical="center"/>
    </xf>
    <xf numFmtId="176" fontId="37" fillId="5" borderId="59" xfId="32" applyNumberFormat="1" applyFont="1" applyFill="1" applyBorder="1" applyAlignment="1">
      <alignment vertical="center"/>
    </xf>
    <xf numFmtId="176" fontId="37" fillId="5" borderId="60" xfId="32" applyNumberFormat="1" applyFont="1" applyFill="1" applyBorder="1" applyAlignment="1">
      <alignment vertical="center"/>
    </xf>
    <xf numFmtId="177" fontId="37" fillId="5" borderId="58" xfId="15" applyNumberFormat="1" applyFont="1" applyFill="1" applyBorder="1" applyAlignment="1">
      <alignment vertical="center"/>
    </xf>
    <xf numFmtId="177" fontId="37" fillId="5" borderId="49" xfId="15" applyNumberFormat="1" applyFont="1" applyFill="1" applyBorder="1" applyAlignment="1">
      <alignment vertical="center"/>
    </xf>
    <xf numFmtId="177" fontId="37" fillId="5" borderId="59" xfId="15" applyNumberFormat="1" applyFont="1" applyFill="1" applyBorder="1" applyAlignment="1">
      <alignment vertical="center"/>
    </xf>
    <xf numFmtId="176" fontId="41" fillId="5" borderId="64" xfId="32" applyNumberFormat="1" applyFont="1" applyFill="1" applyBorder="1" applyAlignment="1">
      <alignment vertical="center"/>
    </xf>
    <xf numFmtId="176" fontId="41" fillId="5" borderId="66" xfId="32" applyNumberFormat="1" applyFont="1" applyFill="1" applyBorder="1" applyAlignment="1">
      <alignment vertical="center"/>
    </xf>
    <xf numFmtId="176" fontId="41" fillId="5" borderId="63" xfId="32" applyNumberFormat="1" applyFont="1" applyFill="1" applyBorder="1" applyAlignment="1">
      <alignment vertical="center"/>
    </xf>
    <xf numFmtId="177" fontId="41" fillId="5" borderId="66" xfId="15" applyNumberFormat="1" applyFont="1" applyFill="1" applyBorder="1" applyAlignment="1">
      <alignment vertical="center"/>
    </xf>
    <xf numFmtId="177" fontId="41" fillId="5" borderId="64" xfId="15" applyNumberFormat="1" applyFont="1" applyFill="1" applyBorder="1" applyAlignment="1">
      <alignment vertical="center"/>
    </xf>
    <xf numFmtId="177" fontId="41" fillId="5" borderId="63" xfId="15" applyNumberFormat="1" applyFont="1" applyFill="1" applyBorder="1" applyAlignment="1">
      <alignment vertical="center"/>
    </xf>
    <xf numFmtId="176" fontId="41" fillId="5" borderId="8" xfId="32" applyNumberFormat="1" applyFont="1" applyFill="1" applyBorder="1" applyAlignment="1">
      <alignment vertical="center"/>
    </xf>
    <xf numFmtId="176" fontId="41" fillId="5" borderId="24" xfId="32" applyNumberFormat="1" applyFont="1" applyFill="1" applyBorder="1" applyAlignment="1">
      <alignment vertical="center"/>
    </xf>
    <xf numFmtId="176" fontId="41" fillId="5" borderId="36" xfId="32" applyNumberFormat="1" applyFont="1" applyFill="1" applyBorder="1" applyAlignment="1">
      <alignment vertical="center"/>
    </xf>
    <xf numFmtId="177" fontId="41" fillId="5" borderId="23" xfId="15" applyNumberFormat="1" applyFont="1" applyFill="1" applyBorder="1" applyAlignment="1">
      <alignment vertical="center"/>
    </xf>
    <xf numFmtId="177" fontId="41" fillId="5" borderId="8" xfId="15" applyNumberFormat="1" applyFont="1" applyFill="1" applyBorder="1" applyAlignment="1">
      <alignment vertical="center"/>
    </xf>
    <xf numFmtId="177" fontId="41" fillId="5" borderId="24" xfId="15" applyNumberFormat="1" applyFont="1" applyFill="1" applyBorder="1" applyAlignment="1">
      <alignment vertical="center"/>
    </xf>
    <xf numFmtId="176" fontId="41" fillId="5" borderId="70" xfId="32" applyNumberFormat="1" applyFont="1" applyFill="1" applyBorder="1" applyAlignment="1">
      <alignment vertical="center"/>
    </xf>
    <xf numFmtId="176" fontId="41" fillId="5" borderId="68" xfId="32" applyNumberFormat="1" applyFont="1" applyFill="1" applyBorder="1" applyAlignment="1">
      <alignment vertical="center"/>
    </xf>
    <xf numFmtId="176" fontId="41" fillId="5" borderId="69" xfId="32" applyNumberFormat="1" applyFont="1" applyFill="1" applyBorder="1" applyAlignment="1">
      <alignment vertical="center"/>
    </xf>
    <xf numFmtId="176" fontId="41" fillId="5" borderId="43" xfId="32" applyNumberFormat="1" applyFont="1" applyFill="1" applyBorder="1" applyAlignment="1">
      <alignment vertical="center"/>
    </xf>
    <xf numFmtId="177" fontId="41" fillId="5" borderId="68" xfId="15" applyNumberFormat="1" applyFont="1" applyFill="1" applyBorder="1" applyAlignment="1">
      <alignment vertical="center"/>
    </xf>
    <xf numFmtId="177" fontId="41" fillId="5" borderId="70" xfId="15" applyNumberFormat="1" applyFont="1" applyFill="1" applyBorder="1" applyAlignment="1">
      <alignment vertical="center"/>
    </xf>
    <xf numFmtId="177" fontId="41" fillId="5" borderId="69" xfId="15" applyNumberFormat="1" applyFont="1" applyFill="1" applyBorder="1" applyAlignment="1">
      <alignment vertical="center"/>
    </xf>
    <xf numFmtId="0" fontId="37" fillId="5" borderId="62" xfId="32" applyFont="1" applyFill="1" applyBorder="1" applyAlignment="1">
      <alignment horizontal="center" vertical="center"/>
    </xf>
    <xf numFmtId="0" fontId="37" fillId="5" borderId="50" xfId="32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6" borderId="64" xfId="10" applyFont="1" applyFill="1" applyBorder="1" applyAlignment="1">
      <alignment horizontal="center" vertical="center"/>
    </xf>
    <xf numFmtId="175" fontId="15" fillId="6" borderId="64" xfId="10" applyNumberFormat="1" applyFont="1" applyFill="1" applyBorder="1" applyAlignment="1">
      <alignment horizontal="right" vertical="center"/>
    </xf>
    <xf numFmtId="174" fontId="15" fillId="6" borderId="64" xfId="10" applyNumberFormat="1" applyFont="1" applyFill="1" applyBorder="1"/>
    <xf numFmtId="165" fontId="15" fillId="6" borderId="64" xfId="10" applyNumberFormat="1" applyFont="1" applyFill="1" applyBorder="1"/>
    <xf numFmtId="165" fontId="12" fillId="6" borderId="64" xfId="10" applyNumberFormat="1" applyFont="1" applyFill="1" applyBorder="1"/>
    <xf numFmtId="0" fontId="15" fillId="6" borderId="9" xfId="10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8" fontId="12" fillId="6" borderId="64" xfId="10" applyNumberFormat="1" applyFont="1" applyFill="1" applyBorder="1"/>
    <xf numFmtId="178" fontId="12" fillId="0" borderId="8" xfId="10" applyNumberFormat="1" applyFont="1" applyFill="1" applyBorder="1"/>
    <xf numFmtId="178" fontId="12" fillId="0" borderId="2" xfId="10" applyNumberFormat="1" applyFont="1" applyFill="1" applyBorder="1"/>
    <xf numFmtId="165" fontId="12" fillId="0" borderId="2" xfId="10" applyNumberFormat="1" applyFont="1" applyBorder="1"/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3" xfId="13" quotePrefix="1" applyFont="1" applyBorder="1" applyAlignment="1">
      <alignment horizontal="center" vertical="center"/>
    </xf>
    <xf numFmtId="0" fontId="7" fillId="0" borderId="82" xfId="13" applyBorder="1" applyAlignment="1">
      <alignment horizontal="left" vertical="center" wrapText="1"/>
    </xf>
    <xf numFmtId="0" fontId="17" fillId="0" borderId="85" xfId="13" quotePrefix="1" applyFont="1" applyBorder="1" applyAlignment="1">
      <alignment horizontal="center" vertical="center"/>
    </xf>
    <xf numFmtId="0" fontId="7" fillId="0" borderId="85" xfId="13" applyBorder="1" applyAlignment="1">
      <alignment horizontal="left" vertical="center" wrapText="1"/>
    </xf>
    <xf numFmtId="0" fontId="17" fillId="0" borderId="85" xfId="13" applyFont="1" applyBorder="1" applyAlignment="1">
      <alignment horizontal="center" vertical="center"/>
    </xf>
    <xf numFmtId="0" fontId="17" fillId="0" borderId="97" xfId="13" applyFont="1" applyBorder="1" applyAlignment="1">
      <alignment horizontal="center" vertical="center"/>
    </xf>
    <xf numFmtId="0" fontId="17" fillId="0" borderId="102" xfId="13" applyFont="1" applyBorder="1" applyAlignment="1">
      <alignment horizontal="center" vertical="center"/>
    </xf>
    <xf numFmtId="0" fontId="7" fillId="0" borderId="102" xfId="13" applyBorder="1" applyAlignment="1">
      <alignment horizontal="left" vertical="center" wrapText="1"/>
    </xf>
    <xf numFmtId="167" fontId="3" fillId="0" borderId="0" xfId="15" applyNumberFormat="1" applyFont="1"/>
    <xf numFmtId="175" fontId="23" fillId="0" borderId="0" xfId="10" applyNumberFormat="1" applyFill="1"/>
    <xf numFmtId="179" fontId="15" fillId="6" borderId="64" xfId="10" applyNumberFormat="1" applyFont="1" applyFill="1" applyBorder="1"/>
    <xf numFmtId="179" fontId="15" fillId="0" borderId="8" xfId="10" applyNumberFormat="1" applyFont="1" applyFill="1" applyBorder="1"/>
    <xf numFmtId="179" fontId="15" fillId="6" borderId="8" xfId="10" applyNumberFormat="1" applyFont="1" applyFill="1" applyBorder="1"/>
    <xf numFmtId="179" fontId="15" fillId="6" borderId="9" xfId="10" applyNumberFormat="1" applyFont="1" applyFill="1" applyBorder="1"/>
    <xf numFmtId="0" fontId="35" fillId="0" borderId="2" xfId="10" applyFont="1" applyBorder="1" applyAlignment="1">
      <alignment horizontal="center" vertical="center"/>
    </xf>
    <xf numFmtId="174" fontId="12" fillId="0" borderId="2" xfId="10" applyNumberFormat="1" applyFont="1" applyFill="1" applyBorder="1"/>
    <xf numFmtId="179" fontId="12" fillId="0" borderId="2" xfId="10" applyNumberFormat="1" applyFont="1" applyFill="1" applyBorder="1"/>
    <xf numFmtId="0" fontId="35" fillId="0" borderId="0" xfId="10" applyFont="1" applyFill="1"/>
    <xf numFmtId="0" fontId="35" fillId="0" borderId="0" xfId="10" applyFont="1"/>
    <xf numFmtId="165" fontId="0" fillId="0" borderId="0" xfId="0" applyNumberFormat="1" applyFont="1"/>
    <xf numFmtId="177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174" fontId="11" fillId="11" borderId="29" xfId="12" applyNumberFormat="1" applyFont="1" applyFill="1" applyBorder="1" applyAlignment="1">
      <alignment horizontal="right" vertical="center"/>
    </xf>
    <xf numFmtId="0" fontId="12" fillId="0" borderId="47" xfId="7" applyFont="1" applyFill="1" applyBorder="1" applyAlignment="1">
      <alignment horizontal="center" vertical="center"/>
    </xf>
    <xf numFmtId="0" fontId="12" fillId="0" borderId="107" xfId="7" applyFont="1" applyFill="1" applyBorder="1" applyAlignment="1" applyProtection="1">
      <alignment horizontal="center" vertical="center"/>
      <protection locked="0"/>
    </xf>
    <xf numFmtId="168" fontId="10" fillId="3" borderId="22" xfId="7" applyNumberFormat="1" applyFont="1" applyFill="1" applyBorder="1" applyAlignment="1">
      <alignment horizontal="center" vertical="center"/>
    </xf>
    <xf numFmtId="168" fontId="10" fillId="3" borderId="23" xfId="7" applyNumberFormat="1" applyFont="1" applyFill="1" applyBorder="1" applyAlignment="1">
      <alignment horizontal="center" vertical="center"/>
    </xf>
    <xf numFmtId="168" fontId="10" fillId="2" borderId="23" xfId="7" applyNumberFormat="1" applyFont="1" applyFill="1" applyBorder="1" applyAlignment="1">
      <alignment horizontal="center" vertical="center"/>
    </xf>
    <xf numFmtId="168" fontId="10" fillId="0" borderId="23" xfId="7" applyNumberFormat="1" applyFont="1" applyFill="1" applyBorder="1" applyAlignment="1">
      <alignment horizontal="center" vertical="center"/>
    </xf>
    <xf numFmtId="168" fontId="10" fillId="2" borderId="25" xfId="7" applyNumberFormat="1" applyFont="1" applyFill="1" applyBorder="1" applyAlignment="1">
      <alignment horizontal="center" vertical="center"/>
    </xf>
    <xf numFmtId="168" fontId="10" fillId="4" borderId="23" xfId="7" applyNumberFormat="1" applyFont="1" applyFill="1" applyBorder="1" applyAlignment="1">
      <alignment horizontal="center" vertical="center"/>
    </xf>
    <xf numFmtId="168" fontId="10" fillId="4" borderId="25" xfId="7" applyNumberFormat="1" applyFont="1" applyFill="1" applyBorder="1" applyAlignment="1">
      <alignment horizontal="center" vertical="center"/>
    </xf>
    <xf numFmtId="0" fontId="12" fillId="0" borderId="29" xfId="12" applyFont="1" applyFill="1" applyBorder="1" applyAlignment="1">
      <alignment horizontal="center" vertical="center"/>
    </xf>
    <xf numFmtId="168" fontId="17" fillId="0" borderId="31" xfId="7" applyNumberFormat="1" applyFont="1" applyFill="1" applyBorder="1" applyAlignment="1">
      <alignment horizontal="center" vertical="center"/>
    </xf>
    <xf numFmtId="0" fontId="42" fillId="0" borderId="104" xfId="31" applyFont="1" applyBorder="1"/>
    <xf numFmtId="0" fontId="12" fillId="0" borderId="21" xfId="7" applyFont="1" applyFill="1" applyBorder="1" applyAlignment="1">
      <alignment horizontal="center" vertical="center"/>
    </xf>
    <xf numFmtId="0" fontId="12" fillId="0" borderId="108" xfId="12" applyFont="1" applyFill="1" applyBorder="1" applyAlignment="1">
      <alignment horizontal="center" vertical="center"/>
    </xf>
    <xf numFmtId="0" fontId="3" fillId="0" borderId="104" xfId="31" applyBorder="1"/>
    <xf numFmtId="168" fontId="17" fillId="0" borderId="27" xfId="7" applyNumberFormat="1" applyFont="1" applyFill="1" applyBorder="1" applyAlignment="1">
      <alignment horizontal="center" vertical="center"/>
    </xf>
    <xf numFmtId="0" fontId="37" fillId="0" borderId="61" xfId="31" applyFont="1" applyBorder="1"/>
    <xf numFmtId="174" fontId="11" fillId="9" borderId="111" xfId="12" applyNumberFormat="1" applyFont="1" applyFill="1" applyBorder="1" applyAlignment="1">
      <alignment horizontal="right" vertical="center"/>
    </xf>
    <xf numFmtId="165" fontId="11" fillId="10" borderId="111" xfId="12" applyNumberFormat="1" applyFont="1" applyFill="1" applyBorder="1" applyAlignment="1">
      <alignment horizontal="right" vertical="center"/>
    </xf>
    <xf numFmtId="174" fontId="11" fillId="10" borderId="109" xfId="12" applyNumberFormat="1" applyFont="1" applyFill="1" applyBorder="1" applyAlignment="1">
      <alignment horizontal="right" vertical="center"/>
    </xf>
    <xf numFmtId="165" fontId="11" fillId="11" borderId="111" xfId="12" applyNumberFormat="1" applyFont="1" applyFill="1" applyBorder="1" applyAlignment="1">
      <alignment horizontal="right" vertical="center"/>
    </xf>
    <xf numFmtId="174" fontId="11" fillId="11" borderId="112" xfId="12" applyNumberFormat="1" applyFont="1" applyFill="1" applyBorder="1" applyAlignment="1">
      <alignment horizontal="right" vertical="center"/>
    </xf>
    <xf numFmtId="165" fontId="11" fillId="9" borderId="113" xfId="7" applyNumberFormat="1" applyFont="1" applyFill="1" applyBorder="1" applyAlignment="1">
      <alignment vertical="center"/>
    </xf>
    <xf numFmtId="0" fontId="37" fillId="5" borderId="68" xfId="32" applyFont="1" applyFill="1" applyBorder="1" applyAlignment="1">
      <alignment horizontal="center"/>
    </xf>
    <xf numFmtId="0" fontId="37" fillId="5" borderId="70" xfId="32" applyFont="1" applyFill="1" applyBorder="1" applyAlignment="1">
      <alignment horizontal="center"/>
    </xf>
    <xf numFmtId="0" fontId="37" fillId="5" borderId="42" xfId="32" applyFont="1" applyFill="1" applyBorder="1" applyAlignment="1">
      <alignment horizontal="center"/>
    </xf>
    <xf numFmtId="0" fontId="37" fillId="5" borderId="69" xfId="32" applyFont="1" applyFill="1" applyBorder="1" applyAlignment="1">
      <alignment horizontal="center"/>
    </xf>
    <xf numFmtId="0" fontId="37" fillId="5" borderId="43" xfId="32" applyFont="1" applyFill="1" applyBorder="1" applyAlignment="1">
      <alignment horizontal="center"/>
    </xf>
    <xf numFmtId="0" fontId="37" fillId="5" borderId="54" xfId="32" applyFont="1" applyFill="1" applyBorder="1" applyAlignment="1">
      <alignment horizontal="center" vertical="center"/>
    </xf>
    <xf numFmtId="177" fontId="37" fillId="5" borderId="68" xfId="15" applyNumberFormat="1" applyFont="1" applyFill="1" applyBorder="1" applyAlignment="1">
      <alignment vertical="center"/>
    </xf>
    <xf numFmtId="177" fontId="37" fillId="5" borderId="70" xfId="15" applyNumberFormat="1" applyFont="1" applyFill="1" applyBorder="1" applyAlignment="1">
      <alignment vertical="center"/>
    </xf>
    <xf numFmtId="177" fontId="37" fillId="5" borderId="69" xfId="15" applyNumberFormat="1" applyFont="1" applyFill="1" applyBorder="1" applyAlignment="1">
      <alignment vertical="center"/>
    </xf>
    <xf numFmtId="0" fontId="41" fillId="0" borderId="40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164" fontId="13" fillId="9" borderId="33" xfId="7" applyNumberFormat="1" applyFont="1" applyFill="1" applyBorder="1" applyAlignment="1">
      <alignment horizontal="center" vertical="center" wrapText="1"/>
    </xf>
    <xf numFmtId="164" fontId="13" fillId="10" borderId="46" xfId="7" applyNumberFormat="1" applyFont="1" applyFill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/>
    </xf>
    <xf numFmtId="0" fontId="37" fillId="5" borderId="114" xfId="32" applyFont="1" applyFill="1" applyBorder="1" applyAlignment="1">
      <alignment horizontal="center" vertical="center"/>
    </xf>
    <xf numFmtId="176" fontId="37" fillId="5" borderId="68" xfId="32" applyNumberFormat="1" applyFont="1" applyFill="1" applyBorder="1" applyAlignment="1">
      <alignment vertical="center"/>
    </xf>
    <xf numFmtId="176" fontId="37" fillId="5" borderId="70" xfId="32" applyNumberFormat="1" applyFont="1" applyFill="1" applyBorder="1" applyAlignment="1">
      <alignment vertical="center"/>
    </xf>
    <xf numFmtId="176" fontId="37" fillId="5" borderId="19" xfId="32" applyNumberFormat="1" applyFont="1" applyFill="1" applyBorder="1" applyAlignment="1">
      <alignment vertical="center"/>
    </xf>
    <xf numFmtId="176" fontId="41" fillId="5" borderId="54" xfId="32" applyNumberFormat="1" applyFont="1" applyFill="1" applyBorder="1" applyAlignment="1">
      <alignment vertical="center"/>
    </xf>
    <xf numFmtId="176" fontId="37" fillId="5" borderId="25" xfId="32" applyNumberFormat="1" applyFont="1" applyFill="1" applyBorder="1" applyAlignment="1">
      <alignment vertical="center"/>
    </xf>
    <xf numFmtId="176" fontId="41" fillId="5" borderId="53" xfId="32" applyNumberFormat="1" applyFont="1" applyFill="1" applyBorder="1" applyAlignment="1">
      <alignment vertical="center"/>
    </xf>
    <xf numFmtId="176" fontId="37" fillId="5" borderId="9" xfId="32" applyNumberFormat="1" applyFont="1" applyFill="1" applyBorder="1" applyAlignment="1">
      <alignment vertical="center"/>
    </xf>
    <xf numFmtId="176" fontId="41" fillId="5" borderId="51" xfId="32" applyNumberFormat="1" applyFont="1" applyFill="1" applyBorder="1" applyAlignment="1">
      <alignment vertical="center"/>
    </xf>
    <xf numFmtId="176" fontId="37" fillId="5" borderId="69" xfId="32" applyNumberFormat="1" applyFont="1" applyFill="1" applyBorder="1" applyAlignment="1">
      <alignment vertical="center"/>
    </xf>
    <xf numFmtId="176" fontId="37" fillId="5" borderId="115" xfId="32" applyNumberFormat="1" applyFont="1" applyFill="1" applyBorder="1" applyAlignment="1">
      <alignment vertical="center"/>
    </xf>
    <xf numFmtId="176" fontId="37" fillId="5" borderId="26" xfId="32" applyNumberFormat="1" applyFont="1" applyFill="1" applyBorder="1" applyAlignment="1">
      <alignment vertical="center"/>
    </xf>
    <xf numFmtId="164" fontId="13" fillId="0" borderId="33" xfId="7" applyNumberFormat="1" applyFont="1" applyFill="1" applyBorder="1" applyAlignment="1">
      <alignment horizontal="centerContinuous" vertical="center" wrapText="1"/>
    </xf>
    <xf numFmtId="175" fontId="15" fillId="0" borderId="64" xfId="10" applyNumberFormat="1" applyFont="1" applyFill="1" applyBorder="1" applyAlignment="1">
      <alignment horizontal="right" vertical="center"/>
    </xf>
    <xf numFmtId="165" fontId="15" fillId="0" borderId="64" xfId="10" applyNumberFormat="1" applyFont="1" applyFill="1" applyBorder="1"/>
    <xf numFmtId="178" fontId="12" fillId="0" borderId="64" xfId="10" applyNumberFormat="1" applyFont="1" applyFill="1" applyBorder="1"/>
    <xf numFmtId="165" fontId="12" fillId="0" borderId="64" xfId="10" applyNumberFormat="1" applyFont="1" applyFill="1" applyBorder="1"/>
    <xf numFmtId="174" fontId="11" fillId="0" borderId="64" xfId="7" applyNumberFormat="1" applyFont="1" applyFill="1" applyBorder="1" applyAlignment="1">
      <alignment vertical="center"/>
    </xf>
    <xf numFmtId="174" fontId="11" fillId="9" borderId="64" xfId="7" applyNumberFormat="1" applyFont="1" applyFill="1" applyBorder="1" applyAlignment="1">
      <alignment vertical="center"/>
    </xf>
    <xf numFmtId="174" fontId="11" fillId="10" borderId="108" xfId="7" applyNumberFormat="1" applyFont="1" applyFill="1" applyBorder="1" applyAlignment="1">
      <alignment vertical="center"/>
    </xf>
    <xf numFmtId="174" fontId="11" fillId="10" borderId="8" xfId="7" applyNumberFormat="1" applyFont="1" applyFill="1" applyBorder="1" applyAlignment="1">
      <alignment vertical="center"/>
    </xf>
    <xf numFmtId="174" fontId="11" fillId="9" borderId="116" xfId="7" applyNumberFormat="1" applyFont="1" applyFill="1" applyBorder="1" applyAlignment="1">
      <alignment vertical="center"/>
    </xf>
    <xf numFmtId="174" fontId="11" fillId="9" borderId="5" xfId="7" applyNumberFormat="1" applyFont="1" applyFill="1" applyBorder="1" applyAlignment="1">
      <alignment vertical="center"/>
    </xf>
    <xf numFmtId="165" fontId="11" fillId="9" borderId="50" xfId="12" applyNumberFormat="1" applyFont="1" applyFill="1" applyBorder="1" applyAlignment="1">
      <alignment horizontal="right" vertical="center"/>
    </xf>
    <xf numFmtId="165" fontId="11" fillId="10" borderId="116" xfId="12" applyNumberFormat="1" applyFont="1" applyFill="1" applyBorder="1" applyAlignment="1">
      <alignment horizontal="right" vertical="center"/>
    </xf>
    <xf numFmtId="174" fontId="11" fillId="10" borderId="116" xfId="7" applyNumberFormat="1" applyFont="1" applyFill="1" applyBorder="1" applyAlignment="1">
      <alignment vertical="center"/>
    </xf>
    <xf numFmtId="165" fontId="11" fillId="11" borderId="116" xfId="12" applyNumberFormat="1" applyFont="1" applyFill="1" applyBorder="1" applyAlignment="1">
      <alignment horizontal="right" vertical="center"/>
    </xf>
    <xf numFmtId="174" fontId="11" fillId="11" borderId="117" xfId="7" applyNumberFormat="1" applyFont="1" applyFill="1" applyBorder="1" applyAlignment="1">
      <alignment vertical="center"/>
    </xf>
    <xf numFmtId="165" fontId="11" fillId="9" borderId="58" xfId="7" applyNumberFormat="1" applyFont="1" applyFill="1" applyBorder="1" applyAlignment="1">
      <alignment vertical="center"/>
    </xf>
    <xf numFmtId="174" fontId="11" fillId="9" borderId="49" xfId="7" applyNumberFormat="1" applyFont="1" applyFill="1" applyBorder="1" applyAlignment="1">
      <alignment vertical="center"/>
    </xf>
    <xf numFmtId="165" fontId="11" fillId="10" borderId="49" xfId="7" applyNumberFormat="1" applyFont="1" applyFill="1" applyBorder="1" applyAlignment="1">
      <alignment vertical="center"/>
    </xf>
    <xf numFmtId="174" fontId="11" fillId="10" borderId="49" xfId="7" applyNumberFormat="1" applyFont="1" applyFill="1" applyBorder="1" applyAlignment="1">
      <alignment vertical="center"/>
    </xf>
    <xf numFmtId="165" fontId="11" fillId="11" borderId="49" xfId="7" applyNumberFormat="1" applyFont="1" applyFill="1" applyBorder="1" applyAlignment="1">
      <alignment vertical="center"/>
    </xf>
    <xf numFmtId="174" fontId="11" fillId="11" borderId="59" xfId="7" applyNumberFormat="1" applyFont="1" applyFill="1" applyBorder="1" applyAlignment="1">
      <alignment vertical="center"/>
    </xf>
    <xf numFmtId="174" fontId="11" fillId="11" borderId="64" xfId="7" applyNumberFormat="1" applyFont="1" applyFill="1" applyBorder="1" applyAlignment="1">
      <alignment vertical="center"/>
    </xf>
    <xf numFmtId="174" fontId="11" fillId="11" borderId="118" xfId="7" applyNumberFormat="1" applyFont="1" applyFill="1" applyBorder="1" applyAlignment="1">
      <alignment vertical="center"/>
    </xf>
    <xf numFmtId="174" fontId="11" fillId="0" borderId="5" xfId="7" applyNumberFormat="1" applyFont="1" applyFill="1" applyBorder="1" applyAlignment="1">
      <alignment vertical="center"/>
    </xf>
    <xf numFmtId="174" fontId="11" fillId="11" borderId="5" xfId="7" applyNumberFormat="1" applyFont="1" applyFill="1" applyBorder="1" applyAlignment="1">
      <alignment vertical="center"/>
    </xf>
    <xf numFmtId="174" fontId="11" fillId="9" borderId="28" xfId="7" applyNumberFormat="1" applyFont="1" applyFill="1" applyBorder="1" applyAlignment="1">
      <alignment vertical="center"/>
    </xf>
    <xf numFmtId="174" fontId="11" fillId="0" borderId="28" xfId="7" applyNumberFormat="1" applyFont="1" applyFill="1" applyBorder="1" applyAlignment="1">
      <alignment vertical="center"/>
    </xf>
    <xf numFmtId="174" fontId="11" fillId="11" borderId="29" xfId="7" applyNumberFormat="1" applyFont="1" applyFill="1" applyBorder="1" applyAlignment="1">
      <alignment vertical="center"/>
    </xf>
    <xf numFmtId="165" fontId="11" fillId="9" borderId="66" xfId="7" applyNumberFormat="1" applyFont="1" applyFill="1" applyBorder="1" applyAlignment="1">
      <alignment vertical="center"/>
    </xf>
    <xf numFmtId="165" fontId="11" fillId="10" borderId="30" xfId="7" applyNumberFormat="1" applyFont="1" applyFill="1" applyBorder="1" applyAlignment="1">
      <alignment vertical="center"/>
    </xf>
    <xf numFmtId="165" fontId="11" fillId="11" borderId="30" xfId="7" applyNumberFormat="1" applyFont="1" applyFill="1" applyBorder="1" applyAlignment="1">
      <alignment vertical="center"/>
    </xf>
    <xf numFmtId="0" fontId="37" fillId="5" borderId="26" xfId="32" applyFont="1" applyFill="1" applyBorder="1" applyAlignment="1">
      <alignment horizontal="center" vertical="center"/>
    </xf>
    <xf numFmtId="0" fontId="10" fillId="12" borderId="2" xfId="7" applyFont="1" applyFill="1" applyBorder="1" applyAlignment="1">
      <alignment horizontal="centerContinuous" vertical="center" wrapText="1"/>
    </xf>
    <xf numFmtId="164" fontId="11" fillId="12" borderId="3" xfId="7" applyNumberFormat="1" applyFont="1" applyFill="1" applyBorder="1" applyAlignment="1">
      <alignment horizontal="centerContinuous" vertical="center" wrapText="1"/>
    </xf>
    <xf numFmtId="0" fontId="10" fillId="0" borderId="0" xfId="13" applyFont="1" applyBorder="1" applyAlignment="1">
      <alignment horizontal="center" vertical="top"/>
    </xf>
    <xf numFmtId="0" fontId="10" fillId="0" borderId="0" xfId="13" applyFont="1" applyBorder="1" applyAlignment="1"/>
    <xf numFmtId="0" fontId="7" fillId="0" borderId="0" xfId="13" applyFont="1" applyAlignment="1">
      <alignment horizontal="right" vertical="top" wrapText="1"/>
    </xf>
    <xf numFmtId="0" fontId="11" fillId="0" borderId="0" xfId="13" applyFont="1" applyAlignment="1">
      <alignment horizontal="center" vertical="center" wrapText="1"/>
    </xf>
    <xf numFmtId="0" fontId="37" fillId="5" borderId="31" xfId="32" applyFont="1" applyFill="1" applyBorder="1" applyAlignment="1">
      <alignment horizontal="center" vertical="center" wrapText="1"/>
    </xf>
    <xf numFmtId="0" fontId="37" fillId="5" borderId="62" xfId="32" applyFont="1" applyFill="1" applyBorder="1" applyAlignment="1">
      <alignment horizontal="center" vertical="center" wrapText="1"/>
    </xf>
    <xf numFmtId="0" fontId="37" fillId="5" borderId="45" xfId="32" applyFont="1" applyFill="1" applyBorder="1" applyAlignment="1">
      <alignment horizontal="center" vertical="center" wrapText="1"/>
    </xf>
    <xf numFmtId="0" fontId="41" fillId="5" borderId="53" xfId="32" applyFont="1" applyFill="1" applyBorder="1" applyAlignment="1">
      <alignment horizontal="center" vertical="center"/>
    </xf>
    <xf numFmtId="0" fontId="41" fillId="5" borderId="51" xfId="32" applyFont="1" applyFill="1" applyBorder="1" applyAlignment="1">
      <alignment horizontal="center" vertical="center"/>
    </xf>
    <xf numFmtId="0" fontId="41" fillId="5" borderId="54" xfId="32" applyFont="1" applyFill="1" applyBorder="1" applyAlignment="1">
      <alignment horizontal="center" vertical="center"/>
    </xf>
    <xf numFmtId="0" fontId="37" fillId="5" borderId="114" xfId="32" applyFont="1" applyFill="1" applyBorder="1" applyAlignment="1">
      <alignment horizontal="center" vertical="center" wrapText="1"/>
    </xf>
    <xf numFmtId="0" fontId="41" fillId="5" borderId="52" xfId="32" applyFont="1" applyFill="1" applyBorder="1" applyAlignment="1">
      <alignment horizontal="center" vertical="center"/>
    </xf>
    <xf numFmtId="0" fontId="41" fillId="5" borderId="55" xfId="32" applyFont="1" applyFill="1" applyBorder="1" applyAlignment="1">
      <alignment horizontal="center" vertical="center"/>
    </xf>
    <xf numFmtId="0" fontId="10" fillId="0" borderId="20" xfId="7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7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41" fillId="0" borderId="43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0" fontId="41" fillId="0" borderId="41" xfId="31" applyFont="1" applyBorder="1" applyAlignment="1">
      <alignment horizontal="center" vertical="center"/>
    </xf>
    <xf numFmtId="0" fontId="41" fillId="0" borderId="37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0" fillId="0" borderId="0" xfId="0" applyAlignment="1"/>
    <xf numFmtId="0" fontId="38" fillId="0" borderId="0" xfId="31" applyFont="1" applyBorder="1" applyAlignment="1">
      <alignment horizontal="center" vertical="center"/>
    </xf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 applyAlignment="1"/>
    <xf numFmtId="0" fontId="37" fillId="0" borderId="0" xfId="31" applyFont="1" applyAlignment="1">
      <alignment horizontal="left" vertical="center" wrapText="1"/>
    </xf>
    <xf numFmtId="0" fontId="41" fillId="0" borderId="106" xfId="31" applyFont="1" applyBorder="1" applyAlignment="1">
      <alignment horizontal="center" vertical="center"/>
    </xf>
    <xf numFmtId="0" fontId="41" fillId="0" borderId="105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103" xfId="31" applyFont="1" applyBorder="1" applyAlignment="1">
      <alignment horizontal="center" vertical="center"/>
    </xf>
    <xf numFmtId="0" fontId="41" fillId="0" borderId="109" xfId="31" applyFont="1" applyBorder="1" applyAlignment="1">
      <alignment horizontal="center" vertical="center" wrapText="1"/>
    </xf>
    <xf numFmtId="0" fontId="41" fillId="0" borderId="110" xfId="31" applyFont="1" applyBorder="1" applyAlignment="1">
      <alignment horizontal="center" vertical="center"/>
    </xf>
    <xf numFmtId="0" fontId="67" fillId="44" borderId="0" xfId="11" applyFont="1" applyFill="1" applyAlignment="1">
      <alignment horizontal="center" vertical="center" wrapText="1"/>
    </xf>
    <xf numFmtId="0" fontId="17" fillId="0" borderId="80" xfId="13" applyFont="1" applyBorder="1" applyAlignment="1">
      <alignment horizontal="center" vertical="center"/>
    </xf>
    <xf numFmtId="0" fontId="17" fillId="0" borderId="81" xfId="13" quotePrefix="1" applyFont="1" applyBorder="1" applyAlignment="1">
      <alignment horizontal="center" vertical="center" wrapText="1"/>
    </xf>
    <xf numFmtId="0" fontId="17" fillId="0" borderId="84" xfId="13" applyFont="1" applyBorder="1" applyAlignment="1">
      <alignment horizontal="center" vertical="center" wrapText="1"/>
    </xf>
    <xf numFmtId="0" fontId="17" fillId="0" borderId="86" xfId="13" applyFont="1" applyBorder="1" applyAlignment="1">
      <alignment horizontal="center" vertical="center" wrapText="1"/>
    </xf>
    <xf numFmtId="0" fontId="17" fillId="0" borderId="82" xfId="13" applyFont="1" applyBorder="1" applyAlignment="1">
      <alignment horizontal="left" vertical="center" wrapText="1"/>
    </xf>
    <xf numFmtId="0" fontId="17" fillId="0" borderId="85" xfId="13" applyFont="1" applyBorder="1" applyAlignment="1">
      <alignment horizontal="left" vertical="center" wrapText="1"/>
    </xf>
    <xf numFmtId="0" fontId="17" fillId="0" borderId="87" xfId="13" quotePrefix="1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94" xfId="13" applyFont="1" applyBorder="1" applyAlignment="1">
      <alignment horizontal="center" vertical="center"/>
    </xf>
    <xf numFmtId="0" fontId="17" fillId="0" borderId="88" xfId="13" quotePrefix="1" applyFont="1" applyBorder="1" applyAlignment="1">
      <alignment horizontal="center" vertical="center" wrapText="1"/>
    </xf>
    <xf numFmtId="0" fontId="17" fillId="0" borderId="90" xfId="13" quotePrefix="1" applyFont="1" applyBorder="1" applyAlignment="1">
      <alignment horizontal="center" vertical="center" wrapText="1"/>
    </xf>
    <xf numFmtId="0" fontId="17" fillId="0" borderId="92" xfId="13" quotePrefix="1" applyFont="1" applyBorder="1" applyAlignment="1">
      <alignment horizontal="center" vertical="center" wrapText="1"/>
    </xf>
    <xf numFmtId="0" fontId="17" fillId="0" borderId="89" xfId="13" applyFont="1" applyBorder="1" applyAlignment="1">
      <alignment horizontal="left" vertical="center" wrapText="1"/>
    </xf>
    <xf numFmtId="0" fontId="17" fillId="0" borderId="91" xfId="13" applyFont="1" applyBorder="1" applyAlignment="1">
      <alignment horizontal="left" vertical="center" wrapText="1"/>
    </xf>
    <xf numFmtId="0" fontId="17" fillId="0" borderId="93" xfId="13" applyFont="1" applyBorder="1" applyAlignment="1">
      <alignment horizontal="left" vertical="center" wrapText="1"/>
    </xf>
    <xf numFmtId="0" fontId="17" fillId="0" borderId="90" xfId="13" applyFont="1" applyBorder="1" applyAlignment="1">
      <alignment horizontal="center" vertical="center" wrapText="1"/>
    </xf>
    <xf numFmtId="0" fontId="17" fillId="0" borderId="92" xfId="13" applyFont="1" applyBorder="1" applyAlignment="1">
      <alignment horizontal="center" vertical="center" wrapText="1"/>
    </xf>
    <xf numFmtId="0" fontId="17" fillId="0" borderId="88" xfId="13" applyFont="1" applyBorder="1" applyAlignment="1">
      <alignment horizontal="center" vertical="center" wrapText="1"/>
    </xf>
    <xf numFmtId="0" fontId="17" fillId="0" borderId="95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left" vertical="center" wrapText="1"/>
    </xf>
    <xf numFmtId="0" fontId="17" fillId="0" borderId="98" xfId="13" applyFont="1" applyBorder="1" applyAlignment="1">
      <alignment horizontal="left" vertical="center" wrapText="1"/>
    </xf>
    <xf numFmtId="0" fontId="17" fillId="0" borderId="86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center" vertical="center" wrapText="1"/>
    </xf>
    <xf numFmtId="0" fontId="17" fillId="0" borderId="99" xfId="13" applyFont="1" applyBorder="1" applyAlignment="1">
      <alignment horizontal="center" vertical="center"/>
    </xf>
    <xf numFmtId="0" fontId="17" fillId="0" borderId="97" xfId="13" applyFont="1" applyBorder="1" applyAlignment="1">
      <alignment horizontal="center" vertical="center"/>
    </xf>
    <xf numFmtId="0" fontId="17" fillId="0" borderId="100" xfId="13" applyFont="1" applyBorder="1" applyAlignment="1">
      <alignment horizontal="center" vertical="center" wrapText="1"/>
    </xf>
    <xf numFmtId="0" fontId="17" fillId="0" borderId="89" xfId="13" applyFont="1" applyBorder="1" applyAlignment="1">
      <alignment horizontal="center" vertical="center" wrapText="1"/>
    </xf>
    <xf numFmtId="0" fontId="17" fillId="0" borderId="91" xfId="13" applyFont="1" applyBorder="1" applyAlignment="1">
      <alignment horizontal="center" vertical="center" wrapText="1"/>
    </xf>
    <xf numFmtId="0" fontId="17" fillId="0" borderId="101" xfId="13" applyFont="1" applyBorder="1" applyAlignment="1">
      <alignment horizontal="center" vertical="center" wrapText="1"/>
    </xf>
    <xf numFmtId="0" fontId="17" fillId="0" borderId="96" xfId="13" quotePrefix="1" applyFont="1" applyBorder="1" applyAlignment="1">
      <alignment horizontal="center" vertical="center" wrapText="1"/>
    </xf>
  </cellXfs>
  <cellStyles count="159">
    <cellStyle name="20 % - Accent1 2" xfId="33"/>
    <cellStyle name="20 % - Accent1 3" xfId="34"/>
    <cellStyle name="20 % - Accent2 2" xfId="35"/>
    <cellStyle name="20 % - Accent2 3" xfId="36"/>
    <cellStyle name="20 % - Accent3 2" xfId="37"/>
    <cellStyle name="20 % - Accent3 3" xfId="38"/>
    <cellStyle name="20 % - Accent4 2" xfId="39"/>
    <cellStyle name="20 % - Accent4 3" xfId="40"/>
    <cellStyle name="20 % - Accent5 2" xfId="41"/>
    <cellStyle name="20 % - Accent5 3" xfId="42"/>
    <cellStyle name="20 % - Accent6 2" xfId="43"/>
    <cellStyle name="20 % - Accent6 3" xfId="44"/>
    <cellStyle name="40 % - Accent1 2" xfId="45"/>
    <cellStyle name="40 % - Accent1 3" xfId="46"/>
    <cellStyle name="40 % - Accent2 2" xfId="47"/>
    <cellStyle name="40 % - Accent2 3" xfId="48"/>
    <cellStyle name="40 % - Accent3 2" xfId="49"/>
    <cellStyle name="40 % - Accent3 3" xfId="50"/>
    <cellStyle name="40 % - Accent4 2" xfId="51"/>
    <cellStyle name="40 % - Accent4 3" xfId="52"/>
    <cellStyle name="40 % - Accent5 2" xfId="53"/>
    <cellStyle name="40 % - Accent5 3" xfId="54"/>
    <cellStyle name="40 % - Accent6 2" xfId="55"/>
    <cellStyle name="40 % - Accent6 3" xfId="56"/>
    <cellStyle name="60 % - Accent1 2" xfId="57"/>
    <cellStyle name="60 % - Accent1 3" xfId="58"/>
    <cellStyle name="60 % - Accent2 2" xfId="59"/>
    <cellStyle name="60 % - Accent2 3" xfId="60"/>
    <cellStyle name="60 % - Accent3 2" xfId="61"/>
    <cellStyle name="60 % - Accent3 3" xfId="62"/>
    <cellStyle name="60 % - Accent4 2" xfId="63"/>
    <cellStyle name="60 % - Accent4 3" xfId="64"/>
    <cellStyle name="60 % - Accent5 2" xfId="65"/>
    <cellStyle name="60 % - Accent5 3" xfId="66"/>
    <cellStyle name="60 % - Accent6 2" xfId="67"/>
    <cellStyle name="60 % - Accent6 3" xfId="68"/>
    <cellStyle name="Accent1 2" xfId="69"/>
    <cellStyle name="Accent1 3" xfId="70"/>
    <cellStyle name="Accent2 2" xfId="71"/>
    <cellStyle name="Accent2 3" xfId="72"/>
    <cellStyle name="Accent3 2" xfId="73"/>
    <cellStyle name="Accent3 3" xfId="74"/>
    <cellStyle name="Accent4 2" xfId="75"/>
    <cellStyle name="Accent4 3" xfId="76"/>
    <cellStyle name="Accent5 2" xfId="77"/>
    <cellStyle name="Accent5 3" xfId="78"/>
    <cellStyle name="Accent6 2" xfId="79"/>
    <cellStyle name="Accent6 3" xfId="80"/>
    <cellStyle name="Avertissement 2" xfId="81"/>
    <cellStyle name="Avertissement 3" xfId="82"/>
    <cellStyle name="Calcul 2" xfId="83"/>
    <cellStyle name="Calcul 3" xfId="84"/>
    <cellStyle name="Cellule liée 2" xfId="85"/>
    <cellStyle name="Cellule liée 3" xfId="86"/>
    <cellStyle name="Commentaire 2" xfId="87"/>
    <cellStyle name="Commentaire 3" xfId="88"/>
    <cellStyle name="Entrée 2" xfId="89"/>
    <cellStyle name="Entrée 3" xfId="90"/>
    <cellStyle name="Euro" xfId="1"/>
    <cellStyle name="Euro 2" xfId="91"/>
    <cellStyle name="Euro 3" xfId="92"/>
    <cellStyle name="Euro 4" xfId="93"/>
    <cellStyle name="Insatisfaisant 2" xfId="94"/>
    <cellStyle name="Insatisfaisant 3" xfId="95"/>
    <cellStyle name="Milliers 2" xfId="2"/>
    <cellStyle name="Milliers 3" xfId="3"/>
    <cellStyle name="Monétaire 2" xfId="4"/>
    <cellStyle name="Neutre 2" xfId="96"/>
    <cellStyle name="Neutre 3" xfId="97"/>
    <cellStyle name="Normal" xfId="0" builtinId="0"/>
    <cellStyle name="Normal 10" xfId="32"/>
    <cellStyle name="Normal 11" xfId="98"/>
    <cellStyle name="Normal 11 2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18" xfId="106"/>
    <cellStyle name="Normal 2" xfId="5"/>
    <cellStyle name="Normal 2 10" xfId="107"/>
    <cellStyle name="Normal 2 11" xfId="108"/>
    <cellStyle name="Normal 2 12" xfId="109"/>
    <cellStyle name="Normal 2 12 2" xfId="110"/>
    <cellStyle name="Normal 2 13" xfId="111"/>
    <cellStyle name="Normal 2 14" xfId="112"/>
    <cellStyle name="Normal 2 15" xfId="113"/>
    <cellStyle name="Normal 2 16" xfId="114"/>
    <cellStyle name="Normal 2 2" xfId="6"/>
    <cellStyle name="Normal 2 2 10" xfId="115"/>
    <cellStyle name="Normal 2 2 11" xfId="116"/>
    <cellStyle name="Normal 2 2 2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24"/>
    <cellStyle name="Normal 2 4" xfId="125"/>
    <cellStyle name="Normal 2 5" xfId="126"/>
    <cellStyle name="Normal 2 6" xfId="127"/>
    <cellStyle name="Normal 2 7" xfId="128"/>
    <cellStyle name="Normal 2 8" xfId="129"/>
    <cellStyle name="Normal 2 9" xfId="130"/>
    <cellStyle name="Normal 2_Allocations 2010" xfId="131"/>
    <cellStyle name="Normal 3" xfId="7"/>
    <cellStyle name="Normal 3 2" xfId="8"/>
    <cellStyle name="Normal 4" xfId="9"/>
    <cellStyle name="Normal 4 2" xfId="25"/>
    <cellStyle name="Normal 4 3" xfId="132"/>
    <cellStyle name="Normal 4 4" xfId="133"/>
    <cellStyle name="Normal 4 5" xfId="134"/>
    <cellStyle name="Normal 5" xfId="10"/>
    <cellStyle name="Normal 6" xfId="11"/>
    <cellStyle name="Normal 7" xfId="26"/>
    <cellStyle name="Normal 7 2" xfId="135"/>
    <cellStyle name="Normal 8" xfId="27"/>
    <cellStyle name="Normal 8 2" xfId="136"/>
    <cellStyle name="Normal 9" xfId="31"/>
    <cellStyle name="Normal_cnu96 (2)" xfId="12"/>
    <cellStyle name="Normal_memento07fic01_tot+droit" xfId="13"/>
    <cellStyle name="pge" xfId="14"/>
    <cellStyle name="pge 2" xfId="137"/>
    <cellStyle name="pge 3" xfId="138"/>
    <cellStyle name="Pourcentage" xfId="15" builtinId="5"/>
    <cellStyle name="Pourcentage 2" xfId="16"/>
    <cellStyle name="Pourcentage 2 2" xfId="17"/>
    <cellStyle name="Pourcentage 2 3" xfId="28"/>
    <cellStyle name="Pourcentage 2 4" xfId="29"/>
    <cellStyle name="Pourcentage 3" xfId="18"/>
    <cellStyle name="Pourcentage 3 2" xfId="19"/>
    <cellStyle name="Pourcentage 3 3" xfId="20"/>
    <cellStyle name="Pourcentage 4" xfId="21"/>
    <cellStyle name="Pourcentage 4 2" xfId="30"/>
    <cellStyle name="Satisfaisant 2" xfId="139"/>
    <cellStyle name="Satisfaisant 3" xfId="140"/>
    <cellStyle name="Sortie 2" xfId="141"/>
    <cellStyle name="Sortie 3" xfId="142"/>
    <cellStyle name="tab4" xfId="22"/>
    <cellStyle name="tab4 2" xfId="143"/>
    <cellStyle name="Texte explicatif 2" xfId="144"/>
    <cellStyle name="Texte explicatif 3" xfId="145"/>
    <cellStyle name="Titre 1 2" xfId="146"/>
    <cellStyle name="Titre 1 3" xfId="147"/>
    <cellStyle name="Titre 2 2" xfId="148"/>
    <cellStyle name="Titre 2 3" xfId="149"/>
    <cellStyle name="Titre 3 2" xfId="150"/>
    <cellStyle name="Titre 3 3" xfId="151"/>
    <cellStyle name="Titre 4 2" xfId="152"/>
    <cellStyle name="Titre 4 3" xfId="153"/>
    <cellStyle name="Total 2" xfId="154"/>
    <cellStyle name="Total 3" xfId="155"/>
    <cellStyle name="toto" xfId="23"/>
    <cellStyle name="toto 2" xfId="156"/>
    <cellStyle name="Vérification 2" xfId="157"/>
    <cellStyle name="Vérification 3" xfId="158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2F6EA"/>
      <color rgb="FFDDEEF7"/>
      <color rgb="FFEAF1DD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411480</xdr:colOff>
          <xdr:row>12</xdr:row>
          <xdr:rowOff>60960</xdr:rowOff>
        </xdr:from>
        <xdr:to>
          <xdr:col>3</xdr:col>
          <xdr:colOff>487680</xdr:colOff>
          <xdr:row>16</xdr:row>
          <xdr:rowOff>60960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5</xdr:col>
      <xdr:colOff>466725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803"/>
  <sheetViews>
    <sheetView showZeros="0" tabSelected="1" zoomScale="75" zoomScaleNormal="75" workbookViewId="0">
      <selection activeCell="I22" sqref="I22"/>
    </sheetView>
  </sheetViews>
  <sheetFormatPr baseColWidth="10" defaultColWidth="11.44140625" defaultRowHeight="13.2" x14ac:dyDescent="0.25"/>
  <cols>
    <col min="1" max="16384" width="11.44140625" style="45"/>
  </cols>
  <sheetData>
    <row r="1" spans="2:8" ht="18" customHeight="1" x14ac:dyDescent="0.25">
      <c r="B1" s="44"/>
      <c r="C1" s="44"/>
      <c r="D1" s="44"/>
    </row>
    <row r="2" spans="2:8" x14ac:dyDescent="0.25">
      <c r="B2" s="46"/>
      <c r="C2" s="46"/>
      <c r="D2" s="46"/>
    </row>
    <row r="3" spans="2:8" x14ac:dyDescent="0.25">
      <c r="B3" s="46"/>
      <c r="C3" s="46"/>
      <c r="D3" s="46"/>
    </row>
    <row r="4" spans="2:8" x14ac:dyDescent="0.25">
      <c r="B4" s="46"/>
      <c r="C4" s="46"/>
      <c r="D4" s="46"/>
    </row>
    <row r="5" spans="2:8" x14ac:dyDescent="0.25">
      <c r="B5" s="46"/>
      <c r="C5" s="46"/>
      <c r="D5" s="46"/>
      <c r="G5" s="46"/>
      <c r="H5" s="46"/>
    </row>
    <row r="6" spans="2:8" x14ac:dyDescent="0.25">
      <c r="B6" s="46"/>
      <c r="C6" s="46"/>
      <c r="D6" s="46"/>
      <c r="E6" s="108" t="s">
        <v>194</v>
      </c>
    </row>
    <row r="7" spans="2:8" x14ac:dyDescent="0.25">
      <c r="B7" s="46"/>
      <c r="C7" s="46"/>
      <c r="E7" s="108" t="s">
        <v>167</v>
      </c>
    </row>
    <row r="8" spans="2:8" x14ac:dyDescent="0.25">
      <c r="B8" s="46"/>
      <c r="C8" s="46"/>
    </row>
    <row r="9" spans="2:8" x14ac:dyDescent="0.25">
      <c r="B9" s="46"/>
      <c r="C9" s="46"/>
      <c r="D9" s="46"/>
    </row>
    <row r="10" spans="2:8" x14ac:dyDescent="0.25">
      <c r="B10" s="46"/>
      <c r="C10" s="46"/>
      <c r="D10" s="46"/>
    </row>
    <row r="11" spans="2:8" x14ac:dyDescent="0.25">
      <c r="B11" s="46"/>
      <c r="C11" s="46"/>
      <c r="D11" s="46"/>
    </row>
    <row r="12" spans="2:8" x14ac:dyDescent="0.25">
      <c r="B12" s="46"/>
      <c r="C12" s="46"/>
      <c r="D12" s="46"/>
    </row>
    <row r="13" spans="2:8" x14ac:dyDescent="0.25">
      <c r="B13" s="46"/>
      <c r="C13" s="46"/>
      <c r="D13" s="46"/>
    </row>
    <row r="14" spans="2:8" x14ac:dyDescent="0.25">
      <c r="B14" s="46"/>
      <c r="C14" s="46"/>
      <c r="D14" s="46"/>
    </row>
    <row r="15" spans="2:8" x14ac:dyDescent="0.25">
      <c r="B15" s="46"/>
      <c r="C15" s="46"/>
      <c r="D15" s="46"/>
    </row>
    <row r="16" spans="2:8" x14ac:dyDescent="0.25">
      <c r="B16" s="46"/>
      <c r="C16" s="46"/>
      <c r="D16" s="46"/>
    </row>
    <row r="17" spans="2:9" x14ac:dyDescent="0.25">
      <c r="B17" s="46"/>
      <c r="C17" s="46"/>
      <c r="D17" s="46"/>
    </row>
    <row r="18" spans="2:9" x14ac:dyDescent="0.25">
      <c r="B18" s="46"/>
      <c r="C18" s="46"/>
      <c r="D18" s="46"/>
    </row>
    <row r="19" spans="2:9" x14ac:dyDescent="0.25">
      <c r="B19" s="46"/>
      <c r="C19" s="46"/>
      <c r="D19" s="46"/>
    </row>
    <row r="20" spans="2:9" x14ac:dyDescent="0.25">
      <c r="B20" s="46"/>
      <c r="C20" s="46"/>
      <c r="D20" s="46"/>
    </row>
    <row r="21" spans="2:9" x14ac:dyDescent="0.25">
      <c r="B21" s="46"/>
      <c r="C21" s="46"/>
      <c r="D21" s="46"/>
    </row>
    <row r="22" spans="2:9" x14ac:dyDescent="0.25">
      <c r="B22" s="46"/>
      <c r="C22" s="46"/>
      <c r="D22" s="46"/>
    </row>
    <row r="23" spans="2:9" x14ac:dyDescent="0.25">
      <c r="B23" s="46"/>
      <c r="C23" s="46"/>
      <c r="D23" s="46"/>
    </row>
    <row r="24" spans="2:9" x14ac:dyDescent="0.25">
      <c r="B24" s="46"/>
      <c r="C24" s="46"/>
      <c r="D24" s="46"/>
    </row>
    <row r="25" spans="2:9" x14ac:dyDescent="0.25">
      <c r="B25" s="46"/>
      <c r="C25" s="46"/>
      <c r="D25" s="46"/>
    </row>
    <row r="26" spans="2:9" ht="13.8" thickBot="1" x14ac:dyDescent="0.3">
      <c r="B26" s="46"/>
      <c r="C26" s="46"/>
      <c r="D26" s="46"/>
    </row>
    <row r="27" spans="2:9" ht="48" customHeight="1" thickTop="1" thickBot="1" x14ac:dyDescent="0.3">
      <c r="B27" s="47" t="s">
        <v>180</v>
      </c>
      <c r="C27" s="48"/>
      <c r="D27" s="48"/>
      <c r="E27" s="48"/>
      <c r="F27" s="48"/>
      <c r="G27" s="48"/>
      <c r="H27" s="49"/>
      <c r="I27" s="50"/>
    </row>
    <row r="28" spans="2:9" ht="19.5" hidden="1" customHeight="1" thickBot="1" x14ac:dyDescent="0.3">
      <c r="B28" s="51"/>
      <c r="C28" s="52"/>
      <c r="D28" s="52"/>
      <c r="E28" s="52"/>
      <c r="F28" s="52"/>
      <c r="G28" s="52"/>
      <c r="H28" s="52"/>
      <c r="I28" s="53"/>
    </row>
    <row r="29" spans="2:9" ht="19.5" customHeight="1" thickTop="1" x14ac:dyDescent="0.3">
      <c r="B29" s="342"/>
      <c r="C29" s="342"/>
      <c r="D29" s="342"/>
      <c r="E29" s="343"/>
      <c r="F29" s="343"/>
      <c r="G29" s="343"/>
      <c r="H29" s="343"/>
      <c r="I29" s="343"/>
    </row>
    <row r="30" spans="2:9" x14ac:dyDescent="0.25">
      <c r="B30" s="46"/>
      <c r="C30" s="46"/>
      <c r="D30" s="46"/>
    </row>
    <row r="31" spans="2:9" x14ac:dyDescent="0.25">
      <c r="B31" s="46"/>
      <c r="C31" s="46"/>
      <c r="D31" s="46"/>
    </row>
    <row r="32" spans="2:9" x14ac:dyDescent="0.25">
      <c r="B32" s="46"/>
      <c r="C32" s="46"/>
      <c r="D32" s="46"/>
    </row>
    <row r="33" spans="2:9" ht="15.6" x14ac:dyDescent="0.25">
      <c r="B33" s="54"/>
      <c r="C33" s="55"/>
      <c r="D33" s="55"/>
      <c r="E33" s="56"/>
      <c r="F33" s="56"/>
      <c r="G33" s="56"/>
      <c r="H33" s="56"/>
      <c r="I33" s="56"/>
    </row>
    <row r="34" spans="2:9" ht="32.25" customHeight="1" x14ac:dyDescent="0.25">
      <c r="B34" s="345" t="s">
        <v>199</v>
      </c>
      <c r="C34" s="345"/>
      <c r="D34" s="345"/>
      <c r="E34" s="345"/>
      <c r="F34" s="345"/>
      <c r="G34" s="345"/>
      <c r="H34" s="345"/>
    </row>
    <row r="35" spans="2:9" x14ac:dyDescent="0.25">
      <c r="B35" s="46"/>
      <c r="C35" s="46"/>
      <c r="D35" s="46"/>
    </row>
    <row r="36" spans="2:9" ht="15.6" x14ac:dyDescent="0.3">
      <c r="B36" s="46"/>
      <c r="C36" s="46"/>
      <c r="D36" s="46"/>
      <c r="E36" s="57"/>
    </row>
    <row r="37" spans="2:9" x14ac:dyDescent="0.25">
      <c r="B37" s="46"/>
      <c r="C37" s="58"/>
      <c r="D37" s="46"/>
    </row>
    <row r="38" spans="2:9" x14ac:dyDescent="0.25">
      <c r="B38" s="46"/>
      <c r="C38" s="58"/>
      <c r="D38" s="46"/>
    </row>
    <row r="39" spans="2:9" x14ac:dyDescent="0.25">
      <c r="B39" s="46"/>
      <c r="C39" s="58"/>
      <c r="D39" s="46"/>
    </row>
    <row r="40" spans="2:9" x14ac:dyDescent="0.25">
      <c r="B40" s="46"/>
      <c r="C40" s="58"/>
      <c r="D40" s="46"/>
    </row>
    <row r="41" spans="2:9" x14ac:dyDescent="0.25">
      <c r="B41" s="46"/>
      <c r="C41" s="59"/>
      <c r="D41" s="46"/>
    </row>
    <row r="42" spans="2:9" x14ac:dyDescent="0.25">
      <c r="B42" s="46"/>
      <c r="C42" s="60"/>
      <c r="D42" s="60"/>
      <c r="E42" s="61"/>
      <c r="F42" s="61"/>
      <c r="G42" s="61"/>
      <c r="H42" s="61"/>
      <c r="I42" s="61"/>
    </row>
    <row r="43" spans="2:9" x14ac:dyDescent="0.25">
      <c r="B43" s="46"/>
      <c r="C43" s="46"/>
      <c r="D43" s="46"/>
    </row>
    <row r="44" spans="2:9" x14ac:dyDescent="0.25">
      <c r="B44" s="46"/>
      <c r="C44" s="46"/>
      <c r="D44" s="46"/>
    </row>
    <row r="45" spans="2:9" x14ac:dyDescent="0.25">
      <c r="B45" s="46"/>
      <c r="C45" s="46"/>
      <c r="D45" s="46"/>
    </row>
    <row r="46" spans="2:9" ht="89.25" customHeight="1" x14ac:dyDescent="0.25">
      <c r="B46" s="46"/>
      <c r="C46" s="46"/>
      <c r="D46" s="46"/>
    </row>
    <row r="47" spans="2:9" x14ac:dyDescent="0.25">
      <c r="B47" s="46"/>
      <c r="C47" s="46"/>
      <c r="D47" s="46"/>
    </row>
    <row r="48" spans="2:9" x14ac:dyDescent="0.25">
      <c r="B48" s="46"/>
      <c r="C48" s="46"/>
      <c r="D48" s="46"/>
    </row>
    <row r="49" spans="1:9" x14ac:dyDescent="0.25">
      <c r="B49" s="46"/>
      <c r="C49" s="46"/>
      <c r="D49" s="46"/>
    </row>
    <row r="50" spans="1:9" x14ac:dyDescent="0.25">
      <c r="B50" s="46"/>
      <c r="C50" s="46"/>
      <c r="D50" s="46"/>
    </row>
    <row r="51" spans="1:9" x14ac:dyDescent="0.25">
      <c r="B51" s="46"/>
      <c r="C51" s="46"/>
      <c r="D51" s="46"/>
    </row>
    <row r="52" spans="1:9" x14ac:dyDescent="0.25">
      <c r="B52" s="46"/>
      <c r="C52" s="46"/>
      <c r="D52" s="46"/>
      <c r="F52" s="344"/>
      <c r="G52" s="344"/>
      <c r="H52" s="344"/>
    </row>
    <row r="53" spans="1:9" ht="16.5" customHeight="1" x14ac:dyDescent="0.25">
      <c r="A53" s="62" t="s">
        <v>78</v>
      </c>
      <c r="B53" s="63"/>
      <c r="C53" s="64"/>
      <c r="D53" s="64"/>
      <c r="E53" s="55"/>
      <c r="F53" s="55"/>
      <c r="G53" s="56"/>
      <c r="H53" s="56"/>
      <c r="I53" s="64"/>
    </row>
    <row r="54" spans="1:9" ht="16.5" customHeight="1" x14ac:dyDescent="0.25">
      <c r="A54" s="64" t="s">
        <v>79</v>
      </c>
      <c r="B54" s="63"/>
      <c r="C54" s="64"/>
      <c r="D54" s="64"/>
      <c r="E54" s="55"/>
      <c r="F54" s="55"/>
      <c r="G54" s="56"/>
      <c r="H54" s="56"/>
      <c r="I54" s="64"/>
    </row>
    <row r="55" spans="1:9" ht="16.5" customHeight="1" x14ac:dyDescent="0.25">
      <c r="A55" s="62" t="s">
        <v>80</v>
      </c>
      <c r="B55" s="63"/>
      <c r="C55" s="64"/>
      <c r="D55" s="64"/>
      <c r="E55" s="55"/>
      <c r="F55" s="55"/>
      <c r="G55" s="56"/>
      <c r="H55" s="56"/>
      <c r="I55" s="64"/>
    </row>
    <row r="56" spans="1:9" x14ac:dyDescent="0.25">
      <c r="A56" s="65" t="s">
        <v>195</v>
      </c>
      <c r="B56" s="63"/>
      <c r="C56" s="64"/>
      <c r="D56" s="64"/>
      <c r="E56" s="64"/>
      <c r="F56" s="64"/>
      <c r="G56" s="64"/>
      <c r="H56" s="64"/>
      <c r="I56" s="64"/>
    </row>
    <row r="57" spans="1:9" x14ac:dyDescent="0.25">
      <c r="A57" s="62"/>
      <c r="B57" s="63"/>
      <c r="C57" s="64"/>
      <c r="D57" s="64"/>
      <c r="E57" s="55"/>
      <c r="F57" s="55"/>
      <c r="G57" s="56"/>
      <c r="H57" s="56"/>
      <c r="I57" s="64"/>
    </row>
    <row r="58" spans="1:9" x14ac:dyDescent="0.25">
      <c r="A58" s="65"/>
      <c r="B58" s="63"/>
      <c r="C58" s="64"/>
      <c r="D58" s="64"/>
      <c r="E58" s="64"/>
      <c r="F58" s="64"/>
      <c r="G58" s="64"/>
      <c r="H58" s="64"/>
      <c r="I58" s="64"/>
    </row>
    <row r="59" spans="1:9" ht="30.75" customHeight="1" x14ac:dyDescent="0.25">
      <c r="B59" s="46"/>
      <c r="C59" s="66"/>
      <c r="D59" s="66"/>
    </row>
    <row r="60" spans="1:9" ht="13.8" x14ac:dyDescent="0.25">
      <c r="A60" s="67" t="s">
        <v>81</v>
      </c>
      <c r="C60" s="66"/>
      <c r="D60" s="66"/>
      <c r="I60" s="68" t="s">
        <v>181</v>
      </c>
    </row>
    <row r="61" spans="1:9" x14ac:dyDescent="0.25">
      <c r="B61" s="66"/>
      <c r="C61" s="66"/>
      <c r="D61" s="66"/>
    </row>
    <row r="62" spans="1:9" x14ac:dyDescent="0.25">
      <c r="B62" s="46"/>
      <c r="C62" s="66"/>
      <c r="D62" s="66"/>
    </row>
    <row r="63" spans="1:9" x14ac:dyDescent="0.25">
      <c r="B63" s="66"/>
      <c r="C63" s="66"/>
      <c r="D63" s="66"/>
    </row>
    <row r="64" spans="1:9" x14ac:dyDescent="0.25">
      <c r="B64" s="66"/>
      <c r="C64" s="66"/>
      <c r="D64" s="66"/>
    </row>
    <row r="65" spans="2:4" x14ac:dyDescent="0.25">
      <c r="B65" s="66"/>
      <c r="C65" s="66"/>
      <c r="D65" s="66"/>
    </row>
    <row r="66" spans="2:4" x14ac:dyDescent="0.25">
      <c r="B66" s="66"/>
      <c r="C66" s="66"/>
      <c r="D66" s="66"/>
    </row>
    <row r="67" spans="2:4" x14ac:dyDescent="0.25">
      <c r="B67" s="66"/>
      <c r="C67" s="66"/>
      <c r="D67" s="66"/>
    </row>
    <row r="68" spans="2:4" x14ac:dyDescent="0.25">
      <c r="B68" s="66"/>
      <c r="C68" s="66"/>
      <c r="D68" s="66"/>
    </row>
    <row r="69" spans="2:4" x14ac:dyDescent="0.25">
      <c r="B69" s="66"/>
      <c r="C69" s="66"/>
      <c r="D69" s="66"/>
    </row>
    <row r="70" spans="2:4" x14ac:dyDescent="0.25">
      <c r="B70" s="66"/>
      <c r="C70" s="66"/>
      <c r="D70" s="66"/>
    </row>
    <row r="71" spans="2:4" x14ac:dyDescent="0.25">
      <c r="B71" s="66"/>
      <c r="C71" s="66"/>
      <c r="D71" s="66"/>
    </row>
    <row r="72" spans="2:4" x14ac:dyDescent="0.25">
      <c r="B72" s="66"/>
      <c r="C72" s="66"/>
      <c r="D72" s="66"/>
    </row>
    <row r="73" spans="2:4" x14ac:dyDescent="0.25">
      <c r="B73" s="66"/>
      <c r="C73" s="66"/>
      <c r="D73" s="66"/>
    </row>
    <row r="74" spans="2:4" x14ac:dyDescent="0.25">
      <c r="B74" s="66"/>
      <c r="C74" s="66"/>
      <c r="D74" s="66"/>
    </row>
    <row r="75" spans="2:4" x14ac:dyDescent="0.25">
      <c r="B75" s="66"/>
      <c r="C75" s="66"/>
      <c r="D75" s="66"/>
    </row>
    <row r="76" spans="2:4" x14ac:dyDescent="0.25">
      <c r="B76" s="66"/>
      <c r="C76" s="66"/>
      <c r="D76" s="66"/>
    </row>
    <row r="77" spans="2:4" x14ac:dyDescent="0.25">
      <c r="B77" s="66"/>
      <c r="C77" s="66"/>
      <c r="D77" s="66"/>
    </row>
    <row r="78" spans="2:4" x14ac:dyDescent="0.25">
      <c r="B78" s="66"/>
      <c r="C78" s="66"/>
      <c r="D78" s="66"/>
    </row>
    <row r="79" spans="2:4" x14ac:dyDescent="0.25">
      <c r="B79" s="66"/>
      <c r="C79" s="66"/>
      <c r="D79" s="66"/>
    </row>
    <row r="80" spans="2:4" x14ac:dyDescent="0.25">
      <c r="B80" s="66"/>
      <c r="C80" s="66"/>
      <c r="D80" s="66"/>
    </row>
    <row r="81" spans="2:4" x14ac:dyDescent="0.25">
      <c r="B81" s="66"/>
      <c r="C81" s="66"/>
      <c r="D81" s="66"/>
    </row>
    <row r="82" spans="2:4" x14ac:dyDescent="0.25">
      <c r="B82" s="66"/>
      <c r="C82" s="66"/>
      <c r="D82" s="66"/>
    </row>
    <row r="83" spans="2:4" x14ac:dyDescent="0.25">
      <c r="B83" s="66"/>
      <c r="C83" s="66"/>
      <c r="D83" s="66"/>
    </row>
    <row r="84" spans="2:4" x14ac:dyDescent="0.25">
      <c r="B84" s="66"/>
      <c r="C84" s="66"/>
      <c r="D84" s="66"/>
    </row>
    <row r="85" spans="2:4" x14ac:dyDescent="0.25">
      <c r="B85" s="66"/>
      <c r="C85" s="66"/>
      <c r="D85" s="66"/>
    </row>
    <row r="86" spans="2:4" x14ac:dyDescent="0.25">
      <c r="B86" s="66"/>
      <c r="C86" s="66"/>
      <c r="D86" s="66"/>
    </row>
    <row r="87" spans="2:4" x14ac:dyDescent="0.25">
      <c r="B87" s="66"/>
      <c r="C87" s="66"/>
      <c r="D87" s="66"/>
    </row>
    <row r="88" spans="2:4" x14ac:dyDescent="0.25">
      <c r="B88" s="66"/>
      <c r="C88" s="66"/>
      <c r="D88" s="66"/>
    </row>
    <row r="89" spans="2:4" x14ac:dyDescent="0.25">
      <c r="B89" s="66"/>
      <c r="C89" s="66"/>
      <c r="D89" s="66"/>
    </row>
    <row r="90" spans="2:4" x14ac:dyDescent="0.25">
      <c r="B90" s="66"/>
      <c r="C90" s="66"/>
      <c r="D90" s="66"/>
    </row>
    <row r="91" spans="2:4" x14ac:dyDescent="0.25">
      <c r="B91" s="66"/>
      <c r="C91" s="66"/>
      <c r="D91" s="66"/>
    </row>
    <row r="92" spans="2:4" x14ac:dyDescent="0.25">
      <c r="B92" s="66"/>
      <c r="C92" s="66"/>
      <c r="D92" s="66"/>
    </row>
    <row r="93" spans="2:4" x14ac:dyDescent="0.25">
      <c r="B93" s="66"/>
      <c r="C93" s="66"/>
      <c r="D93" s="66"/>
    </row>
    <row r="94" spans="2:4" x14ac:dyDescent="0.25">
      <c r="B94" s="66"/>
      <c r="C94" s="66"/>
      <c r="D94" s="66"/>
    </row>
    <row r="95" spans="2:4" x14ac:dyDescent="0.25">
      <c r="B95" s="66"/>
      <c r="C95" s="66"/>
      <c r="D95" s="66"/>
    </row>
    <row r="96" spans="2:4" x14ac:dyDescent="0.25">
      <c r="B96" s="66"/>
      <c r="C96" s="66"/>
      <c r="D96" s="66"/>
    </row>
    <row r="97" spans="2:4" x14ac:dyDescent="0.25">
      <c r="B97" s="66"/>
      <c r="C97" s="66"/>
      <c r="D97" s="66"/>
    </row>
    <row r="98" spans="2:4" x14ac:dyDescent="0.25">
      <c r="B98" s="66"/>
      <c r="C98" s="66"/>
      <c r="D98" s="66"/>
    </row>
    <row r="99" spans="2:4" x14ac:dyDescent="0.25">
      <c r="B99" s="66"/>
      <c r="C99" s="66"/>
      <c r="D99" s="66"/>
    </row>
    <row r="100" spans="2:4" x14ac:dyDescent="0.25">
      <c r="B100" s="66"/>
      <c r="C100" s="66"/>
      <c r="D100" s="66"/>
    </row>
    <row r="101" spans="2:4" x14ac:dyDescent="0.25">
      <c r="B101" s="66"/>
      <c r="C101" s="66"/>
      <c r="D101" s="66"/>
    </row>
    <row r="102" spans="2:4" x14ac:dyDescent="0.25">
      <c r="B102" s="66"/>
      <c r="C102" s="66"/>
      <c r="D102" s="66"/>
    </row>
    <row r="103" spans="2:4" x14ac:dyDescent="0.25">
      <c r="B103" s="66"/>
      <c r="C103" s="66"/>
      <c r="D103" s="66"/>
    </row>
    <row r="104" spans="2:4" x14ac:dyDescent="0.25">
      <c r="B104" s="66"/>
      <c r="C104" s="66"/>
      <c r="D104" s="66"/>
    </row>
    <row r="105" spans="2:4" x14ac:dyDescent="0.25">
      <c r="B105" s="66"/>
      <c r="C105" s="66"/>
      <c r="D105" s="66"/>
    </row>
    <row r="106" spans="2:4" x14ac:dyDescent="0.25">
      <c r="B106" s="66"/>
      <c r="C106" s="66"/>
      <c r="D106" s="66"/>
    </row>
    <row r="107" spans="2:4" x14ac:dyDescent="0.25">
      <c r="B107" s="66"/>
      <c r="C107" s="66"/>
      <c r="D107" s="66"/>
    </row>
    <row r="108" spans="2:4" x14ac:dyDescent="0.25">
      <c r="B108" s="66"/>
      <c r="C108" s="66"/>
      <c r="D108" s="66"/>
    </row>
    <row r="109" spans="2:4" x14ac:dyDescent="0.25">
      <c r="B109" s="66"/>
      <c r="C109" s="66"/>
      <c r="D109" s="66"/>
    </row>
    <row r="110" spans="2:4" x14ac:dyDescent="0.25">
      <c r="B110" s="66"/>
      <c r="C110" s="66"/>
      <c r="D110" s="66"/>
    </row>
    <row r="111" spans="2:4" x14ac:dyDescent="0.25">
      <c r="B111" s="66"/>
      <c r="C111" s="66"/>
      <c r="D111" s="66"/>
    </row>
    <row r="112" spans="2:4" x14ac:dyDescent="0.25">
      <c r="B112" s="66"/>
      <c r="C112" s="66"/>
      <c r="D112" s="66"/>
    </row>
    <row r="113" spans="2:4" x14ac:dyDescent="0.25">
      <c r="B113" s="66"/>
      <c r="C113" s="66"/>
      <c r="D113" s="66"/>
    </row>
    <row r="114" spans="2:4" x14ac:dyDescent="0.25">
      <c r="B114" s="66"/>
      <c r="C114" s="66"/>
      <c r="D114" s="66"/>
    </row>
    <row r="115" spans="2:4" x14ac:dyDescent="0.25">
      <c r="B115" s="66"/>
      <c r="C115" s="66"/>
      <c r="D115" s="66"/>
    </row>
    <row r="116" spans="2:4" x14ac:dyDescent="0.25">
      <c r="B116" s="66"/>
      <c r="C116" s="66"/>
      <c r="D116" s="66"/>
    </row>
    <row r="117" spans="2:4" x14ac:dyDescent="0.25">
      <c r="B117" s="66"/>
      <c r="C117" s="66"/>
      <c r="D117" s="66"/>
    </row>
    <row r="118" spans="2:4" x14ac:dyDescent="0.25">
      <c r="B118" s="66"/>
      <c r="C118" s="66"/>
      <c r="D118" s="66"/>
    </row>
    <row r="119" spans="2:4" x14ac:dyDescent="0.25">
      <c r="B119" s="66"/>
      <c r="C119" s="66"/>
      <c r="D119" s="66"/>
    </row>
    <row r="120" spans="2:4" x14ac:dyDescent="0.25">
      <c r="B120" s="66"/>
      <c r="C120" s="66"/>
      <c r="D120" s="66"/>
    </row>
    <row r="121" spans="2:4" x14ac:dyDescent="0.25">
      <c r="B121" s="66"/>
      <c r="C121" s="66"/>
      <c r="D121" s="66"/>
    </row>
    <row r="122" spans="2:4" x14ac:dyDescent="0.25">
      <c r="B122" s="66"/>
      <c r="C122" s="66"/>
      <c r="D122" s="66"/>
    </row>
    <row r="123" spans="2:4" x14ac:dyDescent="0.25">
      <c r="B123" s="66"/>
      <c r="C123" s="66"/>
      <c r="D123" s="66"/>
    </row>
    <row r="124" spans="2:4" x14ac:dyDescent="0.25">
      <c r="B124" s="66"/>
      <c r="C124" s="66"/>
      <c r="D124" s="66"/>
    </row>
    <row r="125" spans="2:4" x14ac:dyDescent="0.25">
      <c r="B125" s="66"/>
      <c r="C125" s="66"/>
      <c r="D125" s="66"/>
    </row>
    <row r="126" spans="2:4" x14ac:dyDescent="0.25">
      <c r="B126" s="66"/>
      <c r="C126" s="66"/>
      <c r="D126" s="66"/>
    </row>
    <row r="127" spans="2:4" x14ac:dyDescent="0.25">
      <c r="B127" s="66"/>
      <c r="C127" s="66"/>
      <c r="D127" s="66"/>
    </row>
    <row r="128" spans="2:4" x14ac:dyDescent="0.25">
      <c r="B128" s="66"/>
      <c r="C128" s="66"/>
      <c r="D128" s="66"/>
    </row>
    <row r="129" spans="2:4" x14ac:dyDescent="0.25">
      <c r="B129" s="66"/>
      <c r="C129" s="66"/>
      <c r="D129" s="66"/>
    </row>
    <row r="130" spans="2:4" x14ac:dyDescent="0.25">
      <c r="B130" s="66"/>
      <c r="C130" s="66"/>
      <c r="D130" s="66"/>
    </row>
    <row r="131" spans="2:4" x14ac:dyDescent="0.25">
      <c r="B131" s="66"/>
      <c r="C131" s="66"/>
      <c r="D131" s="66"/>
    </row>
    <row r="132" spans="2:4" x14ac:dyDescent="0.25">
      <c r="B132" s="66"/>
      <c r="C132" s="66"/>
      <c r="D132" s="66"/>
    </row>
    <row r="133" spans="2:4" x14ac:dyDescent="0.25">
      <c r="B133" s="66"/>
      <c r="C133" s="66"/>
      <c r="D133" s="66"/>
    </row>
    <row r="134" spans="2:4" x14ac:dyDescent="0.25">
      <c r="B134" s="66"/>
      <c r="C134" s="66"/>
      <c r="D134" s="66"/>
    </row>
    <row r="135" spans="2:4" x14ac:dyDescent="0.25">
      <c r="B135" s="66"/>
      <c r="C135" s="66"/>
      <c r="D135" s="66"/>
    </row>
    <row r="136" spans="2:4" x14ac:dyDescent="0.25">
      <c r="B136" s="66"/>
      <c r="C136" s="66"/>
      <c r="D136" s="66"/>
    </row>
    <row r="137" spans="2:4" x14ac:dyDescent="0.25">
      <c r="B137" s="66"/>
      <c r="C137" s="66"/>
      <c r="D137" s="66"/>
    </row>
    <row r="138" spans="2:4" x14ac:dyDescent="0.25">
      <c r="B138" s="66"/>
      <c r="C138" s="66"/>
      <c r="D138" s="66"/>
    </row>
    <row r="139" spans="2:4" x14ac:dyDescent="0.25">
      <c r="B139" s="66"/>
      <c r="C139" s="66"/>
      <c r="D139" s="66"/>
    </row>
    <row r="140" spans="2:4" x14ac:dyDescent="0.25">
      <c r="B140" s="66"/>
      <c r="C140" s="66"/>
      <c r="D140" s="66"/>
    </row>
    <row r="141" spans="2:4" x14ac:dyDescent="0.25">
      <c r="B141" s="66"/>
      <c r="C141" s="66"/>
      <c r="D141" s="66"/>
    </row>
    <row r="142" spans="2:4" x14ac:dyDescent="0.25">
      <c r="B142" s="66"/>
      <c r="C142" s="66"/>
      <c r="D142" s="66"/>
    </row>
    <row r="143" spans="2:4" x14ac:dyDescent="0.25">
      <c r="B143" s="66"/>
      <c r="C143" s="66"/>
      <c r="D143" s="66"/>
    </row>
    <row r="144" spans="2:4" x14ac:dyDescent="0.25">
      <c r="B144" s="66"/>
      <c r="C144" s="66"/>
      <c r="D144" s="66"/>
    </row>
    <row r="145" spans="2:4" x14ac:dyDescent="0.25">
      <c r="B145" s="66"/>
      <c r="C145" s="66"/>
      <c r="D145" s="66"/>
    </row>
    <row r="146" spans="2:4" x14ac:dyDescent="0.25">
      <c r="B146" s="66"/>
      <c r="C146" s="66"/>
      <c r="D146" s="66"/>
    </row>
    <row r="147" spans="2:4" x14ac:dyDescent="0.25">
      <c r="B147" s="66"/>
      <c r="C147" s="66"/>
      <c r="D147" s="66"/>
    </row>
    <row r="148" spans="2:4" x14ac:dyDescent="0.25">
      <c r="B148" s="66"/>
      <c r="C148" s="66"/>
      <c r="D148" s="66"/>
    </row>
    <row r="149" spans="2:4" x14ac:dyDescent="0.25">
      <c r="B149" s="66"/>
      <c r="C149" s="66"/>
      <c r="D149" s="66"/>
    </row>
    <row r="150" spans="2:4" x14ac:dyDescent="0.25">
      <c r="B150" s="66"/>
      <c r="C150" s="66"/>
      <c r="D150" s="66"/>
    </row>
    <row r="151" spans="2:4" x14ac:dyDescent="0.25">
      <c r="B151" s="66"/>
      <c r="C151" s="66"/>
      <c r="D151" s="66"/>
    </row>
    <row r="152" spans="2:4" x14ac:dyDescent="0.25">
      <c r="B152" s="66"/>
      <c r="C152" s="66"/>
      <c r="D152" s="66"/>
    </row>
    <row r="153" spans="2:4" x14ac:dyDescent="0.25">
      <c r="B153" s="66"/>
      <c r="C153" s="66"/>
      <c r="D153" s="66"/>
    </row>
    <row r="154" spans="2:4" x14ac:dyDescent="0.25">
      <c r="B154" s="66"/>
      <c r="C154" s="66"/>
      <c r="D154" s="66"/>
    </row>
    <row r="155" spans="2:4" x14ac:dyDescent="0.25">
      <c r="B155" s="66"/>
      <c r="C155" s="66"/>
      <c r="D155" s="66"/>
    </row>
    <row r="156" spans="2:4" x14ac:dyDescent="0.25">
      <c r="B156" s="66"/>
      <c r="C156" s="66"/>
      <c r="D156" s="66"/>
    </row>
    <row r="157" spans="2:4" x14ac:dyDescent="0.25">
      <c r="B157" s="66"/>
      <c r="C157" s="66"/>
      <c r="D157" s="66"/>
    </row>
    <row r="158" spans="2:4" x14ac:dyDescent="0.25">
      <c r="B158" s="66"/>
      <c r="C158" s="66"/>
      <c r="D158" s="66"/>
    </row>
    <row r="159" spans="2:4" x14ac:dyDescent="0.25">
      <c r="B159" s="66"/>
      <c r="C159" s="66"/>
      <c r="D159" s="66"/>
    </row>
    <row r="160" spans="2:4" x14ac:dyDescent="0.25">
      <c r="B160" s="66"/>
      <c r="C160" s="66"/>
      <c r="D160" s="66"/>
    </row>
    <row r="161" spans="2:4" x14ac:dyDescent="0.25">
      <c r="B161" s="66"/>
      <c r="C161" s="66"/>
      <c r="D161" s="66"/>
    </row>
    <row r="162" spans="2:4" x14ac:dyDescent="0.25">
      <c r="B162" s="66"/>
      <c r="C162" s="66"/>
      <c r="D162" s="66"/>
    </row>
    <row r="163" spans="2:4" x14ac:dyDescent="0.25">
      <c r="B163" s="66"/>
      <c r="C163" s="66"/>
      <c r="D163" s="66"/>
    </row>
    <row r="164" spans="2:4" x14ac:dyDescent="0.25">
      <c r="B164" s="66"/>
      <c r="C164" s="66"/>
      <c r="D164" s="66"/>
    </row>
    <row r="165" spans="2:4" x14ac:dyDescent="0.25">
      <c r="B165" s="66"/>
      <c r="C165" s="66"/>
      <c r="D165" s="66"/>
    </row>
    <row r="166" spans="2:4" x14ac:dyDescent="0.25">
      <c r="B166" s="66"/>
      <c r="C166" s="66"/>
      <c r="D166" s="66"/>
    </row>
    <row r="167" spans="2:4" x14ac:dyDescent="0.25">
      <c r="B167" s="66"/>
      <c r="C167" s="66"/>
      <c r="D167" s="66"/>
    </row>
    <row r="168" spans="2:4" x14ac:dyDescent="0.25">
      <c r="B168" s="66"/>
      <c r="C168" s="66"/>
      <c r="D168" s="66"/>
    </row>
    <row r="169" spans="2:4" x14ac:dyDescent="0.25">
      <c r="B169" s="66"/>
      <c r="C169" s="66"/>
      <c r="D169" s="66"/>
    </row>
    <row r="170" spans="2:4" x14ac:dyDescent="0.25">
      <c r="B170" s="66"/>
      <c r="C170" s="66"/>
      <c r="D170" s="66"/>
    </row>
    <row r="171" spans="2:4" x14ac:dyDescent="0.25">
      <c r="B171" s="66"/>
      <c r="C171" s="66"/>
      <c r="D171" s="66"/>
    </row>
    <row r="172" spans="2:4" x14ac:dyDescent="0.25">
      <c r="B172" s="66"/>
      <c r="C172" s="66"/>
      <c r="D172" s="66"/>
    </row>
    <row r="173" spans="2:4" x14ac:dyDescent="0.25">
      <c r="B173" s="66"/>
      <c r="C173" s="66"/>
      <c r="D173" s="66"/>
    </row>
    <row r="174" spans="2:4" x14ac:dyDescent="0.25">
      <c r="B174" s="66"/>
      <c r="C174" s="66"/>
      <c r="D174" s="66"/>
    </row>
    <row r="175" spans="2:4" x14ac:dyDescent="0.25">
      <c r="B175" s="66"/>
      <c r="C175" s="66"/>
      <c r="D175" s="66"/>
    </row>
    <row r="176" spans="2:4" x14ac:dyDescent="0.25">
      <c r="B176" s="66"/>
      <c r="C176" s="66"/>
      <c r="D176" s="66"/>
    </row>
    <row r="177" spans="2:4" x14ac:dyDescent="0.25">
      <c r="B177" s="66"/>
      <c r="C177" s="66"/>
      <c r="D177" s="66"/>
    </row>
    <row r="178" spans="2:4" x14ac:dyDescent="0.25">
      <c r="B178" s="66"/>
      <c r="C178" s="66"/>
      <c r="D178" s="66"/>
    </row>
    <row r="179" spans="2:4" x14ac:dyDescent="0.25">
      <c r="B179" s="66"/>
      <c r="C179" s="66"/>
      <c r="D179" s="66"/>
    </row>
    <row r="180" spans="2:4" x14ac:dyDescent="0.25">
      <c r="B180" s="66"/>
      <c r="C180" s="66"/>
      <c r="D180" s="66"/>
    </row>
    <row r="181" spans="2:4" x14ac:dyDescent="0.25">
      <c r="B181" s="66"/>
      <c r="C181" s="66"/>
      <c r="D181" s="66"/>
    </row>
    <row r="182" spans="2:4" x14ac:dyDescent="0.25">
      <c r="B182" s="66"/>
      <c r="C182" s="66"/>
      <c r="D182" s="66"/>
    </row>
    <row r="183" spans="2:4" x14ac:dyDescent="0.25">
      <c r="B183" s="66"/>
      <c r="C183" s="66"/>
      <c r="D183" s="66"/>
    </row>
    <row r="184" spans="2:4" x14ac:dyDescent="0.25">
      <c r="B184" s="66"/>
      <c r="C184" s="66"/>
      <c r="D184" s="66"/>
    </row>
    <row r="185" spans="2:4" x14ac:dyDescent="0.25">
      <c r="B185" s="66"/>
      <c r="C185" s="66"/>
      <c r="D185" s="66"/>
    </row>
    <row r="186" spans="2:4" x14ac:dyDescent="0.25">
      <c r="B186" s="66"/>
      <c r="C186" s="66"/>
      <c r="D186" s="66"/>
    </row>
    <row r="187" spans="2:4" x14ac:dyDescent="0.25">
      <c r="B187" s="66"/>
      <c r="C187" s="66"/>
      <c r="D187" s="66"/>
    </row>
    <row r="188" spans="2:4" x14ac:dyDescent="0.25">
      <c r="B188" s="66"/>
      <c r="C188" s="66"/>
      <c r="D188" s="66"/>
    </row>
    <row r="189" spans="2:4" x14ac:dyDescent="0.25">
      <c r="B189" s="66"/>
      <c r="C189" s="66"/>
      <c r="D189" s="66"/>
    </row>
    <row r="190" spans="2:4" x14ac:dyDescent="0.25">
      <c r="B190" s="66"/>
      <c r="C190" s="66"/>
      <c r="D190" s="66"/>
    </row>
    <row r="191" spans="2:4" x14ac:dyDescent="0.25">
      <c r="B191" s="66"/>
      <c r="C191" s="66"/>
      <c r="D191" s="66"/>
    </row>
    <row r="192" spans="2:4" x14ac:dyDescent="0.25">
      <c r="B192" s="66"/>
      <c r="C192" s="66"/>
      <c r="D192" s="66"/>
    </row>
    <row r="193" spans="2:4" x14ac:dyDescent="0.25">
      <c r="B193" s="66"/>
      <c r="C193" s="66"/>
      <c r="D193" s="66"/>
    </row>
    <row r="194" spans="2:4" x14ac:dyDescent="0.25">
      <c r="B194" s="66"/>
      <c r="C194" s="66"/>
      <c r="D194" s="66"/>
    </row>
    <row r="195" spans="2:4" x14ac:dyDescent="0.25">
      <c r="B195" s="66"/>
      <c r="C195" s="66"/>
      <c r="D195" s="66"/>
    </row>
    <row r="196" spans="2:4" x14ac:dyDescent="0.25">
      <c r="B196" s="66"/>
      <c r="C196" s="66"/>
      <c r="D196" s="66"/>
    </row>
    <row r="197" spans="2:4" x14ac:dyDescent="0.25">
      <c r="B197" s="66"/>
      <c r="C197" s="66"/>
      <c r="D197" s="66"/>
    </row>
    <row r="198" spans="2:4" x14ac:dyDescent="0.25">
      <c r="B198" s="66"/>
      <c r="C198" s="66"/>
      <c r="D198" s="66"/>
    </row>
    <row r="199" spans="2:4" x14ac:dyDescent="0.25">
      <c r="B199" s="66"/>
      <c r="C199" s="66"/>
      <c r="D199" s="66"/>
    </row>
    <row r="200" spans="2:4" x14ac:dyDescent="0.25">
      <c r="B200" s="66"/>
      <c r="C200" s="66"/>
      <c r="D200" s="66"/>
    </row>
    <row r="201" spans="2:4" x14ac:dyDescent="0.25">
      <c r="B201" s="66"/>
      <c r="C201" s="66"/>
      <c r="D201" s="66"/>
    </row>
    <row r="202" spans="2:4" x14ac:dyDescent="0.25">
      <c r="B202" s="66"/>
      <c r="C202" s="66"/>
      <c r="D202" s="66"/>
    </row>
    <row r="203" spans="2:4" x14ac:dyDescent="0.25">
      <c r="B203" s="66"/>
      <c r="C203" s="66"/>
      <c r="D203" s="66"/>
    </row>
    <row r="204" spans="2:4" x14ac:dyDescent="0.25">
      <c r="B204" s="66"/>
      <c r="C204" s="66"/>
      <c r="D204" s="66"/>
    </row>
    <row r="205" spans="2:4" x14ac:dyDescent="0.25">
      <c r="B205" s="66"/>
      <c r="C205" s="66"/>
      <c r="D205" s="66"/>
    </row>
    <row r="206" spans="2:4" x14ac:dyDescent="0.25">
      <c r="B206" s="66"/>
      <c r="C206" s="66"/>
      <c r="D206" s="66"/>
    </row>
    <row r="207" spans="2:4" x14ac:dyDescent="0.25">
      <c r="B207" s="66"/>
      <c r="C207" s="66"/>
      <c r="D207" s="66"/>
    </row>
    <row r="208" spans="2:4" x14ac:dyDescent="0.25">
      <c r="B208" s="66"/>
      <c r="C208" s="66"/>
      <c r="D208" s="66"/>
    </row>
    <row r="209" spans="2:4" x14ac:dyDescent="0.25">
      <c r="B209" s="66"/>
      <c r="C209" s="66"/>
      <c r="D209" s="66"/>
    </row>
    <row r="210" spans="2:4" x14ac:dyDescent="0.25">
      <c r="B210" s="66"/>
      <c r="C210" s="66"/>
      <c r="D210" s="66"/>
    </row>
    <row r="211" spans="2:4" x14ac:dyDescent="0.25">
      <c r="B211" s="66"/>
      <c r="C211" s="66"/>
      <c r="D211" s="66"/>
    </row>
    <row r="212" spans="2:4" x14ac:dyDescent="0.25">
      <c r="B212" s="66"/>
      <c r="C212" s="66"/>
      <c r="D212" s="66"/>
    </row>
    <row r="213" spans="2:4" x14ac:dyDescent="0.25">
      <c r="B213" s="66"/>
      <c r="C213" s="66"/>
      <c r="D213" s="66"/>
    </row>
    <row r="214" spans="2:4" x14ac:dyDescent="0.25">
      <c r="B214" s="66"/>
      <c r="C214" s="66"/>
      <c r="D214" s="66"/>
    </row>
    <row r="215" spans="2:4" x14ac:dyDescent="0.25">
      <c r="B215" s="66"/>
      <c r="C215" s="66"/>
      <c r="D215" s="66"/>
    </row>
    <row r="216" spans="2:4" x14ac:dyDescent="0.25">
      <c r="B216" s="66"/>
      <c r="C216" s="66"/>
      <c r="D216" s="66"/>
    </row>
    <row r="217" spans="2:4" x14ac:dyDescent="0.25">
      <c r="B217" s="66"/>
      <c r="C217" s="66"/>
      <c r="D217" s="66"/>
    </row>
    <row r="218" spans="2:4" x14ac:dyDescent="0.25">
      <c r="B218" s="66"/>
      <c r="C218" s="66"/>
      <c r="D218" s="66"/>
    </row>
    <row r="219" spans="2:4" x14ac:dyDescent="0.25">
      <c r="B219" s="66"/>
      <c r="C219" s="66"/>
      <c r="D219" s="66"/>
    </row>
    <row r="220" spans="2:4" x14ac:dyDescent="0.25">
      <c r="B220" s="66"/>
      <c r="C220" s="66"/>
      <c r="D220" s="66"/>
    </row>
    <row r="221" spans="2:4" x14ac:dyDescent="0.25">
      <c r="B221" s="66"/>
      <c r="C221" s="66"/>
      <c r="D221" s="66"/>
    </row>
    <row r="222" spans="2:4" x14ac:dyDescent="0.25">
      <c r="B222" s="66"/>
      <c r="C222" s="66"/>
      <c r="D222" s="66"/>
    </row>
    <row r="223" spans="2:4" x14ac:dyDescent="0.25">
      <c r="B223" s="66"/>
      <c r="C223" s="66"/>
      <c r="D223" s="66"/>
    </row>
    <row r="224" spans="2:4" x14ac:dyDescent="0.25">
      <c r="B224" s="66"/>
      <c r="C224" s="66"/>
      <c r="D224" s="66"/>
    </row>
    <row r="225" spans="2:4" x14ac:dyDescent="0.25">
      <c r="B225" s="66"/>
      <c r="C225" s="66"/>
      <c r="D225" s="66"/>
    </row>
    <row r="226" spans="2:4" x14ac:dyDescent="0.25">
      <c r="B226" s="66"/>
      <c r="C226" s="66"/>
      <c r="D226" s="66"/>
    </row>
    <row r="227" spans="2:4" x14ac:dyDescent="0.25">
      <c r="B227" s="66"/>
      <c r="C227" s="66"/>
      <c r="D227" s="66"/>
    </row>
    <row r="228" spans="2:4" x14ac:dyDescent="0.25">
      <c r="B228" s="66"/>
      <c r="C228" s="66"/>
      <c r="D228" s="66"/>
    </row>
    <row r="229" spans="2:4" x14ac:dyDescent="0.25">
      <c r="B229" s="66"/>
      <c r="C229" s="66"/>
      <c r="D229" s="66"/>
    </row>
    <row r="230" spans="2:4" x14ac:dyDescent="0.25">
      <c r="B230" s="66"/>
      <c r="C230" s="66"/>
      <c r="D230" s="66"/>
    </row>
    <row r="231" spans="2:4" x14ac:dyDescent="0.25">
      <c r="B231" s="66"/>
      <c r="C231" s="66"/>
      <c r="D231" s="66"/>
    </row>
    <row r="232" spans="2:4" x14ac:dyDescent="0.25">
      <c r="B232" s="66"/>
      <c r="C232" s="66"/>
      <c r="D232" s="66"/>
    </row>
    <row r="233" spans="2:4" x14ac:dyDescent="0.25">
      <c r="B233" s="66"/>
      <c r="C233" s="66"/>
      <c r="D233" s="66"/>
    </row>
    <row r="234" spans="2:4" x14ac:dyDescent="0.25">
      <c r="B234" s="66"/>
      <c r="C234" s="66"/>
      <c r="D234" s="66"/>
    </row>
    <row r="235" spans="2:4" x14ac:dyDescent="0.25">
      <c r="B235" s="66"/>
      <c r="C235" s="66"/>
      <c r="D235" s="66"/>
    </row>
    <row r="236" spans="2:4" x14ac:dyDescent="0.25">
      <c r="B236" s="66"/>
      <c r="C236" s="66"/>
      <c r="D236" s="66"/>
    </row>
    <row r="237" spans="2:4" x14ac:dyDescent="0.25">
      <c r="B237" s="66"/>
      <c r="C237" s="66"/>
      <c r="D237" s="66"/>
    </row>
    <row r="238" spans="2:4" x14ac:dyDescent="0.25">
      <c r="B238" s="66"/>
      <c r="C238" s="66"/>
      <c r="D238" s="66"/>
    </row>
    <row r="239" spans="2:4" x14ac:dyDescent="0.25">
      <c r="B239" s="66"/>
      <c r="C239" s="66"/>
      <c r="D239" s="66"/>
    </row>
    <row r="240" spans="2:4" x14ac:dyDescent="0.25">
      <c r="B240" s="66"/>
      <c r="C240" s="66"/>
      <c r="D240" s="66"/>
    </row>
    <row r="241" spans="2:4" x14ac:dyDescent="0.25">
      <c r="B241" s="66"/>
      <c r="C241" s="66"/>
      <c r="D241" s="66"/>
    </row>
    <row r="242" spans="2:4" x14ac:dyDescent="0.25">
      <c r="B242" s="66"/>
      <c r="C242" s="66"/>
      <c r="D242" s="66"/>
    </row>
    <row r="243" spans="2:4" x14ac:dyDescent="0.25">
      <c r="B243" s="66"/>
      <c r="C243" s="66"/>
      <c r="D243" s="66"/>
    </row>
    <row r="244" spans="2:4" x14ac:dyDescent="0.25">
      <c r="B244" s="66"/>
      <c r="C244" s="66"/>
      <c r="D244" s="66"/>
    </row>
    <row r="245" spans="2:4" x14ac:dyDescent="0.25">
      <c r="B245" s="66"/>
      <c r="C245" s="66"/>
      <c r="D245" s="66"/>
    </row>
    <row r="246" spans="2:4" x14ac:dyDescent="0.25">
      <c r="B246" s="66"/>
      <c r="C246" s="66"/>
      <c r="D246" s="66"/>
    </row>
    <row r="247" spans="2:4" x14ac:dyDescent="0.25">
      <c r="B247" s="66"/>
      <c r="C247" s="66"/>
      <c r="D247" s="66"/>
    </row>
    <row r="248" spans="2:4" x14ac:dyDescent="0.25">
      <c r="B248" s="66"/>
      <c r="C248" s="66"/>
      <c r="D248" s="66"/>
    </row>
    <row r="249" spans="2:4" x14ac:dyDescent="0.25">
      <c r="B249" s="66"/>
      <c r="C249" s="66"/>
      <c r="D249" s="66"/>
    </row>
    <row r="250" spans="2:4" x14ac:dyDescent="0.25">
      <c r="B250" s="66"/>
      <c r="C250" s="66"/>
      <c r="D250" s="66"/>
    </row>
    <row r="251" spans="2:4" x14ac:dyDescent="0.25">
      <c r="B251" s="66"/>
      <c r="C251" s="66"/>
      <c r="D251" s="66"/>
    </row>
    <row r="252" spans="2:4" x14ac:dyDescent="0.25">
      <c r="B252" s="66"/>
      <c r="C252" s="66"/>
      <c r="D252" s="66"/>
    </row>
    <row r="253" spans="2:4" x14ac:dyDescent="0.25">
      <c r="B253" s="66"/>
      <c r="C253" s="66"/>
      <c r="D253" s="66"/>
    </row>
    <row r="254" spans="2:4" x14ac:dyDescent="0.25">
      <c r="B254" s="66"/>
      <c r="C254" s="66"/>
      <c r="D254" s="66"/>
    </row>
    <row r="255" spans="2:4" x14ac:dyDescent="0.25">
      <c r="B255" s="66"/>
      <c r="C255" s="66"/>
      <c r="D255" s="66"/>
    </row>
    <row r="256" spans="2:4" x14ac:dyDescent="0.25">
      <c r="B256" s="66"/>
      <c r="C256" s="66"/>
      <c r="D256" s="66"/>
    </row>
    <row r="257" spans="2:4" x14ac:dyDescent="0.25">
      <c r="B257" s="66"/>
      <c r="C257" s="66"/>
      <c r="D257" s="66"/>
    </row>
    <row r="258" spans="2:4" x14ac:dyDescent="0.25">
      <c r="B258" s="66"/>
      <c r="C258" s="66"/>
      <c r="D258" s="66"/>
    </row>
    <row r="259" spans="2:4" x14ac:dyDescent="0.25">
      <c r="B259" s="66"/>
      <c r="C259" s="66"/>
      <c r="D259" s="66"/>
    </row>
    <row r="260" spans="2:4" x14ac:dyDescent="0.25">
      <c r="B260" s="66"/>
      <c r="C260" s="66"/>
      <c r="D260" s="66"/>
    </row>
    <row r="261" spans="2:4" x14ac:dyDescent="0.25">
      <c r="B261" s="66"/>
      <c r="C261" s="66"/>
      <c r="D261" s="66"/>
    </row>
    <row r="262" spans="2:4" x14ac:dyDescent="0.25">
      <c r="B262" s="66"/>
      <c r="C262" s="66"/>
      <c r="D262" s="66"/>
    </row>
    <row r="263" spans="2:4" x14ac:dyDescent="0.25">
      <c r="B263" s="66"/>
      <c r="C263" s="66"/>
      <c r="D263" s="66"/>
    </row>
    <row r="264" spans="2:4" x14ac:dyDescent="0.25">
      <c r="B264" s="66"/>
      <c r="C264" s="66"/>
      <c r="D264" s="66"/>
    </row>
    <row r="265" spans="2:4" x14ac:dyDescent="0.25">
      <c r="B265" s="66"/>
      <c r="C265" s="66"/>
      <c r="D265" s="66"/>
    </row>
    <row r="266" spans="2:4" x14ac:dyDescent="0.25">
      <c r="B266" s="66"/>
      <c r="C266" s="66"/>
      <c r="D266" s="66"/>
    </row>
    <row r="267" spans="2:4" x14ac:dyDescent="0.25">
      <c r="B267" s="66"/>
      <c r="C267" s="66"/>
      <c r="D267" s="66"/>
    </row>
    <row r="268" spans="2:4" x14ac:dyDescent="0.25">
      <c r="B268" s="66"/>
      <c r="C268" s="66"/>
      <c r="D268" s="66"/>
    </row>
    <row r="269" spans="2:4" x14ac:dyDescent="0.25">
      <c r="B269" s="66"/>
      <c r="C269" s="66"/>
      <c r="D269" s="66"/>
    </row>
    <row r="270" spans="2:4" x14ac:dyDescent="0.25">
      <c r="B270" s="66"/>
      <c r="C270" s="66"/>
      <c r="D270" s="66"/>
    </row>
    <row r="271" spans="2:4" x14ac:dyDescent="0.25">
      <c r="B271" s="66"/>
      <c r="C271" s="66"/>
      <c r="D271" s="66"/>
    </row>
    <row r="272" spans="2:4" x14ac:dyDescent="0.25">
      <c r="B272" s="66"/>
      <c r="C272" s="66"/>
      <c r="D272" s="66"/>
    </row>
    <row r="273" spans="2:4" x14ac:dyDescent="0.25">
      <c r="B273" s="66"/>
      <c r="C273" s="66"/>
      <c r="D273" s="66"/>
    </row>
    <row r="274" spans="2:4" x14ac:dyDescent="0.25">
      <c r="B274" s="66"/>
      <c r="C274" s="66"/>
      <c r="D274" s="66"/>
    </row>
    <row r="275" spans="2:4" x14ac:dyDescent="0.25">
      <c r="B275" s="66"/>
      <c r="C275" s="66"/>
      <c r="D275" s="66"/>
    </row>
    <row r="276" spans="2:4" x14ac:dyDescent="0.25">
      <c r="B276" s="66"/>
      <c r="C276" s="66"/>
      <c r="D276" s="66"/>
    </row>
    <row r="277" spans="2:4" x14ac:dyDescent="0.25">
      <c r="B277" s="66"/>
      <c r="C277" s="66"/>
      <c r="D277" s="66"/>
    </row>
    <row r="278" spans="2:4" x14ac:dyDescent="0.25">
      <c r="B278" s="66"/>
      <c r="C278" s="66"/>
      <c r="D278" s="66"/>
    </row>
    <row r="279" spans="2:4" x14ac:dyDescent="0.25">
      <c r="B279" s="66"/>
      <c r="C279" s="66"/>
      <c r="D279" s="66"/>
    </row>
    <row r="280" spans="2:4" x14ac:dyDescent="0.25">
      <c r="B280" s="66"/>
      <c r="C280" s="66"/>
      <c r="D280" s="66"/>
    </row>
    <row r="281" spans="2:4" x14ac:dyDescent="0.25">
      <c r="B281" s="66"/>
      <c r="C281" s="66"/>
      <c r="D281" s="66"/>
    </row>
    <row r="282" spans="2:4" x14ac:dyDescent="0.25">
      <c r="B282" s="66"/>
      <c r="C282" s="66"/>
      <c r="D282" s="66"/>
    </row>
    <row r="283" spans="2:4" x14ac:dyDescent="0.25">
      <c r="B283" s="66"/>
      <c r="C283" s="66"/>
      <c r="D283" s="66"/>
    </row>
    <row r="284" spans="2:4" x14ac:dyDescent="0.25">
      <c r="B284" s="66"/>
      <c r="C284" s="66"/>
      <c r="D284" s="66"/>
    </row>
    <row r="285" spans="2:4" x14ac:dyDescent="0.25">
      <c r="B285" s="66"/>
      <c r="C285" s="66"/>
      <c r="D285" s="66"/>
    </row>
    <row r="286" spans="2:4" x14ac:dyDescent="0.25">
      <c r="B286" s="66"/>
      <c r="C286" s="66"/>
      <c r="D286" s="66"/>
    </row>
    <row r="287" spans="2:4" x14ac:dyDescent="0.25">
      <c r="B287" s="66"/>
      <c r="C287" s="66"/>
      <c r="D287" s="66"/>
    </row>
    <row r="288" spans="2:4" x14ac:dyDescent="0.25">
      <c r="B288" s="66"/>
      <c r="C288" s="66"/>
      <c r="D288" s="66"/>
    </row>
    <row r="289" spans="2:4" x14ac:dyDescent="0.25">
      <c r="B289" s="66"/>
      <c r="C289" s="66"/>
      <c r="D289" s="66"/>
    </row>
    <row r="290" spans="2:4" x14ac:dyDescent="0.25">
      <c r="B290" s="66"/>
      <c r="C290" s="66"/>
      <c r="D290" s="66"/>
    </row>
    <row r="291" spans="2:4" x14ac:dyDescent="0.25">
      <c r="B291" s="66"/>
      <c r="C291" s="66"/>
      <c r="D291" s="66"/>
    </row>
    <row r="292" spans="2:4" x14ac:dyDescent="0.25">
      <c r="B292" s="66"/>
      <c r="C292" s="66"/>
      <c r="D292" s="66"/>
    </row>
    <row r="293" spans="2:4" x14ac:dyDescent="0.25">
      <c r="B293" s="66"/>
      <c r="C293" s="66"/>
      <c r="D293" s="66"/>
    </row>
    <row r="294" spans="2:4" x14ac:dyDescent="0.25">
      <c r="B294" s="66"/>
      <c r="C294" s="66"/>
      <c r="D294" s="66"/>
    </row>
    <row r="295" spans="2:4" x14ac:dyDescent="0.25">
      <c r="B295" s="66"/>
      <c r="C295" s="66"/>
      <c r="D295" s="66"/>
    </row>
    <row r="296" spans="2:4" x14ac:dyDescent="0.25">
      <c r="B296" s="66"/>
      <c r="C296" s="66"/>
      <c r="D296" s="66"/>
    </row>
    <row r="297" spans="2:4" x14ac:dyDescent="0.25">
      <c r="B297" s="66"/>
      <c r="C297" s="66"/>
      <c r="D297" s="66"/>
    </row>
    <row r="298" spans="2:4" x14ac:dyDescent="0.25">
      <c r="B298" s="66"/>
      <c r="C298" s="66"/>
      <c r="D298" s="66"/>
    </row>
    <row r="299" spans="2:4" x14ac:dyDescent="0.25">
      <c r="B299" s="66"/>
      <c r="C299" s="66"/>
      <c r="D299" s="66"/>
    </row>
    <row r="300" spans="2:4" x14ac:dyDescent="0.25">
      <c r="B300" s="66"/>
      <c r="C300" s="66"/>
      <c r="D300" s="66"/>
    </row>
    <row r="301" spans="2:4" x14ac:dyDescent="0.25">
      <c r="B301" s="66"/>
      <c r="C301" s="66"/>
      <c r="D301" s="66"/>
    </row>
    <row r="302" spans="2:4" x14ac:dyDescent="0.25">
      <c r="B302" s="66"/>
      <c r="C302" s="66"/>
      <c r="D302" s="66"/>
    </row>
    <row r="303" spans="2:4" x14ac:dyDescent="0.25">
      <c r="B303" s="66"/>
      <c r="C303" s="66"/>
      <c r="D303" s="66"/>
    </row>
    <row r="304" spans="2:4" x14ac:dyDescent="0.25">
      <c r="B304" s="66"/>
      <c r="C304" s="66"/>
      <c r="D304" s="66"/>
    </row>
    <row r="305" spans="2:4" x14ac:dyDescent="0.25">
      <c r="B305" s="66"/>
      <c r="C305" s="66"/>
      <c r="D305" s="66"/>
    </row>
    <row r="306" spans="2:4" x14ac:dyDescent="0.25">
      <c r="B306" s="66"/>
      <c r="C306" s="66"/>
      <c r="D306" s="66"/>
    </row>
    <row r="307" spans="2:4" x14ac:dyDescent="0.25">
      <c r="B307" s="66"/>
      <c r="C307" s="66"/>
      <c r="D307" s="66"/>
    </row>
    <row r="308" spans="2:4" x14ac:dyDescent="0.25">
      <c r="B308" s="66"/>
      <c r="C308" s="66"/>
      <c r="D308" s="66"/>
    </row>
    <row r="309" spans="2:4" x14ac:dyDescent="0.25">
      <c r="B309" s="66"/>
      <c r="C309" s="66"/>
      <c r="D309" s="66"/>
    </row>
    <row r="310" spans="2:4" x14ac:dyDescent="0.25">
      <c r="B310" s="66"/>
      <c r="C310" s="66"/>
      <c r="D310" s="66"/>
    </row>
    <row r="311" spans="2:4" x14ac:dyDescent="0.25">
      <c r="B311" s="66"/>
      <c r="C311" s="66"/>
      <c r="D311" s="66"/>
    </row>
    <row r="312" spans="2:4" x14ac:dyDescent="0.25">
      <c r="B312" s="66"/>
      <c r="C312" s="66"/>
      <c r="D312" s="66"/>
    </row>
    <row r="313" spans="2:4" x14ac:dyDescent="0.25">
      <c r="B313" s="66"/>
      <c r="C313" s="66"/>
      <c r="D313" s="66"/>
    </row>
    <row r="314" spans="2:4" x14ac:dyDescent="0.25">
      <c r="B314" s="66"/>
      <c r="C314" s="66"/>
      <c r="D314" s="66"/>
    </row>
    <row r="315" spans="2:4" x14ac:dyDescent="0.25">
      <c r="B315" s="66"/>
      <c r="C315" s="66"/>
      <c r="D315" s="66"/>
    </row>
    <row r="316" spans="2:4" x14ac:dyDescent="0.25">
      <c r="B316" s="66"/>
      <c r="C316" s="66"/>
      <c r="D316" s="66"/>
    </row>
    <row r="317" spans="2:4" x14ac:dyDescent="0.25">
      <c r="B317" s="66"/>
      <c r="C317" s="66"/>
      <c r="D317" s="66"/>
    </row>
    <row r="318" spans="2:4" x14ac:dyDescent="0.25">
      <c r="B318" s="66"/>
      <c r="C318" s="66"/>
      <c r="D318" s="66"/>
    </row>
    <row r="319" spans="2:4" x14ac:dyDescent="0.25">
      <c r="B319" s="66"/>
      <c r="C319" s="66"/>
      <c r="D319" s="66"/>
    </row>
    <row r="320" spans="2:4" x14ac:dyDescent="0.25">
      <c r="B320" s="66"/>
      <c r="C320" s="66"/>
      <c r="D320" s="66"/>
    </row>
    <row r="321" spans="2:4" x14ac:dyDescent="0.25">
      <c r="B321" s="66"/>
      <c r="C321" s="66"/>
      <c r="D321" s="66"/>
    </row>
    <row r="322" spans="2:4" x14ac:dyDescent="0.25">
      <c r="B322" s="66"/>
      <c r="C322" s="66"/>
      <c r="D322" s="66"/>
    </row>
    <row r="323" spans="2:4" x14ac:dyDescent="0.25">
      <c r="B323" s="66"/>
      <c r="C323" s="66"/>
      <c r="D323" s="66"/>
    </row>
    <row r="324" spans="2:4" x14ac:dyDescent="0.25">
      <c r="B324" s="66"/>
      <c r="C324" s="66"/>
      <c r="D324" s="66"/>
    </row>
    <row r="325" spans="2:4" x14ac:dyDescent="0.25">
      <c r="B325" s="66"/>
      <c r="C325" s="66"/>
      <c r="D325" s="66"/>
    </row>
    <row r="326" spans="2:4" x14ac:dyDescent="0.25">
      <c r="B326" s="66"/>
      <c r="C326" s="66"/>
      <c r="D326" s="66"/>
    </row>
    <row r="327" spans="2:4" x14ac:dyDescent="0.25">
      <c r="B327" s="66"/>
      <c r="C327" s="66"/>
      <c r="D327" s="66"/>
    </row>
    <row r="328" spans="2:4" x14ac:dyDescent="0.25">
      <c r="B328" s="66"/>
      <c r="C328" s="66"/>
      <c r="D328" s="66"/>
    </row>
    <row r="329" spans="2:4" x14ac:dyDescent="0.25">
      <c r="B329" s="66"/>
      <c r="C329" s="66"/>
      <c r="D329" s="66"/>
    </row>
    <row r="330" spans="2:4" x14ac:dyDescent="0.25">
      <c r="B330" s="66"/>
      <c r="C330" s="66"/>
      <c r="D330" s="66"/>
    </row>
    <row r="331" spans="2:4" x14ac:dyDescent="0.25">
      <c r="B331" s="66"/>
      <c r="C331" s="66"/>
      <c r="D331" s="66"/>
    </row>
    <row r="332" spans="2:4" x14ac:dyDescent="0.25">
      <c r="B332" s="66"/>
      <c r="C332" s="66"/>
      <c r="D332" s="66"/>
    </row>
    <row r="333" spans="2:4" x14ac:dyDescent="0.25">
      <c r="B333" s="66"/>
      <c r="C333" s="66"/>
      <c r="D333" s="66"/>
    </row>
    <row r="334" spans="2:4" x14ac:dyDescent="0.25">
      <c r="B334" s="66"/>
      <c r="C334" s="66"/>
      <c r="D334" s="66"/>
    </row>
    <row r="335" spans="2:4" x14ac:dyDescent="0.25">
      <c r="B335" s="66"/>
      <c r="C335" s="66"/>
      <c r="D335" s="66"/>
    </row>
    <row r="336" spans="2:4" x14ac:dyDescent="0.25">
      <c r="B336" s="66"/>
      <c r="C336" s="66"/>
      <c r="D336" s="66"/>
    </row>
    <row r="337" spans="2:4" x14ac:dyDescent="0.25">
      <c r="B337" s="66"/>
      <c r="C337" s="66"/>
      <c r="D337" s="66"/>
    </row>
    <row r="338" spans="2:4" x14ac:dyDescent="0.25">
      <c r="B338" s="66"/>
      <c r="C338" s="66"/>
      <c r="D338" s="66"/>
    </row>
    <row r="339" spans="2:4" x14ac:dyDescent="0.25">
      <c r="B339" s="66"/>
      <c r="C339" s="66"/>
      <c r="D339" s="66"/>
    </row>
    <row r="340" spans="2:4" x14ac:dyDescent="0.25">
      <c r="B340" s="66"/>
      <c r="C340" s="66"/>
      <c r="D340" s="66"/>
    </row>
    <row r="341" spans="2:4" x14ac:dyDescent="0.25">
      <c r="B341" s="66"/>
      <c r="C341" s="66"/>
      <c r="D341" s="66"/>
    </row>
    <row r="342" spans="2:4" x14ac:dyDescent="0.25">
      <c r="B342" s="66"/>
      <c r="C342" s="66"/>
      <c r="D342" s="66"/>
    </row>
    <row r="343" spans="2:4" x14ac:dyDescent="0.25">
      <c r="B343" s="66"/>
      <c r="C343" s="66"/>
      <c r="D343" s="66"/>
    </row>
    <row r="344" spans="2:4" x14ac:dyDescent="0.25">
      <c r="B344" s="66"/>
      <c r="C344" s="66"/>
      <c r="D344" s="66"/>
    </row>
    <row r="345" spans="2:4" x14ac:dyDescent="0.25">
      <c r="B345" s="66"/>
      <c r="C345" s="66"/>
      <c r="D345" s="66"/>
    </row>
    <row r="346" spans="2:4" x14ac:dyDescent="0.25">
      <c r="B346" s="66"/>
      <c r="C346" s="66"/>
      <c r="D346" s="66"/>
    </row>
    <row r="347" spans="2:4" x14ac:dyDescent="0.25">
      <c r="B347" s="66"/>
      <c r="C347" s="66"/>
      <c r="D347" s="66"/>
    </row>
    <row r="348" spans="2:4" x14ac:dyDescent="0.25">
      <c r="B348" s="66"/>
      <c r="C348" s="66"/>
      <c r="D348" s="66"/>
    </row>
    <row r="349" spans="2:4" x14ac:dyDescent="0.25">
      <c r="B349" s="66"/>
      <c r="C349" s="66"/>
      <c r="D349" s="66"/>
    </row>
    <row r="350" spans="2:4" x14ac:dyDescent="0.25">
      <c r="B350" s="66"/>
      <c r="C350" s="66"/>
      <c r="D350" s="66"/>
    </row>
    <row r="351" spans="2:4" x14ac:dyDescent="0.25">
      <c r="B351" s="66"/>
      <c r="C351" s="66"/>
      <c r="D351" s="66"/>
    </row>
    <row r="352" spans="2:4" x14ac:dyDescent="0.25">
      <c r="B352" s="66"/>
      <c r="C352" s="66"/>
      <c r="D352" s="66"/>
    </row>
    <row r="353" spans="2:4" x14ac:dyDescent="0.25">
      <c r="B353" s="66"/>
      <c r="C353" s="66"/>
      <c r="D353" s="66"/>
    </row>
    <row r="354" spans="2:4" x14ac:dyDescent="0.25">
      <c r="B354" s="66"/>
      <c r="C354" s="66"/>
      <c r="D354" s="66"/>
    </row>
    <row r="355" spans="2:4" x14ac:dyDescent="0.25">
      <c r="B355" s="66"/>
      <c r="C355" s="66"/>
      <c r="D355" s="66"/>
    </row>
    <row r="356" spans="2:4" x14ac:dyDescent="0.25">
      <c r="B356" s="66"/>
      <c r="C356" s="66"/>
      <c r="D356" s="66"/>
    </row>
    <row r="357" spans="2:4" x14ac:dyDescent="0.25">
      <c r="B357" s="66"/>
      <c r="C357" s="66"/>
      <c r="D357" s="66"/>
    </row>
    <row r="358" spans="2:4" x14ac:dyDescent="0.25">
      <c r="B358" s="66"/>
      <c r="C358" s="66"/>
      <c r="D358" s="66"/>
    </row>
    <row r="359" spans="2:4" x14ac:dyDescent="0.25">
      <c r="B359" s="66"/>
      <c r="C359" s="66"/>
      <c r="D359" s="66"/>
    </row>
    <row r="360" spans="2:4" x14ac:dyDescent="0.25">
      <c r="B360" s="66"/>
      <c r="C360" s="66"/>
      <c r="D360" s="66"/>
    </row>
    <row r="361" spans="2:4" x14ac:dyDescent="0.25">
      <c r="B361" s="66"/>
      <c r="C361" s="66"/>
      <c r="D361" s="66"/>
    </row>
    <row r="362" spans="2:4" x14ac:dyDescent="0.25">
      <c r="B362" s="66"/>
      <c r="C362" s="66"/>
      <c r="D362" s="66"/>
    </row>
    <row r="363" spans="2:4" x14ac:dyDescent="0.25">
      <c r="B363" s="66"/>
      <c r="C363" s="66"/>
      <c r="D363" s="66"/>
    </row>
    <row r="364" spans="2:4" x14ac:dyDescent="0.25">
      <c r="B364" s="66"/>
      <c r="C364" s="66"/>
      <c r="D364" s="66"/>
    </row>
    <row r="365" spans="2:4" x14ac:dyDescent="0.25">
      <c r="B365" s="66"/>
      <c r="C365" s="66"/>
      <c r="D365" s="66"/>
    </row>
    <row r="366" spans="2:4" x14ac:dyDescent="0.25">
      <c r="B366" s="66"/>
      <c r="C366" s="66"/>
      <c r="D366" s="66"/>
    </row>
    <row r="367" spans="2:4" x14ac:dyDescent="0.25">
      <c r="B367" s="66"/>
      <c r="C367" s="66"/>
      <c r="D367" s="66"/>
    </row>
    <row r="368" spans="2:4" x14ac:dyDescent="0.25">
      <c r="B368" s="66"/>
      <c r="C368" s="66"/>
      <c r="D368" s="66"/>
    </row>
    <row r="369" spans="2:4" x14ac:dyDescent="0.25">
      <c r="B369" s="66"/>
      <c r="C369" s="66"/>
      <c r="D369" s="66"/>
    </row>
    <row r="370" spans="2:4" x14ac:dyDescent="0.25">
      <c r="B370" s="66"/>
      <c r="C370" s="66"/>
      <c r="D370" s="66"/>
    </row>
    <row r="371" spans="2:4" x14ac:dyDescent="0.25">
      <c r="B371" s="66"/>
      <c r="C371" s="66"/>
      <c r="D371" s="66"/>
    </row>
    <row r="372" spans="2:4" x14ac:dyDescent="0.25">
      <c r="B372" s="66"/>
      <c r="C372" s="66"/>
      <c r="D372" s="66"/>
    </row>
    <row r="373" spans="2:4" x14ac:dyDescent="0.25">
      <c r="B373" s="66"/>
      <c r="C373" s="66"/>
      <c r="D373" s="66"/>
    </row>
    <row r="374" spans="2:4" x14ac:dyDescent="0.25">
      <c r="B374" s="66"/>
      <c r="C374" s="66"/>
      <c r="D374" s="66"/>
    </row>
    <row r="375" spans="2:4" x14ac:dyDescent="0.25">
      <c r="B375" s="66"/>
      <c r="C375" s="66"/>
      <c r="D375" s="66"/>
    </row>
    <row r="376" spans="2:4" x14ac:dyDescent="0.25">
      <c r="B376" s="66"/>
      <c r="C376" s="66"/>
      <c r="D376" s="66"/>
    </row>
    <row r="377" spans="2:4" x14ac:dyDescent="0.25">
      <c r="B377" s="66"/>
      <c r="C377" s="66"/>
      <c r="D377" s="66"/>
    </row>
    <row r="378" spans="2:4" x14ac:dyDescent="0.25">
      <c r="B378" s="66"/>
      <c r="C378" s="66"/>
      <c r="D378" s="66"/>
    </row>
    <row r="379" spans="2:4" x14ac:dyDescent="0.25">
      <c r="B379" s="66"/>
      <c r="C379" s="66"/>
      <c r="D379" s="66"/>
    </row>
    <row r="380" spans="2:4" x14ac:dyDescent="0.25">
      <c r="B380" s="66"/>
      <c r="C380" s="66"/>
      <c r="D380" s="66"/>
    </row>
    <row r="381" spans="2:4" x14ac:dyDescent="0.25">
      <c r="B381" s="66"/>
      <c r="C381" s="66"/>
      <c r="D381" s="66"/>
    </row>
    <row r="382" spans="2:4" x14ac:dyDescent="0.25">
      <c r="B382" s="66"/>
      <c r="C382" s="66"/>
      <c r="D382" s="66"/>
    </row>
    <row r="383" spans="2:4" x14ac:dyDescent="0.25">
      <c r="B383" s="66"/>
      <c r="C383" s="66"/>
      <c r="D383" s="66"/>
    </row>
    <row r="384" spans="2:4" x14ac:dyDescent="0.25">
      <c r="B384" s="66"/>
      <c r="C384" s="66"/>
      <c r="D384" s="66"/>
    </row>
    <row r="385" spans="2:4" x14ac:dyDescent="0.25">
      <c r="B385" s="66"/>
      <c r="C385" s="66"/>
      <c r="D385" s="66"/>
    </row>
    <row r="386" spans="2:4" x14ac:dyDescent="0.25">
      <c r="B386" s="66"/>
      <c r="C386" s="66"/>
      <c r="D386" s="66"/>
    </row>
    <row r="387" spans="2:4" x14ac:dyDescent="0.25">
      <c r="B387" s="66"/>
      <c r="C387" s="66"/>
      <c r="D387" s="66"/>
    </row>
    <row r="388" spans="2:4" x14ac:dyDescent="0.25">
      <c r="B388" s="66"/>
      <c r="C388" s="66"/>
      <c r="D388" s="66"/>
    </row>
    <row r="389" spans="2:4" x14ac:dyDescent="0.25">
      <c r="B389" s="66"/>
      <c r="C389" s="66"/>
      <c r="D389" s="66"/>
    </row>
    <row r="390" spans="2:4" x14ac:dyDescent="0.25">
      <c r="B390" s="66"/>
      <c r="C390" s="66"/>
      <c r="D390" s="66"/>
    </row>
    <row r="391" spans="2:4" x14ac:dyDescent="0.25">
      <c r="B391" s="66"/>
      <c r="C391" s="66"/>
      <c r="D391" s="66"/>
    </row>
    <row r="392" spans="2:4" x14ac:dyDescent="0.25">
      <c r="B392" s="66"/>
      <c r="C392" s="66"/>
      <c r="D392" s="66"/>
    </row>
    <row r="393" spans="2:4" x14ac:dyDescent="0.25">
      <c r="B393" s="66"/>
      <c r="C393" s="66"/>
      <c r="D393" s="66"/>
    </row>
    <row r="394" spans="2:4" x14ac:dyDescent="0.25">
      <c r="B394" s="66"/>
      <c r="C394" s="66"/>
      <c r="D394" s="66"/>
    </row>
    <row r="395" spans="2:4" x14ac:dyDescent="0.25">
      <c r="B395" s="66"/>
      <c r="C395" s="66"/>
      <c r="D395" s="66"/>
    </row>
    <row r="396" spans="2:4" x14ac:dyDescent="0.25">
      <c r="B396" s="66"/>
      <c r="C396" s="66"/>
      <c r="D396" s="66"/>
    </row>
    <row r="397" spans="2:4" x14ac:dyDescent="0.25">
      <c r="B397" s="66"/>
      <c r="C397" s="66"/>
      <c r="D397" s="66"/>
    </row>
    <row r="398" spans="2:4" x14ac:dyDescent="0.25">
      <c r="B398" s="66"/>
      <c r="C398" s="66"/>
      <c r="D398" s="66"/>
    </row>
    <row r="399" spans="2:4" x14ac:dyDescent="0.25">
      <c r="B399" s="66"/>
      <c r="C399" s="66"/>
      <c r="D399" s="66"/>
    </row>
    <row r="400" spans="2:4" x14ac:dyDescent="0.25">
      <c r="B400" s="66"/>
      <c r="C400" s="66"/>
      <c r="D400" s="66"/>
    </row>
    <row r="401" spans="2:4" x14ac:dyDescent="0.25">
      <c r="B401" s="66"/>
      <c r="C401" s="66"/>
      <c r="D401" s="66"/>
    </row>
    <row r="402" spans="2:4" x14ac:dyDescent="0.25">
      <c r="B402" s="66"/>
      <c r="C402" s="66"/>
      <c r="D402" s="66"/>
    </row>
    <row r="403" spans="2:4" x14ac:dyDescent="0.25">
      <c r="B403" s="66"/>
      <c r="C403" s="66"/>
      <c r="D403" s="66"/>
    </row>
    <row r="404" spans="2:4" x14ac:dyDescent="0.25">
      <c r="B404" s="66"/>
      <c r="C404" s="66"/>
      <c r="D404" s="66"/>
    </row>
    <row r="405" spans="2:4" x14ac:dyDescent="0.25">
      <c r="B405" s="66"/>
      <c r="C405" s="66"/>
      <c r="D405" s="66"/>
    </row>
    <row r="406" spans="2:4" x14ac:dyDescent="0.25">
      <c r="B406" s="66"/>
      <c r="C406" s="66"/>
      <c r="D406" s="66"/>
    </row>
    <row r="407" spans="2:4" x14ac:dyDescent="0.25">
      <c r="B407" s="66"/>
      <c r="C407" s="66"/>
      <c r="D407" s="66"/>
    </row>
    <row r="408" spans="2:4" x14ac:dyDescent="0.25">
      <c r="B408" s="66"/>
      <c r="C408" s="66"/>
      <c r="D408" s="66"/>
    </row>
    <row r="409" spans="2:4" x14ac:dyDescent="0.25">
      <c r="B409" s="66"/>
      <c r="C409" s="66"/>
      <c r="D409" s="66"/>
    </row>
    <row r="410" spans="2:4" x14ac:dyDescent="0.25">
      <c r="B410" s="66"/>
      <c r="C410" s="66"/>
      <c r="D410" s="66"/>
    </row>
    <row r="411" spans="2:4" x14ac:dyDescent="0.25">
      <c r="B411" s="66"/>
      <c r="C411" s="66"/>
      <c r="D411" s="66"/>
    </row>
    <row r="412" spans="2:4" x14ac:dyDescent="0.25">
      <c r="B412" s="66"/>
      <c r="C412" s="66"/>
      <c r="D412" s="66"/>
    </row>
    <row r="413" spans="2:4" x14ac:dyDescent="0.25">
      <c r="B413" s="66"/>
      <c r="C413" s="66"/>
      <c r="D413" s="66"/>
    </row>
    <row r="414" spans="2:4" x14ac:dyDescent="0.25">
      <c r="B414" s="66"/>
      <c r="C414" s="66"/>
      <c r="D414" s="66"/>
    </row>
    <row r="415" spans="2:4" x14ac:dyDescent="0.25">
      <c r="B415" s="66"/>
      <c r="C415" s="66"/>
      <c r="D415" s="66"/>
    </row>
    <row r="416" spans="2:4" x14ac:dyDescent="0.25">
      <c r="B416" s="66"/>
      <c r="C416" s="66"/>
      <c r="D416" s="66"/>
    </row>
    <row r="417" spans="2:4" x14ac:dyDescent="0.25">
      <c r="B417" s="66"/>
      <c r="C417" s="66"/>
      <c r="D417" s="66"/>
    </row>
    <row r="418" spans="2:4" x14ac:dyDescent="0.25">
      <c r="B418" s="66"/>
      <c r="C418" s="66"/>
      <c r="D418" s="66"/>
    </row>
    <row r="419" spans="2:4" x14ac:dyDescent="0.25">
      <c r="B419" s="66"/>
      <c r="C419" s="66"/>
      <c r="D419" s="66"/>
    </row>
    <row r="420" spans="2:4" x14ac:dyDescent="0.25">
      <c r="B420" s="66"/>
      <c r="C420" s="66"/>
      <c r="D420" s="66"/>
    </row>
    <row r="421" spans="2:4" x14ac:dyDescent="0.25">
      <c r="B421" s="66"/>
      <c r="C421" s="66"/>
      <c r="D421" s="66"/>
    </row>
    <row r="422" spans="2:4" x14ac:dyDescent="0.25">
      <c r="B422" s="66"/>
      <c r="C422" s="66"/>
      <c r="D422" s="66"/>
    </row>
    <row r="423" spans="2:4" x14ac:dyDescent="0.25">
      <c r="B423" s="66"/>
      <c r="C423" s="66"/>
      <c r="D423" s="66"/>
    </row>
    <row r="424" spans="2:4" x14ac:dyDescent="0.25">
      <c r="B424" s="66"/>
      <c r="C424" s="66"/>
      <c r="D424" s="66"/>
    </row>
    <row r="425" spans="2:4" x14ac:dyDescent="0.25">
      <c r="B425" s="66"/>
      <c r="C425" s="66"/>
      <c r="D425" s="66"/>
    </row>
    <row r="426" spans="2:4" x14ac:dyDescent="0.25">
      <c r="B426" s="66"/>
      <c r="C426" s="66"/>
      <c r="D426" s="66"/>
    </row>
    <row r="427" spans="2:4" x14ac:dyDescent="0.25">
      <c r="B427" s="66"/>
      <c r="C427" s="66"/>
      <c r="D427" s="66"/>
    </row>
    <row r="428" spans="2:4" x14ac:dyDescent="0.25">
      <c r="B428" s="66"/>
      <c r="C428" s="66"/>
      <c r="D428" s="66"/>
    </row>
    <row r="429" spans="2:4" x14ac:dyDescent="0.25">
      <c r="B429" s="66"/>
      <c r="C429" s="66"/>
      <c r="D429" s="66"/>
    </row>
    <row r="430" spans="2:4" x14ac:dyDescent="0.25">
      <c r="B430" s="66"/>
      <c r="C430" s="66"/>
      <c r="D430" s="66"/>
    </row>
    <row r="431" spans="2:4" x14ac:dyDescent="0.25">
      <c r="B431" s="66"/>
      <c r="C431" s="66"/>
      <c r="D431" s="66"/>
    </row>
    <row r="432" spans="2:4" x14ac:dyDescent="0.25">
      <c r="B432" s="66"/>
      <c r="C432" s="66"/>
      <c r="D432" s="66"/>
    </row>
    <row r="433" spans="2:4" x14ac:dyDescent="0.25">
      <c r="B433" s="66"/>
      <c r="C433" s="66"/>
      <c r="D433" s="66"/>
    </row>
    <row r="434" spans="2:4" x14ac:dyDescent="0.25">
      <c r="B434" s="66"/>
      <c r="C434" s="66"/>
      <c r="D434" s="66"/>
    </row>
    <row r="435" spans="2:4" x14ac:dyDescent="0.25">
      <c r="B435" s="66"/>
      <c r="C435" s="66"/>
      <c r="D435" s="66"/>
    </row>
    <row r="436" spans="2:4" x14ac:dyDescent="0.25">
      <c r="B436" s="66"/>
      <c r="C436" s="66"/>
      <c r="D436" s="66"/>
    </row>
    <row r="437" spans="2:4" x14ac:dyDescent="0.25">
      <c r="B437" s="66"/>
      <c r="C437" s="66"/>
      <c r="D437" s="66"/>
    </row>
    <row r="438" spans="2:4" x14ac:dyDescent="0.25">
      <c r="B438" s="66"/>
      <c r="C438" s="66"/>
      <c r="D438" s="66"/>
    </row>
    <row r="439" spans="2:4" x14ac:dyDescent="0.25">
      <c r="B439" s="66"/>
      <c r="C439" s="66"/>
      <c r="D439" s="66"/>
    </row>
    <row r="440" spans="2:4" x14ac:dyDescent="0.25">
      <c r="B440" s="66"/>
      <c r="C440" s="66"/>
      <c r="D440" s="66"/>
    </row>
    <row r="441" spans="2:4" x14ac:dyDescent="0.25">
      <c r="B441" s="66"/>
      <c r="C441" s="66"/>
      <c r="D441" s="66"/>
    </row>
    <row r="442" spans="2:4" x14ac:dyDescent="0.25">
      <c r="B442" s="66"/>
      <c r="C442" s="66"/>
      <c r="D442" s="66"/>
    </row>
    <row r="443" spans="2:4" x14ac:dyDescent="0.25">
      <c r="B443" s="66"/>
      <c r="C443" s="66"/>
      <c r="D443" s="66"/>
    </row>
    <row r="444" spans="2:4" x14ac:dyDescent="0.25">
      <c r="B444" s="66"/>
      <c r="C444" s="66"/>
      <c r="D444" s="66"/>
    </row>
    <row r="445" spans="2:4" x14ac:dyDescent="0.25">
      <c r="B445" s="66"/>
      <c r="C445" s="66"/>
      <c r="D445" s="66"/>
    </row>
    <row r="446" spans="2:4" x14ac:dyDescent="0.25">
      <c r="B446" s="66"/>
      <c r="C446" s="66"/>
      <c r="D446" s="66"/>
    </row>
    <row r="447" spans="2:4" x14ac:dyDescent="0.25">
      <c r="B447" s="66"/>
      <c r="C447" s="66"/>
      <c r="D447" s="66"/>
    </row>
    <row r="448" spans="2:4" x14ac:dyDescent="0.25">
      <c r="B448" s="66"/>
      <c r="C448" s="66"/>
      <c r="D448" s="66"/>
    </row>
    <row r="449" spans="2:4" x14ac:dyDescent="0.25">
      <c r="B449" s="66"/>
      <c r="C449" s="66"/>
      <c r="D449" s="66"/>
    </row>
    <row r="450" spans="2:4" x14ac:dyDescent="0.25">
      <c r="B450" s="66"/>
      <c r="C450" s="66"/>
      <c r="D450" s="66"/>
    </row>
    <row r="451" spans="2:4" x14ac:dyDescent="0.25">
      <c r="B451" s="66"/>
      <c r="C451" s="66"/>
      <c r="D451" s="66"/>
    </row>
    <row r="452" spans="2:4" x14ac:dyDescent="0.25">
      <c r="B452" s="66"/>
      <c r="C452" s="66"/>
      <c r="D452" s="66"/>
    </row>
    <row r="453" spans="2:4" x14ac:dyDescent="0.25">
      <c r="B453" s="66"/>
      <c r="C453" s="66"/>
      <c r="D453" s="66"/>
    </row>
    <row r="454" spans="2:4" x14ac:dyDescent="0.25">
      <c r="B454" s="66"/>
      <c r="C454" s="66"/>
      <c r="D454" s="66"/>
    </row>
    <row r="455" spans="2:4" x14ac:dyDescent="0.25">
      <c r="B455" s="66"/>
      <c r="C455" s="66"/>
      <c r="D455" s="66"/>
    </row>
    <row r="456" spans="2:4" x14ac:dyDescent="0.25">
      <c r="B456" s="66"/>
      <c r="C456" s="66"/>
      <c r="D456" s="66"/>
    </row>
    <row r="457" spans="2:4" x14ac:dyDescent="0.25">
      <c r="B457" s="66"/>
      <c r="C457" s="66"/>
      <c r="D457" s="66"/>
    </row>
    <row r="458" spans="2:4" x14ac:dyDescent="0.25">
      <c r="B458" s="66"/>
      <c r="C458" s="66"/>
      <c r="D458" s="66"/>
    </row>
    <row r="459" spans="2:4" x14ac:dyDescent="0.25">
      <c r="B459" s="66"/>
      <c r="C459" s="66"/>
      <c r="D459" s="66"/>
    </row>
    <row r="460" spans="2:4" x14ac:dyDescent="0.25">
      <c r="B460" s="66"/>
      <c r="C460" s="66"/>
      <c r="D460" s="66"/>
    </row>
    <row r="461" spans="2:4" x14ac:dyDescent="0.25">
      <c r="B461" s="66"/>
      <c r="C461" s="66"/>
      <c r="D461" s="66"/>
    </row>
    <row r="462" spans="2:4" x14ac:dyDescent="0.25">
      <c r="B462" s="66"/>
      <c r="C462" s="66"/>
      <c r="D462" s="66"/>
    </row>
    <row r="463" spans="2:4" x14ac:dyDescent="0.25">
      <c r="B463" s="66"/>
      <c r="C463" s="66"/>
      <c r="D463" s="66"/>
    </row>
    <row r="464" spans="2:4" x14ac:dyDescent="0.25">
      <c r="B464" s="66"/>
      <c r="C464" s="66"/>
      <c r="D464" s="66"/>
    </row>
    <row r="465" spans="2:4" x14ac:dyDescent="0.25">
      <c r="B465" s="66"/>
      <c r="C465" s="66"/>
      <c r="D465" s="66"/>
    </row>
    <row r="466" spans="2:4" x14ac:dyDescent="0.25">
      <c r="B466" s="66"/>
      <c r="C466" s="66"/>
      <c r="D466" s="66"/>
    </row>
    <row r="467" spans="2:4" x14ac:dyDescent="0.25">
      <c r="B467" s="66"/>
      <c r="C467" s="66"/>
      <c r="D467" s="66"/>
    </row>
    <row r="468" spans="2:4" x14ac:dyDescent="0.25">
      <c r="B468" s="66"/>
      <c r="C468" s="66"/>
      <c r="D468" s="66"/>
    </row>
    <row r="469" spans="2:4" x14ac:dyDescent="0.25">
      <c r="B469" s="66"/>
      <c r="C469" s="66"/>
      <c r="D469" s="66"/>
    </row>
    <row r="470" spans="2:4" x14ac:dyDescent="0.25">
      <c r="B470" s="66"/>
      <c r="C470" s="66"/>
      <c r="D470" s="66"/>
    </row>
    <row r="471" spans="2:4" x14ac:dyDescent="0.25">
      <c r="B471" s="66"/>
      <c r="C471" s="66"/>
      <c r="D471" s="66"/>
    </row>
    <row r="472" spans="2:4" x14ac:dyDescent="0.25">
      <c r="B472" s="66"/>
      <c r="C472" s="66"/>
      <c r="D472" s="66"/>
    </row>
    <row r="473" spans="2:4" x14ac:dyDescent="0.25">
      <c r="B473" s="66"/>
      <c r="C473" s="66"/>
      <c r="D473" s="66"/>
    </row>
    <row r="474" spans="2:4" x14ac:dyDescent="0.25">
      <c r="B474" s="66"/>
      <c r="C474" s="66"/>
      <c r="D474" s="66"/>
    </row>
    <row r="475" spans="2:4" x14ac:dyDescent="0.25">
      <c r="B475" s="66"/>
      <c r="C475" s="66"/>
      <c r="D475" s="66"/>
    </row>
    <row r="476" spans="2:4" x14ac:dyDescent="0.25">
      <c r="B476" s="66"/>
      <c r="C476" s="66"/>
      <c r="D476" s="66"/>
    </row>
    <row r="477" spans="2:4" x14ac:dyDescent="0.25">
      <c r="B477" s="66"/>
      <c r="C477" s="66"/>
      <c r="D477" s="66"/>
    </row>
    <row r="478" spans="2:4" x14ac:dyDescent="0.25">
      <c r="B478" s="66"/>
      <c r="C478" s="66"/>
      <c r="D478" s="66"/>
    </row>
    <row r="479" spans="2:4" x14ac:dyDescent="0.25">
      <c r="B479" s="66"/>
      <c r="C479" s="66"/>
      <c r="D479" s="66"/>
    </row>
    <row r="480" spans="2:4" x14ac:dyDescent="0.25">
      <c r="B480" s="66"/>
      <c r="C480" s="66"/>
      <c r="D480" s="66"/>
    </row>
    <row r="481" spans="2:4" x14ac:dyDescent="0.25">
      <c r="B481" s="66"/>
      <c r="C481" s="66"/>
      <c r="D481" s="66"/>
    </row>
    <row r="482" spans="2:4" x14ac:dyDescent="0.25">
      <c r="B482" s="66"/>
      <c r="C482" s="66"/>
      <c r="D482" s="66"/>
    </row>
    <row r="483" spans="2:4" x14ac:dyDescent="0.25">
      <c r="B483" s="66"/>
      <c r="C483" s="66"/>
      <c r="D483" s="66"/>
    </row>
    <row r="484" spans="2:4" x14ac:dyDescent="0.25">
      <c r="B484" s="66"/>
      <c r="C484" s="66"/>
      <c r="D484" s="66"/>
    </row>
    <row r="485" spans="2:4" x14ac:dyDescent="0.25">
      <c r="B485" s="66"/>
      <c r="C485" s="66"/>
      <c r="D485" s="66"/>
    </row>
    <row r="486" spans="2:4" x14ac:dyDescent="0.25">
      <c r="B486" s="66"/>
      <c r="C486" s="66"/>
      <c r="D486" s="66"/>
    </row>
    <row r="487" spans="2:4" x14ac:dyDescent="0.25">
      <c r="B487" s="66"/>
      <c r="C487" s="66"/>
      <c r="D487" s="66"/>
    </row>
    <row r="488" spans="2:4" x14ac:dyDescent="0.25">
      <c r="B488" s="66"/>
      <c r="C488" s="66"/>
      <c r="D488" s="66"/>
    </row>
    <row r="489" spans="2:4" x14ac:dyDescent="0.25">
      <c r="B489" s="66"/>
      <c r="C489" s="66"/>
      <c r="D489" s="66"/>
    </row>
    <row r="490" spans="2:4" x14ac:dyDescent="0.25">
      <c r="B490" s="66"/>
      <c r="C490" s="66"/>
      <c r="D490" s="66"/>
    </row>
    <row r="491" spans="2:4" x14ac:dyDescent="0.25">
      <c r="B491" s="66"/>
      <c r="C491" s="66"/>
      <c r="D491" s="66"/>
    </row>
    <row r="492" spans="2:4" x14ac:dyDescent="0.25">
      <c r="B492" s="66"/>
      <c r="C492" s="66"/>
      <c r="D492" s="66"/>
    </row>
    <row r="493" spans="2:4" x14ac:dyDescent="0.25">
      <c r="B493" s="66"/>
      <c r="C493" s="66"/>
      <c r="D493" s="66"/>
    </row>
    <row r="494" spans="2:4" x14ac:dyDescent="0.25">
      <c r="B494" s="66"/>
      <c r="C494" s="66"/>
      <c r="D494" s="66"/>
    </row>
    <row r="495" spans="2:4" x14ac:dyDescent="0.25">
      <c r="B495" s="66"/>
      <c r="C495" s="66"/>
      <c r="D495" s="66"/>
    </row>
    <row r="496" spans="2:4" x14ac:dyDescent="0.25">
      <c r="B496" s="66"/>
      <c r="C496" s="66"/>
      <c r="D496" s="66"/>
    </row>
    <row r="497" spans="2:4" x14ac:dyDescent="0.25">
      <c r="B497" s="66"/>
      <c r="C497" s="66"/>
      <c r="D497" s="66"/>
    </row>
    <row r="498" spans="2:4" x14ac:dyDescent="0.25">
      <c r="B498" s="66"/>
      <c r="C498" s="66"/>
      <c r="D498" s="66"/>
    </row>
    <row r="499" spans="2:4" x14ac:dyDescent="0.25">
      <c r="B499" s="66"/>
      <c r="C499" s="66"/>
      <c r="D499" s="66"/>
    </row>
    <row r="500" spans="2:4" x14ac:dyDescent="0.25">
      <c r="B500" s="66"/>
      <c r="C500" s="66"/>
      <c r="D500" s="66"/>
    </row>
    <row r="501" spans="2:4" x14ac:dyDescent="0.25">
      <c r="B501" s="66"/>
      <c r="C501" s="66"/>
      <c r="D501" s="66"/>
    </row>
    <row r="502" spans="2:4" x14ac:dyDescent="0.25">
      <c r="B502" s="66"/>
      <c r="C502" s="66"/>
      <c r="D502" s="66"/>
    </row>
    <row r="503" spans="2:4" x14ac:dyDescent="0.25">
      <c r="B503" s="66"/>
      <c r="C503" s="66"/>
      <c r="D503" s="66"/>
    </row>
    <row r="504" spans="2:4" x14ac:dyDescent="0.25">
      <c r="B504" s="66"/>
      <c r="C504" s="66"/>
      <c r="D504" s="66"/>
    </row>
    <row r="505" spans="2:4" x14ac:dyDescent="0.25">
      <c r="B505" s="66"/>
      <c r="C505" s="66"/>
      <c r="D505" s="66"/>
    </row>
    <row r="506" spans="2:4" x14ac:dyDescent="0.25">
      <c r="B506" s="66"/>
      <c r="C506" s="66"/>
      <c r="D506" s="66"/>
    </row>
    <row r="507" spans="2:4" x14ac:dyDescent="0.25">
      <c r="B507" s="66"/>
      <c r="C507" s="66"/>
      <c r="D507" s="66"/>
    </row>
    <row r="508" spans="2:4" x14ac:dyDescent="0.25">
      <c r="B508" s="66"/>
      <c r="C508" s="66"/>
      <c r="D508" s="66"/>
    </row>
    <row r="509" spans="2:4" x14ac:dyDescent="0.25">
      <c r="B509" s="66"/>
      <c r="C509" s="66"/>
      <c r="D509" s="66"/>
    </row>
    <row r="510" spans="2:4" x14ac:dyDescent="0.25">
      <c r="B510" s="66"/>
      <c r="C510" s="66"/>
      <c r="D510" s="66"/>
    </row>
    <row r="511" spans="2:4" x14ac:dyDescent="0.25">
      <c r="B511" s="66"/>
      <c r="C511" s="66"/>
      <c r="D511" s="66"/>
    </row>
    <row r="512" spans="2:4" x14ac:dyDescent="0.25">
      <c r="B512" s="66"/>
      <c r="C512" s="66"/>
      <c r="D512" s="66"/>
    </row>
    <row r="513" spans="2:4" x14ac:dyDescent="0.25">
      <c r="B513" s="66"/>
      <c r="C513" s="66"/>
      <c r="D513" s="66"/>
    </row>
    <row r="514" spans="2:4" x14ac:dyDescent="0.25">
      <c r="B514" s="66"/>
      <c r="C514" s="66"/>
      <c r="D514" s="66"/>
    </row>
    <row r="515" spans="2:4" x14ac:dyDescent="0.25">
      <c r="B515" s="66"/>
      <c r="C515" s="66"/>
      <c r="D515" s="66"/>
    </row>
    <row r="516" spans="2:4" x14ac:dyDescent="0.25">
      <c r="B516" s="66"/>
      <c r="C516" s="66"/>
      <c r="D516" s="66"/>
    </row>
    <row r="517" spans="2:4" x14ac:dyDescent="0.25">
      <c r="B517" s="66"/>
      <c r="C517" s="66"/>
      <c r="D517" s="66"/>
    </row>
    <row r="518" spans="2:4" x14ac:dyDescent="0.25">
      <c r="B518" s="66"/>
      <c r="C518" s="66"/>
      <c r="D518" s="66"/>
    </row>
    <row r="519" spans="2:4" x14ac:dyDescent="0.25">
      <c r="B519" s="66"/>
      <c r="C519" s="66"/>
      <c r="D519" s="66"/>
    </row>
    <row r="520" spans="2:4" x14ac:dyDescent="0.25">
      <c r="B520" s="66"/>
      <c r="C520" s="66"/>
      <c r="D520" s="66"/>
    </row>
    <row r="521" spans="2:4" x14ac:dyDescent="0.25">
      <c r="B521" s="66"/>
      <c r="C521" s="66"/>
      <c r="D521" s="66"/>
    </row>
    <row r="522" spans="2:4" x14ac:dyDescent="0.25">
      <c r="B522" s="66"/>
      <c r="C522" s="66"/>
      <c r="D522" s="66"/>
    </row>
    <row r="523" spans="2:4" x14ac:dyDescent="0.25">
      <c r="B523" s="66"/>
      <c r="C523" s="66"/>
      <c r="D523" s="66"/>
    </row>
    <row r="524" spans="2:4" x14ac:dyDescent="0.25">
      <c r="B524" s="66"/>
      <c r="C524" s="66"/>
      <c r="D524" s="66"/>
    </row>
    <row r="525" spans="2:4" x14ac:dyDescent="0.25">
      <c r="B525" s="66"/>
      <c r="C525" s="66"/>
      <c r="D525" s="66"/>
    </row>
    <row r="526" spans="2:4" x14ac:dyDescent="0.25">
      <c r="B526" s="66"/>
      <c r="C526" s="66"/>
      <c r="D526" s="66"/>
    </row>
    <row r="527" spans="2:4" x14ac:dyDescent="0.25">
      <c r="B527" s="66"/>
      <c r="C527" s="66"/>
      <c r="D527" s="66"/>
    </row>
    <row r="528" spans="2:4" x14ac:dyDescent="0.25">
      <c r="B528" s="66"/>
      <c r="C528" s="66"/>
      <c r="D528" s="66"/>
    </row>
    <row r="529" spans="2:4" x14ac:dyDescent="0.25">
      <c r="B529" s="66"/>
      <c r="C529" s="66"/>
      <c r="D529" s="66"/>
    </row>
    <row r="530" spans="2:4" x14ac:dyDescent="0.25">
      <c r="B530" s="66"/>
      <c r="C530" s="66"/>
      <c r="D530" s="66"/>
    </row>
    <row r="531" spans="2:4" x14ac:dyDescent="0.25">
      <c r="B531" s="66"/>
      <c r="C531" s="66"/>
      <c r="D531" s="66"/>
    </row>
    <row r="532" spans="2:4" x14ac:dyDescent="0.25">
      <c r="B532" s="66"/>
      <c r="C532" s="66"/>
      <c r="D532" s="66"/>
    </row>
    <row r="533" spans="2:4" x14ac:dyDescent="0.25">
      <c r="B533" s="66"/>
      <c r="C533" s="66"/>
      <c r="D533" s="66"/>
    </row>
    <row r="534" spans="2:4" x14ac:dyDescent="0.25">
      <c r="B534" s="66"/>
      <c r="C534" s="66"/>
      <c r="D534" s="66"/>
    </row>
    <row r="535" spans="2:4" x14ac:dyDescent="0.25">
      <c r="B535" s="66"/>
      <c r="C535" s="66"/>
      <c r="D535" s="66"/>
    </row>
    <row r="536" spans="2:4" x14ac:dyDescent="0.25">
      <c r="B536" s="66"/>
      <c r="C536" s="66"/>
      <c r="D536" s="66"/>
    </row>
    <row r="537" spans="2:4" x14ac:dyDescent="0.25">
      <c r="B537" s="66"/>
      <c r="C537" s="66"/>
      <c r="D537" s="66"/>
    </row>
    <row r="538" spans="2:4" x14ac:dyDescent="0.25">
      <c r="B538" s="66"/>
      <c r="C538" s="66"/>
      <c r="D538" s="66"/>
    </row>
    <row r="539" spans="2:4" x14ac:dyDescent="0.25">
      <c r="B539" s="66"/>
      <c r="C539" s="66"/>
      <c r="D539" s="66"/>
    </row>
    <row r="540" spans="2:4" x14ac:dyDescent="0.25">
      <c r="B540" s="66"/>
      <c r="C540" s="66"/>
      <c r="D540" s="66"/>
    </row>
    <row r="541" spans="2:4" x14ac:dyDescent="0.25">
      <c r="B541" s="66"/>
      <c r="C541" s="66"/>
      <c r="D541" s="66"/>
    </row>
    <row r="542" spans="2:4" x14ac:dyDescent="0.25">
      <c r="B542" s="66"/>
      <c r="C542" s="66"/>
      <c r="D542" s="66"/>
    </row>
    <row r="543" spans="2:4" x14ac:dyDescent="0.25">
      <c r="B543" s="66"/>
      <c r="C543" s="66"/>
      <c r="D543" s="66"/>
    </row>
    <row r="544" spans="2:4" x14ac:dyDescent="0.25">
      <c r="B544" s="66"/>
      <c r="C544" s="66"/>
      <c r="D544" s="66"/>
    </row>
    <row r="545" spans="2:4" x14ac:dyDescent="0.25">
      <c r="B545" s="66"/>
      <c r="C545" s="66"/>
      <c r="D545" s="66"/>
    </row>
    <row r="546" spans="2:4" x14ac:dyDescent="0.25">
      <c r="B546" s="66"/>
      <c r="C546" s="66"/>
      <c r="D546" s="66"/>
    </row>
    <row r="547" spans="2:4" x14ac:dyDescent="0.25">
      <c r="B547" s="66"/>
      <c r="C547" s="66"/>
      <c r="D547" s="66"/>
    </row>
    <row r="548" spans="2:4" x14ac:dyDescent="0.25">
      <c r="B548" s="66"/>
      <c r="C548" s="66"/>
      <c r="D548" s="66"/>
    </row>
    <row r="549" spans="2:4" x14ac:dyDescent="0.25">
      <c r="B549" s="66"/>
      <c r="C549" s="66"/>
      <c r="D549" s="66"/>
    </row>
    <row r="550" spans="2:4" x14ac:dyDescent="0.25">
      <c r="B550" s="66"/>
      <c r="C550" s="66"/>
      <c r="D550" s="66"/>
    </row>
    <row r="551" spans="2:4" x14ac:dyDescent="0.25">
      <c r="B551" s="66"/>
      <c r="C551" s="66"/>
      <c r="D551" s="66"/>
    </row>
    <row r="552" spans="2:4" x14ac:dyDescent="0.25">
      <c r="B552" s="66"/>
      <c r="C552" s="66"/>
      <c r="D552" s="66"/>
    </row>
    <row r="553" spans="2:4" x14ac:dyDescent="0.25">
      <c r="B553" s="66"/>
      <c r="C553" s="66"/>
      <c r="D553" s="66"/>
    </row>
    <row r="554" spans="2:4" x14ac:dyDescent="0.25">
      <c r="B554" s="66"/>
      <c r="C554" s="66"/>
      <c r="D554" s="66"/>
    </row>
    <row r="555" spans="2:4" x14ac:dyDescent="0.25">
      <c r="B555" s="66"/>
      <c r="C555" s="66"/>
      <c r="D555" s="66"/>
    </row>
    <row r="556" spans="2:4" x14ac:dyDescent="0.25">
      <c r="B556" s="66"/>
      <c r="C556" s="66"/>
      <c r="D556" s="66"/>
    </row>
    <row r="557" spans="2:4" x14ac:dyDescent="0.25">
      <c r="B557" s="66"/>
      <c r="C557" s="66"/>
      <c r="D557" s="66"/>
    </row>
    <row r="558" spans="2:4" x14ac:dyDescent="0.25">
      <c r="B558" s="66"/>
      <c r="C558" s="66"/>
      <c r="D558" s="66"/>
    </row>
    <row r="559" spans="2:4" x14ac:dyDescent="0.25">
      <c r="B559" s="66"/>
      <c r="C559" s="66"/>
      <c r="D559" s="66"/>
    </row>
    <row r="560" spans="2:4" x14ac:dyDescent="0.25">
      <c r="B560" s="66"/>
      <c r="C560" s="66"/>
      <c r="D560" s="66"/>
    </row>
    <row r="561" spans="2:4" x14ac:dyDescent="0.25">
      <c r="B561" s="66"/>
      <c r="C561" s="66"/>
      <c r="D561" s="66"/>
    </row>
    <row r="562" spans="2:4" x14ac:dyDescent="0.25">
      <c r="B562" s="66"/>
      <c r="C562" s="66"/>
      <c r="D562" s="66"/>
    </row>
    <row r="563" spans="2:4" x14ac:dyDescent="0.25">
      <c r="B563" s="66"/>
      <c r="C563" s="66"/>
      <c r="D563" s="66"/>
    </row>
    <row r="564" spans="2:4" x14ac:dyDescent="0.25">
      <c r="B564" s="66"/>
      <c r="C564" s="66"/>
      <c r="D564" s="66"/>
    </row>
    <row r="565" spans="2:4" x14ac:dyDescent="0.25">
      <c r="B565" s="66"/>
      <c r="C565" s="66"/>
      <c r="D565" s="66"/>
    </row>
    <row r="566" spans="2:4" x14ac:dyDescent="0.25">
      <c r="B566" s="66"/>
      <c r="C566" s="66"/>
      <c r="D566" s="66"/>
    </row>
    <row r="567" spans="2:4" x14ac:dyDescent="0.25">
      <c r="B567" s="66"/>
      <c r="C567" s="66"/>
      <c r="D567" s="66"/>
    </row>
    <row r="568" spans="2:4" x14ac:dyDescent="0.25">
      <c r="B568" s="66"/>
      <c r="C568" s="66"/>
      <c r="D568" s="66"/>
    </row>
    <row r="569" spans="2:4" x14ac:dyDescent="0.25">
      <c r="B569" s="66"/>
      <c r="C569" s="66"/>
      <c r="D569" s="66"/>
    </row>
    <row r="570" spans="2:4" x14ac:dyDescent="0.25">
      <c r="B570" s="66"/>
      <c r="C570" s="66"/>
      <c r="D570" s="66"/>
    </row>
    <row r="571" spans="2:4" x14ac:dyDescent="0.25">
      <c r="B571" s="66"/>
      <c r="C571" s="66"/>
      <c r="D571" s="66"/>
    </row>
    <row r="572" spans="2:4" x14ac:dyDescent="0.25">
      <c r="B572" s="66"/>
      <c r="C572" s="66"/>
      <c r="D572" s="66"/>
    </row>
    <row r="573" spans="2:4" x14ac:dyDescent="0.25">
      <c r="B573" s="66"/>
      <c r="C573" s="66"/>
      <c r="D573" s="66"/>
    </row>
    <row r="574" spans="2:4" x14ac:dyDescent="0.25">
      <c r="B574" s="66"/>
      <c r="C574" s="66"/>
      <c r="D574" s="66"/>
    </row>
    <row r="575" spans="2:4" x14ac:dyDescent="0.25">
      <c r="B575" s="66"/>
      <c r="C575" s="66"/>
      <c r="D575" s="66"/>
    </row>
    <row r="576" spans="2:4" x14ac:dyDescent="0.25">
      <c r="B576" s="66"/>
      <c r="C576" s="66"/>
      <c r="D576" s="66"/>
    </row>
    <row r="577" spans="2:4" x14ac:dyDescent="0.25">
      <c r="B577" s="66"/>
      <c r="C577" s="66"/>
      <c r="D577" s="66"/>
    </row>
    <row r="578" spans="2:4" x14ac:dyDescent="0.25">
      <c r="B578" s="66"/>
      <c r="C578" s="66"/>
      <c r="D578" s="66"/>
    </row>
    <row r="579" spans="2:4" x14ac:dyDescent="0.25">
      <c r="B579" s="66"/>
      <c r="C579" s="66"/>
      <c r="D579" s="66"/>
    </row>
    <row r="580" spans="2:4" x14ac:dyDescent="0.25">
      <c r="B580" s="66"/>
      <c r="C580" s="66"/>
      <c r="D580" s="66"/>
    </row>
    <row r="581" spans="2:4" x14ac:dyDescent="0.25">
      <c r="B581" s="66"/>
      <c r="C581" s="66"/>
      <c r="D581" s="66"/>
    </row>
    <row r="582" spans="2:4" x14ac:dyDescent="0.25">
      <c r="B582" s="66"/>
      <c r="C582" s="66"/>
      <c r="D582" s="66"/>
    </row>
    <row r="583" spans="2:4" x14ac:dyDescent="0.25">
      <c r="B583" s="66"/>
      <c r="C583" s="66"/>
      <c r="D583" s="66"/>
    </row>
    <row r="584" spans="2:4" x14ac:dyDescent="0.25">
      <c r="B584" s="66"/>
      <c r="C584" s="66"/>
      <c r="D584" s="66"/>
    </row>
    <row r="585" spans="2:4" x14ac:dyDescent="0.25">
      <c r="B585" s="66"/>
      <c r="C585" s="66"/>
      <c r="D585" s="66"/>
    </row>
    <row r="586" spans="2:4" x14ac:dyDescent="0.25">
      <c r="B586" s="66"/>
      <c r="C586" s="66"/>
      <c r="D586" s="66"/>
    </row>
    <row r="587" spans="2:4" x14ac:dyDescent="0.25">
      <c r="B587" s="66"/>
      <c r="C587" s="66"/>
      <c r="D587" s="66"/>
    </row>
    <row r="588" spans="2:4" x14ac:dyDescent="0.25">
      <c r="B588" s="66"/>
      <c r="C588" s="66"/>
      <c r="D588" s="66"/>
    </row>
    <row r="589" spans="2:4" x14ac:dyDescent="0.25">
      <c r="B589" s="66"/>
      <c r="C589" s="66"/>
      <c r="D589" s="66"/>
    </row>
    <row r="590" spans="2:4" x14ac:dyDescent="0.25">
      <c r="B590" s="66"/>
      <c r="C590" s="66"/>
      <c r="D590" s="66"/>
    </row>
    <row r="591" spans="2:4" x14ac:dyDescent="0.25">
      <c r="B591" s="66"/>
      <c r="C591" s="66"/>
      <c r="D591" s="66"/>
    </row>
    <row r="592" spans="2:4" x14ac:dyDescent="0.25">
      <c r="B592" s="66"/>
      <c r="C592" s="66"/>
      <c r="D592" s="66"/>
    </row>
    <row r="593" spans="2:4" x14ac:dyDescent="0.25">
      <c r="B593" s="66"/>
      <c r="C593" s="66"/>
      <c r="D593" s="66"/>
    </row>
    <row r="594" spans="2:4" x14ac:dyDescent="0.25">
      <c r="B594" s="66"/>
      <c r="C594" s="66"/>
      <c r="D594" s="66"/>
    </row>
    <row r="595" spans="2:4" x14ac:dyDescent="0.25">
      <c r="B595" s="66"/>
      <c r="C595" s="66"/>
      <c r="D595" s="66"/>
    </row>
    <row r="596" spans="2:4" x14ac:dyDescent="0.25">
      <c r="B596" s="66"/>
      <c r="C596" s="66"/>
      <c r="D596" s="66"/>
    </row>
    <row r="597" spans="2:4" x14ac:dyDescent="0.25">
      <c r="B597" s="66"/>
      <c r="C597" s="66"/>
      <c r="D597" s="66"/>
    </row>
    <row r="598" spans="2:4" x14ac:dyDescent="0.25">
      <c r="B598" s="66"/>
      <c r="C598" s="66"/>
      <c r="D598" s="66"/>
    </row>
    <row r="599" spans="2:4" x14ac:dyDescent="0.25">
      <c r="B599" s="66"/>
      <c r="C599" s="66"/>
      <c r="D599" s="66"/>
    </row>
    <row r="600" spans="2:4" x14ac:dyDescent="0.25">
      <c r="B600" s="66"/>
      <c r="C600" s="66"/>
      <c r="D600" s="66"/>
    </row>
    <row r="601" spans="2:4" x14ac:dyDescent="0.25">
      <c r="B601" s="66"/>
      <c r="C601" s="66"/>
      <c r="D601" s="66"/>
    </row>
    <row r="602" spans="2:4" x14ac:dyDescent="0.25">
      <c r="B602" s="66"/>
      <c r="C602" s="66"/>
      <c r="D602" s="66"/>
    </row>
    <row r="603" spans="2:4" x14ac:dyDescent="0.25">
      <c r="B603" s="66"/>
      <c r="C603" s="66"/>
      <c r="D603" s="66"/>
    </row>
    <row r="604" spans="2:4" x14ac:dyDescent="0.25">
      <c r="B604" s="66"/>
      <c r="C604" s="66"/>
      <c r="D604" s="66"/>
    </row>
    <row r="605" spans="2:4" x14ac:dyDescent="0.25">
      <c r="B605" s="66"/>
      <c r="C605" s="66"/>
      <c r="D605" s="66"/>
    </row>
    <row r="606" spans="2:4" x14ac:dyDescent="0.25">
      <c r="B606" s="66"/>
      <c r="C606" s="66"/>
      <c r="D606" s="66"/>
    </row>
    <row r="607" spans="2:4" x14ac:dyDescent="0.25">
      <c r="B607" s="66"/>
      <c r="C607" s="66"/>
      <c r="D607" s="66"/>
    </row>
    <row r="608" spans="2:4" x14ac:dyDescent="0.25">
      <c r="B608" s="66"/>
      <c r="C608" s="66"/>
      <c r="D608" s="66"/>
    </row>
    <row r="609" spans="2:4" x14ac:dyDescent="0.25">
      <c r="B609" s="66"/>
      <c r="C609" s="66"/>
      <c r="D609" s="66"/>
    </row>
    <row r="610" spans="2:4" x14ac:dyDescent="0.25">
      <c r="B610" s="66"/>
      <c r="C610" s="66"/>
      <c r="D610" s="66"/>
    </row>
    <row r="611" spans="2:4" x14ac:dyDescent="0.25">
      <c r="B611" s="66"/>
      <c r="C611" s="66"/>
      <c r="D611" s="66"/>
    </row>
    <row r="612" spans="2:4" x14ac:dyDescent="0.25">
      <c r="B612" s="66"/>
      <c r="C612" s="66"/>
      <c r="D612" s="66"/>
    </row>
    <row r="613" spans="2:4" x14ac:dyDescent="0.25">
      <c r="B613" s="66"/>
      <c r="C613" s="66"/>
      <c r="D613" s="66"/>
    </row>
    <row r="614" spans="2:4" x14ac:dyDescent="0.25">
      <c r="B614" s="66"/>
      <c r="C614" s="66"/>
      <c r="D614" s="66"/>
    </row>
    <row r="615" spans="2:4" x14ac:dyDescent="0.25">
      <c r="B615" s="66"/>
      <c r="C615" s="66"/>
      <c r="D615" s="66"/>
    </row>
    <row r="616" spans="2:4" x14ac:dyDescent="0.25">
      <c r="B616" s="66"/>
      <c r="C616" s="66"/>
      <c r="D616" s="66"/>
    </row>
    <row r="617" spans="2:4" x14ac:dyDescent="0.25">
      <c r="B617" s="66"/>
      <c r="C617" s="66"/>
      <c r="D617" s="66"/>
    </row>
    <row r="618" spans="2:4" x14ac:dyDescent="0.25">
      <c r="B618" s="66"/>
      <c r="C618" s="66"/>
      <c r="D618" s="66"/>
    </row>
    <row r="619" spans="2:4" x14ac:dyDescent="0.25">
      <c r="B619" s="66"/>
      <c r="C619" s="66"/>
      <c r="D619" s="66"/>
    </row>
    <row r="620" spans="2:4" x14ac:dyDescent="0.25">
      <c r="B620" s="66"/>
      <c r="C620" s="66"/>
      <c r="D620" s="66"/>
    </row>
    <row r="621" spans="2:4" x14ac:dyDescent="0.25">
      <c r="B621" s="66"/>
      <c r="C621" s="66"/>
      <c r="D621" s="66"/>
    </row>
    <row r="622" spans="2:4" x14ac:dyDescent="0.25">
      <c r="B622" s="66"/>
      <c r="C622" s="66"/>
      <c r="D622" s="66"/>
    </row>
    <row r="623" spans="2:4" x14ac:dyDescent="0.25">
      <c r="B623" s="66"/>
      <c r="C623" s="66"/>
      <c r="D623" s="66"/>
    </row>
    <row r="624" spans="2:4" x14ac:dyDescent="0.25">
      <c r="B624" s="66"/>
      <c r="C624" s="66"/>
      <c r="D624" s="66"/>
    </row>
    <row r="625" spans="2:4" x14ac:dyDescent="0.25">
      <c r="B625" s="66"/>
      <c r="C625" s="66"/>
      <c r="D625" s="66"/>
    </row>
    <row r="626" spans="2:4" x14ac:dyDescent="0.25">
      <c r="B626" s="66"/>
      <c r="C626" s="66"/>
      <c r="D626" s="66"/>
    </row>
    <row r="627" spans="2:4" x14ac:dyDescent="0.25">
      <c r="B627" s="66"/>
      <c r="C627" s="66"/>
      <c r="D627" s="66"/>
    </row>
    <row r="628" spans="2:4" x14ac:dyDescent="0.25">
      <c r="B628" s="66"/>
      <c r="C628" s="66"/>
      <c r="D628" s="66"/>
    </row>
    <row r="629" spans="2:4" x14ac:dyDescent="0.25">
      <c r="B629" s="66"/>
      <c r="C629" s="66"/>
      <c r="D629" s="66"/>
    </row>
    <row r="630" spans="2:4" x14ac:dyDescent="0.25">
      <c r="B630" s="66"/>
      <c r="C630" s="66"/>
      <c r="D630" s="66"/>
    </row>
    <row r="631" spans="2:4" x14ac:dyDescent="0.25">
      <c r="B631" s="66"/>
      <c r="C631" s="66"/>
      <c r="D631" s="66"/>
    </row>
    <row r="632" spans="2:4" x14ac:dyDescent="0.25">
      <c r="B632" s="66"/>
      <c r="C632" s="66"/>
      <c r="D632" s="66"/>
    </row>
    <row r="633" spans="2:4" x14ac:dyDescent="0.25">
      <c r="B633" s="66"/>
      <c r="C633" s="66"/>
      <c r="D633" s="66"/>
    </row>
    <row r="634" spans="2:4" x14ac:dyDescent="0.25">
      <c r="B634" s="66"/>
      <c r="C634" s="66"/>
      <c r="D634" s="66"/>
    </row>
    <row r="635" spans="2:4" x14ac:dyDescent="0.25">
      <c r="B635" s="66"/>
      <c r="C635" s="66"/>
      <c r="D635" s="66"/>
    </row>
    <row r="636" spans="2:4" x14ac:dyDescent="0.25">
      <c r="B636" s="66"/>
      <c r="C636" s="66"/>
      <c r="D636" s="66"/>
    </row>
    <row r="637" spans="2:4" x14ac:dyDescent="0.25">
      <c r="B637" s="66"/>
      <c r="C637" s="66"/>
      <c r="D637" s="66"/>
    </row>
    <row r="638" spans="2:4" x14ac:dyDescent="0.25">
      <c r="B638" s="66"/>
      <c r="C638" s="66"/>
      <c r="D638" s="66"/>
    </row>
    <row r="639" spans="2:4" x14ac:dyDescent="0.25">
      <c r="B639" s="66"/>
      <c r="C639" s="66"/>
      <c r="D639" s="66"/>
    </row>
    <row r="640" spans="2:4" x14ac:dyDescent="0.25">
      <c r="B640" s="66"/>
      <c r="C640" s="66"/>
      <c r="D640" s="66"/>
    </row>
    <row r="641" spans="2:4" x14ac:dyDescent="0.25">
      <c r="B641" s="66"/>
      <c r="C641" s="66"/>
      <c r="D641" s="66"/>
    </row>
    <row r="642" spans="2:4" x14ac:dyDescent="0.25">
      <c r="B642" s="66"/>
      <c r="C642" s="66"/>
      <c r="D642" s="66"/>
    </row>
    <row r="643" spans="2:4" x14ac:dyDescent="0.25">
      <c r="B643" s="66"/>
      <c r="C643" s="66"/>
      <c r="D643" s="66"/>
    </row>
    <row r="644" spans="2:4" x14ac:dyDescent="0.25">
      <c r="B644" s="66"/>
      <c r="C644" s="66"/>
      <c r="D644" s="66"/>
    </row>
    <row r="645" spans="2:4" x14ac:dyDescent="0.25">
      <c r="B645" s="66"/>
      <c r="C645" s="66"/>
      <c r="D645" s="66"/>
    </row>
    <row r="646" spans="2:4" x14ac:dyDescent="0.25">
      <c r="B646" s="66"/>
      <c r="C646" s="66"/>
      <c r="D646" s="66"/>
    </row>
    <row r="647" spans="2:4" x14ac:dyDescent="0.25">
      <c r="B647" s="66"/>
      <c r="C647" s="66"/>
      <c r="D647" s="66"/>
    </row>
    <row r="648" spans="2:4" x14ac:dyDescent="0.25">
      <c r="B648" s="66"/>
      <c r="C648" s="66"/>
      <c r="D648" s="66"/>
    </row>
    <row r="649" spans="2:4" x14ac:dyDescent="0.25">
      <c r="B649" s="66"/>
      <c r="C649" s="66"/>
      <c r="D649" s="66"/>
    </row>
    <row r="650" spans="2:4" x14ac:dyDescent="0.25">
      <c r="B650" s="66"/>
      <c r="C650" s="66"/>
      <c r="D650" s="66"/>
    </row>
    <row r="651" spans="2:4" x14ac:dyDescent="0.25">
      <c r="B651" s="66"/>
      <c r="C651" s="66"/>
      <c r="D651" s="66"/>
    </row>
    <row r="652" spans="2:4" x14ac:dyDescent="0.25">
      <c r="B652" s="66"/>
      <c r="C652" s="66"/>
      <c r="D652" s="66"/>
    </row>
    <row r="653" spans="2:4" x14ac:dyDescent="0.25">
      <c r="B653" s="66"/>
      <c r="C653" s="66"/>
      <c r="D653" s="66"/>
    </row>
    <row r="654" spans="2:4" x14ac:dyDescent="0.25">
      <c r="B654" s="66"/>
      <c r="C654" s="66"/>
      <c r="D654" s="66"/>
    </row>
    <row r="655" spans="2:4" x14ac:dyDescent="0.25">
      <c r="B655" s="66"/>
      <c r="C655" s="66"/>
      <c r="D655" s="66"/>
    </row>
    <row r="656" spans="2:4" x14ac:dyDescent="0.25">
      <c r="B656" s="66"/>
      <c r="C656" s="66"/>
      <c r="D656" s="66"/>
    </row>
    <row r="657" spans="2:4" x14ac:dyDescent="0.25">
      <c r="B657" s="66"/>
      <c r="C657" s="66"/>
      <c r="D657" s="66"/>
    </row>
    <row r="658" spans="2:4" x14ac:dyDescent="0.25">
      <c r="B658" s="66"/>
      <c r="C658" s="66"/>
      <c r="D658" s="66"/>
    </row>
    <row r="659" spans="2:4" x14ac:dyDescent="0.25">
      <c r="B659" s="66"/>
      <c r="C659" s="66"/>
      <c r="D659" s="66"/>
    </row>
    <row r="660" spans="2:4" x14ac:dyDescent="0.25">
      <c r="B660" s="66"/>
      <c r="C660" s="66"/>
      <c r="D660" s="66"/>
    </row>
    <row r="661" spans="2:4" x14ac:dyDescent="0.25">
      <c r="B661" s="66"/>
      <c r="C661" s="66"/>
      <c r="D661" s="66"/>
    </row>
    <row r="662" spans="2:4" x14ac:dyDescent="0.25">
      <c r="B662" s="66"/>
      <c r="C662" s="66"/>
      <c r="D662" s="66"/>
    </row>
    <row r="663" spans="2:4" x14ac:dyDescent="0.25">
      <c r="B663" s="66"/>
      <c r="C663" s="66"/>
      <c r="D663" s="66"/>
    </row>
    <row r="664" spans="2:4" x14ac:dyDescent="0.25">
      <c r="B664" s="66"/>
      <c r="C664" s="66"/>
      <c r="D664" s="66"/>
    </row>
    <row r="665" spans="2:4" x14ac:dyDescent="0.25">
      <c r="B665" s="66"/>
      <c r="C665" s="66"/>
      <c r="D665" s="66"/>
    </row>
    <row r="666" spans="2:4" x14ac:dyDescent="0.25">
      <c r="B666" s="66"/>
      <c r="C666" s="66"/>
      <c r="D666" s="66"/>
    </row>
    <row r="667" spans="2:4" x14ac:dyDescent="0.25">
      <c r="B667" s="66"/>
      <c r="C667" s="66"/>
      <c r="D667" s="66"/>
    </row>
    <row r="668" spans="2:4" x14ac:dyDescent="0.25">
      <c r="B668" s="66"/>
      <c r="C668" s="66"/>
      <c r="D668" s="66"/>
    </row>
    <row r="669" spans="2:4" x14ac:dyDescent="0.25">
      <c r="B669" s="66"/>
      <c r="C669" s="66"/>
      <c r="D669" s="66"/>
    </row>
    <row r="670" spans="2:4" x14ac:dyDescent="0.25">
      <c r="B670" s="66"/>
      <c r="C670" s="66"/>
      <c r="D670" s="66"/>
    </row>
    <row r="671" spans="2:4" x14ac:dyDescent="0.25">
      <c r="B671" s="66"/>
      <c r="C671" s="66"/>
      <c r="D671" s="66"/>
    </row>
    <row r="672" spans="2:4" x14ac:dyDescent="0.25">
      <c r="B672" s="66"/>
      <c r="C672" s="66"/>
      <c r="D672" s="66"/>
    </row>
    <row r="673" spans="2:4" x14ac:dyDescent="0.25">
      <c r="B673" s="66"/>
      <c r="C673" s="66"/>
      <c r="D673" s="66"/>
    </row>
    <row r="674" spans="2:4" x14ac:dyDescent="0.25">
      <c r="B674" s="66"/>
      <c r="C674" s="66"/>
      <c r="D674" s="66"/>
    </row>
    <row r="675" spans="2:4" x14ac:dyDescent="0.25">
      <c r="B675" s="66"/>
      <c r="C675" s="66"/>
      <c r="D675" s="66"/>
    </row>
    <row r="676" spans="2:4" x14ac:dyDescent="0.25">
      <c r="B676" s="66"/>
      <c r="C676" s="66"/>
      <c r="D676" s="66"/>
    </row>
    <row r="677" spans="2:4" x14ac:dyDescent="0.25">
      <c r="B677" s="66"/>
      <c r="C677" s="66"/>
      <c r="D677" s="66"/>
    </row>
    <row r="678" spans="2:4" x14ac:dyDescent="0.25">
      <c r="B678" s="66"/>
      <c r="C678" s="66"/>
      <c r="D678" s="66"/>
    </row>
    <row r="679" spans="2:4" x14ac:dyDescent="0.25">
      <c r="B679" s="66"/>
      <c r="C679" s="66"/>
      <c r="D679" s="66"/>
    </row>
    <row r="680" spans="2:4" x14ac:dyDescent="0.25">
      <c r="B680" s="66"/>
      <c r="C680" s="66"/>
      <c r="D680" s="66"/>
    </row>
    <row r="681" spans="2:4" x14ac:dyDescent="0.25">
      <c r="B681" s="66"/>
      <c r="C681" s="66"/>
      <c r="D681" s="66"/>
    </row>
    <row r="682" spans="2:4" x14ac:dyDescent="0.25">
      <c r="B682" s="66"/>
      <c r="C682" s="66"/>
      <c r="D682" s="66"/>
    </row>
    <row r="683" spans="2:4" x14ac:dyDescent="0.25">
      <c r="B683" s="66"/>
      <c r="C683" s="66"/>
      <c r="D683" s="66"/>
    </row>
    <row r="684" spans="2:4" x14ac:dyDescent="0.25">
      <c r="B684" s="66"/>
      <c r="C684" s="66"/>
      <c r="D684" s="66"/>
    </row>
    <row r="685" spans="2:4" x14ac:dyDescent="0.25">
      <c r="B685" s="66"/>
      <c r="C685" s="66"/>
      <c r="D685" s="66"/>
    </row>
    <row r="686" spans="2:4" x14ac:dyDescent="0.25">
      <c r="B686" s="66"/>
      <c r="C686" s="66"/>
      <c r="D686" s="66"/>
    </row>
    <row r="687" spans="2:4" x14ac:dyDescent="0.25">
      <c r="B687" s="66"/>
      <c r="C687" s="66"/>
      <c r="D687" s="66"/>
    </row>
    <row r="688" spans="2:4" x14ac:dyDescent="0.25">
      <c r="B688" s="66"/>
      <c r="C688" s="66"/>
      <c r="D688" s="66"/>
    </row>
    <row r="689" spans="2:4" x14ac:dyDescent="0.25">
      <c r="B689" s="66"/>
      <c r="C689" s="66"/>
      <c r="D689" s="66"/>
    </row>
    <row r="690" spans="2:4" x14ac:dyDescent="0.25">
      <c r="B690" s="66"/>
      <c r="C690" s="66"/>
      <c r="D690" s="66"/>
    </row>
    <row r="691" spans="2:4" x14ac:dyDescent="0.25">
      <c r="B691" s="66"/>
      <c r="C691" s="66"/>
      <c r="D691" s="66"/>
    </row>
    <row r="692" spans="2:4" x14ac:dyDescent="0.25">
      <c r="B692" s="66"/>
      <c r="C692" s="66"/>
      <c r="D692" s="66"/>
    </row>
    <row r="693" spans="2:4" x14ac:dyDescent="0.25">
      <c r="B693" s="66"/>
      <c r="C693" s="66"/>
      <c r="D693" s="66"/>
    </row>
    <row r="694" spans="2:4" x14ac:dyDescent="0.25">
      <c r="B694" s="66"/>
      <c r="C694" s="66"/>
      <c r="D694" s="66"/>
    </row>
    <row r="695" spans="2:4" x14ac:dyDescent="0.25">
      <c r="B695" s="66"/>
      <c r="C695" s="66"/>
      <c r="D695" s="66"/>
    </row>
    <row r="696" spans="2:4" x14ac:dyDescent="0.25">
      <c r="B696" s="66"/>
      <c r="C696" s="66"/>
      <c r="D696" s="66"/>
    </row>
    <row r="697" spans="2:4" x14ac:dyDescent="0.25">
      <c r="B697" s="66"/>
      <c r="C697" s="66"/>
      <c r="D697" s="66"/>
    </row>
    <row r="698" spans="2:4" x14ac:dyDescent="0.25">
      <c r="B698" s="66"/>
      <c r="C698" s="66"/>
      <c r="D698" s="66"/>
    </row>
    <row r="699" spans="2:4" x14ac:dyDescent="0.25">
      <c r="B699" s="66"/>
      <c r="C699" s="66"/>
      <c r="D699" s="66"/>
    </row>
    <row r="700" spans="2:4" x14ac:dyDescent="0.25">
      <c r="B700" s="66"/>
      <c r="C700" s="66"/>
      <c r="D700" s="66"/>
    </row>
    <row r="701" spans="2:4" x14ac:dyDescent="0.25">
      <c r="B701" s="66"/>
      <c r="C701" s="66"/>
      <c r="D701" s="66"/>
    </row>
    <row r="702" spans="2:4" x14ac:dyDescent="0.25">
      <c r="B702" s="66"/>
      <c r="C702" s="66"/>
      <c r="D702" s="66"/>
    </row>
    <row r="703" spans="2:4" x14ac:dyDescent="0.25">
      <c r="B703" s="66"/>
      <c r="C703" s="66"/>
      <c r="D703" s="66"/>
    </row>
    <row r="704" spans="2:4" x14ac:dyDescent="0.25">
      <c r="B704" s="66"/>
      <c r="C704" s="66"/>
      <c r="D704" s="66"/>
    </row>
    <row r="705" spans="2:4" x14ac:dyDescent="0.25">
      <c r="B705" s="66"/>
      <c r="C705" s="66"/>
      <c r="D705" s="66"/>
    </row>
    <row r="706" spans="2:4" x14ac:dyDescent="0.25">
      <c r="B706" s="66"/>
      <c r="C706" s="66"/>
      <c r="D706" s="66"/>
    </row>
    <row r="707" spans="2:4" x14ac:dyDescent="0.25">
      <c r="B707" s="66"/>
      <c r="C707" s="66"/>
      <c r="D707" s="66"/>
    </row>
    <row r="708" spans="2:4" x14ac:dyDescent="0.25">
      <c r="B708" s="66"/>
      <c r="C708" s="66"/>
      <c r="D708" s="66"/>
    </row>
    <row r="709" spans="2:4" x14ac:dyDescent="0.25">
      <c r="B709" s="66"/>
      <c r="C709" s="66"/>
      <c r="D709" s="66"/>
    </row>
    <row r="710" spans="2:4" x14ac:dyDescent="0.25">
      <c r="B710" s="66"/>
      <c r="C710" s="66"/>
      <c r="D710" s="66"/>
    </row>
    <row r="711" spans="2:4" x14ac:dyDescent="0.25">
      <c r="B711" s="66"/>
      <c r="C711" s="66"/>
      <c r="D711" s="66"/>
    </row>
    <row r="712" spans="2:4" x14ac:dyDescent="0.25">
      <c r="B712" s="66"/>
      <c r="C712" s="66"/>
      <c r="D712" s="66"/>
    </row>
    <row r="713" spans="2:4" x14ac:dyDescent="0.25">
      <c r="B713" s="66"/>
      <c r="C713" s="66"/>
      <c r="D713" s="66"/>
    </row>
    <row r="714" spans="2:4" x14ac:dyDescent="0.25">
      <c r="B714" s="66"/>
      <c r="C714" s="66"/>
      <c r="D714" s="66"/>
    </row>
    <row r="715" spans="2:4" x14ac:dyDescent="0.25">
      <c r="B715" s="66"/>
      <c r="C715" s="66"/>
      <c r="D715" s="66"/>
    </row>
    <row r="716" spans="2:4" x14ac:dyDescent="0.25">
      <c r="B716" s="66"/>
      <c r="C716" s="66"/>
      <c r="D716" s="66"/>
    </row>
    <row r="717" spans="2:4" x14ac:dyDescent="0.25">
      <c r="B717" s="66"/>
      <c r="C717" s="66"/>
      <c r="D717" s="66"/>
    </row>
    <row r="718" spans="2:4" x14ac:dyDescent="0.25">
      <c r="B718" s="66"/>
      <c r="C718" s="66"/>
      <c r="D718" s="66"/>
    </row>
    <row r="719" spans="2:4" x14ac:dyDescent="0.25">
      <c r="B719" s="66"/>
      <c r="C719" s="66"/>
      <c r="D719" s="66"/>
    </row>
    <row r="720" spans="2:4" x14ac:dyDescent="0.25">
      <c r="B720" s="66"/>
      <c r="C720" s="66"/>
      <c r="D720" s="66"/>
    </row>
    <row r="721" spans="2:4" x14ac:dyDescent="0.25">
      <c r="B721" s="66"/>
      <c r="C721" s="66"/>
      <c r="D721" s="66"/>
    </row>
    <row r="722" spans="2:4" x14ac:dyDescent="0.25">
      <c r="B722" s="66"/>
      <c r="C722" s="66"/>
      <c r="D722" s="66"/>
    </row>
    <row r="723" spans="2:4" x14ac:dyDescent="0.25">
      <c r="B723" s="66"/>
      <c r="C723" s="66"/>
      <c r="D723" s="66"/>
    </row>
    <row r="724" spans="2:4" x14ac:dyDescent="0.25">
      <c r="B724" s="66"/>
      <c r="C724" s="66"/>
      <c r="D724" s="66"/>
    </row>
    <row r="725" spans="2:4" x14ac:dyDescent="0.25">
      <c r="B725" s="66"/>
      <c r="C725" s="66"/>
      <c r="D725" s="66"/>
    </row>
    <row r="726" spans="2:4" x14ac:dyDescent="0.25">
      <c r="B726" s="66"/>
      <c r="C726" s="66"/>
      <c r="D726" s="66"/>
    </row>
    <row r="727" spans="2:4" x14ac:dyDescent="0.25">
      <c r="B727" s="66"/>
      <c r="C727" s="66"/>
      <c r="D727" s="66"/>
    </row>
    <row r="728" spans="2:4" x14ac:dyDescent="0.25">
      <c r="B728" s="66"/>
      <c r="C728" s="66"/>
      <c r="D728" s="66"/>
    </row>
    <row r="729" spans="2:4" x14ac:dyDescent="0.25">
      <c r="B729" s="66"/>
      <c r="C729" s="66"/>
      <c r="D729" s="66"/>
    </row>
    <row r="730" spans="2:4" x14ac:dyDescent="0.25">
      <c r="B730" s="66"/>
      <c r="C730" s="66"/>
      <c r="D730" s="66"/>
    </row>
    <row r="731" spans="2:4" x14ac:dyDescent="0.25">
      <c r="B731" s="66"/>
      <c r="C731" s="66"/>
      <c r="D731" s="66"/>
    </row>
    <row r="732" spans="2:4" x14ac:dyDescent="0.25">
      <c r="B732" s="66"/>
      <c r="C732" s="66"/>
      <c r="D732" s="66"/>
    </row>
    <row r="733" spans="2:4" x14ac:dyDescent="0.25">
      <c r="B733" s="66"/>
      <c r="C733" s="66"/>
      <c r="D733" s="66"/>
    </row>
    <row r="734" spans="2:4" x14ac:dyDescent="0.25">
      <c r="B734" s="66"/>
      <c r="C734" s="66"/>
      <c r="D734" s="66"/>
    </row>
    <row r="735" spans="2:4" x14ac:dyDescent="0.25">
      <c r="B735" s="66"/>
      <c r="C735" s="66"/>
      <c r="D735" s="66"/>
    </row>
    <row r="736" spans="2:4" x14ac:dyDescent="0.25">
      <c r="B736" s="66"/>
      <c r="C736" s="66"/>
      <c r="D736" s="66"/>
    </row>
    <row r="737" spans="2:4" x14ac:dyDescent="0.25">
      <c r="B737" s="66"/>
      <c r="C737" s="66"/>
      <c r="D737" s="66"/>
    </row>
    <row r="738" spans="2:4" x14ac:dyDescent="0.25">
      <c r="B738" s="66"/>
      <c r="C738" s="66"/>
      <c r="D738" s="66"/>
    </row>
    <row r="739" spans="2:4" x14ac:dyDescent="0.25">
      <c r="B739" s="66"/>
      <c r="C739" s="66"/>
      <c r="D739" s="66"/>
    </row>
    <row r="740" spans="2:4" x14ac:dyDescent="0.25">
      <c r="B740" s="66"/>
      <c r="C740" s="66"/>
      <c r="D740" s="66"/>
    </row>
    <row r="741" spans="2:4" x14ac:dyDescent="0.25">
      <c r="B741" s="66"/>
      <c r="C741" s="66"/>
      <c r="D741" s="66"/>
    </row>
    <row r="742" spans="2:4" x14ac:dyDescent="0.25">
      <c r="B742" s="66"/>
      <c r="C742" s="66"/>
      <c r="D742" s="66"/>
    </row>
    <row r="743" spans="2:4" x14ac:dyDescent="0.25">
      <c r="B743" s="66"/>
      <c r="C743" s="66"/>
      <c r="D743" s="66"/>
    </row>
    <row r="744" spans="2:4" x14ac:dyDescent="0.25">
      <c r="B744" s="66"/>
      <c r="C744" s="66"/>
      <c r="D744" s="66"/>
    </row>
    <row r="745" spans="2:4" x14ac:dyDescent="0.25">
      <c r="B745" s="66"/>
      <c r="C745" s="66"/>
      <c r="D745" s="66"/>
    </row>
    <row r="746" spans="2:4" x14ac:dyDescent="0.25">
      <c r="B746" s="66"/>
      <c r="C746" s="66"/>
      <c r="D746" s="66"/>
    </row>
    <row r="747" spans="2:4" x14ac:dyDescent="0.25">
      <c r="B747" s="66"/>
      <c r="C747" s="66"/>
      <c r="D747" s="66"/>
    </row>
    <row r="748" spans="2:4" x14ac:dyDescent="0.25">
      <c r="B748" s="66"/>
      <c r="C748" s="66"/>
      <c r="D748" s="66"/>
    </row>
    <row r="749" spans="2:4" x14ac:dyDescent="0.25">
      <c r="B749" s="66"/>
      <c r="C749" s="66"/>
      <c r="D749" s="66"/>
    </row>
    <row r="750" spans="2:4" x14ac:dyDescent="0.25">
      <c r="B750" s="66"/>
      <c r="C750" s="66"/>
      <c r="D750" s="66"/>
    </row>
    <row r="751" spans="2:4" x14ac:dyDescent="0.25">
      <c r="B751" s="66"/>
      <c r="C751" s="66"/>
      <c r="D751" s="66"/>
    </row>
    <row r="752" spans="2:4" x14ac:dyDescent="0.25">
      <c r="B752" s="66"/>
      <c r="C752" s="66"/>
      <c r="D752" s="66"/>
    </row>
    <row r="753" spans="2:4" x14ac:dyDescent="0.25">
      <c r="B753" s="66"/>
      <c r="C753" s="66"/>
      <c r="D753" s="66"/>
    </row>
    <row r="754" spans="2:4" x14ac:dyDescent="0.25">
      <c r="B754" s="66"/>
      <c r="C754" s="66"/>
      <c r="D754" s="66"/>
    </row>
    <row r="755" spans="2:4" x14ac:dyDescent="0.25">
      <c r="B755" s="66"/>
      <c r="C755" s="66"/>
      <c r="D755" s="66"/>
    </row>
    <row r="756" spans="2:4" x14ac:dyDescent="0.25">
      <c r="B756" s="66"/>
      <c r="C756" s="66"/>
      <c r="D756" s="66"/>
    </row>
    <row r="757" spans="2:4" x14ac:dyDescent="0.25">
      <c r="B757" s="66"/>
      <c r="C757" s="66"/>
      <c r="D757" s="66"/>
    </row>
    <row r="758" spans="2:4" x14ac:dyDescent="0.25">
      <c r="B758" s="66"/>
      <c r="C758" s="66"/>
      <c r="D758" s="66"/>
    </row>
    <row r="759" spans="2:4" x14ac:dyDescent="0.25">
      <c r="B759" s="66"/>
      <c r="C759" s="66"/>
      <c r="D759" s="66"/>
    </row>
    <row r="760" spans="2:4" x14ac:dyDescent="0.25">
      <c r="B760" s="66"/>
      <c r="C760" s="66"/>
      <c r="D760" s="66"/>
    </row>
    <row r="761" spans="2:4" x14ac:dyDescent="0.25">
      <c r="B761" s="66"/>
      <c r="C761" s="66"/>
      <c r="D761" s="66"/>
    </row>
    <row r="762" spans="2:4" x14ac:dyDescent="0.25">
      <c r="B762" s="66"/>
      <c r="C762" s="66"/>
      <c r="D762" s="66"/>
    </row>
    <row r="763" spans="2:4" x14ac:dyDescent="0.25">
      <c r="B763" s="66"/>
      <c r="C763" s="66"/>
      <c r="D763" s="66"/>
    </row>
    <row r="764" spans="2:4" x14ac:dyDescent="0.25">
      <c r="B764" s="66"/>
      <c r="C764" s="66"/>
      <c r="D764" s="66"/>
    </row>
    <row r="765" spans="2:4" x14ac:dyDescent="0.25">
      <c r="B765" s="66"/>
      <c r="C765" s="66"/>
      <c r="D765" s="66"/>
    </row>
    <row r="766" spans="2:4" x14ac:dyDescent="0.25">
      <c r="B766" s="66"/>
      <c r="C766" s="66"/>
      <c r="D766" s="66"/>
    </row>
    <row r="767" spans="2:4" x14ac:dyDescent="0.25">
      <c r="B767" s="66"/>
      <c r="C767" s="66"/>
      <c r="D767" s="66"/>
    </row>
    <row r="768" spans="2:4" x14ac:dyDescent="0.25">
      <c r="B768" s="66"/>
      <c r="C768" s="66"/>
      <c r="D768" s="66"/>
    </row>
    <row r="769" spans="2:4" x14ac:dyDescent="0.25">
      <c r="B769" s="66"/>
      <c r="C769" s="66"/>
      <c r="D769" s="66"/>
    </row>
    <row r="770" spans="2:4" x14ac:dyDescent="0.25">
      <c r="B770" s="66"/>
      <c r="C770" s="66"/>
      <c r="D770" s="66"/>
    </row>
    <row r="771" spans="2:4" x14ac:dyDescent="0.25">
      <c r="B771" s="66"/>
      <c r="C771" s="66"/>
      <c r="D771" s="66"/>
    </row>
    <row r="772" spans="2:4" x14ac:dyDescent="0.25">
      <c r="B772" s="66"/>
      <c r="C772" s="66"/>
      <c r="D772" s="66"/>
    </row>
    <row r="773" spans="2:4" x14ac:dyDescent="0.25">
      <c r="B773" s="66"/>
      <c r="C773" s="66"/>
      <c r="D773" s="66"/>
    </row>
    <row r="774" spans="2:4" x14ac:dyDescent="0.25">
      <c r="B774" s="66"/>
      <c r="C774" s="66"/>
      <c r="D774" s="66"/>
    </row>
    <row r="775" spans="2:4" x14ac:dyDescent="0.25">
      <c r="B775" s="66"/>
      <c r="C775" s="66"/>
      <c r="D775" s="66"/>
    </row>
    <row r="776" spans="2:4" x14ac:dyDescent="0.25">
      <c r="B776" s="66"/>
      <c r="C776" s="66"/>
      <c r="D776" s="66"/>
    </row>
    <row r="777" spans="2:4" x14ac:dyDescent="0.25">
      <c r="B777" s="66"/>
      <c r="C777" s="66"/>
      <c r="D777" s="66"/>
    </row>
    <row r="778" spans="2:4" x14ac:dyDescent="0.25">
      <c r="B778" s="66"/>
      <c r="C778" s="66"/>
      <c r="D778" s="66"/>
    </row>
    <row r="779" spans="2:4" x14ac:dyDescent="0.25">
      <c r="B779" s="66"/>
      <c r="C779" s="66"/>
      <c r="D779" s="66"/>
    </row>
    <row r="780" spans="2:4" x14ac:dyDescent="0.25">
      <c r="B780" s="66"/>
      <c r="C780" s="66"/>
      <c r="D780" s="66"/>
    </row>
    <row r="781" spans="2:4" x14ac:dyDescent="0.25">
      <c r="B781" s="66"/>
      <c r="C781" s="66"/>
      <c r="D781" s="66"/>
    </row>
    <row r="782" spans="2:4" x14ac:dyDescent="0.25">
      <c r="B782" s="66"/>
      <c r="C782" s="66"/>
      <c r="D782" s="66"/>
    </row>
    <row r="783" spans="2:4" x14ac:dyDescent="0.25">
      <c r="B783" s="66"/>
      <c r="C783" s="66"/>
      <c r="D783" s="66"/>
    </row>
    <row r="784" spans="2:4" x14ac:dyDescent="0.25">
      <c r="B784" s="66"/>
      <c r="C784" s="66"/>
      <c r="D784" s="66"/>
    </row>
    <row r="785" spans="2:4" x14ac:dyDescent="0.25">
      <c r="B785" s="66"/>
      <c r="C785" s="66"/>
      <c r="D785" s="66"/>
    </row>
    <row r="786" spans="2:4" x14ac:dyDescent="0.25">
      <c r="B786" s="66"/>
      <c r="C786" s="66"/>
      <c r="D786" s="66"/>
    </row>
    <row r="787" spans="2:4" x14ac:dyDescent="0.25">
      <c r="B787" s="66"/>
      <c r="C787" s="66"/>
      <c r="D787" s="66"/>
    </row>
    <row r="788" spans="2:4" x14ac:dyDescent="0.25">
      <c r="B788" s="66"/>
      <c r="C788" s="66"/>
      <c r="D788" s="66"/>
    </row>
    <row r="789" spans="2:4" x14ac:dyDescent="0.25">
      <c r="B789" s="66"/>
      <c r="C789" s="66"/>
      <c r="D789" s="66"/>
    </row>
    <row r="790" spans="2:4" x14ac:dyDescent="0.25">
      <c r="B790" s="66"/>
      <c r="C790" s="66"/>
      <c r="D790" s="66"/>
    </row>
    <row r="791" spans="2:4" x14ac:dyDescent="0.25">
      <c r="B791" s="66"/>
      <c r="C791" s="66"/>
      <c r="D791" s="66"/>
    </row>
    <row r="792" spans="2:4" x14ac:dyDescent="0.25">
      <c r="B792" s="66"/>
      <c r="C792" s="66"/>
      <c r="D792" s="66"/>
    </row>
    <row r="793" spans="2:4" x14ac:dyDescent="0.25">
      <c r="B793" s="66"/>
      <c r="C793" s="66"/>
      <c r="D793" s="66"/>
    </row>
    <row r="794" spans="2:4" x14ac:dyDescent="0.25">
      <c r="B794" s="66"/>
      <c r="C794" s="66"/>
      <c r="D794" s="66"/>
    </row>
    <row r="795" spans="2:4" x14ac:dyDescent="0.25">
      <c r="B795" s="66"/>
      <c r="C795" s="66"/>
      <c r="D795" s="66"/>
    </row>
    <row r="796" spans="2:4" x14ac:dyDescent="0.25">
      <c r="B796" s="66"/>
      <c r="C796" s="66"/>
      <c r="D796" s="66"/>
    </row>
    <row r="797" spans="2:4" x14ac:dyDescent="0.25">
      <c r="B797" s="66"/>
      <c r="C797" s="66"/>
      <c r="D797" s="66"/>
    </row>
    <row r="798" spans="2:4" x14ac:dyDescent="0.25">
      <c r="B798" s="66"/>
      <c r="C798" s="66"/>
      <c r="D798" s="66"/>
    </row>
    <row r="799" spans="2:4" x14ac:dyDescent="0.25">
      <c r="B799" s="66"/>
      <c r="C799" s="66"/>
      <c r="D799" s="66"/>
    </row>
    <row r="800" spans="2:4" x14ac:dyDescent="0.25">
      <c r="B800" s="66"/>
      <c r="C800" s="66"/>
      <c r="D800" s="66"/>
    </row>
    <row r="801" spans="2:4" x14ac:dyDescent="0.25">
      <c r="B801" s="66"/>
      <c r="C801" s="66"/>
      <c r="D801" s="66"/>
    </row>
    <row r="802" spans="2:4" x14ac:dyDescent="0.25">
      <c r="B802" s="66"/>
      <c r="C802" s="66"/>
      <c r="D802" s="66"/>
    </row>
    <row r="803" spans="2:4" x14ac:dyDescent="0.25">
      <c r="B803" s="66"/>
      <c r="C803" s="66"/>
      <c r="D803" s="66"/>
    </row>
  </sheetData>
  <mergeCells count="3">
    <mergeCell ref="B29:I29"/>
    <mergeCell ref="F52:H52"/>
    <mergeCell ref="B34:H3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411480</xdr:colOff>
                <xdr:row>12</xdr:row>
                <xdr:rowOff>60960</xdr:rowOff>
              </from>
              <to>
                <xdr:col>3</xdr:col>
                <xdr:colOff>487680</xdr:colOff>
                <xdr:row>16</xdr:row>
                <xdr:rowOff>60960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  <pageSetUpPr fitToPage="1"/>
  </sheetPr>
  <dimension ref="A1:I803"/>
  <sheetViews>
    <sheetView showZeros="0" zoomScale="75" zoomScaleNormal="75" workbookViewId="0">
      <selection activeCell="R52" sqref="R52"/>
    </sheetView>
  </sheetViews>
  <sheetFormatPr baseColWidth="10" defaultColWidth="11.44140625" defaultRowHeight="13.2" x14ac:dyDescent="0.25"/>
  <cols>
    <col min="1" max="16384" width="11.44140625" style="45"/>
  </cols>
  <sheetData>
    <row r="1" spans="2:8" ht="18" customHeight="1" x14ac:dyDescent="0.25">
      <c r="B1" s="44"/>
      <c r="C1" s="44"/>
      <c r="D1" s="44"/>
    </row>
    <row r="2" spans="2:8" x14ac:dyDescent="0.25">
      <c r="B2" s="46"/>
      <c r="C2" s="46"/>
      <c r="D2" s="46"/>
    </row>
    <row r="3" spans="2:8" x14ac:dyDescent="0.25">
      <c r="B3" s="46"/>
      <c r="C3" s="46"/>
      <c r="D3" s="46"/>
    </row>
    <row r="4" spans="2:8" x14ac:dyDescent="0.25">
      <c r="B4" s="46"/>
      <c r="C4" s="46"/>
      <c r="D4" s="46"/>
    </row>
    <row r="5" spans="2:8" x14ac:dyDescent="0.25">
      <c r="B5" s="46"/>
      <c r="C5" s="46"/>
      <c r="D5" s="46"/>
      <c r="G5" s="46"/>
      <c r="H5" s="46"/>
    </row>
    <row r="6" spans="2:8" x14ac:dyDescent="0.25">
      <c r="B6" s="46"/>
      <c r="C6" s="46"/>
      <c r="D6" s="46"/>
      <c r="E6" s="108" t="s">
        <v>194</v>
      </c>
    </row>
    <row r="7" spans="2:8" x14ac:dyDescent="0.25">
      <c r="B7" s="46"/>
      <c r="C7" s="46"/>
      <c r="D7" s="46"/>
      <c r="E7" s="108" t="s">
        <v>167</v>
      </c>
    </row>
    <row r="8" spans="2:8" x14ac:dyDescent="0.25">
      <c r="B8" s="46"/>
      <c r="C8" s="46"/>
      <c r="D8" s="46"/>
    </row>
    <row r="9" spans="2:8" x14ac:dyDescent="0.25">
      <c r="B9" s="46"/>
      <c r="C9" s="46"/>
      <c r="D9" s="46"/>
    </row>
    <row r="10" spans="2:8" x14ac:dyDescent="0.25">
      <c r="B10" s="46"/>
      <c r="C10" s="46"/>
      <c r="D10" s="46"/>
    </row>
    <row r="11" spans="2:8" x14ac:dyDescent="0.25">
      <c r="B11" s="46"/>
      <c r="C11" s="46"/>
      <c r="D11" s="46"/>
    </row>
    <row r="12" spans="2:8" x14ac:dyDescent="0.25">
      <c r="B12" s="46"/>
      <c r="C12" s="46"/>
      <c r="D12" s="46"/>
    </row>
    <row r="13" spans="2:8" x14ac:dyDescent="0.25">
      <c r="B13" s="46"/>
      <c r="C13" s="46"/>
      <c r="D13" s="46"/>
    </row>
    <row r="14" spans="2:8" x14ac:dyDescent="0.25">
      <c r="B14" s="46"/>
      <c r="C14" s="46"/>
      <c r="D14" s="46"/>
    </row>
    <row r="15" spans="2:8" x14ac:dyDescent="0.25">
      <c r="B15" s="46"/>
      <c r="C15" s="46"/>
      <c r="D15" s="46"/>
    </row>
    <row r="16" spans="2:8" x14ac:dyDescent="0.25">
      <c r="B16" s="46"/>
      <c r="C16" s="46"/>
      <c r="D16" s="46"/>
    </row>
    <row r="17" spans="2:9" x14ac:dyDescent="0.25">
      <c r="B17" s="46"/>
      <c r="C17" s="46"/>
      <c r="D17" s="46"/>
    </row>
    <row r="18" spans="2:9" x14ac:dyDescent="0.25">
      <c r="B18" s="46"/>
      <c r="C18" s="46"/>
      <c r="D18" s="46"/>
    </row>
    <row r="19" spans="2:9" x14ac:dyDescent="0.25">
      <c r="B19" s="46"/>
      <c r="C19" s="46"/>
      <c r="D19" s="46"/>
    </row>
    <row r="20" spans="2:9" x14ac:dyDescent="0.25">
      <c r="B20" s="46"/>
      <c r="C20" s="46"/>
      <c r="D20" s="46"/>
    </row>
    <row r="21" spans="2:9" x14ac:dyDescent="0.25">
      <c r="B21" s="46"/>
      <c r="C21" s="46"/>
      <c r="D21" s="46"/>
    </row>
    <row r="22" spans="2:9" x14ac:dyDescent="0.25">
      <c r="B22" s="46"/>
      <c r="C22" s="46"/>
      <c r="D22" s="46"/>
    </row>
    <row r="23" spans="2:9" x14ac:dyDescent="0.25">
      <c r="B23" s="46"/>
      <c r="C23" s="46"/>
      <c r="D23" s="46"/>
    </row>
    <row r="24" spans="2:9" x14ac:dyDescent="0.25">
      <c r="B24" s="46"/>
      <c r="C24" s="46"/>
      <c r="D24" s="46"/>
    </row>
    <row r="25" spans="2:9" x14ac:dyDescent="0.25">
      <c r="B25" s="46"/>
      <c r="C25" s="46"/>
      <c r="D25" s="46"/>
    </row>
    <row r="26" spans="2:9" ht="13.8" thickBot="1" x14ac:dyDescent="0.3">
      <c r="B26" s="46"/>
      <c r="C26" s="46"/>
      <c r="D26" s="46"/>
    </row>
    <row r="27" spans="2:9" ht="75" customHeight="1" thickTop="1" thickBot="1" x14ac:dyDescent="0.3">
      <c r="B27" s="47" t="s">
        <v>182</v>
      </c>
      <c r="C27" s="48"/>
      <c r="D27" s="48"/>
      <c r="E27" s="48"/>
      <c r="F27" s="48"/>
      <c r="G27" s="48"/>
      <c r="H27" s="49"/>
      <c r="I27" s="50"/>
    </row>
    <row r="28" spans="2:9" ht="19.5" hidden="1" customHeight="1" thickBot="1" x14ac:dyDescent="0.3">
      <c r="B28" s="51"/>
      <c r="C28" s="52"/>
      <c r="D28" s="52"/>
      <c r="E28" s="52"/>
      <c r="F28" s="52"/>
      <c r="G28" s="52"/>
      <c r="H28" s="52"/>
      <c r="I28" s="53"/>
    </row>
    <row r="29" spans="2:9" ht="19.5" hidden="1" customHeight="1" thickTop="1" x14ac:dyDescent="0.3">
      <c r="B29" s="342"/>
      <c r="C29" s="342"/>
      <c r="D29" s="342"/>
      <c r="E29" s="343"/>
      <c r="F29" s="343"/>
      <c r="G29" s="343"/>
      <c r="H29" s="343"/>
      <c r="I29" s="343"/>
    </row>
    <row r="30" spans="2:9" ht="13.8" thickTop="1" x14ac:dyDescent="0.25">
      <c r="B30" s="46"/>
      <c r="C30" s="46"/>
      <c r="D30" s="46"/>
    </row>
    <row r="31" spans="2:9" x14ac:dyDescent="0.25">
      <c r="B31" s="46"/>
      <c r="C31" s="46"/>
      <c r="D31" s="46"/>
    </row>
    <row r="32" spans="2:9" x14ac:dyDescent="0.25">
      <c r="B32" s="46"/>
      <c r="C32" s="46"/>
      <c r="D32" s="46"/>
    </row>
    <row r="33" spans="2:9" ht="15.6" x14ac:dyDescent="0.25">
      <c r="B33" s="54"/>
      <c r="C33" s="55"/>
      <c r="D33" s="55"/>
      <c r="E33" s="56"/>
      <c r="F33" s="56"/>
      <c r="G33" s="56"/>
      <c r="H33" s="56"/>
      <c r="I33" s="56"/>
    </row>
    <row r="34" spans="2:9" x14ac:dyDescent="0.25">
      <c r="B34" s="46"/>
      <c r="C34" s="46"/>
      <c r="D34" s="46"/>
    </row>
    <row r="35" spans="2:9" x14ac:dyDescent="0.25">
      <c r="B35" s="46"/>
      <c r="C35" s="46"/>
      <c r="D35" s="46"/>
    </row>
    <row r="36" spans="2:9" ht="15.6" x14ac:dyDescent="0.3">
      <c r="B36" s="46"/>
      <c r="C36" s="46"/>
      <c r="D36" s="46"/>
      <c r="E36" s="57"/>
    </row>
    <row r="37" spans="2:9" x14ac:dyDescent="0.25">
      <c r="B37" s="46"/>
      <c r="C37" s="58"/>
      <c r="D37" s="46"/>
    </row>
    <row r="38" spans="2:9" x14ac:dyDescent="0.25">
      <c r="B38" s="46"/>
      <c r="C38" s="58"/>
      <c r="D38" s="46"/>
    </row>
    <row r="39" spans="2:9" x14ac:dyDescent="0.25">
      <c r="B39" s="46"/>
      <c r="C39" s="58"/>
      <c r="D39" s="46"/>
    </row>
    <row r="40" spans="2:9" x14ac:dyDescent="0.25">
      <c r="B40" s="46"/>
      <c r="C40" s="58"/>
      <c r="D40" s="46"/>
    </row>
    <row r="41" spans="2:9" x14ac:dyDescent="0.25">
      <c r="B41" s="46"/>
      <c r="C41" s="59"/>
      <c r="D41" s="46"/>
    </row>
    <row r="42" spans="2:9" x14ac:dyDescent="0.25">
      <c r="B42" s="46"/>
      <c r="C42" s="60"/>
      <c r="D42" s="60"/>
      <c r="E42" s="61"/>
      <c r="F42" s="61"/>
      <c r="G42" s="61"/>
      <c r="H42" s="61"/>
      <c r="I42" s="61"/>
    </row>
    <row r="43" spans="2:9" x14ac:dyDescent="0.25">
      <c r="B43" s="46"/>
      <c r="C43" s="46"/>
      <c r="D43" s="46"/>
    </row>
    <row r="44" spans="2:9" x14ac:dyDescent="0.25">
      <c r="B44" s="46"/>
      <c r="C44" s="46"/>
      <c r="D44" s="46"/>
    </row>
    <row r="45" spans="2:9" x14ac:dyDescent="0.25">
      <c r="B45" s="46"/>
      <c r="C45" s="46"/>
      <c r="D45" s="46"/>
    </row>
    <row r="46" spans="2:9" ht="89.25" customHeight="1" x14ac:dyDescent="0.25">
      <c r="B46" s="46"/>
      <c r="C46" s="46"/>
      <c r="D46" s="46"/>
    </row>
    <row r="47" spans="2:9" x14ac:dyDescent="0.25">
      <c r="B47" s="46"/>
      <c r="C47" s="46"/>
      <c r="D47" s="46"/>
    </row>
    <row r="48" spans="2:9" x14ac:dyDescent="0.25">
      <c r="B48" s="46"/>
      <c r="C48" s="46"/>
      <c r="D48" s="46"/>
    </row>
    <row r="49" spans="1:9" x14ac:dyDescent="0.25">
      <c r="B49" s="46"/>
      <c r="C49" s="46"/>
      <c r="D49" s="46"/>
    </row>
    <row r="50" spans="1:9" x14ac:dyDescent="0.25">
      <c r="B50" s="46"/>
      <c r="C50" s="46"/>
      <c r="D50" s="46"/>
    </row>
    <row r="51" spans="1:9" x14ac:dyDescent="0.25">
      <c r="B51" s="46"/>
      <c r="C51" s="46"/>
      <c r="D51" s="46"/>
    </row>
    <row r="52" spans="1:9" x14ac:dyDescent="0.25">
      <c r="B52" s="46"/>
      <c r="C52" s="46"/>
      <c r="D52" s="46"/>
      <c r="F52" s="344"/>
      <c r="G52" s="344"/>
      <c r="H52" s="344"/>
    </row>
    <row r="53" spans="1:9" ht="16.5" customHeight="1" x14ac:dyDescent="0.25">
      <c r="A53" s="62" t="s">
        <v>78</v>
      </c>
      <c r="B53" s="63"/>
      <c r="C53" s="64"/>
      <c r="D53" s="64"/>
      <c r="E53" s="55"/>
      <c r="F53" s="55"/>
      <c r="G53" s="56"/>
      <c r="H53" s="56"/>
      <c r="I53" s="64"/>
    </row>
    <row r="54" spans="1:9" ht="16.5" customHeight="1" x14ac:dyDescent="0.25">
      <c r="A54" s="64" t="s">
        <v>79</v>
      </c>
      <c r="B54" s="63"/>
      <c r="C54" s="64"/>
      <c r="D54" s="64"/>
      <c r="E54" s="55"/>
      <c r="F54" s="55"/>
      <c r="G54" s="56"/>
      <c r="H54" s="56"/>
      <c r="I54" s="64"/>
    </row>
    <row r="55" spans="1:9" ht="16.5" customHeight="1" x14ac:dyDescent="0.25">
      <c r="A55" s="62" t="s">
        <v>80</v>
      </c>
      <c r="B55" s="63"/>
      <c r="C55" s="64"/>
      <c r="D55" s="64"/>
      <c r="E55" s="55"/>
      <c r="F55" s="55"/>
      <c r="G55" s="56"/>
      <c r="H55" s="56"/>
      <c r="I55" s="64"/>
    </row>
    <row r="56" spans="1:9" x14ac:dyDescent="0.25">
      <c r="A56" s="65" t="s">
        <v>195</v>
      </c>
      <c r="B56" s="63"/>
      <c r="C56" s="64"/>
      <c r="D56" s="64"/>
      <c r="E56" s="64"/>
      <c r="F56" s="64"/>
      <c r="G56" s="64"/>
      <c r="H56" s="64"/>
      <c r="I56" s="64"/>
    </row>
    <row r="57" spans="1:9" x14ac:dyDescent="0.25">
      <c r="A57" s="62"/>
      <c r="B57" s="63"/>
      <c r="C57" s="64"/>
      <c r="D57" s="64"/>
      <c r="E57" s="55"/>
      <c r="F57" s="55"/>
      <c r="G57" s="56"/>
      <c r="H57" s="56"/>
      <c r="I57" s="64"/>
    </row>
    <row r="58" spans="1:9" x14ac:dyDescent="0.25">
      <c r="A58" s="65"/>
      <c r="B58" s="63"/>
      <c r="C58" s="64"/>
      <c r="D58" s="64"/>
      <c r="E58" s="64"/>
      <c r="F58" s="64"/>
      <c r="G58" s="64"/>
      <c r="H58" s="64"/>
      <c r="I58" s="64"/>
    </row>
    <row r="59" spans="1:9" ht="30.75" customHeight="1" x14ac:dyDescent="0.25">
      <c r="B59" s="46"/>
      <c r="C59" s="66"/>
      <c r="D59" s="66"/>
    </row>
    <row r="60" spans="1:9" ht="13.8" x14ac:dyDescent="0.25">
      <c r="A60" s="67" t="s">
        <v>81</v>
      </c>
      <c r="C60" s="66"/>
      <c r="D60" s="66"/>
      <c r="I60" s="68" t="s">
        <v>181</v>
      </c>
    </row>
    <row r="61" spans="1:9" x14ac:dyDescent="0.25">
      <c r="B61" s="66"/>
      <c r="C61" s="66"/>
      <c r="D61" s="66"/>
    </row>
    <row r="62" spans="1:9" x14ac:dyDescent="0.25">
      <c r="B62" s="46"/>
      <c r="C62" s="66"/>
      <c r="D62" s="66"/>
    </row>
    <row r="63" spans="1:9" x14ac:dyDescent="0.25">
      <c r="B63" s="66"/>
      <c r="C63" s="66"/>
      <c r="D63" s="66"/>
    </row>
    <row r="64" spans="1:9" x14ac:dyDescent="0.25">
      <c r="B64" s="66"/>
      <c r="C64" s="66"/>
      <c r="D64" s="66"/>
    </row>
    <row r="65" spans="2:4" x14ac:dyDescent="0.25">
      <c r="B65" s="66"/>
      <c r="C65" s="66"/>
      <c r="D65" s="66"/>
    </row>
    <row r="66" spans="2:4" x14ac:dyDescent="0.25">
      <c r="B66" s="66"/>
      <c r="C66" s="66"/>
      <c r="D66" s="66"/>
    </row>
    <row r="67" spans="2:4" x14ac:dyDescent="0.25">
      <c r="B67" s="66"/>
      <c r="C67" s="66"/>
      <c r="D67" s="66"/>
    </row>
    <row r="68" spans="2:4" x14ac:dyDescent="0.25">
      <c r="B68" s="66"/>
      <c r="C68" s="66"/>
      <c r="D68" s="66"/>
    </row>
    <row r="69" spans="2:4" x14ac:dyDescent="0.25">
      <c r="B69" s="66"/>
      <c r="C69" s="66"/>
      <c r="D69" s="66"/>
    </row>
    <row r="70" spans="2:4" x14ac:dyDescent="0.25">
      <c r="B70" s="66"/>
      <c r="C70" s="66"/>
      <c r="D70" s="66"/>
    </row>
    <row r="71" spans="2:4" x14ac:dyDescent="0.25">
      <c r="B71" s="66"/>
      <c r="C71" s="66"/>
      <c r="D71" s="66"/>
    </row>
    <row r="72" spans="2:4" x14ac:dyDescent="0.25">
      <c r="B72" s="66"/>
      <c r="C72" s="66"/>
      <c r="D72" s="66"/>
    </row>
    <row r="73" spans="2:4" x14ac:dyDescent="0.25">
      <c r="B73" s="66"/>
      <c r="C73" s="66"/>
      <c r="D73" s="66"/>
    </row>
    <row r="74" spans="2:4" x14ac:dyDescent="0.25">
      <c r="B74" s="66"/>
      <c r="C74" s="66"/>
      <c r="D74" s="66"/>
    </row>
    <row r="75" spans="2:4" x14ac:dyDescent="0.25">
      <c r="B75" s="66"/>
      <c r="C75" s="66"/>
      <c r="D75" s="66"/>
    </row>
    <row r="76" spans="2:4" x14ac:dyDescent="0.25">
      <c r="B76" s="66"/>
      <c r="C76" s="66"/>
      <c r="D76" s="66"/>
    </row>
    <row r="77" spans="2:4" x14ac:dyDescent="0.25">
      <c r="B77" s="66"/>
      <c r="C77" s="66"/>
      <c r="D77" s="66"/>
    </row>
    <row r="78" spans="2:4" x14ac:dyDescent="0.25">
      <c r="B78" s="66"/>
      <c r="C78" s="66"/>
      <c r="D78" s="66"/>
    </row>
    <row r="79" spans="2:4" x14ac:dyDescent="0.25">
      <c r="B79" s="66"/>
      <c r="C79" s="66"/>
      <c r="D79" s="66"/>
    </row>
    <row r="80" spans="2:4" x14ac:dyDescent="0.25">
      <c r="B80" s="66"/>
      <c r="C80" s="66"/>
      <c r="D80" s="66"/>
    </row>
    <row r="81" spans="2:4" x14ac:dyDescent="0.25">
      <c r="B81" s="66"/>
      <c r="C81" s="66"/>
      <c r="D81" s="66"/>
    </row>
    <row r="82" spans="2:4" x14ac:dyDescent="0.25">
      <c r="B82" s="66"/>
      <c r="C82" s="66"/>
      <c r="D82" s="66"/>
    </row>
    <row r="83" spans="2:4" x14ac:dyDescent="0.25">
      <c r="B83" s="66"/>
      <c r="C83" s="66"/>
      <c r="D83" s="66"/>
    </row>
    <row r="84" spans="2:4" x14ac:dyDescent="0.25">
      <c r="B84" s="66"/>
      <c r="C84" s="66"/>
      <c r="D84" s="66"/>
    </row>
    <row r="85" spans="2:4" x14ac:dyDescent="0.25">
      <c r="B85" s="66"/>
      <c r="C85" s="66"/>
      <c r="D85" s="66"/>
    </row>
    <row r="86" spans="2:4" x14ac:dyDescent="0.25">
      <c r="B86" s="66"/>
      <c r="C86" s="66"/>
      <c r="D86" s="66"/>
    </row>
    <row r="87" spans="2:4" x14ac:dyDescent="0.25">
      <c r="B87" s="66"/>
      <c r="C87" s="66"/>
      <c r="D87" s="66"/>
    </row>
    <row r="88" spans="2:4" x14ac:dyDescent="0.25">
      <c r="B88" s="66"/>
      <c r="C88" s="66"/>
      <c r="D88" s="66"/>
    </row>
    <row r="89" spans="2:4" x14ac:dyDescent="0.25">
      <c r="B89" s="66"/>
      <c r="C89" s="66"/>
      <c r="D89" s="66"/>
    </row>
    <row r="90" spans="2:4" x14ac:dyDescent="0.25">
      <c r="B90" s="66"/>
      <c r="C90" s="66"/>
      <c r="D90" s="66"/>
    </row>
    <row r="91" spans="2:4" x14ac:dyDescent="0.25">
      <c r="B91" s="66"/>
      <c r="C91" s="66"/>
      <c r="D91" s="66"/>
    </row>
    <row r="92" spans="2:4" x14ac:dyDescent="0.25">
      <c r="B92" s="66"/>
      <c r="C92" s="66"/>
      <c r="D92" s="66"/>
    </row>
    <row r="93" spans="2:4" x14ac:dyDescent="0.25">
      <c r="B93" s="66"/>
      <c r="C93" s="66"/>
      <c r="D93" s="66"/>
    </row>
    <row r="94" spans="2:4" x14ac:dyDescent="0.25">
      <c r="B94" s="66"/>
      <c r="C94" s="66"/>
      <c r="D94" s="66"/>
    </row>
    <row r="95" spans="2:4" x14ac:dyDescent="0.25">
      <c r="B95" s="66"/>
      <c r="C95" s="66"/>
      <c r="D95" s="66"/>
    </row>
    <row r="96" spans="2:4" x14ac:dyDescent="0.25">
      <c r="B96" s="66"/>
      <c r="C96" s="66"/>
      <c r="D96" s="66"/>
    </row>
    <row r="97" spans="2:4" x14ac:dyDescent="0.25">
      <c r="B97" s="66"/>
      <c r="C97" s="66"/>
      <c r="D97" s="66"/>
    </row>
    <row r="98" spans="2:4" x14ac:dyDescent="0.25">
      <c r="B98" s="66"/>
      <c r="C98" s="66"/>
      <c r="D98" s="66"/>
    </row>
    <row r="99" spans="2:4" x14ac:dyDescent="0.25">
      <c r="B99" s="66"/>
      <c r="C99" s="66"/>
      <c r="D99" s="66"/>
    </row>
    <row r="100" spans="2:4" x14ac:dyDescent="0.25">
      <c r="B100" s="66"/>
      <c r="C100" s="66"/>
      <c r="D100" s="66"/>
    </row>
    <row r="101" spans="2:4" x14ac:dyDescent="0.25">
      <c r="B101" s="66"/>
      <c r="C101" s="66"/>
      <c r="D101" s="66"/>
    </row>
    <row r="102" spans="2:4" x14ac:dyDescent="0.25">
      <c r="B102" s="66"/>
      <c r="C102" s="66"/>
      <c r="D102" s="66"/>
    </row>
    <row r="103" spans="2:4" x14ac:dyDescent="0.25">
      <c r="B103" s="66"/>
      <c r="C103" s="66"/>
      <c r="D103" s="66"/>
    </row>
    <row r="104" spans="2:4" x14ac:dyDescent="0.25">
      <c r="B104" s="66"/>
      <c r="C104" s="66"/>
      <c r="D104" s="66"/>
    </row>
    <row r="105" spans="2:4" x14ac:dyDescent="0.25">
      <c r="B105" s="66"/>
      <c r="C105" s="66"/>
      <c r="D105" s="66"/>
    </row>
    <row r="106" spans="2:4" x14ac:dyDescent="0.25">
      <c r="B106" s="66"/>
      <c r="C106" s="66"/>
      <c r="D106" s="66"/>
    </row>
    <row r="107" spans="2:4" x14ac:dyDescent="0.25">
      <c r="B107" s="66"/>
      <c r="C107" s="66"/>
      <c r="D107" s="66"/>
    </row>
    <row r="108" spans="2:4" x14ac:dyDescent="0.25">
      <c r="B108" s="66"/>
      <c r="C108" s="66"/>
      <c r="D108" s="66"/>
    </row>
    <row r="109" spans="2:4" x14ac:dyDescent="0.25">
      <c r="B109" s="66"/>
      <c r="C109" s="66"/>
      <c r="D109" s="66"/>
    </row>
    <row r="110" spans="2:4" x14ac:dyDescent="0.25">
      <c r="B110" s="66"/>
      <c r="C110" s="66"/>
      <c r="D110" s="66"/>
    </row>
    <row r="111" spans="2:4" x14ac:dyDescent="0.25">
      <c r="B111" s="66"/>
      <c r="C111" s="66"/>
      <c r="D111" s="66"/>
    </row>
    <row r="112" spans="2:4" x14ac:dyDescent="0.25">
      <c r="B112" s="66"/>
      <c r="C112" s="66"/>
      <c r="D112" s="66"/>
    </row>
    <row r="113" spans="2:4" x14ac:dyDescent="0.25">
      <c r="B113" s="66"/>
      <c r="C113" s="66"/>
      <c r="D113" s="66"/>
    </row>
    <row r="114" spans="2:4" x14ac:dyDescent="0.25">
      <c r="B114" s="66"/>
      <c r="C114" s="66"/>
      <c r="D114" s="66"/>
    </row>
    <row r="115" spans="2:4" x14ac:dyDescent="0.25">
      <c r="B115" s="66"/>
      <c r="C115" s="66"/>
      <c r="D115" s="66"/>
    </row>
    <row r="116" spans="2:4" x14ac:dyDescent="0.25">
      <c r="B116" s="66"/>
      <c r="C116" s="66"/>
      <c r="D116" s="66"/>
    </row>
    <row r="117" spans="2:4" x14ac:dyDescent="0.25">
      <c r="B117" s="66"/>
      <c r="C117" s="66"/>
      <c r="D117" s="66"/>
    </row>
    <row r="118" spans="2:4" x14ac:dyDescent="0.25">
      <c r="B118" s="66"/>
      <c r="C118" s="66"/>
      <c r="D118" s="66"/>
    </row>
    <row r="119" spans="2:4" x14ac:dyDescent="0.25">
      <c r="B119" s="66"/>
      <c r="C119" s="66"/>
      <c r="D119" s="66"/>
    </row>
    <row r="120" spans="2:4" x14ac:dyDescent="0.25">
      <c r="B120" s="66"/>
      <c r="C120" s="66"/>
      <c r="D120" s="66"/>
    </row>
    <row r="121" spans="2:4" x14ac:dyDescent="0.25">
      <c r="B121" s="66"/>
      <c r="C121" s="66"/>
      <c r="D121" s="66"/>
    </row>
    <row r="122" spans="2:4" x14ac:dyDescent="0.25">
      <c r="B122" s="66"/>
      <c r="C122" s="66"/>
      <c r="D122" s="66"/>
    </row>
    <row r="123" spans="2:4" x14ac:dyDescent="0.25">
      <c r="B123" s="66"/>
      <c r="C123" s="66"/>
      <c r="D123" s="66"/>
    </row>
    <row r="124" spans="2:4" x14ac:dyDescent="0.25">
      <c r="B124" s="66"/>
      <c r="C124" s="66"/>
      <c r="D124" s="66"/>
    </row>
    <row r="125" spans="2:4" x14ac:dyDescent="0.25">
      <c r="B125" s="66"/>
      <c r="C125" s="66"/>
      <c r="D125" s="66"/>
    </row>
    <row r="126" spans="2:4" x14ac:dyDescent="0.25">
      <c r="B126" s="66"/>
      <c r="C126" s="66"/>
      <c r="D126" s="66"/>
    </row>
    <row r="127" spans="2:4" x14ac:dyDescent="0.25">
      <c r="B127" s="66"/>
      <c r="C127" s="66"/>
      <c r="D127" s="66"/>
    </row>
    <row r="128" spans="2:4" x14ac:dyDescent="0.25">
      <c r="B128" s="66"/>
      <c r="C128" s="66"/>
      <c r="D128" s="66"/>
    </row>
    <row r="129" spans="2:4" x14ac:dyDescent="0.25">
      <c r="B129" s="66"/>
      <c r="C129" s="66"/>
      <c r="D129" s="66"/>
    </row>
    <row r="130" spans="2:4" x14ac:dyDescent="0.25">
      <c r="B130" s="66"/>
      <c r="C130" s="66"/>
      <c r="D130" s="66"/>
    </row>
    <row r="131" spans="2:4" x14ac:dyDescent="0.25">
      <c r="B131" s="66"/>
      <c r="C131" s="66"/>
      <c r="D131" s="66"/>
    </row>
    <row r="132" spans="2:4" x14ac:dyDescent="0.25">
      <c r="B132" s="66"/>
      <c r="C132" s="66"/>
      <c r="D132" s="66"/>
    </row>
    <row r="133" spans="2:4" x14ac:dyDescent="0.25">
      <c r="B133" s="66"/>
      <c r="C133" s="66"/>
      <c r="D133" s="66"/>
    </row>
    <row r="134" spans="2:4" x14ac:dyDescent="0.25">
      <c r="B134" s="66"/>
      <c r="C134" s="66"/>
      <c r="D134" s="66"/>
    </row>
    <row r="135" spans="2:4" x14ac:dyDescent="0.25">
      <c r="B135" s="66"/>
      <c r="C135" s="66"/>
      <c r="D135" s="66"/>
    </row>
    <row r="136" spans="2:4" x14ac:dyDescent="0.25">
      <c r="B136" s="66"/>
      <c r="C136" s="66"/>
      <c r="D136" s="66"/>
    </row>
    <row r="137" spans="2:4" x14ac:dyDescent="0.25">
      <c r="B137" s="66"/>
      <c r="C137" s="66"/>
      <c r="D137" s="66"/>
    </row>
    <row r="138" spans="2:4" x14ac:dyDescent="0.25">
      <c r="B138" s="66"/>
      <c r="C138" s="66"/>
      <c r="D138" s="66"/>
    </row>
    <row r="139" spans="2:4" x14ac:dyDescent="0.25">
      <c r="B139" s="66"/>
      <c r="C139" s="66"/>
      <c r="D139" s="66"/>
    </row>
    <row r="140" spans="2:4" x14ac:dyDescent="0.25">
      <c r="B140" s="66"/>
      <c r="C140" s="66"/>
      <c r="D140" s="66"/>
    </row>
    <row r="141" spans="2:4" x14ac:dyDescent="0.25">
      <c r="B141" s="66"/>
      <c r="C141" s="66"/>
      <c r="D141" s="66"/>
    </row>
    <row r="142" spans="2:4" x14ac:dyDescent="0.25">
      <c r="B142" s="66"/>
      <c r="C142" s="66"/>
      <c r="D142" s="66"/>
    </row>
    <row r="143" spans="2:4" x14ac:dyDescent="0.25">
      <c r="B143" s="66"/>
      <c r="C143" s="66"/>
      <c r="D143" s="66"/>
    </row>
    <row r="144" spans="2:4" x14ac:dyDescent="0.25">
      <c r="B144" s="66"/>
      <c r="C144" s="66"/>
      <c r="D144" s="66"/>
    </row>
    <row r="145" spans="2:4" x14ac:dyDescent="0.25">
      <c r="B145" s="66"/>
      <c r="C145" s="66"/>
      <c r="D145" s="66"/>
    </row>
    <row r="146" spans="2:4" x14ac:dyDescent="0.25">
      <c r="B146" s="66"/>
      <c r="C146" s="66"/>
      <c r="D146" s="66"/>
    </row>
    <row r="147" spans="2:4" x14ac:dyDescent="0.25">
      <c r="B147" s="66"/>
      <c r="C147" s="66"/>
      <c r="D147" s="66"/>
    </row>
    <row r="148" spans="2:4" x14ac:dyDescent="0.25">
      <c r="B148" s="66"/>
      <c r="C148" s="66"/>
      <c r="D148" s="66"/>
    </row>
    <row r="149" spans="2:4" x14ac:dyDescent="0.25">
      <c r="B149" s="66"/>
      <c r="C149" s="66"/>
      <c r="D149" s="66"/>
    </row>
    <row r="150" spans="2:4" x14ac:dyDescent="0.25">
      <c r="B150" s="66"/>
      <c r="C150" s="66"/>
      <c r="D150" s="66"/>
    </row>
    <row r="151" spans="2:4" x14ac:dyDescent="0.25">
      <c r="B151" s="66"/>
      <c r="C151" s="66"/>
      <c r="D151" s="66"/>
    </row>
    <row r="152" spans="2:4" x14ac:dyDescent="0.25">
      <c r="B152" s="66"/>
      <c r="C152" s="66"/>
      <c r="D152" s="66"/>
    </row>
    <row r="153" spans="2:4" x14ac:dyDescent="0.25">
      <c r="B153" s="66"/>
      <c r="C153" s="66"/>
      <c r="D153" s="66"/>
    </row>
    <row r="154" spans="2:4" x14ac:dyDescent="0.25">
      <c r="B154" s="66"/>
      <c r="C154" s="66"/>
      <c r="D154" s="66"/>
    </row>
    <row r="155" spans="2:4" x14ac:dyDescent="0.25">
      <c r="B155" s="66"/>
      <c r="C155" s="66"/>
      <c r="D155" s="66"/>
    </row>
    <row r="156" spans="2:4" x14ac:dyDescent="0.25">
      <c r="B156" s="66"/>
      <c r="C156" s="66"/>
      <c r="D156" s="66"/>
    </row>
    <row r="157" spans="2:4" x14ac:dyDescent="0.25">
      <c r="B157" s="66"/>
      <c r="C157" s="66"/>
      <c r="D157" s="66"/>
    </row>
    <row r="158" spans="2:4" x14ac:dyDescent="0.25">
      <c r="B158" s="66"/>
      <c r="C158" s="66"/>
      <c r="D158" s="66"/>
    </row>
    <row r="159" spans="2:4" x14ac:dyDescent="0.25">
      <c r="B159" s="66"/>
      <c r="C159" s="66"/>
      <c r="D159" s="66"/>
    </row>
    <row r="160" spans="2:4" x14ac:dyDescent="0.25">
      <c r="B160" s="66"/>
      <c r="C160" s="66"/>
      <c r="D160" s="66"/>
    </row>
    <row r="161" spans="2:4" x14ac:dyDescent="0.25">
      <c r="B161" s="66"/>
      <c r="C161" s="66"/>
      <c r="D161" s="66"/>
    </row>
    <row r="162" spans="2:4" x14ac:dyDescent="0.25">
      <c r="B162" s="66"/>
      <c r="C162" s="66"/>
      <c r="D162" s="66"/>
    </row>
    <row r="163" spans="2:4" x14ac:dyDescent="0.25">
      <c r="B163" s="66"/>
      <c r="C163" s="66"/>
      <c r="D163" s="66"/>
    </row>
    <row r="164" spans="2:4" x14ac:dyDescent="0.25">
      <c r="B164" s="66"/>
      <c r="C164" s="66"/>
      <c r="D164" s="66"/>
    </row>
    <row r="165" spans="2:4" x14ac:dyDescent="0.25">
      <c r="B165" s="66"/>
      <c r="C165" s="66"/>
      <c r="D165" s="66"/>
    </row>
    <row r="166" spans="2:4" x14ac:dyDescent="0.25">
      <c r="B166" s="66"/>
      <c r="C166" s="66"/>
      <c r="D166" s="66"/>
    </row>
    <row r="167" spans="2:4" x14ac:dyDescent="0.25">
      <c r="B167" s="66"/>
      <c r="C167" s="66"/>
      <c r="D167" s="66"/>
    </row>
    <row r="168" spans="2:4" x14ac:dyDescent="0.25">
      <c r="B168" s="66"/>
      <c r="C168" s="66"/>
      <c r="D168" s="66"/>
    </row>
    <row r="169" spans="2:4" x14ac:dyDescent="0.25">
      <c r="B169" s="66"/>
      <c r="C169" s="66"/>
      <c r="D169" s="66"/>
    </row>
    <row r="170" spans="2:4" x14ac:dyDescent="0.25">
      <c r="B170" s="66"/>
      <c r="C170" s="66"/>
      <c r="D170" s="66"/>
    </row>
    <row r="171" spans="2:4" x14ac:dyDescent="0.25">
      <c r="B171" s="66"/>
      <c r="C171" s="66"/>
      <c r="D171" s="66"/>
    </row>
    <row r="172" spans="2:4" x14ac:dyDescent="0.25">
      <c r="B172" s="66"/>
      <c r="C172" s="66"/>
      <c r="D172" s="66"/>
    </row>
    <row r="173" spans="2:4" x14ac:dyDescent="0.25">
      <c r="B173" s="66"/>
      <c r="C173" s="66"/>
      <c r="D173" s="66"/>
    </row>
    <row r="174" spans="2:4" x14ac:dyDescent="0.25">
      <c r="B174" s="66"/>
      <c r="C174" s="66"/>
      <c r="D174" s="66"/>
    </row>
    <row r="175" spans="2:4" x14ac:dyDescent="0.25">
      <c r="B175" s="66"/>
      <c r="C175" s="66"/>
      <c r="D175" s="66"/>
    </row>
    <row r="176" spans="2:4" x14ac:dyDescent="0.25">
      <c r="B176" s="66"/>
      <c r="C176" s="66"/>
      <c r="D176" s="66"/>
    </row>
    <row r="177" spans="2:4" x14ac:dyDescent="0.25">
      <c r="B177" s="66"/>
      <c r="C177" s="66"/>
      <c r="D177" s="66"/>
    </row>
    <row r="178" spans="2:4" x14ac:dyDescent="0.25">
      <c r="B178" s="66"/>
      <c r="C178" s="66"/>
      <c r="D178" s="66"/>
    </row>
    <row r="179" spans="2:4" x14ac:dyDescent="0.25">
      <c r="B179" s="66"/>
      <c r="C179" s="66"/>
      <c r="D179" s="66"/>
    </row>
    <row r="180" spans="2:4" x14ac:dyDescent="0.25">
      <c r="B180" s="66"/>
      <c r="C180" s="66"/>
      <c r="D180" s="66"/>
    </row>
    <row r="181" spans="2:4" x14ac:dyDescent="0.25">
      <c r="B181" s="66"/>
      <c r="C181" s="66"/>
      <c r="D181" s="66"/>
    </row>
    <row r="182" spans="2:4" x14ac:dyDescent="0.25">
      <c r="B182" s="66"/>
      <c r="C182" s="66"/>
      <c r="D182" s="66"/>
    </row>
    <row r="183" spans="2:4" x14ac:dyDescent="0.25">
      <c r="B183" s="66"/>
      <c r="C183" s="66"/>
      <c r="D183" s="66"/>
    </row>
    <row r="184" spans="2:4" x14ac:dyDescent="0.25">
      <c r="B184" s="66"/>
      <c r="C184" s="66"/>
      <c r="D184" s="66"/>
    </row>
    <row r="185" spans="2:4" x14ac:dyDescent="0.25">
      <c r="B185" s="66"/>
      <c r="C185" s="66"/>
      <c r="D185" s="66"/>
    </row>
    <row r="186" spans="2:4" x14ac:dyDescent="0.25">
      <c r="B186" s="66"/>
      <c r="C186" s="66"/>
      <c r="D186" s="66"/>
    </row>
    <row r="187" spans="2:4" x14ac:dyDescent="0.25">
      <c r="B187" s="66"/>
      <c r="C187" s="66"/>
      <c r="D187" s="66"/>
    </row>
    <row r="188" spans="2:4" x14ac:dyDescent="0.25">
      <c r="B188" s="66"/>
      <c r="C188" s="66"/>
      <c r="D188" s="66"/>
    </row>
    <row r="189" spans="2:4" x14ac:dyDescent="0.25">
      <c r="B189" s="66"/>
      <c r="C189" s="66"/>
      <c r="D189" s="66"/>
    </row>
    <row r="190" spans="2:4" x14ac:dyDescent="0.25">
      <c r="B190" s="66"/>
      <c r="C190" s="66"/>
      <c r="D190" s="66"/>
    </row>
    <row r="191" spans="2:4" x14ac:dyDescent="0.25">
      <c r="B191" s="66"/>
      <c r="C191" s="66"/>
      <c r="D191" s="66"/>
    </row>
    <row r="192" spans="2:4" x14ac:dyDescent="0.25">
      <c r="B192" s="66"/>
      <c r="C192" s="66"/>
      <c r="D192" s="66"/>
    </row>
    <row r="193" spans="2:4" x14ac:dyDescent="0.25">
      <c r="B193" s="66"/>
      <c r="C193" s="66"/>
      <c r="D193" s="66"/>
    </row>
    <row r="194" spans="2:4" x14ac:dyDescent="0.25">
      <c r="B194" s="66"/>
      <c r="C194" s="66"/>
      <c r="D194" s="66"/>
    </row>
    <row r="195" spans="2:4" x14ac:dyDescent="0.25">
      <c r="B195" s="66"/>
      <c r="C195" s="66"/>
      <c r="D195" s="66"/>
    </row>
    <row r="196" spans="2:4" x14ac:dyDescent="0.25">
      <c r="B196" s="66"/>
      <c r="C196" s="66"/>
      <c r="D196" s="66"/>
    </row>
    <row r="197" spans="2:4" x14ac:dyDescent="0.25">
      <c r="B197" s="66"/>
      <c r="C197" s="66"/>
      <c r="D197" s="66"/>
    </row>
    <row r="198" spans="2:4" x14ac:dyDescent="0.25">
      <c r="B198" s="66"/>
      <c r="C198" s="66"/>
      <c r="D198" s="66"/>
    </row>
    <row r="199" spans="2:4" x14ac:dyDescent="0.25">
      <c r="B199" s="66"/>
      <c r="C199" s="66"/>
      <c r="D199" s="66"/>
    </row>
    <row r="200" spans="2:4" x14ac:dyDescent="0.25">
      <c r="B200" s="66"/>
      <c r="C200" s="66"/>
      <c r="D200" s="66"/>
    </row>
    <row r="201" spans="2:4" x14ac:dyDescent="0.25">
      <c r="B201" s="66"/>
      <c r="C201" s="66"/>
      <c r="D201" s="66"/>
    </row>
    <row r="202" spans="2:4" x14ac:dyDescent="0.25">
      <c r="B202" s="66"/>
      <c r="C202" s="66"/>
      <c r="D202" s="66"/>
    </row>
    <row r="203" spans="2:4" x14ac:dyDescent="0.25">
      <c r="B203" s="66"/>
      <c r="C203" s="66"/>
      <c r="D203" s="66"/>
    </row>
    <row r="204" spans="2:4" x14ac:dyDescent="0.25">
      <c r="B204" s="66"/>
      <c r="C204" s="66"/>
      <c r="D204" s="66"/>
    </row>
    <row r="205" spans="2:4" x14ac:dyDescent="0.25">
      <c r="B205" s="66"/>
      <c r="C205" s="66"/>
      <c r="D205" s="66"/>
    </row>
    <row r="206" spans="2:4" x14ac:dyDescent="0.25">
      <c r="B206" s="66"/>
      <c r="C206" s="66"/>
      <c r="D206" s="66"/>
    </row>
    <row r="207" spans="2:4" x14ac:dyDescent="0.25">
      <c r="B207" s="66"/>
      <c r="C207" s="66"/>
      <c r="D207" s="66"/>
    </row>
    <row r="208" spans="2:4" x14ac:dyDescent="0.25">
      <c r="B208" s="66"/>
      <c r="C208" s="66"/>
      <c r="D208" s="66"/>
    </row>
    <row r="209" spans="2:4" x14ac:dyDescent="0.25">
      <c r="B209" s="66"/>
      <c r="C209" s="66"/>
      <c r="D209" s="66"/>
    </row>
    <row r="210" spans="2:4" x14ac:dyDescent="0.25">
      <c r="B210" s="66"/>
      <c r="C210" s="66"/>
      <c r="D210" s="66"/>
    </row>
    <row r="211" spans="2:4" x14ac:dyDescent="0.25">
      <c r="B211" s="66"/>
      <c r="C211" s="66"/>
      <c r="D211" s="66"/>
    </row>
    <row r="212" spans="2:4" x14ac:dyDescent="0.25">
      <c r="B212" s="66"/>
      <c r="C212" s="66"/>
      <c r="D212" s="66"/>
    </row>
    <row r="213" spans="2:4" x14ac:dyDescent="0.25">
      <c r="B213" s="66"/>
      <c r="C213" s="66"/>
      <c r="D213" s="66"/>
    </row>
    <row r="214" spans="2:4" x14ac:dyDescent="0.25">
      <c r="B214" s="66"/>
      <c r="C214" s="66"/>
      <c r="D214" s="66"/>
    </row>
    <row r="215" spans="2:4" x14ac:dyDescent="0.25">
      <c r="B215" s="66"/>
      <c r="C215" s="66"/>
      <c r="D215" s="66"/>
    </row>
    <row r="216" spans="2:4" x14ac:dyDescent="0.25">
      <c r="B216" s="66"/>
      <c r="C216" s="66"/>
      <c r="D216" s="66"/>
    </row>
    <row r="217" spans="2:4" x14ac:dyDescent="0.25">
      <c r="B217" s="66"/>
      <c r="C217" s="66"/>
      <c r="D217" s="66"/>
    </row>
    <row r="218" spans="2:4" x14ac:dyDescent="0.25">
      <c r="B218" s="66"/>
      <c r="C218" s="66"/>
      <c r="D218" s="66"/>
    </row>
    <row r="219" spans="2:4" x14ac:dyDescent="0.25">
      <c r="B219" s="66"/>
      <c r="C219" s="66"/>
      <c r="D219" s="66"/>
    </row>
    <row r="220" spans="2:4" x14ac:dyDescent="0.25">
      <c r="B220" s="66"/>
      <c r="C220" s="66"/>
      <c r="D220" s="66"/>
    </row>
    <row r="221" spans="2:4" x14ac:dyDescent="0.25">
      <c r="B221" s="66"/>
      <c r="C221" s="66"/>
      <c r="D221" s="66"/>
    </row>
    <row r="222" spans="2:4" x14ac:dyDescent="0.25">
      <c r="B222" s="66"/>
      <c r="C222" s="66"/>
      <c r="D222" s="66"/>
    </row>
    <row r="223" spans="2:4" x14ac:dyDescent="0.25">
      <c r="B223" s="66"/>
      <c r="C223" s="66"/>
      <c r="D223" s="66"/>
    </row>
    <row r="224" spans="2:4" x14ac:dyDescent="0.25">
      <c r="B224" s="66"/>
      <c r="C224" s="66"/>
      <c r="D224" s="66"/>
    </row>
    <row r="225" spans="2:4" x14ac:dyDescent="0.25">
      <c r="B225" s="66"/>
      <c r="C225" s="66"/>
      <c r="D225" s="66"/>
    </row>
    <row r="226" spans="2:4" x14ac:dyDescent="0.25">
      <c r="B226" s="66"/>
      <c r="C226" s="66"/>
      <c r="D226" s="66"/>
    </row>
    <row r="227" spans="2:4" x14ac:dyDescent="0.25">
      <c r="B227" s="66"/>
      <c r="C227" s="66"/>
      <c r="D227" s="66"/>
    </row>
    <row r="228" spans="2:4" x14ac:dyDescent="0.25">
      <c r="B228" s="66"/>
      <c r="C228" s="66"/>
      <c r="D228" s="66"/>
    </row>
    <row r="229" spans="2:4" x14ac:dyDescent="0.25">
      <c r="B229" s="66"/>
      <c r="C229" s="66"/>
      <c r="D229" s="66"/>
    </row>
    <row r="230" spans="2:4" x14ac:dyDescent="0.25">
      <c r="B230" s="66"/>
      <c r="C230" s="66"/>
      <c r="D230" s="66"/>
    </row>
    <row r="231" spans="2:4" x14ac:dyDescent="0.25">
      <c r="B231" s="66"/>
      <c r="C231" s="66"/>
      <c r="D231" s="66"/>
    </row>
    <row r="232" spans="2:4" x14ac:dyDescent="0.25">
      <c r="B232" s="66"/>
      <c r="C232" s="66"/>
      <c r="D232" s="66"/>
    </row>
    <row r="233" spans="2:4" x14ac:dyDescent="0.25">
      <c r="B233" s="66"/>
      <c r="C233" s="66"/>
      <c r="D233" s="66"/>
    </row>
    <row r="234" spans="2:4" x14ac:dyDescent="0.25">
      <c r="B234" s="66"/>
      <c r="C234" s="66"/>
      <c r="D234" s="66"/>
    </row>
    <row r="235" spans="2:4" x14ac:dyDescent="0.25">
      <c r="B235" s="66"/>
      <c r="C235" s="66"/>
      <c r="D235" s="66"/>
    </row>
    <row r="236" spans="2:4" x14ac:dyDescent="0.25">
      <c r="B236" s="66"/>
      <c r="C236" s="66"/>
      <c r="D236" s="66"/>
    </row>
    <row r="237" spans="2:4" x14ac:dyDescent="0.25">
      <c r="B237" s="66"/>
      <c r="C237" s="66"/>
      <c r="D237" s="66"/>
    </row>
    <row r="238" spans="2:4" x14ac:dyDescent="0.25">
      <c r="B238" s="66"/>
      <c r="C238" s="66"/>
      <c r="D238" s="66"/>
    </row>
    <row r="239" spans="2:4" x14ac:dyDescent="0.25">
      <c r="B239" s="66"/>
      <c r="C239" s="66"/>
      <c r="D239" s="66"/>
    </row>
    <row r="240" spans="2:4" x14ac:dyDescent="0.25">
      <c r="B240" s="66"/>
      <c r="C240" s="66"/>
      <c r="D240" s="66"/>
    </row>
    <row r="241" spans="2:4" x14ac:dyDescent="0.25">
      <c r="B241" s="66"/>
      <c r="C241" s="66"/>
      <c r="D241" s="66"/>
    </row>
    <row r="242" spans="2:4" x14ac:dyDescent="0.25">
      <c r="B242" s="66"/>
      <c r="C242" s="66"/>
      <c r="D242" s="66"/>
    </row>
    <row r="243" spans="2:4" x14ac:dyDescent="0.25">
      <c r="B243" s="66"/>
      <c r="C243" s="66"/>
      <c r="D243" s="66"/>
    </row>
    <row r="244" spans="2:4" x14ac:dyDescent="0.25">
      <c r="B244" s="66"/>
      <c r="C244" s="66"/>
      <c r="D244" s="66"/>
    </row>
    <row r="245" spans="2:4" x14ac:dyDescent="0.25">
      <c r="B245" s="66"/>
      <c r="C245" s="66"/>
      <c r="D245" s="66"/>
    </row>
    <row r="246" spans="2:4" x14ac:dyDescent="0.25">
      <c r="B246" s="66"/>
      <c r="C246" s="66"/>
      <c r="D246" s="66"/>
    </row>
    <row r="247" spans="2:4" x14ac:dyDescent="0.25">
      <c r="B247" s="66"/>
      <c r="C247" s="66"/>
      <c r="D247" s="66"/>
    </row>
    <row r="248" spans="2:4" x14ac:dyDescent="0.25">
      <c r="B248" s="66"/>
      <c r="C248" s="66"/>
      <c r="D248" s="66"/>
    </row>
    <row r="249" spans="2:4" x14ac:dyDescent="0.25">
      <c r="B249" s="66"/>
      <c r="C249" s="66"/>
      <c r="D249" s="66"/>
    </row>
    <row r="250" spans="2:4" x14ac:dyDescent="0.25">
      <c r="B250" s="66"/>
      <c r="C250" s="66"/>
      <c r="D250" s="66"/>
    </row>
    <row r="251" spans="2:4" x14ac:dyDescent="0.25">
      <c r="B251" s="66"/>
      <c r="C251" s="66"/>
      <c r="D251" s="66"/>
    </row>
    <row r="252" spans="2:4" x14ac:dyDescent="0.25">
      <c r="B252" s="66"/>
      <c r="C252" s="66"/>
      <c r="D252" s="66"/>
    </row>
    <row r="253" spans="2:4" x14ac:dyDescent="0.25">
      <c r="B253" s="66"/>
      <c r="C253" s="66"/>
      <c r="D253" s="66"/>
    </row>
    <row r="254" spans="2:4" x14ac:dyDescent="0.25">
      <c r="B254" s="66"/>
      <c r="C254" s="66"/>
      <c r="D254" s="66"/>
    </row>
    <row r="255" spans="2:4" x14ac:dyDescent="0.25">
      <c r="B255" s="66"/>
      <c r="C255" s="66"/>
      <c r="D255" s="66"/>
    </row>
    <row r="256" spans="2:4" x14ac:dyDescent="0.25">
      <c r="B256" s="66"/>
      <c r="C256" s="66"/>
      <c r="D256" s="66"/>
    </row>
    <row r="257" spans="2:4" x14ac:dyDescent="0.25">
      <c r="B257" s="66"/>
      <c r="C257" s="66"/>
      <c r="D257" s="66"/>
    </row>
    <row r="258" spans="2:4" x14ac:dyDescent="0.25">
      <c r="B258" s="66"/>
      <c r="C258" s="66"/>
      <c r="D258" s="66"/>
    </row>
    <row r="259" spans="2:4" x14ac:dyDescent="0.25">
      <c r="B259" s="66"/>
      <c r="C259" s="66"/>
      <c r="D259" s="66"/>
    </row>
    <row r="260" spans="2:4" x14ac:dyDescent="0.25">
      <c r="B260" s="66"/>
      <c r="C260" s="66"/>
      <c r="D260" s="66"/>
    </row>
    <row r="261" spans="2:4" x14ac:dyDescent="0.25">
      <c r="B261" s="66"/>
      <c r="C261" s="66"/>
      <c r="D261" s="66"/>
    </row>
    <row r="262" spans="2:4" x14ac:dyDescent="0.25">
      <c r="B262" s="66"/>
      <c r="C262" s="66"/>
      <c r="D262" s="66"/>
    </row>
    <row r="263" spans="2:4" x14ac:dyDescent="0.25">
      <c r="B263" s="66"/>
      <c r="C263" s="66"/>
      <c r="D263" s="66"/>
    </row>
    <row r="264" spans="2:4" x14ac:dyDescent="0.25">
      <c r="B264" s="66"/>
      <c r="C264" s="66"/>
      <c r="D264" s="66"/>
    </row>
    <row r="265" spans="2:4" x14ac:dyDescent="0.25">
      <c r="B265" s="66"/>
      <c r="C265" s="66"/>
      <c r="D265" s="66"/>
    </row>
    <row r="266" spans="2:4" x14ac:dyDescent="0.25">
      <c r="B266" s="66"/>
      <c r="C266" s="66"/>
      <c r="D266" s="66"/>
    </row>
    <row r="267" spans="2:4" x14ac:dyDescent="0.25">
      <c r="B267" s="66"/>
      <c r="C267" s="66"/>
      <c r="D267" s="66"/>
    </row>
    <row r="268" spans="2:4" x14ac:dyDescent="0.25">
      <c r="B268" s="66"/>
      <c r="C268" s="66"/>
      <c r="D268" s="66"/>
    </row>
    <row r="269" spans="2:4" x14ac:dyDescent="0.25">
      <c r="B269" s="66"/>
      <c r="C269" s="66"/>
      <c r="D269" s="66"/>
    </row>
    <row r="270" spans="2:4" x14ac:dyDescent="0.25">
      <c r="B270" s="66"/>
      <c r="C270" s="66"/>
      <c r="D270" s="66"/>
    </row>
    <row r="271" spans="2:4" x14ac:dyDescent="0.25">
      <c r="B271" s="66"/>
      <c r="C271" s="66"/>
      <c r="D271" s="66"/>
    </row>
    <row r="272" spans="2:4" x14ac:dyDescent="0.25">
      <c r="B272" s="66"/>
      <c r="C272" s="66"/>
      <c r="D272" s="66"/>
    </row>
    <row r="273" spans="2:4" x14ac:dyDescent="0.25">
      <c r="B273" s="66"/>
      <c r="C273" s="66"/>
      <c r="D273" s="66"/>
    </row>
    <row r="274" spans="2:4" x14ac:dyDescent="0.25">
      <c r="B274" s="66"/>
      <c r="C274" s="66"/>
      <c r="D274" s="66"/>
    </row>
    <row r="275" spans="2:4" x14ac:dyDescent="0.25">
      <c r="B275" s="66"/>
      <c r="C275" s="66"/>
      <c r="D275" s="66"/>
    </row>
    <row r="276" spans="2:4" x14ac:dyDescent="0.25">
      <c r="B276" s="66"/>
      <c r="C276" s="66"/>
      <c r="D276" s="66"/>
    </row>
    <row r="277" spans="2:4" x14ac:dyDescent="0.25">
      <c r="B277" s="66"/>
      <c r="C277" s="66"/>
      <c r="D277" s="66"/>
    </row>
    <row r="278" spans="2:4" x14ac:dyDescent="0.25">
      <c r="B278" s="66"/>
      <c r="C278" s="66"/>
      <c r="D278" s="66"/>
    </row>
    <row r="279" spans="2:4" x14ac:dyDescent="0.25">
      <c r="B279" s="66"/>
      <c r="C279" s="66"/>
      <c r="D279" s="66"/>
    </row>
    <row r="280" spans="2:4" x14ac:dyDescent="0.25">
      <c r="B280" s="66"/>
      <c r="C280" s="66"/>
      <c r="D280" s="66"/>
    </row>
    <row r="281" spans="2:4" x14ac:dyDescent="0.25">
      <c r="B281" s="66"/>
      <c r="C281" s="66"/>
      <c r="D281" s="66"/>
    </row>
    <row r="282" spans="2:4" x14ac:dyDescent="0.25">
      <c r="B282" s="66"/>
      <c r="C282" s="66"/>
      <c r="D282" s="66"/>
    </row>
    <row r="283" spans="2:4" x14ac:dyDescent="0.25">
      <c r="B283" s="66"/>
      <c r="C283" s="66"/>
      <c r="D283" s="66"/>
    </row>
    <row r="284" spans="2:4" x14ac:dyDescent="0.25">
      <c r="B284" s="66"/>
      <c r="C284" s="66"/>
      <c r="D284" s="66"/>
    </row>
    <row r="285" spans="2:4" x14ac:dyDescent="0.25">
      <c r="B285" s="66"/>
      <c r="C285" s="66"/>
      <c r="D285" s="66"/>
    </row>
    <row r="286" spans="2:4" x14ac:dyDescent="0.25">
      <c r="B286" s="66"/>
      <c r="C286" s="66"/>
      <c r="D286" s="66"/>
    </row>
    <row r="287" spans="2:4" x14ac:dyDescent="0.25">
      <c r="B287" s="66"/>
      <c r="C287" s="66"/>
      <c r="D287" s="66"/>
    </row>
    <row r="288" spans="2:4" x14ac:dyDescent="0.25">
      <c r="B288" s="66"/>
      <c r="C288" s="66"/>
      <c r="D288" s="66"/>
    </row>
    <row r="289" spans="2:4" x14ac:dyDescent="0.25">
      <c r="B289" s="66"/>
      <c r="C289" s="66"/>
      <c r="D289" s="66"/>
    </row>
    <row r="290" spans="2:4" x14ac:dyDescent="0.25">
      <c r="B290" s="66"/>
      <c r="C290" s="66"/>
      <c r="D290" s="66"/>
    </row>
    <row r="291" spans="2:4" x14ac:dyDescent="0.25">
      <c r="B291" s="66"/>
      <c r="C291" s="66"/>
      <c r="D291" s="66"/>
    </row>
    <row r="292" spans="2:4" x14ac:dyDescent="0.25">
      <c r="B292" s="66"/>
      <c r="C292" s="66"/>
      <c r="D292" s="66"/>
    </row>
    <row r="293" spans="2:4" x14ac:dyDescent="0.25">
      <c r="B293" s="66"/>
      <c r="C293" s="66"/>
      <c r="D293" s="66"/>
    </row>
    <row r="294" spans="2:4" x14ac:dyDescent="0.25">
      <c r="B294" s="66"/>
      <c r="C294" s="66"/>
      <c r="D294" s="66"/>
    </row>
    <row r="295" spans="2:4" x14ac:dyDescent="0.25">
      <c r="B295" s="66"/>
      <c r="C295" s="66"/>
      <c r="D295" s="66"/>
    </row>
    <row r="296" spans="2:4" x14ac:dyDescent="0.25">
      <c r="B296" s="66"/>
      <c r="C296" s="66"/>
      <c r="D296" s="66"/>
    </row>
    <row r="297" spans="2:4" x14ac:dyDescent="0.25">
      <c r="B297" s="66"/>
      <c r="C297" s="66"/>
      <c r="D297" s="66"/>
    </row>
    <row r="298" spans="2:4" x14ac:dyDescent="0.25">
      <c r="B298" s="66"/>
      <c r="C298" s="66"/>
      <c r="D298" s="66"/>
    </row>
    <row r="299" spans="2:4" x14ac:dyDescent="0.25">
      <c r="B299" s="66"/>
      <c r="C299" s="66"/>
      <c r="D299" s="66"/>
    </row>
    <row r="300" spans="2:4" x14ac:dyDescent="0.25">
      <c r="B300" s="66"/>
      <c r="C300" s="66"/>
      <c r="D300" s="66"/>
    </row>
    <row r="301" spans="2:4" x14ac:dyDescent="0.25">
      <c r="B301" s="66"/>
      <c r="C301" s="66"/>
      <c r="D301" s="66"/>
    </row>
    <row r="302" spans="2:4" x14ac:dyDescent="0.25">
      <c r="B302" s="66"/>
      <c r="C302" s="66"/>
      <c r="D302" s="66"/>
    </row>
    <row r="303" spans="2:4" x14ac:dyDescent="0.25">
      <c r="B303" s="66"/>
      <c r="C303" s="66"/>
      <c r="D303" s="66"/>
    </row>
    <row r="304" spans="2:4" x14ac:dyDescent="0.25">
      <c r="B304" s="66"/>
      <c r="C304" s="66"/>
      <c r="D304" s="66"/>
    </row>
    <row r="305" spans="2:4" x14ac:dyDescent="0.25">
      <c r="B305" s="66"/>
      <c r="C305" s="66"/>
      <c r="D305" s="66"/>
    </row>
    <row r="306" spans="2:4" x14ac:dyDescent="0.25">
      <c r="B306" s="66"/>
      <c r="C306" s="66"/>
      <c r="D306" s="66"/>
    </row>
    <row r="307" spans="2:4" x14ac:dyDescent="0.25">
      <c r="B307" s="66"/>
      <c r="C307" s="66"/>
      <c r="D307" s="66"/>
    </row>
    <row r="308" spans="2:4" x14ac:dyDescent="0.25">
      <c r="B308" s="66"/>
      <c r="C308" s="66"/>
      <c r="D308" s="66"/>
    </row>
    <row r="309" spans="2:4" x14ac:dyDescent="0.25">
      <c r="B309" s="66"/>
      <c r="C309" s="66"/>
      <c r="D309" s="66"/>
    </row>
    <row r="310" spans="2:4" x14ac:dyDescent="0.25">
      <c r="B310" s="66"/>
      <c r="C310" s="66"/>
      <c r="D310" s="66"/>
    </row>
    <row r="311" spans="2:4" x14ac:dyDescent="0.25">
      <c r="B311" s="66"/>
      <c r="C311" s="66"/>
      <c r="D311" s="66"/>
    </row>
    <row r="312" spans="2:4" x14ac:dyDescent="0.25">
      <c r="B312" s="66"/>
      <c r="C312" s="66"/>
      <c r="D312" s="66"/>
    </row>
    <row r="313" spans="2:4" x14ac:dyDescent="0.25">
      <c r="B313" s="66"/>
      <c r="C313" s="66"/>
      <c r="D313" s="66"/>
    </row>
    <row r="314" spans="2:4" x14ac:dyDescent="0.25">
      <c r="B314" s="66"/>
      <c r="C314" s="66"/>
      <c r="D314" s="66"/>
    </row>
    <row r="315" spans="2:4" x14ac:dyDescent="0.25">
      <c r="B315" s="66"/>
      <c r="C315" s="66"/>
      <c r="D315" s="66"/>
    </row>
    <row r="316" spans="2:4" x14ac:dyDescent="0.25">
      <c r="B316" s="66"/>
      <c r="C316" s="66"/>
      <c r="D316" s="66"/>
    </row>
    <row r="317" spans="2:4" x14ac:dyDescent="0.25">
      <c r="B317" s="66"/>
      <c r="C317" s="66"/>
      <c r="D317" s="66"/>
    </row>
    <row r="318" spans="2:4" x14ac:dyDescent="0.25">
      <c r="B318" s="66"/>
      <c r="C318" s="66"/>
      <c r="D318" s="66"/>
    </row>
    <row r="319" spans="2:4" x14ac:dyDescent="0.25">
      <c r="B319" s="66"/>
      <c r="C319" s="66"/>
      <c r="D319" s="66"/>
    </row>
    <row r="320" spans="2:4" x14ac:dyDescent="0.25">
      <c r="B320" s="66"/>
      <c r="C320" s="66"/>
      <c r="D320" s="66"/>
    </row>
    <row r="321" spans="2:4" x14ac:dyDescent="0.25">
      <c r="B321" s="66"/>
      <c r="C321" s="66"/>
      <c r="D321" s="66"/>
    </row>
    <row r="322" spans="2:4" x14ac:dyDescent="0.25">
      <c r="B322" s="66"/>
      <c r="C322" s="66"/>
      <c r="D322" s="66"/>
    </row>
    <row r="323" spans="2:4" x14ac:dyDescent="0.25">
      <c r="B323" s="66"/>
      <c r="C323" s="66"/>
      <c r="D323" s="66"/>
    </row>
    <row r="324" spans="2:4" x14ac:dyDescent="0.25">
      <c r="B324" s="66"/>
      <c r="C324" s="66"/>
      <c r="D324" s="66"/>
    </row>
    <row r="325" spans="2:4" x14ac:dyDescent="0.25">
      <c r="B325" s="66"/>
      <c r="C325" s="66"/>
      <c r="D325" s="66"/>
    </row>
    <row r="326" spans="2:4" x14ac:dyDescent="0.25">
      <c r="B326" s="66"/>
      <c r="C326" s="66"/>
      <c r="D326" s="66"/>
    </row>
    <row r="327" spans="2:4" x14ac:dyDescent="0.25">
      <c r="B327" s="66"/>
      <c r="C327" s="66"/>
      <c r="D327" s="66"/>
    </row>
    <row r="328" spans="2:4" x14ac:dyDescent="0.25">
      <c r="B328" s="66"/>
      <c r="C328" s="66"/>
      <c r="D328" s="66"/>
    </row>
    <row r="329" spans="2:4" x14ac:dyDescent="0.25">
      <c r="B329" s="66"/>
      <c r="C329" s="66"/>
      <c r="D329" s="66"/>
    </row>
    <row r="330" spans="2:4" x14ac:dyDescent="0.25">
      <c r="B330" s="66"/>
      <c r="C330" s="66"/>
      <c r="D330" s="66"/>
    </row>
    <row r="331" spans="2:4" x14ac:dyDescent="0.25">
      <c r="B331" s="66"/>
      <c r="C331" s="66"/>
      <c r="D331" s="66"/>
    </row>
    <row r="332" spans="2:4" x14ac:dyDescent="0.25">
      <c r="B332" s="66"/>
      <c r="C332" s="66"/>
      <c r="D332" s="66"/>
    </row>
    <row r="333" spans="2:4" x14ac:dyDescent="0.25">
      <c r="B333" s="66"/>
      <c r="C333" s="66"/>
      <c r="D333" s="66"/>
    </row>
    <row r="334" spans="2:4" x14ac:dyDescent="0.25">
      <c r="B334" s="66"/>
      <c r="C334" s="66"/>
      <c r="D334" s="66"/>
    </row>
    <row r="335" spans="2:4" x14ac:dyDescent="0.25">
      <c r="B335" s="66"/>
      <c r="C335" s="66"/>
      <c r="D335" s="66"/>
    </row>
    <row r="336" spans="2:4" x14ac:dyDescent="0.25">
      <c r="B336" s="66"/>
      <c r="C336" s="66"/>
      <c r="D336" s="66"/>
    </row>
    <row r="337" spans="2:4" x14ac:dyDescent="0.25">
      <c r="B337" s="66"/>
      <c r="C337" s="66"/>
      <c r="D337" s="66"/>
    </row>
    <row r="338" spans="2:4" x14ac:dyDescent="0.25">
      <c r="B338" s="66"/>
      <c r="C338" s="66"/>
      <c r="D338" s="66"/>
    </row>
    <row r="339" spans="2:4" x14ac:dyDescent="0.25">
      <c r="B339" s="66"/>
      <c r="C339" s="66"/>
      <c r="D339" s="66"/>
    </row>
    <row r="340" spans="2:4" x14ac:dyDescent="0.25">
      <c r="B340" s="66"/>
      <c r="C340" s="66"/>
      <c r="D340" s="66"/>
    </row>
    <row r="341" spans="2:4" x14ac:dyDescent="0.25">
      <c r="B341" s="66"/>
      <c r="C341" s="66"/>
      <c r="D341" s="66"/>
    </row>
    <row r="342" spans="2:4" x14ac:dyDescent="0.25">
      <c r="B342" s="66"/>
      <c r="C342" s="66"/>
      <c r="D342" s="66"/>
    </row>
    <row r="343" spans="2:4" x14ac:dyDescent="0.25">
      <c r="B343" s="66"/>
      <c r="C343" s="66"/>
      <c r="D343" s="66"/>
    </row>
    <row r="344" spans="2:4" x14ac:dyDescent="0.25">
      <c r="B344" s="66"/>
      <c r="C344" s="66"/>
      <c r="D344" s="66"/>
    </row>
    <row r="345" spans="2:4" x14ac:dyDescent="0.25">
      <c r="B345" s="66"/>
      <c r="C345" s="66"/>
      <c r="D345" s="66"/>
    </row>
    <row r="346" spans="2:4" x14ac:dyDescent="0.25">
      <c r="B346" s="66"/>
      <c r="C346" s="66"/>
      <c r="D346" s="66"/>
    </row>
    <row r="347" spans="2:4" x14ac:dyDescent="0.25">
      <c r="B347" s="66"/>
      <c r="C347" s="66"/>
      <c r="D347" s="66"/>
    </row>
    <row r="348" spans="2:4" x14ac:dyDescent="0.25">
      <c r="B348" s="66"/>
      <c r="C348" s="66"/>
      <c r="D348" s="66"/>
    </row>
    <row r="349" spans="2:4" x14ac:dyDescent="0.25">
      <c r="B349" s="66"/>
      <c r="C349" s="66"/>
      <c r="D349" s="66"/>
    </row>
    <row r="350" spans="2:4" x14ac:dyDescent="0.25">
      <c r="B350" s="66"/>
      <c r="C350" s="66"/>
      <c r="D350" s="66"/>
    </row>
    <row r="351" spans="2:4" x14ac:dyDescent="0.25">
      <c r="B351" s="66"/>
      <c r="C351" s="66"/>
      <c r="D351" s="66"/>
    </row>
    <row r="352" spans="2:4" x14ac:dyDescent="0.25">
      <c r="B352" s="66"/>
      <c r="C352" s="66"/>
      <c r="D352" s="66"/>
    </row>
    <row r="353" spans="2:4" x14ac:dyDescent="0.25">
      <c r="B353" s="66"/>
      <c r="C353" s="66"/>
      <c r="D353" s="66"/>
    </row>
    <row r="354" spans="2:4" x14ac:dyDescent="0.25">
      <c r="B354" s="66"/>
      <c r="C354" s="66"/>
      <c r="D354" s="66"/>
    </row>
    <row r="355" spans="2:4" x14ac:dyDescent="0.25">
      <c r="B355" s="66"/>
      <c r="C355" s="66"/>
      <c r="D355" s="66"/>
    </row>
    <row r="356" spans="2:4" x14ac:dyDescent="0.25">
      <c r="B356" s="66"/>
      <c r="C356" s="66"/>
      <c r="D356" s="66"/>
    </row>
    <row r="357" spans="2:4" x14ac:dyDescent="0.25">
      <c r="B357" s="66"/>
      <c r="C357" s="66"/>
      <c r="D357" s="66"/>
    </row>
    <row r="358" spans="2:4" x14ac:dyDescent="0.25">
      <c r="B358" s="66"/>
      <c r="C358" s="66"/>
      <c r="D358" s="66"/>
    </row>
    <row r="359" spans="2:4" x14ac:dyDescent="0.25">
      <c r="B359" s="66"/>
      <c r="C359" s="66"/>
      <c r="D359" s="66"/>
    </row>
    <row r="360" spans="2:4" x14ac:dyDescent="0.25">
      <c r="B360" s="66"/>
      <c r="C360" s="66"/>
      <c r="D360" s="66"/>
    </row>
    <row r="361" spans="2:4" x14ac:dyDescent="0.25">
      <c r="B361" s="66"/>
      <c r="C361" s="66"/>
      <c r="D361" s="66"/>
    </row>
    <row r="362" spans="2:4" x14ac:dyDescent="0.25">
      <c r="B362" s="66"/>
      <c r="C362" s="66"/>
      <c r="D362" s="66"/>
    </row>
    <row r="363" spans="2:4" x14ac:dyDescent="0.25">
      <c r="B363" s="66"/>
      <c r="C363" s="66"/>
      <c r="D363" s="66"/>
    </row>
    <row r="364" spans="2:4" x14ac:dyDescent="0.25">
      <c r="B364" s="66"/>
      <c r="C364" s="66"/>
      <c r="D364" s="66"/>
    </row>
    <row r="365" spans="2:4" x14ac:dyDescent="0.25">
      <c r="B365" s="66"/>
      <c r="C365" s="66"/>
      <c r="D365" s="66"/>
    </row>
    <row r="366" spans="2:4" x14ac:dyDescent="0.25">
      <c r="B366" s="66"/>
      <c r="C366" s="66"/>
      <c r="D366" s="66"/>
    </row>
    <row r="367" spans="2:4" x14ac:dyDescent="0.25">
      <c r="B367" s="66"/>
      <c r="C367" s="66"/>
      <c r="D367" s="66"/>
    </row>
    <row r="368" spans="2:4" x14ac:dyDescent="0.25">
      <c r="B368" s="66"/>
      <c r="C368" s="66"/>
      <c r="D368" s="66"/>
    </row>
    <row r="369" spans="2:4" x14ac:dyDescent="0.25">
      <c r="B369" s="66"/>
      <c r="C369" s="66"/>
      <c r="D369" s="66"/>
    </row>
    <row r="370" spans="2:4" x14ac:dyDescent="0.25">
      <c r="B370" s="66"/>
      <c r="C370" s="66"/>
      <c r="D370" s="66"/>
    </row>
    <row r="371" spans="2:4" x14ac:dyDescent="0.25">
      <c r="B371" s="66"/>
      <c r="C371" s="66"/>
      <c r="D371" s="66"/>
    </row>
    <row r="372" spans="2:4" x14ac:dyDescent="0.25">
      <c r="B372" s="66"/>
      <c r="C372" s="66"/>
      <c r="D372" s="66"/>
    </row>
    <row r="373" spans="2:4" x14ac:dyDescent="0.25">
      <c r="B373" s="66"/>
      <c r="C373" s="66"/>
      <c r="D373" s="66"/>
    </row>
    <row r="374" spans="2:4" x14ac:dyDescent="0.25">
      <c r="B374" s="66"/>
      <c r="C374" s="66"/>
      <c r="D374" s="66"/>
    </row>
    <row r="375" spans="2:4" x14ac:dyDescent="0.25">
      <c r="B375" s="66"/>
      <c r="C375" s="66"/>
      <c r="D375" s="66"/>
    </row>
    <row r="376" spans="2:4" x14ac:dyDescent="0.25">
      <c r="B376" s="66"/>
      <c r="C376" s="66"/>
      <c r="D376" s="66"/>
    </row>
    <row r="377" spans="2:4" x14ac:dyDescent="0.25">
      <c r="B377" s="66"/>
      <c r="C377" s="66"/>
      <c r="D377" s="66"/>
    </row>
    <row r="378" spans="2:4" x14ac:dyDescent="0.25">
      <c r="B378" s="66"/>
      <c r="C378" s="66"/>
      <c r="D378" s="66"/>
    </row>
    <row r="379" spans="2:4" x14ac:dyDescent="0.25">
      <c r="B379" s="66"/>
      <c r="C379" s="66"/>
      <c r="D379" s="66"/>
    </row>
    <row r="380" spans="2:4" x14ac:dyDescent="0.25">
      <c r="B380" s="66"/>
      <c r="C380" s="66"/>
      <c r="D380" s="66"/>
    </row>
    <row r="381" spans="2:4" x14ac:dyDescent="0.25">
      <c r="B381" s="66"/>
      <c r="C381" s="66"/>
      <c r="D381" s="66"/>
    </row>
    <row r="382" spans="2:4" x14ac:dyDescent="0.25">
      <c r="B382" s="66"/>
      <c r="C382" s="66"/>
      <c r="D382" s="66"/>
    </row>
    <row r="383" spans="2:4" x14ac:dyDescent="0.25">
      <c r="B383" s="66"/>
      <c r="C383" s="66"/>
      <c r="D383" s="66"/>
    </row>
    <row r="384" spans="2:4" x14ac:dyDescent="0.25">
      <c r="B384" s="66"/>
      <c r="C384" s="66"/>
      <c r="D384" s="66"/>
    </row>
    <row r="385" spans="2:4" x14ac:dyDescent="0.25">
      <c r="B385" s="66"/>
      <c r="C385" s="66"/>
      <c r="D385" s="66"/>
    </row>
    <row r="386" spans="2:4" x14ac:dyDescent="0.25">
      <c r="B386" s="66"/>
      <c r="C386" s="66"/>
      <c r="D386" s="66"/>
    </row>
    <row r="387" spans="2:4" x14ac:dyDescent="0.25">
      <c r="B387" s="66"/>
      <c r="C387" s="66"/>
      <c r="D387" s="66"/>
    </row>
    <row r="388" spans="2:4" x14ac:dyDescent="0.25">
      <c r="B388" s="66"/>
      <c r="C388" s="66"/>
      <c r="D388" s="66"/>
    </row>
    <row r="389" spans="2:4" x14ac:dyDescent="0.25">
      <c r="B389" s="66"/>
      <c r="C389" s="66"/>
      <c r="D389" s="66"/>
    </row>
    <row r="390" spans="2:4" x14ac:dyDescent="0.25">
      <c r="B390" s="66"/>
      <c r="C390" s="66"/>
      <c r="D390" s="66"/>
    </row>
    <row r="391" spans="2:4" x14ac:dyDescent="0.25">
      <c r="B391" s="66"/>
      <c r="C391" s="66"/>
      <c r="D391" s="66"/>
    </row>
    <row r="392" spans="2:4" x14ac:dyDescent="0.25">
      <c r="B392" s="66"/>
      <c r="C392" s="66"/>
      <c r="D392" s="66"/>
    </row>
    <row r="393" spans="2:4" x14ac:dyDescent="0.25">
      <c r="B393" s="66"/>
      <c r="C393" s="66"/>
      <c r="D393" s="66"/>
    </row>
    <row r="394" spans="2:4" x14ac:dyDescent="0.25">
      <c r="B394" s="66"/>
      <c r="C394" s="66"/>
      <c r="D394" s="66"/>
    </row>
    <row r="395" spans="2:4" x14ac:dyDescent="0.25">
      <c r="B395" s="66"/>
      <c r="C395" s="66"/>
      <c r="D395" s="66"/>
    </row>
    <row r="396" spans="2:4" x14ac:dyDescent="0.25">
      <c r="B396" s="66"/>
      <c r="C396" s="66"/>
      <c r="D396" s="66"/>
    </row>
    <row r="397" spans="2:4" x14ac:dyDescent="0.25">
      <c r="B397" s="66"/>
      <c r="C397" s="66"/>
      <c r="D397" s="66"/>
    </row>
    <row r="398" spans="2:4" x14ac:dyDescent="0.25">
      <c r="B398" s="66"/>
      <c r="C398" s="66"/>
      <c r="D398" s="66"/>
    </row>
    <row r="399" spans="2:4" x14ac:dyDescent="0.25">
      <c r="B399" s="66"/>
      <c r="C399" s="66"/>
      <c r="D399" s="66"/>
    </row>
    <row r="400" spans="2:4" x14ac:dyDescent="0.25">
      <c r="B400" s="66"/>
      <c r="C400" s="66"/>
      <c r="D400" s="66"/>
    </row>
    <row r="401" spans="2:4" x14ac:dyDescent="0.25">
      <c r="B401" s="66"/>
      <c r="C401" s="66"/>
      <c r="D401" s="66"/>
    </row>
    <row r="402" spans="2:4" x14ac:dyDescent="0.25">
      <c r="B402" s="66"/>
      <c r="C402" s="66"/>
      <c r="D402" s="66"/>
    </row>
    <row r="403" spans="2:4" x14ac:dyDescent="0.25">
      <c r="B403" s="66"/>
      <c r="C403" s="66"/>
      <c r="D403" s="66"/>
    </row>
    <row r="404" spans="2:4" x14ac:dyDescent="0.25">
      <c r="B404" s="66"/>
      <c r="C404" s="66"/>
      <c r="D404" s="66"/>
    </row>
    <row r="405" spans="2:4" x14ac:dyDescent="0.25">
      <c r="B405" s="66"/>
      <c r="C405" s="66"/>
      <c r="D405" s="66"/>
    </row>
    <row r="406" spans="2:4" x14ac:dyDescent="0.25">
      <c r="B406" s="66"/>
      <c r="C406" s="66"/>
      <c r="D406" s="66"/>
    </row>
    <row r="407" spans="2:4" x14ac:dyDescent="0.25">
      <c r="B407" s="66"/>
      <c r="C407" s="66"/>
      <c r="D407" s="66"/>
    </row>
    <row r="408" spans="2:4" x14ac:dyDescent="0.25">
      <c r="B408" s="66"/>
      <c r="C408" s="66"/>
      <c r="D408" s="66"/>
    </row>
    <row r="409" spans="2:4" x14ac:dyDescent="0.25">
      <c r="B409" s="66"/>
      <c r="C409" s="66"/>
      <c r="D409" s="66"/>
    </row>
    <row r="410" spans="2:4" x14ac:dyDescent="0.25">
      <c r="B410" s="66"/>
      <c r="C410" s="66"/>
      <c r="D410" s="66"/>
    </row>
    <row r="411" spans="2:4" x14ac:dyDescent="0.25">
      <c r="B411" s="66"/>
      <c r="C411" s="66"/>
      <c r="D411" s="66"/>
    </row>
    <row r="412" spans="2:4" x14ac:dyDescent="0.25">
      <c r="B412" s="66"/>
      <c r="C412" s="66"/>
      <c r="D412" s="66"/>
    </row>
    <row r="413" spans="2:4" x14ac:dyDescent="0.25">
      <c r="B413" s="66"/>
      <c r="C413" s="66"/>
      <c r="D413" s="66"/>
    </row>
    <row r="414" spans="2:4" x14ac:dyDescent="0.25">
      <c r="B414" s="66"/>
      <c r="C414" s="66"/>
      <c r="D414" s="66"/>
    </row>
    <row r="415" spans="2:4" x14ac:dyDescent="0.25">
      <c r="B415" s="66"/>
      <c r="C415" s="66"/>
      <c r="D415" s="66"/>
    </row>
    <row r="416" spans="2:4" x14ac:dyDescent="0.25">
      <c r="B416" s="66"/>
      <c r="C416" s="66"/>
      <c r="D416" s="66"/>
    </row>
    <row r="417" spans="2:4" x14ac:dyDescent="0.25">
      <c r="B417" s="66"/>
      <c r="C417" s="66"/>
      <c r="D417" s="66"/>
    </row>
    <row r="418" spans="2:4" x14ac:dyDescent="0.25">
      <c r="B418" s="66"/>
      <c r="C418" s="66"/>
      <c r="D418" s="66"/>
    </row>
    <row r="419" spans="2:4" x14ac:dyDescent="0.25">
      <c r="B419" s="66"/>
      <c r="C419" s="66"/>
      <c r="D419" s="66"/>
    </row>
    <row r="420" spans="2:4" x14ac:dyDescent="0.25">
      <c r="B420" s="66"/>
      <c r="C420" s="66"/>
      <c r="D420" s="66"/>
    </row>
    <row r="421" spans="2:4" x14ac:dyDescent="0.25">
      <c r="B421" s="66"/>
      <c r="C421" s="66"/>
      <c r="D421" s="66"/>
    </row>
    <row r="422" spans="2:4" x14ac:dyDescent="0.25">
      <c r="B422" s="66"/>
      <c r="C422" s="66"/>
      <c r="D422" s="66"/>
    </row>
    <row r="423" spans="2:4" x14ac:dyDescent="0.25">
      <c r="B423" s="66"/>
      <c r="C423" s="66"/>
      <c r="D423" s="66"/>
    </row>
    <row r="424" spans="2:4" x14ac:dyDescent="0.25">
      <c r="B424" s="66"/>
      <c r="C424" s="66"/>
      <c r="D424" s="66"/>
    </row>
    <row r="425" spans="2:4" x14ac:dyDescent="0.25">
      <c r="B425" s="66"/>
      <c r="C425" s="66"/>
      <c r="D425" s="66"/>
    </row>
    <row r="426" spans="2:4" x14ac:dyDescent="0.25">
      <c r="B426" s="66"/>
      <c r="C426" s="66"/>
      <c r="D426" s="66"/>
    </row>
    <row r="427" spans="2:4" x14ac:dyDescent="0.25">
      <c r="B427" s="66"/>
      <c r="C427" s="66"/>
      <c r="D427" s="66"/>
    </row>
    <row r="428" spans="2:4" x14ac:dyDescent="0.25">
      <c r="B428" s="66"/>
      <c r="C428" s="66"/>
      <c r="D428" s="66"/>
    </row>
    <row r="429" spans="2:4" x14ac:dyDescent="0.25">
      <c r="B429" s="66"/>
      <c r="C429" s="66"/>
      <c r="D429" s="66"/>
    </row>
    <row r="430" spans="2:4" x14ac:dyDescent="0.25">
      <c r="B430" s="66"/>
      <c r="C430" s="66"/>
      <c r="D430" s="66"/>
    </row>
    <row r="431" spans="2:4" x14ac:dyDescent="0.25">
      <c r="B431" s="66"/>
      <c r="C431" s="66"/>
      <c r="D431" s="66"/>
    </row>
    <row r="432" spans="2:4" x14ac:dyDescent="0.25">
      <c r="B432" s="66"/>
      <c r="C432" s="66"/>
      <c r="D432" s="66"/>
    </row>
    <row r="433" spans="2:4" x14ac:dyDescent="0.25">
      <c r="B433" s="66"/>
      <c r="C433" s="66"/>
      <c r="D433" s="66"/>
    </row>
    <row r="434" spans="2:4" x14ac:dyDescent="0.25">
      <c r="B434" s="66"/>
      <c r="C434" s="66"/>
      <c r="D434" s="66"/>
    </row>
    <row r="435" spans="2:4" x14ac:dyDescent="0.25">
      <c r="B435" s="66"/>
      <c r="C435" s="66"/>
      <c r="D435" s="66"/>
    </row>
    <row r="436" spans="2:4" x14ac:dyDescent="0.25">
      <c r="B436" s="66"/>
      <c r="C436" s="66"/>
      <c r="D436" s="66"/>
    </row>
    <row r="437" spans="2:4" x14ac:dyDescent="0.25">
      <c r="B437" s="66"/>
      <c r="C437" s="66"/>
      <c r="D437" s="66"/>
    </row>
    <row r="438" spans="2:4" x14ac:dyDescent="0.25">
      <c r="B438" s="66"/>
      <c r="C438" s="66"/>
      <c r="D438" s="66"/>
    </row>
    <row r="439" spans="2:4" x14ac:dyDescent="0.25">
      <c r="B439" s="66"/>
      <c r="C439" s="66"/>
      <c r="D439" s="66"/>
    </row>
    <row r="440" spans="2:4" x14ac:dyDescent="0.25">
      <c r="B440" s="66"/>
      <c r="C440" s="66"/>
      <c r="D440" s="66"/>
    </row>
    <row r="441" spans="2:4" x14ac:dyDescent="0.25">
      <c r="B441" s="66"/>
      <c r="C441" s="66"/>
      <c r="D441" s="66"/>
    </row>
    <row r="442" spans="2:4" x14ac:dyDescent="0.25">
      <c r="B442" s="66"/>
      <c r="C442" s="66"/>
      <c r="D442" s="66"/>
    </row>
    <row r="443" spans="2:4" x14ac:dyDescent="0.25">
      <c r="B443" s="66"/>
      <c r="C443" s="66"/>
      <c r="D443" s="66"/>
    </row>
    <row r="444" spans="2:4" x14ac:dyDescent="0.25">
      <c r="B444" s="66"/>
      <c r="C444" s="66"/>
      <c r="D444" s="66"/>
    </row>
    <row r="445" spans="2:4" x14ac:dyDescent="0.25">
      <c r="B445" s="66"/>
      <c r="C445" s="66"/>
      <c r="D445" s="66"/>
    </row>
    <row r="446" spans="2:4" x14ac:dyDescent="0.25">
      <c r="B446" s="66"/>
      <c r="C446" s="66"/>
      <c r="D446" s="66"/>
    </row>
    <row r="447" spans="2:4" x14ac:dyDescent="0.25">
      <c r="B447" s="66"/>
      <c r="C447" s="66"/>
      <c r="D447" s="66"/>
    </row>
    <row r="448" spans="2:4" x14ac:dyDescent="0.25">
      <c r="B448" s="66"/>
      <c r="C448" s="66"/>
      <c r="D448" s="66"/>
    </row>
    <row r="449" spans="2:4" x14ac:dyDescent="0.25">
      <c r="B449" s="66"/>
      <c r="C449" s="66"/>
      <c r="D449" s="66"/>
    </row>
    <row r="450" spans="2:4" x14ac:dyDescent="0.25">
      <c r="B450" s="66"/>
      <c r="C450" s="66"/>
      <c r="D450" s="66"/>
    </row>
    <row r="451" spans="2:4" x14ac:dyDescent="0.25">
      <c r="B451" s="66"/>
      <c r="C451" s="66"/>
      <c r="D451" s="66"/>
    </row>
    <row r="452" spans="2:4" x14ac:dyDescent="0.25">
      <c r="B452" s="66"/>
      <c r="C452" s="66"/>
      <c r="D452" s="66"/>
    </row>
    <row r="453" spans="2:4" x14ac:dyDescent="0.25">
      <c r="B453" s="66"/>
      <c r="C453" s="66"/>
      <c r="D453" s="66"/>
    </row>
    <row r="454" spans="2:4" x14ac:dyDescent="0.25">
      <c r="B454" s="66"/>
      <c r="C454" s="66"/>
      <c r="D454" s="66"/>
    </row>
    <row r="455" spans="2:4" x14ac:dyDescent="0.25">
      <c r="B455" s="66"/>
      <c r="C455" s="66"/>
      <c r="D455" s="66"/>
    </row>
    <row r="456" spans="2:4" x14ac:dyDescent="0.25">
      <c r="B456" s="66"/>
      <c r="C456" s="66"/>
      <c r="D456" s="66"/>
    </row>
    <row r="457" spans="2:4" x14ac:dyDescent="0.25">
      <c r="B457" s="66"/>
      <c r="C457" s="66"/>
      <c r="D457" s="66"/>
    </row>
    <row r="458" spans="2:4" x14ac:dyDescent="0.25">
      <c r="B458" s="66"/>
      <c r="C458" s="66"/>
      <c r="D458" s="66"/>
    </row>
    <row r="459" spans="2:4" x14ac:dyDescent="0.25">
      <c r="B459" s="66"/>
      <c r="C459" s="66"/>
      <c r="D459" s="66"/>
    </row>
    <row r="460" spans="2:4" x14ac:dyDescent="0.25">
      <c r="B460" s="66"/>
      <c r="C460" s="66"/>
      <c r="D460" s="66"/>
    </row>
    <row r="461" spans="2:4" x14ac:dyDescent="0.25">
      <c r="B461" s="66"/>
      <c r="C461" s="66"/>
      <c r="D461" s="66"/>
    </row>
    <row r="462" spans="2:4" x14ac:dyDescent="0.25">
      <c r="B462" s="66"/>
      <c r="C462" s="66"/>
      <c r="D462" s="66"/>
    </row>
    <row r="463" spans="2:4" x14ac:dyDescent="0.25">
      <c r="B463" s="66"/>
      <c r="C463" s="66"/>
      <c r="D463" s="66"/>
    </row>
    <row r="464" spans="2:4" x14ac:dyDescent="0.25">
      <c r="B464" s="66"/>
      <c r="C464" s="66"/>
      <c r="D464" s="66"/>
    </row>
    <row r="465" spans="2:4" x14ac:dyDescent="0.25">
      <c r="B465" s="66"/>
      <c r="C465" s="66"/>
      <c r="D465" s="66"/>
    </row>
    <row r="466" spans="2:4" x14ac:dyDescent="0.25">
      <c r="B466" s="66"/>
      <c r="C466" s="66"/>
      <c r="D466" s="66"/>
    </row>
    <row r="467" spans="2:4" x14ac:dyDescent="0.25">
      <c r="B467" s="66"/>
      <c r="C467" s="66"/>
      <c r="D467" s="66"/>
    </row>
    <row r="468" spans="2:4" x14ac:dyDescent="0.25">
      <c r="B468" s="66"/>
      <c r="C468" s="66"/>
      <c r="D468" s="66"/>
    </row>
    <row r="469" spans="2:4" x14ac:dyDescent="0.25">
      <c r="B469" s="66"/>
      <c r="C469" s="66"/>
      <c r="D469" s="66"/>
    </row>
    <row r="470" spans="2:4" x14ac:dyDescent="0.25">
      <c r="B470" s="66"/>
      <c r="C470" s="66"/>
      <c r="D470" s="66"/>
    </row>
    <row r="471" spans="2:4" x14ac:dyDescent="0.25">
      <c r="B471" s="66"/>
      <c r="C471" s="66"/>
      <c r="D471" s="66"/>
    </row>
    <row r="472" spans="2:4" x14ac:dyDescent="0.25">
      <c r="B472" s="66"/>
      <c r="C472" s="66"/>
      <c r="D472" s="66"/>
    </row>
    <row r="473" spans="2:4" x14ac:dyDescent="0.25">
      <c r="B473" s="66"/>
      <c r="C473" s="66"/>
      <c r="D473" s="66"/>
    </row>
    <row r="474" spans="2:4" x14ac:dyDescent="0.25">
      <c r="B474" s="66"/>
      <c r="C474" s="66"/>
      <c r="D474" s="66"/>
    </row>
    <row r="475" spans="2:4" x14ac:dyDescent="0.25">
      <c r="B475" s="66"/>
      <c r="C475" s="66"/>
      <c r="D475" s="66"/>
    </row>
    <row r="476" spans="2:4" x14ac:dyDescent="0.25">
      <c r="B476" s="66"/>
      <c r="C476" s="66"/>
      <c r="D476" s="66"/>
    </row>
    <row r="477" spans="2:4" x14ac:dyDescent="0.25">
      <c r="B477" s="66"/>
      <c r="C477" s="66"/>
      <c r="D477" s="66"/>
    </row>
    <row r="478" spans="2:4" x14ac:dyDescent="0.25">
      <c r="B478" s="66"/>
      <c r="C478" s="66"/>
      <c r="D478" s="66"/>
    </row>
    <row r="479" spans="2:4" x14ac:dyDescent="0.25">
      <c r="B479" s="66"/>
      <c r="C479" s="66"/>
      <c r="D479" s="66"/>
    </row>
    <row r="480" spans="2:4" x14ac:dyDescent="0.25">
      <c r="B480" s="66"/>
      <c r="C480" s="66"/>
      <c r="D480" s="66"/>
    </row>
    <row r="481" spans="2:4" x14ac:dyDescent="0.25">
      <c r="B481" s="66"/>
      <c r="C481" s="66"/>
      <c r="D481" s="66"/>
    </row>
    <row r="482" spans="2:4" x14ac:dyDescent="0.25">
      <c r="B482" s="66"/>
      <c r="C482" s="66"/>
      <c r="D482" s="66"/>
    </row>
    <row r="483" spans="2:4" x14ac:dyDescent="0.25">
      <c r="B483" s="66"/>
      <c r="C483" s="66"/>
      <c r="D483" s="66"/>
    </row>
    <row r="484" spans="2:4" x14ac:dyDescent="0.25">
      <c r="B484" s="66"/>
      <c r="C484" s="66"/>
      <c r="D484" s="66"/>
    </row>
    <row r="485" spans="2:4" x14ac:dyDescent="0.25">
      <c r="B485" s="66"/>
      <c r="C485" s="66"/>
      <c r="D485" s="66"/>
    </row>
    <row r="486" spans="2:4" x14ac:dyDescent="0.25">
      <c r="B486" s="66"/>
      <c r="C486" s="66"/>
      <c r="D486" s="66"/>
    </row>
    <row r="487" spans="2:4" x14ac:dyDescent="0.25">
      <c r="B487" s="66"/>
      <c r="C487" s="66"/>
      <c r="D487" s="66"/>
    </row>
    <row r="488" spans="2:4" x14ac:dyDescent="0.25">
      <c r="B488" s="66"/>
      <c r="C488" s="66"/>
      <c r="D488" s="66"/>
    </row>
    <row r="489" spans="2:4" x14ac:dyDescent="0.25">
      <c r="B489" s="66"/>
      <c r="C489" s="66"/>
      <c r="D489" s="66"/>
    </row>
    <row r="490" spans="2:4" x14ac:dyDescent="0.25">
      <c r="B490" s="66"/>
      <c r="C490" s="66"/>
      <c r="D490" s="66"/>
    </row>
    <row r="491" spans="2:4" x14ac:dyDescent="0.25">
      <c r="B491" s="66"/>
      <c r="C491" s="66"/>
      <c r="D491" s="66"/>
    </row>
    <row r="492" spans="2:4" x14ac:dyDescent="0.25">
      <c r="B492" s="66"/>
      <c r="C492" s="66"/>
      <c r="D492" s="66"/>
    </row>
    <row r="493" spans="2:4" x14ac:dyDescent="0.25">
      <c r="B493" s="66"/>
      <c r="C493" s="66"/>
      <c r="D493" s="66"/>
    </row>
    <row r="494" spans="2:4" x14ac:dyDescent="0.25">
      <c r="B494" s="66"/>
      <c r="C494" s="66"/>
      <c r="D494" s="66"/>
    </row>
    <row r="495" spans="2:4" x14ac:dyDescent="0.25">
      <c r="B495" s="66"/>
      <c r="C495" s="66"/>
      <c r="D495" s="66"/>
    </row>
    <row r="496" spans="2:4" x14ac:dyDescent="0.25">
      <c r="B496" s="66"/>
      <c r="C496" s="66"/>
      <c r="D496" s="66"/>
    </row>
    <row r="497" spans="2:4" x14ac:dyDescent="0.25">
      <c r="B497" s="66"/>
      <c r="C497" s="66"/>
      <c r="D497" s="66"/>
    </row>
    <row r="498" spans="2:4" x14ac:dyDescent="0.25">
      <c r="B498" s="66"/>
      <c r="C498" s="66"/>
      <c r="D498" s="66"/>
    </row>
    <row r="499" spans="2:4" x14ac:dyDescent="0.25">
      <c r="B499" s="66"/>
      <c r="C499" s="66"/>
      <c r="D499" s="66"/>
    </row>
    <row r="500" spans="2:4" x14ac:dyDescent="0.25">
      <c r="B500" s="66"/>
      <c r="C500" s="66"/>
      <c r="D500" s="66"/>
    </row>
    <row r="501" spans="2:4" x14ac:dyDescent="0.25">
      <c r="B501" s="66"/>
      <c r="C501" s="66"/>
      <c r="D501" s="66"/>
    </row>
    <row r="502" spans="2:4" x14ac:dyDescent="0.25">
      <c r="B502" s="66"/>
      <c r="C502" s="66"/>
      <c r="D502" s="66"/>
    </row>
    <row r="503" spans="2:4" x14ac:dyDescent="0.25">
      <c r="B503" s="66"/>
      <c r="C503" s="66"/>
      <c r="D503" s="66"/>
    </row>
    <row r="504" spans="2:4" x14ac:dyDescent="0.25">
      <c r="B504" s="66"/>
      <c r="C504" s="66"/>
      <c r="D504" s="66"/>
    </row>
    <row r="505" spans="2:4" x14ac:dyDescent="0.25">
      <c r="B505" s="66"/>
      <c r="C505" s="66"/>
      <c r="D505" s="66"/>
    </row>
    <row r="506" spans="2:4" x14ac:dyDescent="0.25">
      <c r="B506" s="66"/>
      <c r="C506" s="66"/>
      <c r="D506" s="66"/>
    </row>
    <row r="507" spans="2:4" x14ac:dyDescent="0.25">
      <c r="B507" s="66"/>
      <c r="C507" s="66"/>
      <c r="D507" s="66"/>
    </row>
    <row r="508" spans="2:4" x14ac:dyDescent="0.25">
      <c r="B508" s="66"/>
      <c r="C508" s="66"/>
      <c r="D508" s="66"/>
    </row>
    <row r="509" spans="2:4" x14ac:dyDescent="0.25">
      <c r="B509" s="66"/>
      <c r="C509" s="66"/>
      <c r="D509" s="66"/>
    </row>
    <row r="510" spans="2:4" x14ac:dyDescent="0.25">
      <c r="B510" s="66"/>
      <c r="C510" s="66"/>
      <c r="D510" s="66"/>
    </row>
    <row r="511" spans="2:4" x14ac:dyDescent="0.25">
      <c r="B511" s="66"/>
      <c r="C511" s="66"/>
      <c r="D511" s="66"/>
    </row>
    <row r="512" spans="2:4" x14ac:dyDescent="0.25">
      <c r="B512" s="66"/>
      <c r="C512" s="66"/>
      <c r="D512" s="66"/>
    </row>
    <row r="513" spans="2:4" x14ac:dyDescent="0.25">
      <c r="B513" s="66"/>
      <c r="C513" s="66"/>
      <c r="D513" s="66"/>
    </row>
    <row r="514" spans="2:4" x14ac:dyDescent="0.25">
      <c r="B514" s="66"/>
      <c r="C514" s="66"/>
      <c r="D514" s="66"/>
    </row>
    <row r="515" spans="2:4" x14ac:dyDescent="0.25">
      <c r="B515" s="66"/>
      <c r="C515" s="66"/>
      <c r="D515" s="66"/>
    </row>
    <row r="516" spans="2:4" x14ac:dyDescent="0.25">
      <c r="B516" s="66"/>
      <c r="C516" s="66"/>
      <c r="D516" s="66"/>
    </row>
    <row r="517" spans="2:4" x14ac:dyDescent="0.25">
      <c r="B517" s="66"/>
      <c r="C517" s="66"/>
      <c r="D517" s="66"/>
    </row>
    <row r="518" spans="2:4" x14ac:dyDescent="0.25">
      <c r="B518" s="66"/>
      <c r="C518" s="66"/>
      <c r="D518" s="66"/>
    </row>
    <row r="519" spans="2:4" x14ac:dyDescent="0.25">
      <c r="B519" s="66"/>
      <c r="C519" s="66"/>
      <c r="D519" s="66"/>
    </row>
    <row r="520" spans="2:4" x14ac:dyDescent="0.25">
      <c r="B520" s="66"/>
      <c r="C520" s="66"/>
      <c r="D520" s="66"/>
    </row>
    <row r="521" spans="2:4" x14ac:dyDescent="0.25">
      <c r="B521" s="66"/>
      <c r="C521" s="66"/>
      <c r="D521" s="66"/>
    </row>
    <row r="522" spans="2:4" x14ac:dyDescent="0.25">
      <c r="B522" s="66"/>
      <c r="C522" s="66"/>
      <c r="D522" s="66"/>
    </row>
    <row r="523" spans="2:4" x14ac:dyDescent="0.25">
      <c r="B523" s="66"/>
      <c r="C523" s="66"/>
      <c r="D523" s="66"/>
    </row>
    <row r="524" spans="2:4" x14ac:dyDescent="0.25">
      <c r="B524" s="66"/>
      <c r="C524" s="66"/>
      <c r="D524" s="66"/>
    </row>
    <row r="525" spans="2:4" x14ac:dyDescent="0.25">
      <c r="B525" s="66"/>
      <c r="C525" s="66"/>
      <c r="D525" s="66"/>
    </row>
    <row r="526" spans="2:4" x14ac:dyDescent="0.25">
      <c r="B526" s="66"/>
      <c r="C526" s="66"/>
      <c r="D526" s="66"/>
    </row>
    <row r="527" spans="2:4" x14ac:dyDescent="0.25">
      <c r="B527" s="66"/>
      <c r="C527" s="66"/>
      <c r="D527" s="66"/>
    </row>
    <row r="528" spans="2:4" x14ac:dyDescent="0.25">
      <c r="B528" s="66"/>
      <c r="C528" s="66"/>
      <c r="D528" s="66"/>
    </row>
    <row r="529" spans="2:4" x14ac:dyDescent="0.25">
      <c r="B529" s="66"/>
      <c r="C529" s="66"/>
      <c r="D529" s="66"/>
    </row>
    <row r="530" spans="2:4" x14ac:dyDescent="0.25">
      <c r="B530" s="66"/>
      <c r="C530" s="66"/>
      <c r="D530" s="66"/>
    </row>
    <row r="531" spans="2:4" x14ac:dyDescent="0.25">
      <c r="B531" s="66"/>
      <c r="C531" s="66"/>
      <c r="D531" s="66"/>
    </row>
    <row r="532" spans="2:4" x14ac:dyDescent="0.25">
      <c r="B532" s="66"/>
      <c r="C532" s="66"/>
      <c r="D532" s="66"/>
    </row>
    <row r="533" spans="2:4" x14ac:dyDescent="0.25">
      <c r="B533" s="66"/>
      <c r="C533" s="66"/>
      <c r="D533" s="66"/>
    </row>
    <row r="534" spans="2:4" x14ac:dyDescent="0.25">
      <c r="B534" s="66"/>
      <c r="C534" s="66"/>
      <c r="D534" s="66"/>
    </row>
    <row r="535" spans="2:4" x14ac:dyDescent="0.25">
      <c r="B535" s="66"/>
      <c r="C535" s="66"/>
      <c r="D535" s="66"/>
    </row>
    <row r="536" spans="2:4" x14ac:dyDescent="0.25">
      <c r="B536" s="66"/>
      <c r="C536" s="66"/>
      <c r="D536" s="66"/>
    </row>
    <row r="537" spans="2:4" x14ac:dyDescent="0.25">
      <c r="B537" s="66"/>
      <c r="C537" s="66"/>
      <c r="D537" s="66"/>
    </row>
    <row r="538" spans="2:4" x14ac:dyDescent="0.25">
      <c r="B538" s="66"/>
      <c r="C538" s="66"/>
      <c r="D538" s="66"/>
    </row>
    <row r="539" spans="2:4" x14ac:dyDescent="0.25">
      <c r="B539" s="66"/>
      <c r="C539" s="66"/>
      <c r="D539" s="66"/>
    </row>
    <row r="540" spans="2:4" x14ac:dyDescent="0.25">
      <c r="B540" s="66"/>
      <c r="C540" s="66"/>
      <c r="D540" s="66"/>
    </row>
    <row r="541" spans="2:4" x14ac:dyDescent="0.25">
      <c r="B541" s="66"/>
      <c r="C541" s="66"/>
      <c r="D541" s="66"/>
    </row>
    <row r="542" spans="2:4" x14ac:dyDescent="0.25">
      <c r="B542" s="66"/>
      <c r="C542" s="66"/>
      <c r="D542" s="66"/>
    </row>
    <row r="543" spans="2:4" x14ac:dyDescent="0.25">
      <c r="B543" s="66"/>
      <c r="C543" s="66"/>
      <c r="D543" s="66"/>
    </row>
    <row r="544" spans="2:4" x14ac:dyDescent="0.25">
      <c r="B544" s="66"/>
      <c r="C544" s="66"/>
      <c r="D544" s="66"/>
    </row>
    <row r="545" spans="2:4" x14ac:dyDescent="0.25">
      <c r="B545" s="66"/>
      <c r="C545" s="66"/>
      <c r="D545" s="66"/>
    </row>
    <row r="546" spans="2:4" x14ac:dyDescent="0.25">
      <c r="B546" s="66"/>
      <c r="C546" s="66"/>
      <c r="D546" s="66"/>
    </row>
    <row r="547" spans="2:4" x14ac:dyDescent="0.25">
      <c r="B547" s="66"/>
      <c r="C547" s="66"/>
      <c r="D547" s="66"/>
    </row>
    <row r="548" spans="2:4" x14ac:dyDescent="0.25">
      <c r="B548" s="66"/>
      <c r="C548" s="66"/>
      <c r="D548" s="66"/>
    </row>
    <row r="549" spans="2:4" x14ac:dyDescent="0.25">
      <c r="B549" s="66"/>
      <c r="C549" s="66"/>
      <c r="D549" s="66"/>
    </row>
    <row r="550" spans="2:4" x14ac:dyDescent="0.25">
      <c r="B550" s="66"/>
      <c r="C550" s="66"/>
      <c r="D550" s="66"/>
    </row>
    <row r="551" spans="2:4" x14ac:dyDescent="0.25">
      <c r="B551" s="66"/>
      <c r="C551" s="66"/>
      <c r="D551" s="66"/>
    </row>
    <row r="552" spans="2:4" x14ac:dyDescent="0.25">
      <c r="B552" s="66"/>
      <c r="C552" s="66"/>
      <c r="D552" s="66"/>
    </row>
    <row r="553" spans="2:4" x14ac:dyDescent="0.25">
      <c r="B553" s="66"/>
      <c r="C553" s="66"/>
      <c r="D553" s="66"/>
    </row>
    <row r="554" spans="2:4" x14ac:dyDescent="0.25">
      <c r="B554" s="66"/>
      <c r="C554" s="66"/>
      <c r="D554" s="66"/>
    </row>
    <row r="555" spans="2:4" x14ac:dyDescent="0.25">
      <c r="B555" s="66"/>
      <c r="C555" s="66"/>
      <c r="D555" s="66"/>
    </row>
    <row r="556" spans="2:4" x14ac:dyDescent="0.25">
      <c r="B556" s="66"/>
      <c r="C556" s="66"/>
      <c r="D556" s="66"/>
    </row>
    <row r="557" spans="2:4" x14ac:dyDescent="0.25">
      <c r="B557" s="66"/>
      <c r="C557" s="66"/>
      <c r="D557" s="66"/>
    </row>
    <row r="558" spans="2:4" x14ac:dyDescent="0.25">
      <c r="B558" s="66"/>
      <c r="C558" s="66"/>
      <c r="D558" s="66"/>
    </row>
    <row r="559" spans="2:4" x14ac:dyDescent="0.25">
      <c r="B559" s="66"/>
      <c r="C559" s="66"/>
      <c r="D559" s="66"/>
    </row>
    <row r="560" spans="2:4" x14ac:dyDescent="0.25">
      <c r="B560" s="66"/>
      <c r="C560" s="66"/>
      <c r="D560" s="66"/>
    </row>
    <row r="561" spans="2:4" x14ac:dyDescent="0.25">
      <c r="B561" s="66"/>
      <c r="C561" s="66"/>
      <c r="D561" s="66"/>
    </row>
    <row r="562" spans="2:4" x14ac:dyDescent="0.25">
      <c r="B562" s="66"/>
      <c r="C562" s="66"/>
      <c r="D562" s="66"/>
    </row>
    <row r="563" spans="2:4" x14ac:dyDescent="0.25">
      <c r="B563" s="66"/>
      <c r="C563" s="66"/>
      <c r="D563" s="66"/>
    </row>
    <row r="564" spans="2:4" x14ac:dyDescent="0.25">
      <c r="B564" s="66"/>
      <c r="C564" s="66"/>
      <c r="D564" s="66"/>
    </row>
    <row r="565" spans="2:4" x14ac:dyDescent="0.25">
      <c r="B565" s="66"/>
      <c r="C565" s="66"/>
      <c r="D565" s="66"/>
    </row>
    <row r="566" spans="2:4" x14ac:dyDescent="0.25">
      <c r="B566" s="66"/>
      <c r="C566" s="66"/>
      <c r="D566" s="66"/>
    </row>
    <row r="567" spans="2:4" x14ac:dyDescent="0.25">
      <c r="B567" s="66"/>
      <c r="C567" s="66"/>
      <c r="D567" s="66"/>
    </row>
    <row r="568" spans="2:4" x14ac:dyDescent="0.25">
      <c r="B568" s="66"/>
      <c r="C568" s="66"/>
      <c r="D568" s="66"/>
    </row>
    <row r="569" spans="2:4" x14ac:dyDescent="0.25">
      <c r="B569" s="66"/>
      <c r="C569" s="66"/>
      <c r="D569" s="66"/>
    </row>
    <row r="570" spans="2:4" x14ac:dyDescent="0.25">
      <c r="B570" s="66"/>
      <c r="C570" s="66"/>
      <c r="D570" s="66"/>
    </row>
    <row r="571" spans="2:4" x14ac:dyDescent="0.25">
      <c r="B571" s="66"/>
      <c r="C571" s="66"/>
      <c r="D571" s="66"/>
    </row>
    <row r="572" spans="2:4" x14ac:dyDescent="0.25">
      <c r="B572" s="66"/>
      <c r="C572" s="66"/>
      <c r="D572" s="66"/>
    </row>
    <row r="573" spans="2:4" x14ac:dyDescent="0.25">
      <c r="B573" s="66"/>
      <c r="C573" s="66"/>
      <c r="D573" s="66"/>
    </row>
    <row r="574" spans="2:4" x14ac:dyDescent="0.25">
      <c r="B574" s="66"/>
      <c r="C574" s="66"/>
      <c r="D574" s="66"/>
    </row>
    <row r="575" spans="2:4" x14ac:dyDescent="0.25">
      <c r="B575" s="66"/>
      <c r="C575" s="66"/>
      <c r="D575" s="66"/>
    </row>
    <row r="576" spans="2:4" x14ac:dyDescent="0.25">
      <c r="B576" s="66"/>
      <c r="C576" s="66"/>
      <c r="D576" s="66"/>
    </row>
    <row r="577" spans="2:4" x14ac:dyDescent="0.25">
      <c r="B577" s="66"/>
      <c r="C577" s="66"/>
      <c r="D577" s="66"/>
    </row>
    <row r="578" spans="2:4" x14ac:dyDescent="0.25">
      <c r="B578" s="66"/>
      <c r="C578" s="66"/>
      <c r="D578" s="66"/>
    </row>
    <row r="579" spans="2:4" x14ac:dyDescent="0.25">
      <c r="B579" s="66"/>
      <c r="C579" s="66"/>
      <c r="D579" s="66"/>
    </row>
    <row r="580" spans="2:4" x14ac:dyDescent="0.25">
      <c r="B580" s="66"/>
      <c r="C580" s="66"/>
      <c r="D580" s="66"/>
    </row>
    <row r="581" spans="2:4" x14ac:dyDescent="0.25">
      <c r="B581" s="66"/>
      <c r="C581" s="66"/>
      <c r="D581" s="66"/>
    </row>
    <row r="582" spans="2:4" x14ac:dyDescent="0.25">
      <c r="B582" s="66"/>
      <c r="C582" s="66"/>
      <c r="D582" s="66"/>
    </row>
    <row r="583" spans="2:4" x14ac:dyDescent="0.25">
      <c r="B583" s="66"/>
      <c r="C583" s="66"/>
      <c r="D583" s="66"/>
    </row>
    <row r="584" spans="2:4" x14ac:dyDescent="0.25">
      <c r="B584" s="66"/>
      <c r="C584" s="66"/>
      <c r="D584" s="66"/>
    </row>
    <row r="585" spans="2:4" x14ac:dyDescent="0.25">
      <c r="B585" s="66"/>
      <c r="C585" s="66"/>
      <c r="D585" s="66"/>
    </row>
    <row r="586" spans="2:4" x14ac:dyDescent="0.25">
      <c r="B586" s="66"/>
      <c r="C586" s="66"/>
      <c r="D586" s="66"/>
    </row>
    <row r="587" spans="2:4" x14ac:dyDescent="0.25">
      <c r="B587" s="66"/>
      <c r="C587" s="66"/>
      <c r="D587" s="66"/>
    </row>
    <row r="588" spans="2:4" x14ac:dyDescent="0.25">
      <c r="B588" s="66"/>
      <c r="C588" s="66"/>
      <c r="D588" s="66"/>
    </row>
    <row r="589" spans="2:4" x14ac:dyDescent="0.25">
      <c r="B589" s="66"/>
      <c r="C589" s="66"/>
      <c r="D589" s="66"/>
    </row>
    <row r="590" spans="2:4" x14ac:dyDescent="0.25">
      <c r="B590" s="66"/>
      <c r="C590" s="66"/>
      <c r="D590" s="66"/>
    </row>
    <row r="591" spans="2:4" x14ac:dyDescent="0.25">
      <c r="B591" s="66"/>
      <c r="C591" s="66"/>
      <c r="D591" s="66"/>
    </row>
    <row r="592" spans="2:4" x14ac:dyDescent="0.25">
      <c r="B592" s="66"/>
      <c r="C592" s="66"/>
      <c r="D592" s="66"/>
    </row>
    <row r="593" spans="2:4" x14ac:dyDescent="0.25">
      <c r="B593" s="66"/>
      <c r="C593" s="66"/>
      <c r="D593" s="66"/>
    </row>
    <row r="594" spans="2:4" x14ac:dyDescent="0.25">
      <c r="B594" s="66"/>
      <c r="C594" s="66"/>
      <c r="D594" s="66"/>
    </row>
    <row r="595" spans="2:4" x14ac:dyDescent="0.25">
      <c r="B595" s="66"/>
      <c r="C595" s="66"/>
      <c r="D595" s="66"/>
    </row>
    <row r="596" spans="2:4" x14ac:dyDescent="0.25">
      <c r="B596" s="66"/>
      <c r="C596" s="66"/>
      <c r="D596" s="66"/>
    </row>
    <row r="597" spans="2:4" x14ac:dyDescent="0.25">
      <c r="B597" s="66"/>
      <c r="C597" s="66"/>
      <c r="D597" s="66"/>
    </row>
    <row r="598" spans="2:4" x14ac:dyDescent="0.25">
      <c r="B598" s="66"/>
      <c r="C598" s="66"/>
      <c r="D598" s="66"/>
    </row>
    <row r="599" spans="2:4" x14ac:dyDescent="0.25">
      <c r="B599" s="66"/>
      <c r="C599" s="66"/>
      <c r="D599" s="66"/>
    </row>
    <row r="600" spans="2:4" x14ac:dyDescent="0.25">
      <c r="B600" s="66"/>
      <c r="C600" s="66"/>
      <c r="D600" s="66"/>
    </row>
    <row r="601" spans="2:4" x14ac:dyDescent="0.25">
      <c r="B601" s="66"/>
      <c r="C601" s="66"/>
      <c r="D601" s="66"/>
    </row>
    <row r="602" spans="2:4" x14ac:dyDescent="0.25">
      <c r="B602" s="66"/>
      <c r="C602" s="66"/>
      <c r="D602" s="66"/>
    </row>
    <row r="603" spans="2:4" x14ac:dyDescent="0.25">
      <c r="B603" s="66"/>
      <c r="C603" s="66"/>
      <c r="D603" s="66"/>
    </row>
    <row r="604" spans="2:4" x14ac:dyDescent="0.25">
      <c r="B604" s="66"/>
      <c r="C604" s="66"/>
      <c r="D604" s="66"/>
    </row>
    <row r="605" spans="2:4" x14ac:dyDescent="0.25">
      <c r="B605" s="66"/>
      <c r="C605" s="66"/>
      <c r="D605" s="66"/>
    </row>
    <row r="606" spans="2:4" x14ac:dyDescent="0.25">
      <c r="B606" s="66"/>
      <c r="C606" s="66"/>
      <c r="D606" s="66"/>
    </row>
    <row r="607" spans="2:4" x14ac:dyDescent="0.25">
      <c r="B607" s="66"/>
      <c r="C607" s="66"/>
      <c r="D607" s="66"/>
    </row>
    <row r="608" spans="2:4" x14ac:dyDescent="0.25">
      <c r="B608" s="66"/>
      <c r="C608" s="66"/>
      <c r="D608" s="66"/>
    </row>
    <row r="609" spans="2:4" x14ac:dyDescent="0.25">
      <c r="B609" s="66"/>
      <c r="C609" s="66"/>
      <c r="D609" s="66"/>
    </row>
    <row r="610" spans="2:4" x14ac:dyDescent="0.25">
      <c r="B610" s="66"/>
      <c r="C610" s="66"/>
      <c r="D610" s="66"/>
    </row>
    <row r="611" spans="2:4" x14ac:dyDescent="0.25">
      <c r="B611" s="66"/>
      <c r="C611" s="66"/>
      <c r="D611" s="66"/>
    </row>
    <row r="612" spans="2:4" x14ac:dyDescent="0.25">
      <c r="B612" s="66"/>
      <c r="C612" s="66"/>
      <c r="D612" s="66"/>
    </row>
    <row r="613" spans="2:4" x14ac:dyDescent="0.25">
      <c r="B613" s="66"/>
      <c r="C613" s="66"/>
      <c r="D613" s="66"/>
    </row>
    <row r="614" spans="2:4" x14ac:dyDescent="0.25">
      <c r="B614" s="66"/>
      <c r="C614" s="66"/>
      <c r="D614" s="66"/>
    </row>
    <row r="615" spans="2:4" x14ac:dyDescent="0.25">
      <c r="B615" s="66"/>
      <c r="C615" s="66"/>
      <c r="D615" s="66"/>
    </row>
    <row r="616" spans="2:4" x14ac:dyDescent="0.25">
      <c r="B616" s="66"/>
      <c r="C616" s="66"/>
      <c r="D616" s="66"/>
    </row>
    <row r="617" spans="2:4" x14ac:dyDescent="0.25">
      <c r="B617" s="66"/>
      <c r="C617" s="66"/>
      <c r="D617" s="66"/>
    </row>
    <row r="618" spans="2:4" x14ac:dyDescent="0.25">
      <c r="B618" s="66"/>
      <c r="C618" s="66"/>
      <c r="D618" s="66"/>
    </row>
    <row r="619" spans="2:4" x14ac:dyDescent="0.25">
      <c r="B619" s="66"/>
      <c r="C619" s="66"/>
      <c r="D619" s="66"/>
    </row>
    <row r="620" spans="2:4" x14ac:dyDescent="0.25">
      <c r="B620" s="66"/>
      <c r="C620" s="66"/>
      <c r="D620" s="66"/>
    </row>
    <row r="621" spans="2:4" x14ac:dyDescent="0.25">
      <c r="B621" s="66"/>
      <c r="C621" s="66"/>
      <c r="D621" s="66"/>
    </row>
    <row r="622" spans="2:4" x14ac:dyDescent="0.25">
      <c r="B622" s="66"/>
      <c r="C622" s="66"/>
      <c r="D622" s="66"/>
    </row>
    <row r="623" spans="2:4" x14ac:dyDescent="0.25">
      <c r="B623" s="66"/>
      <c r="C623" s="66"/>
      <c r="D623" s="66"/>
    </row>
    <row r="624" spans="2:4" x14ac:dyDescent="0.25">
      <c r="B624" s="66"/>
      <c r="C624" s="66"/>
      <c r="D624" s="66"/>
    </row>
    <row r="625" spans="2:4" x14ac:dyDescent="0.25">
      <c r="B625" s="66"/>
      <c r="C625" s="66"/>
      <c r="D625" s="66"/>
    </row>
    <row r="626" spans="2:4" x14ac:dyDescent="0.25">
      <c r="B626" s="66"/>
      <c r="C626" s="66"/>
      <c r="D626" s="66"/>
    </row>
    <row r="627" spans="2:4" x14ac:dyDescent="0.25">
      <c r="B627" s="66"/>
      <c r="C627" s="66"/>
      <c r="D627" s="66"/>
    </row>
    <row r="628" spans="2:4" x14ac:dyDescent="0.25">
      <c r="B628" s="66"/>
      <c r="C628" s="66"/>
      <c r="D628" s="66"/>
    </row>
    <row r="629" spans="2:4" x14ac:dyDescent="0.25">
      <c r="B629" s="66"/>
      <c r="C629" s="66"/>
      <c r="D629" s="66"/>
    </row>
    <row r="630" spans="2:4" x14ac:dyDescent="0.25">
      <c r="B630" s="66"/>
      <c r="C630" s="66"/>
      <c r="D630" s="66"/>
    </row>
    <row r="631" spans="2:4" x14ac:dyDescent="0.25">
      <c r="B631" s="66"/>
      <c r="C631" s="66"/>
      <c r="D631" s="66"/>
    </row>
    <row r="632" spans="2:4" x14ac:dyDescent="0.25">
      <c r="B632" s="66"/>
      <c r="C632" s="66"/>
      <c r="D632" s="66"/>
    </row>
    <row r="633" spans="2:4" x14ac:dyDescent="0.25">
      <c r="B633" s="66"/>
      <c r="C633" s="66"/>
      <c r="D633" s="66"/>
    </row>
    <row r="634" spans="2:4" x14ac:dyDescent="0.25">
      <c r="B634" s="66"/>
      <c r="C634" s="66"/>
      <c r="D634" s="66"/>
    </row>
    <row r="635" spans="2:4" x14ac:dyDescent="0.25">
      <c r="B635" s="66"/>
      <c r="C635" s="66"/>
      <c r="D635" s="66"/>
    </row>
    <row r="636" spans="2:4" x14ac:dyDescent="0.25">
      <c r="B636" s="66"/>
      <c r="C636" s="66"/>
      <c r="D636" s="66"/>
    </row>
    <row r="637" spans="2:4" x14ac:dyDescent="0.25">
      <c r="B637" s="66"/>
      <c r="C637" s="66"/>
      <c r="D637" s="66"/>
    </row>
    <row r="638" spans="2:4" x14ac:dyDescent="0.25">
      <c r="B638" s="66"/>
      <c r="C638" s="66"/>
      <c r="D638" s="66"/>
    </row>
    <row r="639" spans="2:4" x14ac:dyDescent="0.25">
      <c r="B639" s="66"/>
      <c r="C639" s="66"/>
      <c r="D639" s="66"/>
    </row>
    <row r="640" spans="2:4" x14ac:dyDescent="0.25">
      <c r="B640" s="66"/>
      <c r="C640" s="66"/>
      <c r="D640" s="66"/>
    </row>
    <row r="641" spans="2:4" x14ac:dyDescent="0.25">
      <c r="B641" s="66"/>
      <c r="C641" s="66"/>
      <c r="D641" s="66"/>
    </row>
    <row r="642" spans="2:4" x14ac:dyDescent="0.25">
      <c r="B642" s="66"/>
      <c r="C642" s="66"/>
      <c r="D642" s="66"/>
    </row>
    <row r="643" spans="2:4" x14ac:dyDescent="0.25">
      <c r="B643" s="66"/>
      <c r="C643" s="66"/>
      <c r="D643" s="66"/>
    </row>
    <row r="644" spans="2:4" x14ac:dyDescent="0.25">
      <c r="B644" s="66"/>
      <c r="C644" s="66"/>
      <c r="D644" s="66"/>
    </row>
    <row r="645" spans="2:4" x14ac:dyDescent="0.25">
      <c r="B645" s="66"/>
      <c r="C645" s="66"/>
      <c r="D645" s="66"/>
    </row>
    <row r="646" spans="2:4" x14ac:dyDescent="0.25">
      <c r="B646" s="66"/>
      <c r="C646" s="66"/>
      <c r="D646" s="66"/>
    </row>
    <row r="647" spans="2:4" x14ac:dyDescent="0.25">
      <c r="B647" s="66"/>
      <c r="C647" s="66"/>
      <c r="D647" s="66"/>
    </row>
    <row r="648" spans="2:4" x14ac:dyDescent="0.25">
      <c r="B648" s="66"/>
      <c r="C648" s="66"/>
      <c r="D648" s="66"/>
    </row>
    <row r="649" spans="2:4" x14ac:dyDescent="0.25">
      <c r="B649" s="66"/>
      <c r="C649" s="66"/>
      <c r="D649" s="66"/>
    </row>
    <row r="650" spans="2:4" x14ac:dyDescent="0.25">
      <c r="B650" s="66"/>
      <c r="C650" s="66"/>
      <c r="D650" s="66"/>
    </row>
    <row r="651" spans="2:4" x14ac:dyDescent="0.25">
      <c r="B651" s="66"/>
      <c r="C651" s="66"/>
      <c r="D651" s="66"/>
    </row>
    <row r="652" spans="2:4" x14ac:dyDescent="0.25">
      <c r="B652" s="66"/>
      <c r="C652" s="66"/>
      <c r="D652" s="66"/>
    </row>
    <row r="653" spans="2:4" x14ac:dyDescent="0.25">
      <c r="B653" s="66"/>
      <c r="C653" s="66"/>
      <c r="D653" s="66"/>
    </row>
    <row r="654" spans="2:4" x14ac:dyDescent="0.25">
      <c r="B654" s="66"/>
      <c r="C654" s="66"/>
      <c r="D654" s="66"/>
    </row>
    <row r="655" spans="2:4" x14ac:dyDescent="0.25">
      <c r="B655" s="66"/>
      <c r="C655" s="66"/>
      <c r="D655" s="66"/>
    </row>
    <row r="656" spans="2:4" x14ac:dyDescent="0.25">
      <c r="B656" s="66"/>
      <c r="C656" s="66"/>
      <c r="D656" s="66"/>
    </row>
    <row r="657" spans="2:4" x14ac:dyDescent="0.25">
      <c r="B657" s="66"/>
      <c r="C657" s="66"/>
      <c r="D657" s="66"/>
    </row>
    <row r="658" spans="2:4" x14ac:dyDescent="0.25">
      <c r="B658" s="66"/>
      <c r="C658" s="66"/>
      <c r="D658" s="66"/>
    </row>
    <row r="659" spans="2:4" x14ac:dyDescent="0.25">
      <c r="B659" s="66"/>
      <c r="C659" s="66"/>
      <c r="D659" s="66"/>
    </row>
    <row r="660" spans="2:4" x14ac:dyDescent="0.25">
      <c r="B660" s="66"/>
      <c r="C660" s="66"/>
      <c r="D660" s="66"/>
    </row>
    <row r="661" spans="2:4" x14ac:dyDescent="0.25">
      <c r="B661" s="66"/>
      <c r="C661" s="66"/>
      <c r="D661" s="66"/>
    </row>
    <row r="662" spans="2:4" x14ac:dyDescent="0.25">
      <c r="B662" s="66"/>
      <c r="C662" s="66"/>
      <c r="D662" s="66"/>
    </row>
    <row r="663" spans="2:4" x14ac:dyDescent="0.25">
      <c r="B663" s="66"/>
      <c r="C663" s="66"/>
      <c r="D663" s="66"/>
    </row>
    <row r="664" spans="2:4" x14ac:dyDescent="0.25">
      <c r="B664" s="66"/>
      <c r="C664" s="66"/>
      <c r="D664" s="66"/>
    </row>
    <row r="665" spans="2:4" x14ac:dyDescent="0.25">
      <c r="B665" s="66"/>
      <c r="C665" s="66"/>
      <c r="D665" s="66"/>
    </row>
    <row r="666" spans="2:4" x14ac:dyDescent="0.25">
      <c r="B666" s="66"/>
      <c r="C666" s="66"/>
      <c r="D666" s="66"/>
    </row>
    <row r="667" spans="2:4" x14ac:dyDescent="0.25">
      <c r="B667" s="66"/>
      <c r="C667" s="66"/>
      <c r="D667" s="66"/>
    </row>
    <row r="668" spans="2:4" x14ac:dyDescent="0.25">
      <c r="B668" s="66"/>
      <c r="C668" s="66"/>
      <c r="D668" s="66"/>
    </row>
    <row r="669" spans="2:4" x14ac:dyDescent="0.25">
      <c r="B669" s="66"/>
      <c r="C669" s="66"/>
      <c r="D669" s="66"/>
    </row>
    <row r="670" spans="2:4" x14ac:dyDescent="0.25">
      <c r="B670" s="66"/>
      <c r="C670" s="66"/>
      <c r="D670" s="66"/>
    </row>
    <row r="671" spans="2:4" x14ac:dyDescent="0.25">
      <c r="B671" s="66"/>
      <c r="C671" s="66"/>
      <c r="D671" s="66"/>
    </row>
    <row r="672" spans="2:4" x14ac:dyDescent="0.25">
      <c r="B672" s="66"/>
      <c r="C672" s="66"/>
      <c r="D672" s="66"/>
    </row>
    <row r="673" spans="2:4" x14ac:dyDescent="0.25">
      <c r="B673" s="66"/>
      <c r="C673" s="66"/>
      <c r="D673" s="66"/>
    </row>
    <row r="674" spans="2:4" x14ac:dyDescent="0.25">
      <c r="B674" s="66"/>
      <c r="C674" s="66"/>
      <c r="D674" s="66"/>
    </row>
    <row r="675" spans="2:4" x14ac:dyDescent="0.25">
      <c r="B675" s="66"/>
      <c r="C675" s="66"/>
      <c r="D675" s="66"/>
    </row>
    <row r="676" spans="2:4" x14ac:dyDescent="0.25">
      <c r="B676" s="66"/>
      <c r="C676" s="66"/>
      <c r="D676" s="66"/>
    </row>
    <row r="677" spans="2:4" x14ac:dyDescent="0.25">
      <c r="B677" s="66"/>
      <c r="C677" s="66"/>
      <c r="D677" s="66"/>
    </row>
    <row r="678" spans="2:4" x14ac:dyDescent="0.25">
      <c r="B678" s="66"/>
      <c r="C678" s="66"/>
      <c r="D678" s="66"/>
    </row>
    <row r="679" spans="2:4" x14ac:dyDescent="0.25">
      <c r="B679" s="66"/>
      <c r="C679" s="66"/>
      <c r="D679" s="66"/>
    </row>
    <row r="680" spans="2:4" x14ac:dyDescent="0.25">
      <c r="B680" s="66"/>
      <c r="C680" s="66"/>
      <c r="D680" s="66"/>
    </row>
    <row r="681" spans="2:4" x14ac:dyDescent="0.25">
      <c r="B681" s="66"/>
      <c r="C681" s="66"/>
      <c r="D681" s="66"/>
    </row>
    <row r="682" spans="2:4" x14ac:dyDescent="0.25">
      <c r="B682" s="66"/>
      <c r="C682" s="66"/>
      <c r="D682" s="66"/>
    </row>
    <row r="683" spans="2:4" x14ac:dyDescent="0.25">
      <c r="B683" s="66"/>
      <c r="C683" s="66"/>
      <c r="D683" s="66"/>
    </row>
    <row r="684" spans="2:4" x14ac:dyDescent="0.25">
      <c r="B684" s="66"/>
      <c r="C684" s="66"/>
      <c r="D684" s="66"/>
    </row>
    <row r="685" spans="2:4" x14ac:dyDescent="0.25">
      <c r="B685" s="66"/>
      <c r="C685" s="66"/>
      <c r="D685" s="66"/>
    </row>
    <row r="686" spans="2:4" x14ac:dyDescent="0.25">
      <c r="B686" s="66"/>
      <c r="C686" s="66"/>
      <c r="D686" s="66"/>
    </row>
    <row r="687" spans="2:4" x14ac:dyDescent="0.25">
      <c r="B687" s="66"/>
      <c r="C687" s="66"/>
      <c r="D687" s="66"/>
    </row>
    <row r="688" spans="2:4" x14ac:dyDescent="0.25">
      <c r="B688" s="66"/>
      <c r="C688" s="66"/>
      <c r="D688" s="66"/>
    </row>
    <row r="689" spans="2:4" x14ac:dyDescent="0.25">
      <c r="B689" s="66"/>
      <c r="C689" s="66"/>
      <c r="D689" s="66"/>
    </row>
    <row r="690" spans="2:4" x14ac:dyDescent="0.25">
      <c r="B690" s="66"/>
      <c r="C690" s="66"/>
      <c r="D690" s="66"/>
    </row>
    <row r="691" spans="2:4" x14ac:dyDescent="0.25">
      <c r="B691" s="66"/>
      <c r="C691" s="66"/>
      <c r="D691" s="66"/>
    </row>
    <row r="692" spans="2:4" x14ac:dyDescent="0.25">
      <c r="B692" s="66"/>
      <c r="C692" s="66"/>
      <c r="D692" s="66"/>
    </row>
    <row r="693" spans="2:4" x14ac:dyDescent="0.25">
      <c r="B693" s="66"/>
      <c r="C693" s="66"/>
      <c r="D693" s="66"/>
    </row>
    <row r="694" spans="2:4" x14ac:dyDescent="0.25">
      <c r="B694" s="66"/>
      <c r="C694" s="66"/>
      <c r="D694" s="66"/>
    </row>
    <row r="695" spans="2:4" x14ac:dyDescent="0.25">
      <c r="B695" s="66"/>
      <c r="C695" s="66"/>
      <c r="D695" s="66"/>
    </row>
    <row r="696" spans="2:4" x14ac:dyDescent="0.25">
      <c r="B696" s="66"/>
      <c r="C696" s="66"/>
      <c r="D696" s="66"/>
    </row>
    <row r="697" spans="2:4" x14ac:dyDescent="0.25">
      <c r="B697" s="66"/>
      <c r="C697" s="66"/>
      <c r="D697" s="66"/>
    </row>
    <row r="698" spans="2:4" x14ac:dyDescent="0.25">
      <c r="B698" s="66"/>
      <c r="C698" s="66"/>
      <c r="D698" s="66"/>
    </row>
    <row r="699" spans="2:4" x14ac:dyDescent="0.25">
      <c r="B699" s="66"/>
      <c r="C699" s="66"/>
      <c r="D699" s="66"/>
    </row>
    <row r="700" spans="2:4" x14ac:dyDescent="0.25">
      <c r="B700" s="66"/>
      <c r="C700" s="66"/>
      <c r="D700" s="66"/>
    </row>
    <row r="701" spans="2:4" x14ac:dyDescent="0.25">
      <c r="B701" s="66"/>
      <c r="C701" s="66"/>
      <c r="D701" s="66"/>
    </row>
    <row r="702" spans="2:4" x14ac:dyDescent="0.25">
      <c r="B702" s="66"/>
      <c r="C702" s="66"/>
      <c r="D702" s="66"/>
    </row>
    <row r="703" spans="2:4" x14ac:dyDescent="0.25">
      <c r="B703" s="66"/>
      <c r="C703" s="66"/>
      <c r="D703" s="66"/>
    </row>
    <row r="704" spans="2:4" x14ac:dyDescent="0.25">
      <c r="B704" s="66"/>
      <c r="C704" s="66"/>
      <c r="D704" s="66"/>
    </row>
    <row r="705" spans="2:4" x14ac:dyDescent="0.25">
      <c r="B705" s="66"/>
      <c r="C705" s="66"/>
      <c r="D705" s="66"/>
    </row>
    <row r="706" spans="2:4" x14ac:dyDescent="0.25">
      <c r="B706" s="66"/>
      <c r="C706" s="66"/>
      <c r="D706" s="66"/>
    </row>
    <row r="707" spans="2:4" x14ac:dyDescent="0.25">
      <c r="B707" s="66"/>
      <c r="C707" s="66"/>
      <c r="D707" s="66"/>
    </row>
    <row r="708" spans="2:4" x14ac:dyDescent="0.25">
      <c r="B708" s="66"/>
      <c r="C708" s="66"/>
      <c r="D708" s="66"/>
    </row>
    <row r="709" spans="2:4" x14ac:dyDescent="0.25">
      <c r="B709" s="66"/>
      <c r="C709" s="66"/>
      <c r="D709" s="66"/>
    </row>
    <row r="710" spans="2:4" x14ac:dyDescent="0.25">
      <c r="B710" s="66"/>
      <c r="C710" s="66"/>
      <c r="D710" s="66"/>
    </row>
    <row r="711" spans="2:4" x14ac:dyDescent="0.25">
      <c r="B711" s="66"/>
      <c r="C711" s="66"/>
      <c r="D711" s="66"/>
    </row>
    <row r="712" spans="2:4" x14ac:dyDescent="0.25">
      <c r="B712" s="66"/>
      <c r="C712" s="66"/>
      <c r="D712" s="66"/>
    </row>
    <row r="713" spans="2:4" x14ac:dyDescent="0.25">
      <c r="B713" s="66"/>
      <c r="C713" s="66"/>
      <c r="D713" s="66"/>
    </row>
    <row r="714" spans="2:4" x14ac:dyDescent="0.25">
      <c r="B714" s="66"/>
      <c r="C714" s="66"/>
      <c r="D714" s="66"/>
    </row>
    <row r="715" spans="2:4" x14ac:dyDescent="0.25">
      <c r="B715" s="66"/>
      <c r="C715" s="66"/>
      <c r="D715" s="66"/>
    </row>
    <row r="716" spans="2:4" x14ac:dyDescent="0.25">
      <c r="B716" s="66"/>
      <c r="C716" s="66"/>
      <c r="D716" s="66"/>
    </row>
    <row r="717" spans="2:4" x14ac:dyDescent="0.25">
      <c r="B717" s="66"/>
      <c r="C717" s="66"/>
      <c r="D717" s="66"/>
    </row>
    <row r="718" spans="2:4" x14ac:dyDescent="0.25">
      <c r="B718" s="66"/>
      <c r="C718" s="66"/>
      <c r="D718" s="66"/>
    </row>
    <row r="719" spans="2:4" x14ac:dyDescent="0.25">
      <c r="B719" s="66"/>
      <c r="C719" s="66"/>
      <c r="D719" s="66"/>
    </row>
    <row r="720" spans="2:4" x14ac:dyDescent="0.25">
      <c r="B720" s="66"/>
      <c r="C720" s="66"/>
      <c r="D720" s="66"/>
    </row>
    <row r="721" spans="2:4" x14ac:dyDescent="0.25">
      <c r="B721" s="66"/>
      <c r="C721" s="66"/>
      <c r="D721" s="66"/>
    </row>
    <row r="722" spans="2:4" x14ac:dyDescent="0.25">
      <c r="B722" s="66"/>
      <c r="C722" s="66"/>
      <c r="D722" s="66"/>
    </row>
    <row r="723" spans="2:4" x14ac:dyDescent="0.25">
      <c r="B723" s="66"/>
      <c r="C723" s="66"/>
      <c r="D723" s="66"/>
    </row>
    <row r="724" spans="2:4" x14ac:dyDescent="0.25">
      <c r="B724" s="66"/>
      <c r="C724" s="66"/>
      <c r="D724" s="66"/>
    </row>
    <row r="725" spans="2:4" x14ac:dyDescent="0.25">
      <c r="B725" s="66"/>
      <c r="C725" s="66"/>
      <c r="D725" s="66"/>
    </row>
    <row r="726" spans="2:4" x14ac:dyDescent="0.25">
      <c r="B726" s="66"/>
      <c r="C726" s="66"/>
      <c r="D726" s="66"/>
    </row>
    <row r="727" spans="2:4" x14ac:dyDescent="0.25">
      <c r="B727" s="66"/>
      <c r="C727" s="66"/>
      <c r="D727" s="66"/>
    </row>
    <row r="728" spans="2:4" x14ac:dyDescent="0.25">
      <c r="B728" s="66"/>
      <c r="C728" s="66"/>
      <c r="D728" s="66"/>
    </row>
    <row r="729" spans="2:4" x14ac:dyDescent="0.25">
      <c r="B729" s="66"/>
      <c r="C729" s="66"/>
      <c r="D729" s="66"/>
    </row>
    <row r="730" spans="2:4" x14ac:dyDescent="0.25">
      <c r="B730" s="66"/>
      <c r="C730" s="66"/>
      <c r="D730" s="66"/>
    </row>
    <row r="731" spans="2:4" x14ac:dyDescent="0.25">
      <c r="B731" s="66"/>
      <c r="C731" s="66"/>
      <c r="D731" s="66"/>
    </row>
    <row r="732" spans="2:4" x14ac:dyDescent="0.25">
      <c r="B732" s="66"/>
      <c r="C732" s="66"/>
      <c r="D732" s="66"/>
    </row>
    <row r="733" spans="2:4" x14ac:dyDescent="0.25">
      <c r="B733" s="66"/>
      <c r="C733" s="66"/>
      <c r="D733" s="66"/>
    </row>
    <row r="734" spans="2:4" x14ac:dyDescent="0.25">
      <c r="B734" s="66"/>
      <c r="C734" s="66"/>
      <c r="D734" s="66"/>
    </row>
    <row r="735" spans="2:4" x14ac:dyDescent="0.25">
      <c r="B735" s="66"/>
      <c r="C735" s="66"/>
      <c r="D735" s="66"/>
    </row>
    <row r="736" spans="2:4" x14ac:dyDescent="0.25">
      <c r="B736" s="66"/>
      <c r="C736" s="66"/>
      <c r="D736" s="66"/>
    </row>
    <row r="737" spans="2:4" x14ac:dyDescent="0.25">
      <c r="B737" s="66"/>
      <c r="C737" s="66"/>
      <c r="D737" s="66"/>
    </row>
    <row r="738" spans="2:4" x14ac:dyDescent="0.25">
      <c r="B738" s="66"/>
      <c r="C738" s="66"/>
      <c r="D738" s="66"/>
    </row>
    <row r="739" spans="2:4" x14ac:dyDescent="0.25">
      <c r="B739" s="66"/>
      <c r="C739" s="66"/>
      <c r="D739" s="66"/>
    </row>
    <row r="740" spans="2:4" x14ac:dyDescent="0.25">
      <c r="B740" s="66"/>
      <c r="C740" s="66"/>
      <c r="D740" s="66"/>
    </row>
    <row r="741" spans="2:4" x14ac:dyDescent="0.25">
      <c r="B741" s="66"/>
      <c r="C741" s="66"/>
      <c r="D741" s="66"/>
    </row>
    <row r="742" spans="2:4" x14ac:dyDescent="0.25">
      <c r="B742" s="66"/>
      <c r="C742" s="66"/>
      <c r="D742" s="66"/>
    </row>
    <row r="743" spans="2:4" x14ac:dyDescent="0.25">
      <c r="B743" s="66"/>
      <c r="C743" s="66"/>
      <c r="D743" s="66"/>
    </row>
    <row r="744" spans="2:4" x14ac:dyDescent="0.25">
      <c r="B744" s="66"/>
      <c r="C744" s="66"/>
      <c r="D744" s="66"/>
    </row>
    <row r="745" spans="2:4" x14ac:dyDescent="0.25">
      <c r="B745" s="66"/>
      <c r="C745" s="66"/>
      <c r="D745" s="66"/>
    </row>
    <row r="746" spans="2:4" x14ac:dyDescent="0.25">
      <c r="B746" s="66"/>
      <c r="C746" s="66"/>
      <c r="D746" s="66"/>
    </row>
    <row r="747" spans="2:4" x14ac:dyDescent="0.25">
      <c r="B747" s="66"/>
      <c r="C747" s="66"/>
      <c r="D747" s="66"/>
    </row>
    <row r="748" spans="2:4" x14ac:dyDescent="0.25">
      <c r="B748" s="66"/>
      <c r="C748" s="66"/>
      <c r="D748" s="66"/>
    </row>
    <row r="749" spans="2:4" x14ac:dyDescent="0.25">
      <c r="B749" s="66"/>
      <c r="C749" s="66"/>
      <c r="D749" s="66"/>
    </row>
    <row r="750" spans="2:4" x14ac:dyDescent="0.25">
      <c r="B750" s="66"/>
      <c r="C750" s="66"/>
      <c r="D750" s="66"/>
    </row>
    <row r="751" spans="2:4" x14ac:dyDescent="0.25">
      <c r="B751" s="66"/>
      <c r="C751" s="66"/>
      <c r="D751" s="66"/>
    </row>
    <row r="752" spans="2:4" x14ac:dyDescent="0.25">
      <c r="B752" s="66"/>
      <c r="C752" s="66"/>
      <c r="D752" s="66"/>
    </row>
    <row r="753" spans="2:4" x14ac:dyDescent="0.25">
      <c r="B753" s="66"/>
      <c r="C753" s="66"/>
      <c r="D753" s="66"/>
    </row>
    <row r="754" spans="2:4" x14ac:dyDescent="0.25">
      <c r="B754" s="66"/>
      <c r="C754" s="66"/>
      <c r="D754" s="66"/>
    </row>
    <row r="755" spans="2:4" x14ac:dyDescent="0.25">
      <c r="B755" s="66"/>
      <c r="C755" s="66"/>
      <c r="D755" s="66"/>
    </row>
    <row r="756" spans="2:4" x14ac:dyDescent="0.25">
      <c r="B756" s="66"/>
      <c r="C756" s="66"/>
      <c r="D756" s="66"/>
    </row>
    <row r="757" spans="2:4" x14ac:dyDescent="0.25">
      <c r="B757" s="66"/>
      <c r="C757" s="66"/>
      <c r="D757" s="66"/>
    </row>
    <row r="758" spans="2:4" x14ac:dyDescent="0.25">
      <c r="B758" s="66"/>
      <c r="C758" s="66"/>
      <c r="D758" s="66"/>
    </row>
    <row r="759" spans="2:4" x14ac:dyDescent="0.25">
      <c r="B759" s="66"/>
      <c r="C759" s="66"/>
      <c r="D759" s="66"/>
    </row>
    <row r="760" spans="2:4" x14ac:dyDescent="0.25">
      <c r="B760" s="66"/>
      <c r="C760" s="66"/>
      <c r="D760" s="66"/>
    </row>
    <row r="761" spans="2:4" x14ac:dyDescent="0.25">
      <c r="B761" s="66"/>
      <c r="C761" s="66"/>
      <c r="D761" s="66"/>
    </row>
    <row r="762" spans="2:4" x14ac:dyDescent="0.25">
      <c r="B762" s="66"/>
      <c r="C762" s="66"/>
      <c r="D762" s="66"/>
    </row>
    <row r="763" spans="2:4" x14ac:dyDescent="0.25">
      <c r="B763" s="66"/>
      <c r="C763" s="66"/>
      <c r="D763" s="66"/>
    </row>
    <row r="764" spans="2:4" x14ac:dyDescent="0.25">
      <c r="B764" s="66"/>
      <c r="C764" s="66"/>
      <c r="D764" s="66"/>
    </row>
    <row r="765" spans="2:4" x14ac:dyDescent="0.25">
      <c r="B765" s="66"/>
      <c r="C765" s="66"/>
      <c r="D765" s="66"/>
    </row>
    <row r="766" spans="2:4" x14ac:dyDescent="0.25">
      <c r="B766" s="66"/>
      <c r="C766" s="66"/>
      <c r="D766" s="66"/>
    </row>
    <row r="767" spans="2:4" x14ac:dyDescent="0.25">
      <c r="B767" s="66"/>
      <c r="C767" s="66"/>
      <c r="D767" s="66"/>
    </row>
    <row r="768" spans="2:4" x14ac:dyDescent="0.25">
      <c r="B768" s="66"/>
      <c r="C768" s="66"/>
      <c r="D768" s="66"/>
    </row>
    <row r="769" spans="2:4" x14ac:dyDescent="0.25">
      <c r="B769" s="66"/>
      <c r="C769" s="66"/>
      <c r="D769" s="66"/>
    </row>
    <row r="770" spans="2:4" x14ac:dyDescent="0.25">
      <c r="B770" s="66"/>
      <c r="C770" s="66"/>
      <c r="D770" s="66"/>
    </row>
    <row r="771" spans="2:4" x14ac:dyDescent="0.25">
      <c r="B771" s="66"/>
      <c r="C771" s="66"/>
      <c r="D771" s="66"/>
    </row>
    <row r="772" spans="2:4" x14ac:dyDescent="0.25">
      <c r="B772" s="66"/>
      <c r="C772" s="66"/>
      <c r="D772" s="66"/>
    </row>
    <row r="773" spans="2:4" x14ac:dyDescent="0.25">
      <c r="B773" s="66"/>
      <c r="C773" s="66"/>
      <c r="D773" s="66"/>
    </row>
    <row r="774" spans="2:4" x14ac:dyDescent="0.25">
      <c r="B774" s="66"/>
      <c r="C774" s="66"/>
      <c r="D774" s="66"/>
    </row>
    <row r="775" spans="2:4" x14ac:dyDescent="0.25">
      <c r="B775" s="66"/>
      <c r="C775" s="66"/>
      <c r="D775" s="66"/>
    </row>
    <row r="776" spans="2:4" x14ac:dyDescent="0.25">
      <c r="B776" s="66"/>
      <c r="C776" s="66"/>
      <c r="D776" s="66"/>
    </row>
    <row r="777" spans="2:4" x14ac:dyDescent="0.25">
      <c r="B777" s="66"/>
      <c r="C777" s="66"/>
      <c r="D777" s="66"/>
    </row>
    <row r="778" spans="2:4" x14ac:dyDescent="0.25">
      <c r="B778" s="66"/>
      <c r="C778" s="66"/>
      <c r="D778" s="66"/>
    </row>
    <row r="779" spans="2:4" x14ac:dyDescent="0.25">
      <c r="B779" s="66"/>
      <c r="C779" s="66"/>
      <c r="D779" s="66"/>
    </row>
    <row r="780" spans="2:4" x14ac:dyDescent="0.25">
      <c r="B780" s="66"/>
      <c r="C780" s="66"/>
      <c r="D780" s="66"/>
    </row>
    <row r="781" spans="2:4" x14ac:dyDescent="0.25">
      <c r="B781" s="66"/>
      <c r="C781" s="66"/>
      <c r="D781" s="66"/>
    </row>
    <row r="782" spans="2:4" x14ac:dyDescent="0.25">
      <c r="B782" s="66"/>
      <c r="C782" s="66"/>
      <c r="D782" s="66"/>
    </row>
    <row r="783" spans="2:4" x14ac:dyDescent="0.25">
      <c r="B783" s="66"/>
      <c r="C783" s="66"/>
      <c r="D783" s="66"/>
    </row>
    <row r="784" spans="2:4" x14ac:dyDescent="0.25">
      <c r="B784" s="66"/>
      <c r="C784" s="66"/>
      <c r="D784" s="66"/>
    </row>
    <row r="785" spans="2:4" x14ac:dyDescent="0.25">
      <c r="B785" s="66"/>
      <c r="C785" s="66"/>
      <c r="D785" s="66"/>
    </row>
    <row r="786" spans="2:4" x14ac:dyDescent="0.25">
      <c r="B786" s="66"/>
      <c r="C786" s="66"/>
      <c r="D786" s="66"/>
    </row>
    <row r="787" spans="2:4" x14ac:dyDescent="0.25">
      <c r="B787" s="66"/>
      <c r="C787" s="66"/>
      <c r="D787" s="66"/>
    </row>
    <row r="788" spans="2:4" x14ac:dyDescent="0.25">
      <c r="B788" s="66"/>
      <c r="C788" s="66"/>
      <c r="D788" s="66"/>
    </row>
    <row r="789" spans="2:4" x14ac:dyDescent="0.25">
      <c r="B789" s="66"/>
      <c r="C789" s="66"/>
      <c r="D789" s="66"/>
    </row>
    <row r="790" spans="2:4" x14ac:dyDescent="0.25">
      <c r="B790" s="66"/>
      <c r="C790" s="66"/>
      <c r="D790" s="66"/>
    </row>
    <row r="791" spans="2:4" x14ac:dyDescent="0.25">
      <c r="B791" s="66"/>
      <c r="C791" s="66"/>
      <c r="D791" s="66"/>
    </row>
    <row r="792" spans="2:4" x14ac:dyDescent="0.25">
      <c r="B792" s="66"/>
      <c r="C792" s="66"/>
      <c r="D792" s="66"/>
    </row>
    <row r="793" spans="2:4" x14ac:dyDescent="0.25">
      <c r="B793" s="66"/>
      <c r="C793" s="66"/>
      <c r="D793" s="66"/>
    </row>
    <row r="794" spans="2:4" x14ac:dyDescent="0.25">
      <c r="B794" s="66"/>
      <c r="C794" s="66"/>
      <c r="D794" s="66"/>
    </row>
    <row r="795" spans="2:4" x14ac:dyDescent="0.25">
      <c r="B795" s="66"/>
      <c r="C795" s="66"/>
      <c r="D795" s="66"/>
    </row>
    <row r="796" spans="2:4" x14ac:dyDescent="0.25">
      <c r="B796" s="66"/>
      <c r="C796" s="66"/>
      <c r="D796" s="66"/>
    </row>
    <row r="797" spans="2:4" x14ac:dyDescent="0.25">
      <c r="B797" s="66"/>
      <c r="C797" s="66"/>
      <c r="D797" s="66"/>
    </row>
    <row r="798" spans="2:4" x14ac:dyDescent="0.25">
      <c r="B798" s="66"/>
      <c r="C798" s="66"/>
      <c r="D798" s="66"/>
    </row>
    <row r="799" spans="2:4" x14ac:dyDescent="0.25">
      <c r="B799" s="66"/>
      <c r="C799" s="66"/>
      <c r="D799" s="66"/>
    </row>
    <row r="800" spans="2:4" x14ac:dyDescent="0.25">
      <c r="B800" s="66"/>
      <c r="C800" s="66"/>
      <c r="D800" s="66"/>
    </row>
    <row r="801" spans="2:4" x14ac:dyDescent="0.25">
      <c r="B801" s="66"/>
      <c r="C801" s="66"/>
      <c r="D801" s="66"/>
    </row>
    <row r="802" spans="2:4" x14ac:dyDescent="0.25">
      <c r="B802" s="66"/>
      <c r="C802" s="66"/>
      <c r="D802" s="66"/>
    </row>
    <row r="803" spans="2:4" x14ac:dyDescent="0.25">
      <c r="B803" s="66"/>
      <c r="C803" s="66"/>
      <c r="D803" s="66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0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Y71"/>
  <sheetViews>
    <sheetView showZeros="0" workbookViewId="0">
      <selection activeCell="P57" sqref="P57"/>
    </sheetView>
  </sheetViews>
  <sheetFormatPr baseColWidth="10" defaultColWidth="11.44140625" defaultRowHeight="13.8" x14ac:dyDescent="0.25"/>
  <cols>
    <col min="1" max="1" width="13.5546875" style="41" customWidth="1"/>
    <col min="2" max="2" width="12.33203125" style="41" customWidth="1"/>
    <col min="3" max="3" width="11.44140625" style="40"/>
    <col min="4" max="4" width="12.33203125" style="40" customWidth="1"/>
    <col min="5" max="5" width="11.44140625" style="40"/>
    <col min="6" max="6" width="10.44140625" style="86" customWidth="1"/>
    <col min="7" max="7" width="11.44140625" style="86"/>
    <col min="8" max="12" width="11.44140625" style="40"/>
    <col min="13" max="623" width="11.44140625" style="83"/>
    <col min="624" max="16384" width="11.44140625" style="40"/>
  </cols>
  <sheetData>
    <row r="1" spans="1:623" x14ac:dyDescent="0.25">
      <c r="A1" s="39" t="s">
        <v>183</v>
      </c>
      <c r="B1" s="39"/>
      <c r="C1" s="39"/>
      <c r="D1" s="39"/>
      <c r="E1" s="39"/>
      <c r="F1" s="85"/>
      <c r="G1" s="85"/>
      <c r="H1" s="39"/>
      <c r="I1" s="39"/>
      <c r="J1" s="39"/>
      <c r="K1" s="39"/>
      <c r="L1" s="39"/>
    </row>
    <row r="2" spans="1:623" ht="16.5" customHeight="1" x14ac:dyDescent="0.25">
      <c r="K2" s="88"/>
      <c r="L2" s="88" t="s">
        <v>85</v>
      </c>
    </row>
    <row r="3" spans="1:623" s="43" customFormat="1" ht="55.2" x14ac:dyDescent="0.3">
      <c r="A3" s="42" t="s">
        <v>10</v>
      </c>
      <c r="B3" s="42" t="s">
        <v>82</v>
      </c>
      <c r="C3" s="42" t="s">
        <v>74</v>
      </c>
      <c r="D3" s="42" t="s">
        <v>84</v>
      </c>
      <c r="E3" s="156" t="s">
        <v>120</v>
      </c>
      <c r="F3" s="87" t="s">
        <v>121</v>
      </c>
      <c r="G3" s="87" t="s">
        <v>122</v>
      </c>
      <c r="H3" s="42" t="s">
        <v>75</v>
      </c>
      <c r="I3" s="42" t="s">
        <v>168</v>
      </c>
      <c r="J3" s="42" t="s">
        <v>76</v>
      </c>
      <c r="K3" s="223" t="s">
        <v>123</v>
      </c>
      <c r="L3" s="224" t="s">
        <v>124</v>
      </c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  <c r="RL3" s="84"/>
      <c r="RM3" s="84"/>
      <c r="RN3" s="84"/>
      <c r="RO3" s="84"/>
      <c r="RP3" s="84"/>
      <c r="RQ3" s="84"/>
      <c r="RR3" s="84"/>
      <c r="RS3" s="84"/>
      <c r="RT3" s="84"/>
      <c r="RU3" s="84"/>
      <c r="RV3" s="84"/>
      <c r="RW3" s="84"/>
      <c r="RX3" s="84"/>
      <c r="RY3" s="84"/>
      <c r="RZ3" s="84"/>
      <c r="SA3" s="84"/>
      <c r="SB3" s="84"/>
      <c r="SC3" s="84"/>
      <c r="SD3" s="84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  <c r="TK3" s="84"/>
      <c r="TL3" s="84"/>
      <c r="TM3" s="84"/>
      <c r="TN3" s="84"/>
      <c r="TO3" s="84"/>
      <c r="TP3" s="84"/>
      <c r="TQ3" s="84"/>
      <c r="TR3" s="84"/>
      <c r="TS3" s="84"/>
      <c r="TT3" s="84"/>
      <c r="TU3" s="84"/>
      <c r="TV3" s="84"/>
      <c r="TW3" s="84"/>
      <c r="TX3" s="84"/>
      <c r="TY3" s="84"/>
      <c r="TZ3" s="84"/>
      <c r="UA3" s="84"/>
      <c r="UB3" s="84"/>
      <c r="UC3" s="84"/>
      <c r="UD3" s="84"/>
      <c r="UE3" s="84"/>
      <c r="UF3" s="84"/>
      <c r="UG3" s="84"/>
      <c r="UH3" s="84"/>
      <c r="UI3" s="84"/>
      <c r="UJ3" s="84"/>
      <c r="UK3" s="84"/>
      <c r="UL3" s="84"/>
      <c r="UM3" s="84"/>
      <c r="UN3" s="84"/>
      <c r="UO3" s="84"/>
      <c r="UP3" s="84"/>
      <c r="UQ3" s="84"/>
      <c r="UR3" s="84"/>
      <c r="US3" s="84"/>
      <c r="UT3" s="84"/>
      <c r="UU3" s="84"/>
      <c r="UV3" s="84"/>
      <c r="UW3" s="84"/>
      <c r="UX3" s="84"/>
      <c r="UY3" s="84"/>
      <c r="UZ3" s="84"/>
      <c r="VA3" s="84"/>
      <c r="VB3" s="84"/>
      <c r="VC3" s="84"/>
      <c r="VD3" s="84"/>
      <c r="VE3" s="84"/>
      <c r="VF3" s="84"/>
      <c r="VG3" s="84"/>
      <c r="VH3" s="84"/>
      <c r="VI3" s="84"/>
      <c r="VJ3" s="84"/>
      <c r="VK3" s="84"/>
      <c r="VL3" s="84"/>
      <c r="VM3" s="84"/>
      <c r="VN3" s="84"/>
      <c r="VO3" s="84"/>
      <c r="VP3" s="84"/>
      <c r="VQ3" s="84"/>
      <c r="VR3" s="84"/>
      <c r="VS3" s="84"/>
      <c r="VT3" s="84"/>
      <c r="VU3" s="84"/>
      <c r="VV3" s="84"/>
      <c r="VW3" s="84"/>
      <c r="VX3" s="84"/>
      <c r="VY3" s="84"/>
      <c r="VZ3" s="84"/>
      <c r="WA3" s="84"/>
      <c r="WB3" s="84"/>
      <c r="WC3" s="84"/>
      <c r="WD3" s="84"/>
      <c r="WE3" s="84"/>
      <c r="WF3" s="84"/>
      <c r="WG3" s="84"/>
      <c r="WH3" s="84"/>
      <c r="WI3" s="84"/>
      <c r="WJ3" s="84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</row>
    <row r="4" spans="1:623" ht="17.100000000000001" customHeight="1" x14ac:dyDescent="0.3">
      <c r="A4" s="217">
        <v>1</v>
      </c>
      <c r="B4" s="218">
        <v>836</v>
      </c>
      <c r="C4" s="218">
        <v>195</v>
      </c>
      <c r="D4" s="219">
        <v>0.23325358851674641</v>
      </c>
      <c r="E4" s="221">
        <v>52</v>
      </c>
      <c r="F4" s="220">
        <v>68</v>
      </c>
      <c r="G4" s="220">
        <v>47</v>
      </c>
      <c r="H4" s="220">
        <v>115</v>
      </c>
      <c r="I4" s="241">
        <v>0.58974358974358976</v>
      </c>
      <c r="J4" s="220">
        <v>21</v>
      </c>
      <c r="K4" s="225">
        <v>-0.30882352941176472</v>
      </c>
      <c r="L4" s="221">
        <v>42</v>
      </c>
      <c r="M4" s="240"/>
      <c r="N4" s="216"/>
      <c r="O4" s="250"/>
    </row>
    <row r="5" spans="1:623" ht="17.100000000000001" customHeight="1" x14ac:dyDescent="0.3">
      <c r="A5" s="74">
        <v>2</v>
      </c>
      <c r="B5" s="308">
        <v>640</v>
      </c>
      <c r="C5" s="308">
        <v>160</v>
      </c>
      <c r="D5" s="73">
        <v>0.25</v>
      </c>
      <c r="E5" s="157">
        <v>49</v>
      </c>
      <c r="F5" s="309">
        <v>52</v>
      </c>
      <c r="G5" s="309">
        <v>35</v>
      </c>
      <c r="H5" s="72">
        <v>87</v>
      </c>
      <c r="I5" s="242">
        <v>0.54374999999999996</v>
      </c>
      <c r="J5" s="72">
        <v>17</v>
      </c>
      <c r="K5" s="226">
        <v>-0.32692307692307693</v>
      </c>
      <c r="L5" s="157">
        <v>43</v>
      </c>
      <c r="M5" s="240"/>
      <c r="N5" s="216"/>
      <c r="O5" s="250"/>
    </row>
    <row r="6" spans="1:623" ht="17.100000000000001" customHeight="1" x14ac:dyDescent="0.3">
      <c r="A6" s="75">
        <v>3</v>
      </c>
      <c r="B6" s="218">
        <v>140</v>
      </c>
      <c r="C6" s="218">
        <v>29</v>
      </c>
      <c r="D6" s="76">
        <v>0.20714285714285716</v>
      </c>
      <c r="E6" s="158">
        <v>56</v>
      </c>
      <c r="F6" s="220">
        <v>11</v>
      </c>
      <c r="G6" s="220">
        <v>8</v>
      </c>
      <c r="H6" s="220">
        <v>19</v>
      </c>
      <c r="I6" s="243">
        <v>0.65517241379310343</v>
      </c>
      <c r="J6" s="220">
        <v>3</v>
      </c>
      <c r="K6" s="225">
        <v>-0.27272727272727271</v>
      </c>
      <c r="L6" s="221">
        <v>40</v>
      </c>
      <c r="M6" s="240"/>
      <c r="N6" s="216"/>
      <c r="O6" s="250"/>
    </row>
    <row r="7" spans="1:623" ht="17.100000000000001" customHeight="1" x14ac:dyDescent="0.3">
      <c r="A7" s="74">
        <v>4</v>
      </c>
      <c r="B7" s="308">
        <v>167</v>
      </c>
      <c r="C7" s="308">
        <v>34</v>
      </c>
      <c r="D7" s="73">
        <v>0.20359281437125748</v>
      </c>
      <c r="E7" s="157">
        <v>57</v>
      </c>
      <c r="F7" s="309">
        <v>14</v>
      </c>
      <c r="G7" s="309">
        <v>6</v>
      </c>
      <c r="H7" s="72">
        <v>20</v>
      </c>
      <c r="I7" s="242">
        <v>0.58823529411764708</v>
      </c>
      <c r="J7" s="72">
        <v>8</v>
      </c>
      <c r="K7" s="226">
        <v>-0.5714285714285714</v>
      </c>
      <c r="L7" s="157">
        <v>53</v>
      </c>
      <c r="M7" s="240"/>
      <c r="N7" s="216"/>
      <c r="O7" s="250"/>
    </row>
    <row r="8" spans="1:623" ht="17.100000000000001" customHeight="1" x14ac:dyDescent="0.3">
      <c r="A8" s="75">
        <v>5</v>
      </c>
      <c r="B8" s="218">
        <v>801</v>
      </c>
      <c r="C8" s="218">
        <v>239</v>
      </c>
      <c r="D8" s="76">
        <v>0.29837702871410737</v>
      </c>
      <c r="E8" s="158">
        <v>35</v>
      </c>
      <c r="F8" s="220">
        <v>70</v>
      </c>
      <c r="G8" s="220">
        <v>59</v>
      </c>
      <c r="H8" s="220">
        <v>129</v>
      </c>
      <c r="I8" s="243">
        <v>0.53974895397489542</v>
      </c>
      <c r="J8" s="220">
        <v>11</v>
      </c>
      <c r="K8" s="225">
        <v>-0.15714285714285714</v>
      </c>
      <c r="L8" s="221">
        <v>32</v>
      </c>
      <c r="M8" s="240"/>
      <c r="N8" s="216"/>
      <c r="O8" s="250"/>
    </row>
    <row r="9" spans="1:623" ht="17.100000000000001" customHeight="1" x14ac:dyDescent="0.3">
      <c r="A9" s="74">
        <v>6</v>
      </c>
      <c r="B9" s="308">
        <v>852</v>
      </c>
      <c r="C9" s="308">
        <v>283</v>
      </c>
      <c r="D9" s="73">
        <v>0.33215962441314556</v>
      </c>
      <c r="E9" s="157">
        <v>18</v>
      </c>
      <c r="F9" s="309">
        <v>72</v>
      </c>
      <c r="G9" s="309">
        <v>83</v>
      </c>
      <c r="H9" s="72">
        <v>155</v>
      </c>
      <c r="I9" s="242">
        <v>0.54770318021201414</v>
      </c>
      <c r="J9" s="72">
        <v>-11</v>
      </c>
      <c r="K9" s="226">
        <v>0.15277777777777779</v>
      </c>
      <c r="L9" s="157">
        <v>9</v>
      </c>
      <c r="M9" s="240"/>
      <c r="N9" s="216"/>
      <c r="O9" s="250"/>
    </row>
    <row r="10" spans="1:623" ht="17.100000000000001" customHeight="1" x14ac:dyDescent="0.3">
      <c r="A10" s="75">
        <v>7</v>
      </c>
      <c r="B10" s="218">
        <v>336</v>
      </c>
      <c r="C10" s="218">
        <v>98</v>
      </c>
      <c r="D10" s="76">
        <v>0.29166666666666669</v>
      </c>
      <c r="E10" s="158">
        <v>37</v>
      </c>
      <c r="F10" s="220">
        <v>26</v>
      </c>
      <c r="G10" s="220">
        <v>20</v>
      </c>
      <c r="H10" s="220">
        <v>46</v>
      </c>
      <c r="I10" s="243">
        <v>0.46938775510204084</v>
      </c>
      <c r="J10" s="220">
        <v>6</v>
      </c>
      <c r="K10" s="225">
        <v>-0.23076923076923078</v>
      </c>
      <c r="L10" s="221">
        <v>38</v>
      </c>
      <c r="M10" s="240"/>
      <c r="N10" s="216"/>
      <c r="O10" s="250"/>
    </row>
    <row r="11" spans="1:623" ht="17.100000000000001" customHeight="1" x14ac:dyDescent="0.3">
      <c r="A11" s="74">
        <v>8</v>
      </c>
      <c r="B11" s="308">
        <v>159</v>
      </c>
      <c r="C11" s="308">
        <v>34</v>
      </c>
      <c r="D11" s="73">
        <v>0.21383647798742139</v>
      </c>
      <c r="E11" s="157">
        <v>54</v>
      </c>
      <c r="F11" s="309">
        <v>12</v>
      </c>
      <c r="G11" s="309">
        <v>2</v>
      </c>
      <c r="H11" s="72">
        <v>14</v>
      </c>
      <c r="I11" s="242">
        <v>0.41176470588235292</v>
      </c>
      <c r="J11" s="72">
        <v>10</v>
      </c>
      <c r="K11" s="226">
        <v>-0.83333333333333337</v>
      </c>
      <c r="L11" s="157">
        <v>54</v>
      </c>
      <c r="M11" s="240"/>
      <c r="N11" s="216"/>
      <c r="O11" s="250"/>
    </row>
    <row r="12" spans="1:623" ht="17.100000000000001" customHeight="1" x14ac:dyDescent="0.3">
      <c r="A12" s="75">
        <v>9</v>
      </c>
      <c r="B12" s="218">
        <v>524</v>
      </c>
      <c r="C12" s="218">
        <v>143</v>
      </c>
      <c r="D12" s="76">
        <v>0.27290076335877861</v>
      </c>
      <c r="E12" s="158">
        <v>44</v>
      </c>
      <c r="F12" s="220">
        <v>47</v>
      </c>
      <c r="G12" s="220">
        <v>30</v>
      </c>
      <c r="H12" s="220">
        <v>77</v>
      </c>
      <c r="I12" s="243">
        <v>0.53846153846153844</v>
      </c>
      <c r="J12" s="220">
        <v>17</v>
      </c>
      <c r="K12" s="225">
        <v>-0.36170212765957449</v>
      </c>
      <c r="L12" s="221">
        <v>47</v>
      </c>
      <c r="M12" s="240"/>
      <c r="N12" s="216"/>
      <c r="O12" s="250"/>
    </row>
    <row r="13" spans="1:623" ht="17.100000000000001" customHeight="1" x14ac:dyDescent="0.3">
      <c r="A13" s="74">
        <v>10</v>
      </c>
      <c r="B13" s="308">
        <v>118</v>
      </c>
      <c r="C13" s="308">
        <v>36</v>
      </c>
      <c r="D13" s="73">
        <v>0.30508474576271188</v>
      </c>
      <c r="E13" s="157">
        <v>31</v>
      </c>
      <c r="F13" s="309">
        <v>10</v>
      </c>
      <c r="G13" s="309">
        <v>8</v>
      </c>
      <c r="H13" s="72">
        <v>18</v>
      </c>
      <c r="I13" s="242">
        <v>0.5</v>
      </c>
      <c r="J13" s="72">
        <v>2</v>
      </c>
      <c r="K13" s="310">
        <v>-0.2</v>
      </c>
      <c r="L13" s="311">
        <v>35</v>
      </c>
      <c r="M13" s="240"/>
      <c r="N13" s="216"/>
      <c r="O13" s="250"/>
    </row>
    <row r="14" spans="1:623" ht="17.100000000000001" customHeight="1" x14ac:dyDescent="0.3">
      <c r="A14" s="75">
        <v>11</v>
      </c>
      <c r="B14" s="218">
        <v>790</v>
      </c>
      <c r="C14" s="218">
        <v>226</v>
      </c>
      <c r="D14" s="76">
        <v>0.28607594936708863</v>
      </c>
      <c r="E14" s="158">
        <v>40</v>
      </c>
      <c r="F14" s="220">
        <v>70</v>
      </c>
      <c r="G14" s="220">
        <v>31</v>
      </c>
      <c r="H14" s="220">
        <v>101</v>
      </c>
      <c r="I14" s="243">
        <v>0.44690265486725661</v>
      </c>
      <c r="J14" s="220">
        <v>39</v>
      </c>
      <c r="K14" s="225">
        <v>-0.55714285714285716</v>
      </c>
      <c r="L14" s="221">
        <v>52</v>
      </c>
      <c r="M14" s="240"/>
      <c r="N14" s="216"/>
      <c r="O14" s="250"/>
    </row>
    <row r="15" spans="1:623" ht="17.100000000000001" customHeight="1" x14ac:dyDescent="0.3">
      <c r="A15" s="74">
        <v>12</v>
      </c>
      <c r="B15" s="308">
        <v>213</v>
      </c>
      <c r="C15" s="308">
        <v>70</v>
      </c>
      <c r="D15" s="73">
        <v>0.32863849765258218</v>
      </c>
      <c r="E15" s="157">
        <v>22</v>
      </c>
      <c r="F15" s="309">
        <v>21</v>
      </c>
      <c r="G15" s="309">
        <v>13</v>
      </c>
      <c r="H15" s="72">
        <v>34</v>
      </c>
      <c r="I15" s="242">
        <v>0.48571428571428571</v>
      </c>
      <c r="J15" s="72">
        <v>8</v>
      </c>
      <c r="K15" s="226">
        <v>-0.38095238095238093</v>
      </c>
      <c r="L15" s="157">
        <v>48</v>
      </c>
      <c r="M15" s="240"/>
      <c r="N15" s="216"/>
      <c r="O15" s="250"/>
    </row>
    <row r="16" spans="1:623" ht="17.100000000000001" customHeight="1" x14ac:dyDescent="0.3">
      <c r="A16" s="75">
        <v>13</v>
      </c>
      <c r="B16" s="218">
        <v>63</v>
      </c>
      <c r="C16" s="218">
        <v>26</v>
      </c>
      <c r="D16" s="76">
        <v>0.41269841269841268</v>
      </c>
      <c r="E16" s="158">
        <v>1</v>
      </c>
      <c r="F16" s="220">
        <v>5</v>
      </c>
      <c r="G16" s="220">
        <v>6</v>
      </c>
      <c r="H16" s="220">
        <v>11</v>
      </c>
      <c r="I16" s="243">
        <v>0.42307692307692307</v>
      </c>
      <c r="J16" s="220">
        <v>-1</v>
      </c>
      <c r="K16" s="225">
        <v>0.2</v>
      </c>
      <c r="L16" s="221">
        <v>7</v>
      </c>
      <c r="M16" s="240"/>
      <c r="N16" s="216"/>
      <c r="O16" s="250"/>
    </row>
    <row r="17" spans="1:623" ht="17.100000000000001" customHeight="1" x14ac:dyDescent="0.3">
      <c r="A17" s="74">
        <v>14</v>
      </c>
      <c r="B17" s="308">
        <v>467</v>
      </c>
      <c r="C17" s="308">
        <v>145</v>
      </c>
      <c r="D17" s="73">
        <v>0.31049250535331907</v>
      </c>
      <c r="E17" s="157">
        <v>29</v>
      </c>
      <c r="F17" s="309">
        <v>40</v>
      </c>
      <c r="G17" s="309">
        <v>32</v>
      </c>
      <c r="H17" s="72">
        <v>72</v>
      </c>
      <c r="I17" s="242">
        <v>0.49655172413793103</v>
      </c>
      <c r="J17" s="72">
        <v>8</v>
      </c>
      <c r="K17" s="225">
        <v>-0.2</v>
      </c>
      <c r="L17" s="221">
        <v>35</v>
      </c>
      <c r="M17" s="240"/>
      <c r="N17" s="216"/>
      <c r="O17" s="250"/>
    </row>
    <row r="18" spans="1:623" s="77" customFormat="1" ht="17.100000000000001" customHeight="1" x14ac:dyDescent="0.3">
      <c r="A18" s="75">
        <v>15</v>
      </c>
      <c r="B18" s="218">
        <v>163</v>
      </c>
      <c r="C18" s="218">
        <v>34</v>
      </c>
      <c r="D18" s="76">
        <v>0.20858895705521471</v>
      </c>
      <c r="E18" s="158">
        <v>55</v>
      </c>
      <c r="F18" s="220">
        <v>11</v>
      </c>
      <c r="G18" s="220">
        <v>6</v>
      </c>
      <c r="H18" s="220">
        <v>17</v>
      </c>
      <c r="I18" s="243">
        <v>0.5</v>
      </c>
      <c r="J18" s="220">
        <v>5</v>
      </c>
      <c r="K18" s="225">
        <v>-0.45454545454545453</v>
      </c>
      <c r="L18" s="221">
        <v>50</v>
      </c>
      <c r="M18" s="240"/>
      <c r="N18" s="216"/>
      <c r="O18" s="250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</row>
    <row r="19" spans="1:623" ht="17.100000000000001" customHeight="1" x14ac:dyDescent="0.3">
      <c r="A19" s="74">
        <v>16</v>
      </c>
      <c r="B19" s="308">
        <v>545</v>
      </c>
      <c r="C19" s="308">
        <v>180</v>
      </c>
      <c r="D19" s="73">
        <v>0.33027522935779818</v>
      </c>
      <c r="E19" s="157">
        <v>20</v>
      </c>
      <c r="F19" s="309">
        <v>41</v>
      </c>
      <c r="G19" s="309">
        <v>51</v>
      </c>
      <c r="H19" s="72">
        <v>92</v>
      </c>
      <c r="I19" s="242">
        <v>0.51111111111111107</v>
      </c>
      <c r="J19" s="72">
        <v>-10</v>
      </c>
      <c r="K19" s="225">
        <v>0.24390243902439024</v>
      </c>
      <c r="L19" s="221">
        <v>6</v>
      </c>
      <c r="M19" s="240"/>
      <c r="N19" s="216"/>
      <c r="O19" s="250"/>
    </row>
    <row r="20" spans="1:623" s="77" customFormat="1" ht="17.100000000000001" customHeight="1" x14ac:dyDescent="0.3">
      <c r="A20" s="75">
        <v>17</v>
      </c>
      <c r="B20" s="218">
        <v>200</v>
      </c>
      <c r="C20" s="218">
        <v>53</v>
      </c>
      <c r="D20" s="76">
        <v>0.26500000000000001</v>
      </c>
      <c r="E20" s="158">
        <v>47</v>
      </c>
      <c r="F20" s="220">
        <v>16</v>
      </c>
      <c r="G20" s="220">
        <v>16</v>
      </c>
      <c r="H20" s="220">
        <v>32</v>
      </c>
      <c r="I20" s="243">
        <v>0.60377358490566035</v>
      </c>
      <c r="J20" s="220">
        <v>0</v>
      </c>
      <c r="K20" s="225">
        <v>0</v>
      </c>
      <c r="L20" s="221">
        <v>18</v>
      </c>
      <c r="M20" s="240"/>
      <c r="N20" s="216"/>
      <c r="O20" s="250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</row>
    <row r="21" spans="1:623" ht="17.100000000000001" customHeight="1" x14ac:dyDescent="0.3">
      <c r="A21" s="74">
        <v>18</v>
      </c>
      <c r="B21" s="308">
        <v>303</v>
      </c>
      <c r="C21" s="308">
        <v>92</v>
      </c>
      <c r="D21" s="73">
        <v>0.30363036303630364</v>
      </c>
      <c r="E21" s="157">
        <v>32</v>
      </c>
      <c r="F21" s="309">
        <v>24</v>
      </c>
      <c r="G21" s="309">
        <v>21</v>
      </c>
      <c r="H21" s="72">
        <v>45</v>
      </c>
      <c r="I21" s="242">
        <v>0.4891304347826087</v>
      </c>
      <c r="J21" s="72">
        <v>3</v>
      </c>
      <c r="K21" s="225">
        <v>-0.125</v>
      </c>
      <c r="L21" s="221">
        <v>30</v>
      </c>
      <c r="M21" s="240"/>
      <c r="N21" s="216"/>
      <c r="O21" s="250"/>
    </row>
    <row r="22" spans="1:623" s="77" customFormat="1" ht="17.100000000000001" customHeight="1" x14ac:dyDescent="0.3">
      <c r="A22" s="75">
        <v>19</v>
      </c>
      <c r="B22" s="218">
        <v>372</v>
      </c>
      <c r="C22" s="218">
        <v>108</v>
      </c>
      <c r="D22" s="76">
        <v>0.29032258064516131</v>
      </c>
      <c r="E22" s="158">
        <v>39</v>
      </c>
      <c r="F22" s="220">
        <v>28</v>
      </c>
      <c r="G22" s="220">
        <v>32</v>
      </c>
      <c r="H22" s="220">
        <v>60</v>
      </c>
      <c r="I22" s="243">
        <v>0.55555555555555558</v>
      </c>
      <c r="J22" s="220">
        <v>-4</v>
      </c>
      <c r="K22" s="225">
        <v>0.14285714285714285</v>
      </c>
      <c r="L22" s="221">
        <v>10</v>
      </c>
      <c r="M22" s="240"/>
      <c r="N22" s="216"/>
      <c r="O22" s="250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</row>
    <row r="23" spans="1:623" ht="17.100000000000001" customHeight="1" x14ac:dyDescent="0.3">
      <c r="A23" s="74">
        <v>20</v>
      </c>
      <c r="B23" s="308">
        <v>90</v>
      </c>
      <c r="C23" s="308">
        <v>23</v>
      </c>
      <c r="D23" s="73">
        <v>0.25555555555555554</v>
      </c>
      <c r="E23" s="157">
        <v>48</v>
      </c>
      <c r="F23" s="309">
        <v>6</v>
      </c>
      <c r="G23" s="309">
        <v>6</v>
      </c>
      <c r="H23" s="72">
        <v>12</v>
      </c>
      <c r="I23" s="242">
        <v>0.52173913043478259</v>
      </c>
      <c r="J23" s="72">
        <v>0</v>
      </c>
      <c r="K23" s="225">
        <v>0</v>
      </c>
      <c r="L23" s="221">
        <v>18</v>
      </c>
      <c r="M23" s="240"/>
      <c r="N23" s="216"/>
      <c r="O23" s="250"/>
    </row>
    <row r="24" spans="1:623" s="77" customFormat="1" ht="17.100000000000001" customHeight="1" x14ac:dyDescent="0.3">
      <c r="A24" s="75">
        <v>21</v>
      </c>
      <c r="B24" s="218">
        <v>396</v>
      </c>
      <c r="C24" s="218">
        <v>99</v>
      </c>
      <c r="D24" s="76">
        <v>0.25</v>
      </c>
      <c r="E24" s="158">
        <v>49</v>
      </c>
      <c r="F24" s="220">
        <v>30</v>
      </c>
      <c r="G24" s="220">
        <v>23</v>
      </c>
      <c r="H24" s="220">
        <v>53</v>
      </c>
      <c r="I24" s="243">
        <v>0.53535353535353536</v>
      </c>
      <c r="J24" s="220">
        <v>7</v>
      </c>
      <c r="K24" s="225">
        <v>-0.23333333333333334</v>
      </c>
      <c r="L24" s="221">
        <v>39</v>
      </c>
      <c r="M24" s="240"/>
      <c r="N24" s="216"/>
      <c r="O24" s="250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</row>
    <row r="25" spans="1:623" ht="17.100000000000001" customHeight="1" x14ac:dyDescent="0.3">
      <c r="A25" s="74">
        <v>22</v>
      </c>
      <c r="B25" s="308">
        <v>552</v>
      </c>
      <c r="C25" s="308">
        <v>154</v>
      </c>
      <c r="D25" s="73">
        <v>0.27898550724637683</v>
      </c>
      <c r="E25" s="157">
        <v>42</v>
      </c>
      <c r="F25" s="309">
        <v>44</v>
      </c>
      <c r="G25" s="309">
        <v>39</v>
      </c>
      <c r="H25" s="72">
        <v>83</v>
      </c>
      <c r="I25" s="242">
        <v>0.53896103896103897</v>
      </c>
      <c r="J25" s="72">
        <v>5</v>
      </c>
      <c r="K25" s="225">
        <v>-0.11363636363636363</v>
      </c>
      <c r="L25" s="221">
        <v>28</v>
      </c>
      <c r="M25" s="240"/>
      <c r="N25" s="216"/>
      <c r="O25" s="250"/>
    </row>
    <row r="26" spans="1:623" s="77" customFormat="1" ht="17.100000000000001" customHeight="1" x14ac:dyDescent="0.3">
      <c r="A26" s="75">
        <v>23</v>
      </c>
      <c r="B26" s="218">
        <v>418</v>
      </c>
      <c r="C26" s="218">
        <v>112</v>
      </c>
      <c r="D26" s="76">
        <v>0.26794258373205743</v>
      </c>
      <c r="E26" s="158">
        <v>46</v>
      </c>
      <c r="F26" s="220">
        <v>33</v>
      </c>
      <c r="G26" s="220">
        <v>31</v>
      </c>
      <c r="H26" s="220">
        <v>64</v>
      </c>
      <c r="I26" s="243">
        <v>0.5714285714285714</v>
      </c>
      <c r="J26" s="220">
        <v>2</v>
      </c>
      <c r="K26" s="225">
        <v>-6.0606060606060608E-2</v>
      </c>
      <c r="L26" s="221">
        <v>25</v>
      </c>
      <c r="M26" s="240"/>
      <c r="N26" s="216"/>
      <c r="O26" s="250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83"/>
      <c r="OP26" s="83"/>
      <c r="OQ26" s="83"/>
      <c r="OR26" s="83"/>
      <c r="OS26" s="83"/>
      <c r="OT26" s="83"/>
      <c r="OU26" s="83"/>
      <c r="OV26" s="83"/>
      <c r="OW26" s="83"/>
      <c r="OX26" s="83"/>
      <c r="OY26" s="83"/>
      <c r="OZ26" s="83"/>
      <c r="PA26" s="83"/>
      <c r="PB26" s="83"/>
      <c r="PC26" s="83"/>
      <c r="PD26" s="83"/>
      <c r="PE26" s="83"/>
      <c r="PF26" s="83"/>
      <c r="PG26" s="83"/>
      <c r="PH26" s="83"/>
      <c r="PI26" s="83"/>
      <c r="PJ26" s="83"/>
      <c r="PK26" s="83"/>
      <c r="PL26" s="83"/>
      <c r="PM26" s="83"/>
      <c r="PN26" s="83"/>
      <c r="PO26" s="83"/>
      <c r="PP26" s="83"/>
      <c r="PQ26" s="83"/>
      <c r="PR26" s="83"/>
      <c r="PS26" s="83"/>
      <c r="PT26" s="83"/>
      <c r="PU26" s="83"/>
      <c r="PV26" s="83"/>
      <c r="PW26" s="83"/>
      <c r="PX26" s="83"/>
      <c r="PY26" s="83"/>
      <c r="PZ26" s="83"/>
      <c r="QA26" s="83"/>
      <c r="QB26" s="83"/>
      <c r="QC26" s="83"/>
      <c r="QD26" s="83"/>
      <c r="QE26" s="83"/>
      <c r="QF26" s="83"/>
      <c r="QG26" s="83"/>
      <c r="QH26" s="83"/>
      <c r="QI26" s="83"/>
      <c r="QJ26" s="83"/>
      <c r="QK26" s="83"/>
      <c r="QL26" s="83"/>
      <c r="QM26" s="83"/>
      <c r="QN26" s="83"/>
      <c r="QO26" s="83"/>
      <c r="QP26" s="83"/>
      <c r="QQ26" s="83"/>
      <c r="QR26" s="83"/>
      <c r="QS26" s="83"/>
      <c r="QT26" s="83"/>
      <c r="QU26" s="83"/>
      <c r="QV26" s="83"/>
      <c r="QW26" s="83"/>
      <c r="QX26" s="83"/>
      <c r="QY26" s="83"/>
      <c r="QZ26" s="83"/>
      <c r="RA26" s="83"/>
      <c r="RB26" s="83"/>
      <c r="RC26" s="83"/>
      <c r="RD26" s="83"/>
      <c r="RE26" s="83"/>
      <c r="RF26" s="83"/>
      <c r="RG26" s="83"/>
      <c r="RH26" s="83"/>
      <c r="RI26" s="83"/>
      <c r="RJ26" s="83"/>
      <c r="RK26" s="83"/>
      <c r="RL26" s="83"/>
      <c r="RM26" s="83"/>
      <c r="RN26" s="83"/>
      <c r="RO26" s="83"/>
      <c r="RP26" s="83"/>
      <c r="RQ26" s="83"/>
      <c r="RR26" s="83"/>
      <c r="RS26" s="83"/>
      <c r="RT26" s="83"/>
      <c r="RU26" s="83"/>
      <c r="RV26" s="83"/>
      <c r="RW26" s="83"/>
      <c r="RX26" s="83"/>
      <c r="RY26" s="83"/>
      <c r="RZ26" s="83"/>
      <c r="SA26" s="83"/>
      <c r="SB26" s="83"/>
      <c r="SC26" s="83"/>
      <c r="SD26" s="83"/>
      <c r="SE26" s="83"/>
      <c r="SF26" s="83"/>
      <c r="SG26" s="83"/>
      <c r="SH26" s="83"/>
      <c r="SI26" s="83"/>
      <c r="SJ26" s="83"/>
      <c r="SK26" s="83"/>
      <c r="SL26" s="83"/>
      <c r="SM26" s="83"/>
      <c r="SN26" s="83"/>
      <c r="SO26" s="83"/>
      <c r="SP26" s="83"/>
      <c r="SQ26" s="83"/>
      <c r="SR26" s="83"/>
      <c r="SS26" s="83"/>
      <c r="ST26" s="83"/>
      <c r="SU26" s="83"/>
      <c r="SV26" s="83"/>
      <c r="SW26" s="83"/>
      <c r="SX26" s="83"/>
      <c r="SY26" s="83"/>
      <c r="SZ26" s="83"/>
      <c r="TA26" s="83"/>
      <c r="TB26" s="83"/>
      <c r="TC26" s="83"/>
      <c r="TD26" s="83"/>
      <c r="TE26" s="83"/>
      <c r="TF26" s="83"/>
      <c r="TG26" s="83"/>
      <c r="TH26" s="83"/>
      <c r="TI26" s="83"/>
      <c r="TJ26" s="83"/>
      <c r="TK26" s="83"/>
      <c r="TL26" s="83"/>
      <c r="TM26" s="83"/>
      <c r="TN26" s="83"/>
      <c r="TO26" s="83"/>
      <c r="TP26" s="83"/>
      <c r="TQ26" s="83"/>
      <c r="TR26" s="83"/>
      <c r="TS26" s="83"/>
      <c r="TT26" s="83"/>
      <c r="TU26" s="83"/>
      <c r="TV26" s="83"/>
      <c r="TW26" s="83"/>
      <c r="TX26" s="83"/>
      <c r="TY26" s="83"/>
      <c r="TZ26" s="83"/>
      <c r="UA26" s="83"/>
      <c r="UB26" s="83"/>
      <c r="UC26" s="83"/>
      <c r="UD26" s="83"/>
      <c r="UE26" s="83"/>
      <c r="UF26" s="83"/>
      <c r="UG26" s="83"/>
      <c r="UH26" s="83"/>
      <c r="UI26" s="83"/>
      <c r="UJ26" s="83"/>
      <c r="UK26" s="83"/>
      <c r="UL26" s="83"/>
      <c r="UM26" s="83"/>
      <c r="UN26" s="83"/>
      <c r="UO26" s="83"/>
      <c r="UP26" s="83"/>
      <c r="UQ26" s="83"/>
      <c r="UR26" s="83"/>
      <c r="US26" s="83"/>
      <c r="UT26" s="83"/>
      <c r="UU26" s="83"/>
      <c r="UV26" s="83"/>
      <c r="UW26" s="83"/>
      <c r="UX26" s="83"/>
      <c r="UY26" s="83"/>
      <c r="UZ26" s="83"/>
      <c r="VA26" s="83"/>
      <c r="VB26" s="83"/>
      <c r="VC26" s="83"/>
      <c r="VD26" s="83"/>
      <c r="VE26" s="83"/>
      <c r="VF26" s="83"/>
      <c r="VG26" s="83"/>
      <c r="VH26" s="83"/>
      <c r="VI26" s="83"/>
      <c r="VJ26" s="83"/>
      <c r="VK26" s="83"/>
      <c r="VL26" s="83"/>
      <c r="VM26" s="83"/>
      <c r="VN26" s="83"/>
      <c r="VO26" s="83"/>
      <c r="VP26" s="83"/>
      <c r="VQ26" s="83"/>
      <c r="VR26" s="83"/>
      <c r="VS26" s="83"/>
      <c r="VT26" s="83"/>
      <c r="VU26" s="83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83"/>
      <c r="WV26" s="83"/>
      <c r="WW26" s="83"/>
      <c r="WX26" s="83"/>
      <c r="WY26" s="83"/>
    </row>
    <row r="27" spans="1:623" ht="17.100000000000001" customHeight="1" x14ac:dyDescent="0.3">
      <c r="A27" s="74">
        <v>24</v>
      </c>
      <c r="B27" s="308">
        <v>124</v>
      </c>
      <c r="C27" s="308">
        <v>35</v>
      </c>
      <c r="D27" s="73">
        <v>0.28225806451612906</v>
      </c>
      <c r="E27" s="157">
        <v>41</v>
      </c>
      <c r="F27" s="309">
        <v>8</v>
      </c>
      <c r="G27" s="309">
        <v>9</v>
      </c>
      <c r="H27" s="72">
        <v>17</v>
      </c>
      <c r="I27" s="242">
        <v>0.48571428571428571</v>
      </c>
      <c r="J27" s="72">
        <v>-1</v>
      </c>
      <c r="K27" s="225">
        <v>0.125</v>
      </c>
      <c r="L27" s="221">
        <v>12</v>
      </c>
      <c r="M27" s="240"/>
      <c r="N27" s="216"/>
      <c r="O27" s="250"/>
    </row>
    <row r="28" spans="1:623" s="77" customFormat="1" ht="17.100000000000001" customHeight="1" x14ac:dyDescent="0.3">
      <c r="A28" s="75">
        <v>25</v>
      </c>
      <c r="B28" s="218">
        <v>689</v>
      </c>
      <c r="C28" s="218">
        <v>225</v>
      </c>
      <c r="D28" s="76">
        <v>0.32656023222060959</v>
      </c>
      <c r="E28" s="158">
        <v>24</v>
      </c>
      <c r="F28" s="220">
        <v>61</v>
      </c>
      <c r="G28" s="220">
        <v>40</v>
      </c>
      <c r="H28" s="220">
        <v>101</v>
      </c>
      <c r="I28" s="243">
        <v>0.44888888888888889</v>
      </c>
      <c r="J28" s="220">
        <v>21</v>
      </c>
      <c r="K28" s="225">
        <v>-0.34426229508196721</v>
      </c>
      <c r="L28" s="221">
        <v>46</v>
      </c>
      <c r="M28" s="240"/>
      <c r="N28" s="216"/>
      <c r="O28" s="250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  <c r="RP28" s="83"/>
      <c r="RQ28" s="83"/>
      <c r="RR28" s="83"/>
      <c r="RS28" s="83"/>
      <c r="RT28" s="83"/>
      <c r="RU28" s="83"/>
      <c r="RV28" s="83"/>
      <c r="RW28" s="83"/>
      <c r="RX28" s="83"/>
      <c r="RY28" s="83"/>
      <c r="RZ28" s="83"/>
      <c r="SA28" s="83"/>
      <c r="SB28" s="83"/>
      <c r="SC28" s="83"/>
      <c r="SD28" s="83"/>
      <c r="SE28" s="83"/>
      <c r="SF28" s="83"/>
      <c r="SG28" s="83"/>
      <c r="SH28" s="83"/>
      <c r="SI28" s="83"/>
      <c r="SJ28" s="83"/>
      <c r="SK28" s="83"/>
      <c r="SL28" s="83"/>
      <c r="SM28" s="83"/>
      <c r="SN28" s="83"/>
      <c r="SO28" s="83"/>
      <c r="SP28" s="83"/>
      <c r="SQ28" s="83"/>
      <c r="SR28" s="83"/>
      <c r="SS28" s="83"/>
      <c r="ST28" s="83"/>
      <c r="SU28" s="83"/>
      <c r="SV28" s="83"/>
      <c r="SW28" s="83"/>
      <c r="SX28" s="83"/>
      <c r="SY28" s="83"/>
      <c r="SZ28" s="83"/>
      <c r="TA28" s="83"/>
      <c r="TB28" s="83"/>
      <c r="TC28" s="83"/>
      <c r="TD28" s="83"/>
      <c r="TE28" s="83"/>
      <c r="TF28" s="83"/>
      <c r="TG28" s="83"/>
      <c r="TH28" s="83"/>
      <c r="TI28" s="83"/>
      <c r="TJ28" s="83"/>
      <c r="TK28" s="83"/>
      <c r="TL28" s="83"/>
      <c r="TM28" s="83"/>
      <c r="TN28" s="83"/>
      <c r="TO28" s="83"/>
      <c r="TP28" s="83"/>
      <c r="TQ28" s="83"/>
      <c r="TR28" s="83"/>
      <c r="TS28" s="83"/>
      <c r="TT28" s="83"/>
      <c r="TU28" s="83"/>
      <c r="TV28" s="83"/>
      <c r="TW28" s="83"/>
      <c r="TX28" s="83"/>
      <c r="TY28" s="83"/>
      <c r="TZ28" s="83"/>
      <c r="UA28" s="83"/>
      <c r="UB28" s="83"/>
      <c r="UC28" s="83"/>
      <c r="UD28" s="83"/>
      <c r="UE28" s="83"/>
      <c r="UF28" s="83"/>
      <c r="UG28" s="83"/>
      <c r="UH28" s="83"/>
      <c r="UI28" s="83"/>
      <c r="UJ28" s="83"/>
      <c r="UK28" s="83"/>
      <c r="UL28" s="83"/>
      <c r="UM28" s="83"/>
      <c r="UN28" s="83"/>
      <c r="UO28" s="83"/>
      <c r="UP28" s="83"/>
      <c r="UQ28" s="83"/>
      <c r="UR28" s="83"/>
      <c r="US28" s="83"/>
      <c r="UT28" s="83"/>
      <c r="UU28" s="83"/>
      <c r="UV28" s="83"/>
      <c r="UW28" s="83"/>
      <c r="UX28" s="83"/>
      <c r="UY28" s="83"/>
      <c r="UZ28" s="83"/>
      <c r="VA28" s="83"/>
      <c r="VB28" s="83"/>
      <c r="VC28" s="83"/>
      <c r="VD28" s="83"/>
      <c r="VE28" s="83"/>
      <c r="VF28" s="83"/>
      <c r="VG28" s="83"/>
      <c r="VH28" s="83"/>
      <c r="VI28" s="83"/>
      <c r="VJ28" s="83"/>
      <c r="VK28" s="83"/>
      <c r="VL28" s="83"/>
      <c r="VM28" s="83"/>
      <c r="VN28" s="83"/>
      <c r="VO28" s="83"/>
      <c r="VP28" s="83"/>
      <c r="VQ28" s="83"/>
      <c r="VR28" s="83"/>
      <c r="VS28" s="83"/>
      <c r="VT28" s="83"/>
      <c r="VU28" s="83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83"/>
      <c r="WV28" s="83"/>
      <c r="WW28" s="83"/>
      <c r="WX28" s="83"/>
      <c r="WY28" s="83"/>
    </row>
    <row r="29" spans="1:623" ht="17.100000000000001" customHeight="1" x14ac:dyDescent="0.3">
      <c r="A29" s="74">
        <v>26</v>
      </c>
      <c r="B29" s="308">
        <v>887</v>
      </c>
      <c r="C29" s="308">
        <v>362</v>
      </c>
      <c r="D29" s="73">
        <v>0.40811724915445319</v>
      </c>
      <c r="E29" s="157">
        <v>3</v>
      </c>
      <c r="F29" s="309">
        <v>75</v>
      </c>
      <c r="G29" s="309">
        <v>74</v>
      </c>
      <c r="H29" s="72">
        <v>149</v>
      </c>
      <c r="I29" s="242">
        <v>0.41160220994475138</v>
      </c>
      <c r="J29" s="72">
        <v>1</v>
      </c>
      <c r="K29" s="225">
        <v>-1.3333333333333334E-2</v>
      </c>
      <c r="L29" s="221">
        <v>23</v>
      </c>
      <c r="M29" s="240"/>
      <c r="N29" s="216"/>
      <c r="O29" s="250"/>
    </row>
    <row r="30" spans="1:623" s="77" customFormat="1" ht="17.100000000000001" customHeight="1" x14ac:dyDescent="0.3">
      <c r="A30" s="75">
        <v>27</v>
      </c>
      <c r="B30" s="218">
        <v>1518</v>
      </c>
      <c r="C30" s="218">
        <v>497</v>
      </c>
      <c r="D30" s="76">
        <v>0.32740447957839264</v>
      </c>
      <c r="E30" s="158">
        <v>23</v>
      </c>
      <c r="F30" s="220">
        <v>130</v>
      </c>
      <c r="G30" s="220">
        <v>133</v>
      </c>
      <c r="H30" s="220">
        <v>263</v>
      </c>
      <c r="I30" s="243">
        <v>0.52917505030181089</v>
      </c>
      <c r="J30" s="220">
        <v>-3</v>
      </c>
      <c r="K30" s="225">
        <v>2.3076923076923078E-2</v>
      </c>
      <c r="L30" s="221">
        <v>17</v>
      </c>
      <c r="M30" s="240"/>
      <c r="N30" s="216"/>
      <c r="O30" s="250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</row>
    <row r="31" spans="1:623" ht="17.100000000000001" customHeight="1" x14ac:dyDescent="0.3">
      <c r="A31" s="74">
        <v>28</v>
      </c>
      <c r="B31" s="308">
        <v>690</v>
      </c>
      <c r="C31" s="308">
        <v>201</v>
      </c>
      <c r="D31" s="73">
        <v>0.29130434782608694</v>
      </c>
      <c r="E31" s="157">
        <v>38</v>
      </c>
      <c r="F31" s="309">
        <v>54</v>
      </c>
      <c r="G31" s="309">
        <v>49</v>
      </c>
      <c r="H31" s="72">
        <v>103</v>
      </c>
      <c r="I31" s="242">
        <v>0.51243781094527363</v>
      </c>
      <c r="J31" s="72">
        <v>5</v>
      </c>
      <c r="K31" s="225">
        <v>-9.2592592592592587E-2</v>
      </c>
      <c r="L31" s="221">
        <v>27</v>
      </c>
      <c r="M31" s="240"/>
      <c r="N31" s="216"/>
      <c r="O31" s="250"/>
    </row>
    <row r="32" spans="1:623" s="77" customFormat="1" ht="17.100000000000001" customHeight="1" x14ac:dyDescent="0.3">
      <c r="A32" s="75">
        <v>29</v>
      </c>
      <c r="B32" s="218">
        <v>216</v>
      </c>
      <c r="C32" s="218">
        <v>70</v>
      </c>
      <c r="D32" s="76">
        <v>0.32407407407407407</v>
      </c>
      <c r="E32" s="158">
        <v>26</v>
      </c>
      <c r="F32" s="220">
        <v>16</v>
      </c>
      <c r="G32" s="220">
        <v>14</v>
      </c>
      <c r="H32" s="220">
        <v>30</v>
      </c>
      <c r="I32" s="243">
        <v>0.42857142857142855</v>
      </c>
      <c r="J32" s="220">
        <v>2</v>
      </c>
      <c r="K32" s="225">
        <v>-0.125</v>
      </c>
      <c r="L32" s="221">
        <v>30</v>
      </c>
      <c r="M32" s="240"/>
      <c r="N32" s="216"/>
      <c r="O32" s="250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</row>
    <row r="33" spans="1:623" ht="17.100000000000001" customHeight="1" x14ac:dyDescent="0.3">
      <c r="A33" s="74">
        <v>30</v>
      </c>
      <c r="B33" s="308">
        <v>323</v>
      </c>
      <c r="C33" s="308">
        <v>96</v>
      </c>
      <c r="D33" s="73">
        <v>0.29721362229102166</v>
      </c>
      <c r="E33" s="157">
        <v>36</v>
      </c>
      <c r="F33" s="309">
        <v>25</v>
      </c>
      <c r="G33" s="309">
        <v>22</v>
      </c>
      <c r="H33" s="72">
        <v>47</v>
      </c>
      <c r="I33" s="242">
        <v>0.48958333333333331</v>
      </c>
      <c r="J33" s="72">
        <v>3</v>
      </c>
      <c r="K33" s="225">
        <v>-0.12</v>
      </c>
      <c r="L33" s="221">
        <v>29</v>
      </c>
      <c r="M33" s="240"/>
      <c r="N33" s="216"/>
      <c r="O33" s="250"/>
    </row>
    <row r="34" spans="1:623" s="77" customFormat="1" ht="17.100000000000001" customHeight="1" x14ac:dyDescent="0.3">
      <c r="A34" s="75">
        <v>31</v>
      </c>
      <c r="B34" s="218">
        <v>463</v>
      </c>
      <c r="C34" s="218">
        <v>142</v>
      </c>
      <c r="D34" s="76">
        <v>0.30669546436285094</v>
      </c>
      <c r="E34" s="158">
        <v>30</v>
      </c>
      <c r="F34" s="220">
        <v>32</v>
      </c>
      <c r="G34" s="220">
        <v>34</v>
      </c>
      <c r="H34" s="220">
        <v>66</v>
      </c>
      <c r="I34" s="243">
        <v>0.46478873239436619</v>
      </c>
      <c r="J34" s="220">
        <v>-2</v>
      </c>
      <c r="K34" s="225">
        <v>6.25E-2</v>
      </c>
      <c r="L34" s="221">
        <v>14</v>
      </c>
      <c r="M34" s="240"/>
      <c r="N34" s="216"/>
      <c r="O34" s="250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3"/>
      <c r="OP34" s="83"/>
      <c r="OQ34" s="83"/>
      <c r="OR34" s="83"/>
      <c r="OS34" s="83"/>
      <c r="OT34" s="83"/>
      <c r="OU34" s="83"/>
      <c r="OV34" s="83"/>
      <c r="OW34" s="83"/>
      <c r="OX34" s="83"/>
      <c r="OY34" s="83"/>
      <c r="OZ34" s="83"/>
      <c r="PA34" s="83"/>
      <c r="PB34" s="83"/>
      <c r="PC34" s="83"/>
      <c r="PD34" s="83"/>
      <c r="PE34" s="83"/>
      <c r="PF34" s="83"/>
      <c r="PG34" s="83"/>
      <c r="PH34" s="83"/>
      <c r="PI34" s="83"/>
      <c r="PJ34" s="83"/>
      <c r="PK34" s="83"/>
      <c r="PL34" s="83"/>
      <c r="PM34" s="83"/>
      <c r="PN34" s="83"/>
      <c r="PO34" s="83"/>
      <c r="PP34" s="83"/>
      <c r="PQ34" s="83"/>
      <c r="PR34" s="83"/>
      <c r="PS34" s="83"/>
      <c r="PT34" s="83"/>
      <c r="PU34" s="83"/>
      <c r="PV34" s="83"/>
      <c r="PW34" s="83"/>
      <c r="PX34" s="83"/>
      <c r="PY34" s="83"/>
      <c r="PZ34" s="83"/>
      <c r="QA34" s="83"/>
      <c r="QB34" s="83"/>
      <c r="QC34" s="83"/>
      <c r="QD34" s="83"/>
      <c r="QE34" s="83"/>
      <c r="QF34" s="83"/>
      <c r="QG34" s="83"/>
      <c r="QH34" s="83"/>
      <c r="QI34" s="83"/>
      <c r="QJ34" s="83"/>
      <c r="QK34" s="83"/>
      <c r="QL34" s="83"/>
      <c r="QM34" s="83"/>
      <c r="QN34" s="83"/>
      <c r="QO34" s="83"/>
      <c r="QP34" s="83"/>
      <c r="QQ34" s="83"/>
      <c r="QR34" s="83"/>
      <c r="QS34" s="83"/>
      <c r="QT34" s="83"/>
      <c r="QU34" s="83"/>
      <c r="QV34" s="83"/>
      <c r="QW34" s="83"/>
      <c r="QX34" s="83"/>
      <c r="QY34" s="83"/>
      <c r="QZ34" s="83"/>
      <c r="RA34" s="83"/>
      <c r="RB34" s="83"/>
      <c r="RC34" s="83"/>
      <c r="RD34" s="83"/>
      <c r="RE34" s="83"/>
      <c r="RF34" s="83"/>
      <c r="RG34" s="83"/>
      <c r="RH34" s="83"/>
      <c r="RI34" s="83"/>
      <c r="RJ34" s="83"/>
      <c r="RK34" s="83"/>
      <c r="RL34" s="83"/>
      <c r="RM34" s="83"/>
      <c r="RN34" s="83"/>
      <c r="RO34" s="83"/>
      <c r="RP34" s="83"/>
      <c r="RQ34" s="83"/>
      <c r="RR34" s="83"/>
      <c r="RS34" s="83"/>
      <c r="RT34" s="83"/>
      <c r="RU34" s="83"/>
      <c r="RV34" s="83"/>
      <c r="RW34" s="83"/>
      <c r="RX34" s="83"/>
      <c r="RY34" s="83"/>
      <c r="RZ34" s="83"/>
      <c r="SA34" s="83"/>
      <c r="SB34" s="83"/>
      <c r="SC34" s="83"/>
      <c r="SD34" s="83"/>
      <c r="SE34" s="83"/>
      <c r="SF34" s="83"/>
      <c r="SG34" s="83"/>
      <c r="SH34" s="83"/>
      <c r="SI34" s="83"/>
      <c r="SJ34" s="83"/>
      <c r="SK34" s="83"/>
      <c r="SL34" s="83"/>
      <c r="SM34" s="83"/>
      <c r="SN34" s="83"/>
      <c r="SO34" s="83"/>
      <c r="SP34" s="83"/>
      <c r="SQ34" s="83"/>
      <c r="SR34" s="83"/>
      <c r="SS34" s="83"/>
      <c r="ST34" s="83"/>
      <c r="SU34" s="83"/>
      <c r="SV34" s="83"/>
      <c r="SW34" s="83"/>
      <c r="SX34" s="83"/>
      <c r="SY34" s="83"/>
      <c r="SZ34" s="83"/>
      <c r="TA34" s="83"/>
      <c r="TB34" s="83"/>
      <c r="TC34" s="83"/>
      <c r="TD34" s="83"/>
      <c r="TE34" s="83"/>
      <c r="TF34" s="83"/>
      <c r="TG34" s="83"/>
      <c r="TH34" s="83"/>
      <c r="TI34" s="83"/>
      <c r="TJ34" s="83"/>
      <c r="TK34" s="83"/>
      <c r="TL34" s="83"/>
      <c r="TM34" s="83"/>
      <c r="TN34" s="83"/>
      <c r="TO34" s="83"/>
      <c r="TP34" s="83"/>
      <c r="TQ34" s="83"/>
      <c r="TR34" s="83"/>
      <c r="TS34" s="83"/>
      <c r="TT34" s="83"/>
      <c r="TU34" s="83"/>
      <c r="TV34" s="83"/>
      <c r="TW34" s="83"/>
      <c r="TX34" s="83"/>
      <c r="TY34" s="83"/>
      <c r="TZ34" s="83"/>
      <c r="UA34" s="83"/>
      <c r="UB34" s="83"/>
      <c r="UC34" s="83"/>
      <c r="UD34" s="83"/>
      <c r="UE34" s="83"/>
      <c r="UF34" s="83"/>
      <c r="UG34" s="83"/>
      <c r="UH34" s="83"/>
      <c r="UI34" s="83"/>
      <c r="UJ34" s="83"/>
      <c r="UK34" s="83"/>
      <c r="UL34" s="83"/>
      <c r="UM34" s="83"/>
      <c r="UN34" s="83"/>
      <c r="UO34" s="83"/>
      <c r="UP34" s="83"/>
      <c r="UQ34" s="83"/>
      <c r="UR34" s="83"/>
      <c r="US34" s="83"/>
      <c r="UT34" s="83"/>
      <c r="UU34" s="83"/>
      <c r="UV34" s="83"/>
      <c r="UW34" s="83"/>
      <c r="UX34" s="83"/>
      <c r="UY34" s="83"/>
      <c r="UZ34" s="83"/>
      <c r="VA34" s="83"/>
      <c r="VB34" s="83"/>
      <c r="VC34" s="83"/>
      <c r="VD34" s="83"/>
      <c r="VE34" s="83"/>
      <c r="VF34" s="83"/>
      <c r="VG34" s="83"/>
      <c r="VH34" s="83"/>
      <c r="VI34" s="83"/>
      <c r="VJ34" s="83"/>
      <c r="VK34" s="83"/>
      <c r="VL34" s="83"/>
      <c r="VM34" s="83"/>
      <c r="VN34" s="83"/>
      <c r="VO34" s="83"/>
      <c r="VP34" s="83"/>
      <c r="VQ34" s="83"/>
      <c r="VR34" s="83"/>
      <c r="VS34" s="83"/>
      <c r="VT34" s="83"/>
      <c r="VU34" s="83"/>
      <c r="VV34" s="83"/>
      <c r="VW34" s="83"/>
      <c r="VX34" s="83"/>
      <c r="VY34" s="83"/>
      <c r="VZ34" s="83"/>
      <c r="WA34" s="83"/>
      <c r="WB34" s="83"/>
      <c r="WC34" s="83"/>
      <c r="WD34" s="83"/>
      <c r="WE34" s="83"/>
      <c r="WF34" s="83"/>
      <c r="WG34" s="83"/>
      <c r="WH34" s="83"/>
      <c r="WI34" s="83"/>
      <c r="WJ34" s="83"/>
      <c r="WK34" s="83"/>
      <c r="WL34" s="83"/>
      <c r="WM34" s="83"/>
      <c r="WN34" s="83"/>
      <c r="WO34" s="83"/>
      <c r="WP34" s="83"/>
      <c r="WQ34" s="83"/>
      <c r="WR34" s="83"/>
      <c r="WS34" s="83"/>
      <c r="WT34" s="83"/>
      <c r="WU34" s="83"/>
      <c r="WV34" s="83"/>
      <c r="WW34" s="83"/>
      <c r="WX34" s="83"/>
      <c r="WY34" s="83"/>
    </row>
    <row r="35" spans="1:623" ht="17.100000000000001" customHeight="1" x14ac:dyDescent="0.3">
      <c r="A35" s="74">
        <v>32</v>
      </c>
      <c r="B35" s="308">
        <v>588</v>
      </c>
      <c r="C35" s="308">
        <v>194</v>
      </c>
      <c r="D35" s="73">
        <v>0.32993197278911562</v>
      </c>
      <c r="E35" s="157">
        <v>21</v>
      </c>
      <c r="F35" s="309">
        <v>47</v>
      </c>
      <c r="G35" s="309">
        <v>49</v>
      </c>
      <c r="H35" s="72">
        <v>96</v>
      </c>
      <c r="I35" s="242">
        <v>0.49484536082474229</v>
      </c>
      <c r="J35" s="72">
        <v>-2</v>
      </c>
      <c r="K35" s="225">
        <v>4.2553191489361701E-2</v>
      </c>
      <c r="L35" s="221">
        <v>16</v>
      </c>
      <c r="M35" s="240"/>
      <c r="N35" s="216"/>
      <c r="O35" s="250"/>
    </row>
    <row r="36" spans="1:623" s="77" customFormat="1" ht="17.100000000000001" customHeight="1" x14ac:dyDescent="0.3">
      <c r="A36" s="75">
        <v>33</v>
      </c>
      <c r="B36" s="218">
        <v>428</v>
      </c>
      <c r="C36" s="218">
        <v>149</v>
      </c>
      <c r="D36" s="76">
        <v>0.34813084112149534</v>
      </c>
      <c r="E36" s="158">
        <v>13</v>
      </c>
      <c r="F36" s="220">
        <v>31</v>
      </c>
      <c r="G36" s="220">
        <v>43</v>
      </c>
      <c r="H36" s="220">
        <v>74</v>
      </c>
      <c r="I36" s="243">
        <v>0.49664429530201343</v>
      </c>
      <c r="J36" s="220">
        <v>-12</v>
      </c>
      <c r="K36" s="225">
        <v>0.38709677419354838</v>
      </c>
      <c r="L36" s="221">
        <v>5</v>
      </c>
      <c r="M36" s="240"/>
      <c r="N36" s="216"/>
      <c r="O36" s="250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3"/>
      <c r="OP36" s="83"/>
      <c r="OQ36" s="83"/>
      <c r="OR36" s="83"/>
      <c r="OS36" s="83"/>
      <c r="OT36" s="83"/>
      <c r="OU36" s="83"/>
      <c r="OV36" s="83"/>
      <c r="OW36" s="83"/>
      <c r="OX36" s="83"/>
      <c r="OY36" s="83"/>
      <c r="OZ36" s="83"/>
      <c r="PA36" s="83"/>
      <c r="PB36" s="83"/>
      <c r="PC36" s="83"/>
      <c r="PD36" s="83"/>
      <c r="PE36" s="83"/>
      <c r="PF36" s="83"/>
      <c r="PG36" s="83"/>
      <c r="PH36" s="83"/>
      <c r="PI36" s="83"/>
      <c r="PJ36" s="83"/>
      <c r="PK36" s="83"/>
      <c r="PL36" s="83"/>
      <c r="PM36" s="83"/>
      <c r="PN36" s="83"/>
      <c r="PO36" s="83"/>
      <c r="PP36" s="83"/>
      <c r="PQ36" s="83"/>
      <c r="PR36" s="83"/>
      <c r="PS36" s="83"/>
      <c r="PT36" s="83"/>
      <c r="PU36" s="83"/>
      <c r="PV36" s="83"/>
      <c r="PW36" s="83"/>
      <c r="PX36" s="83"/>
      <c r="PY36" s="83"/>
      <c r="PZ36" s="83"/>
      <c r="QA36" s="83"/>
      <c r="QB36" s="83"/>
      <c r="QC36" s="83"/>
      <c r="QD36" s="83"/>
      <c r="QE36" s="83"/>
      <c r="QF36" s="83"/>
      <c r="QG36" s="83"/>
      <c r="QH36" s="83"/>
      <c r="QI36" s="83"/>
      <c r="QJ36" s="83"/>
      <c r="QK36" s="83"/>
      <c r="QL36" s="83"/>
      <c r="QM36" s="83"/>
      <c r="QN36" s="83"/>
      <c r="QO36" s="83"/>
      <c r="QP36" s="83"/>
      <c r="QQ36" s="83"/>
      <c r="QR36" s="83"/>
      <c r="QS36" s="83"/>
      <c r="QT36" s="83"/>
      <c r="QU36" s="83"/>
      <c r="QV36" s="83"/>
      <c r="QW36" s="83"/>
      <c r="QX36" s="83"/>
      <c r="QY36" s="83"/>
      <c r="QZ36" s="83"/>
      <c r="RA36" s="83"/>
      <c r="RB36" s="83"/>
      <c r="RC36" s="83"/>
      <c r="RD36" s="83"/>
      <c r="RE36" s="83"/>
      <c r="RF36" s="83"/>
      <c r="RG36" s="83"/>
      <c r="RH36" s="83"/>
      <c r="RI36" s="83"/>
      <c r="RJ36" s="83"/>
      <c r="RK36" s="83"/>
      <c r="RL36" s="83"/>
      <c r="RM36" s="83"/>
      <c r="RN36" s="83"/>
      <c r="RO36" s="83"/>
      <c r="RP36" s="83"/>
      <c r="RQ36" s="83"/>
      <c r="RR36" s="83"/>
      <c r="RS36" s="83"/>
      <c r="RT36" s="83"/>
      <c r="RU36" s="83"/>
      <c r="RV36" s="83"/>
      <c r="RW36" s="83"/>
      <c r="RX36" s="83"/>
      <c r="RY36" s="83"/>
      <c r="RZ36" s="83"/>
      <c r="SA36" s="83"/>
      <c r="SB36" s="83"/>
      <c r="SC36" s="83"/>
      <c r="SD36" s="83"/>
      <c r="SE36" s="83"/>
      <c r="SF36" s="83"/>
      <c r="SG36" s="83"/>
      <c r="SH36" s="83"/>
      <c r="SI36" s="83"/>
      <c r="SJ36" s="83"/>
      <c r="SK36" s="83"/>
      <c r="SL36" s="83"/>
      <c r="SM36" s="83"/>
      <c r="SN36" s="83"/>
      <c r="SO36" s="83"/>
      <c r="SP36" s="83"/>
      <c r="SQ36" s="83"/>
      <c r="SR36" s="83"/>
      <c r="SS36" s="83"/>
      <c r="ST36" s="83"/>
      <c r="SU36" s="83"/>
      <c r="SV36" s="83"/>
      <c r="SW36" s="83"/>
      <c r="SX36" s="83"/>
      <c r="SY36" s="83"/>
      <c r="SZ36" s="83"/>
      <c r="TA36" s="83"/>
      <c r="TB36" s="83"/>
      <c r="TC36" s="83"/>
      <c r="TD36" s="83"/>
      <c r="TE36" s="83"/>
      <c r="TF36" s="83"/>
      <c r="TG36" s="83"/>
      <c r="TH36" s="83"/>
      <c r="TI36" s="83"/>
      <c r="TJ36" s="83"/>
      <c r="TK36" s="83"/>
      <c r="TL36" s="83"/>
      <c r="TM36" s="83"/>
      <c r="TN36" s="83"/>
      <c r="TO36" s="83"/>
      <c r="TP36" s="83"/>
      <c r="TQ36" s="83"/>
      <c r="TR36" s="83"/>
      <c r="TS36" s="83"/>
      <c r="TT36" s="83"/>
      <c r="TU36" s="83"/>
      <c r="TV36" s="83"/>
      <c r="TW36" s="83"/>
      <c r="TX36" s="83"/>
      <c r="TY36" s="83"/>
      <c r="TZ36" s="83"/>
      <c r="UA36" s="83"/>
      <c r="UB36" s="83"/>
      <c r="UC36" s="83"/>
      <c r="UD36" s="83"/>
      <c r="UE36" s="83"/>
      <c r="UF36" s="83"/>
      <c r="UG36" s="83"/>
      <c r="UH36" s="83"/>
      <c r="UI36" s="83"/>
      <c r="UJ36" s="83"/>
      <c r="UK36" s="83"/>
      <c r="UL36" s="83"/>
      <c r="UM36" s="83"/>
      <c r="UN36" s="83"/>
      <c r="UO36" s="83"/>
      <c r="UP36" s="83"/>
      <c r="UQ36" s="83"/>
      <c r="UR36" s="83"/>
      <c r="US36" s="83"/>
      <c r="UT36" s="83"/>
      <c r="UU36" s="83"/>
      <c r="UV36" s="83"/>
      <c r="UW36" s="83"/>
      <c r="UX36" s="83"/>
      <c r="UY36" s="83"/>
      <c r="UZ36" s="83"/>
      <c r="VA36" s="83"/>
      <c r="VB36" s="83"/>
      <c r="VC36" s="83"/>
      <c r="VD36" s="83"/>
      <c r="VE36" s="83"/>
      <c r="VF36" s="83"/>
      <c r="VG36" s="83"/>
      <c r="VH36" s="83"/>
      <c r="VI36" s="83"/>
      <c r="VJ36" s="83"/>
      <c r="VK36" s="83"/>
      <c r="VL36" s="83"/>
      <c r="VM36" s="83"/>
      <c r="VN36" s="83"/>
      <c r="VO36" s="83"/>
      <c r="VP36" s="83"/>
      <c r="VQ36" s="83"/>
      <c r="VR36" s="83"/>
      <c r="VS36" s="83"/>
      <c r="VT36" s="83"/>
      <c r="VU36" s="83"/>
      <c r="VV36" s="83"/>
      <c r="VW36" s="83"/>
      <c r="VX36" s="83"/>
      <c r="VY36" s="83"/>
      <c r="VZ36" s="83"/>
      <c r="WA36" s="83"/>
      <c r="WB36" s="83"/>
      <c r="WC36" s="83"/>
      <c r="WD36" s="83"/>
      <c r="WE36" s="83"/>
      <c r="WF36" s="83"/>
      <c r="WG36" s="83"/>
      <c r="WH36" s="83"/>
      <c r="WI36" s="83"/>
      <c r="WJ36" s="83"/>
      <c r="WK36" s="83"/>
      <c r="WL36" s="83"/>
      <c r="WM36" s="83"/>
      <c r="WN36" s="83"/>
      <c r="WO36" s="83"/>
      <c r="WP36" s="83"/>
      <c r="WQ36" s="83"/>
      <c r="WR36" s="83"/>
      <c r="WS36" s="83"/>
      <c r="WT36" s="83"/>
      <c r="WU36" s="83"/>
      <c r="WV36" s="83"/>
      <c r="WW36" s="83"/>
      <c r="WX36" s="83"/>
      <c r="WY36" s="83"/>
    </row>
    <row r="37" spans="1:623" ht="17.100000000000001" customHeight="1" x14ac:dyDescent="0.3">
      <c r="A37" s="74">
        <v>34</v>
      </c>
      <c r="B37" s="308">
        <v>112</v>
      </c>
      <c r="C37" s="308">
        <v>39</v>
      </c>
      <c r="D37" s="73">
        <v>0.3482142857142857</v>
      </c>
      <c r="E37" s="157">
        <v>12</v>
      </c>
      <c r="F37" s="309">
        <v>9</v>
      </c>
      <c r="G37" s="309">
        <v>6</v>
      </c>
      <c r="H37" s="72">
        <v>15</v>
      </c>
      <c r="I37" s="242">
        <v>0.38461538461538464</v>
      </c>
      <c r="J37" s="72">
        <v>3</v>
      </c>
      <c r="K37" s="225">
        <v>-0.33333333333333331</v>
      </c>
      <c r="L37" s="221">
        <v>44</v>
      </c>
      <c r="M37" s="240"/>
      <c r="N37" s="216"/>
      <c r="O37" s="250"/>
    </row>
    <row r="38" spans="1:623" s="77" customFormat="1" ht="17.100000000000001" customHeight="1" x14ac:dyDescent="0.3">
      <c r="A38" s="75">
        <v>35</v>
      </c>
      <c r="B38" s="218">
        <v>233</v>
      </c>
      <c r="C38" s="218">
        <v>70</v>
      </c>
      <c r="D38" s="76">
        <v>0.30042918454935624</v>
      </c>
      <c r="E38" s="158">
        <v>33</v>
      </c>
      <c r="F38" s="220">
        <v>18</v>
      </c>
      <c r="G38" s="220">
        <v>25</v>
      </c>
      <c r="H38" s="220">
        <v>43</v>
      </c>
      <c r="I38" s="243">
        <v>0.61428571428571432</v>
      </c>
      <c r="J38" s="220">
        <v>-7</v>
      </c>
      <c r="K38" s="225">
        <v>0.3888888888888889</v>
      </c>
      <c r="L38" s="221">
        <v>3</v>
      </c>
      <c r="M38" s="240"/>
      <c r="N38" s="216"/>
      <c r="O38" s="250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3"/>
      <c r="OP38" s="83"/>
      <c r="OQ38" s="83"/>
      <c r="OR38" s="83"/>
      <c r="OS38" s="83"/>
      <c r="OT38" s="83"/>
      <c r="OU38" s="83"/>
      <c r="OV38" s="83"/>
      <c r="OW38" s="83"/>
      <c r="OX38" s="83"/>
      <c r="OY38" s="83"/>
      <c r="OZ38" s="83"/>
      <c r="PA38" s="83"/>
      <c r="PB38" s="83"/>
      <c r="PC38" s="83"/>
      <c r="PD38" s="83"/>
      <c r="PE38" s="83"/>
      <c r="PF38" s="83"/>
      <c r="PG38" s="83"/>
      <c r="PH38" s="83"/>
      <c r="PI38" s="83"/>
      <c r="PJ38" s="83"/>
      <c r="PK38" s="83"/>
      <c r="PL38" s="83"/>
      <c r="PM38" s="83"/>
      <c r="PN38" s="83"/>
      <c r="PO38" s="83"/>
      <c r="PP38" s="83"/>
      <c r="PQ38" s="83"/>
      <c r="PR38" s="83"/>
      <c r="PS38" s="83"/>
      <c r="PT38" s="83"/>
      <c r="PU38" s="83"/>
      <c r="PV38" s="83"/>
      <c r="PW38" s="83"/>
      <c r="PX38" s="83"/>
      <c r="PY38" s="83"/>
      <c r="PZ38" s="83"/>
      <c r="QA38" s="83"/>
      <c r="QB38" s="83"/>
      <c r="QC38" s="83"/>
      <c r="QD38" s="83"/>
      <c r="QE38" s="83"/>
      <c r="QF38" s="83"/>
      <c r="QG38" s="83"/>
      <c r="QH38" s="83"/>
      <c r="QI38" s="83"/>
      <c r="QJ38" s="83"/>
      <c r="QK38" s="83"/>
      <c r="QL38" s="83"/>
      <c r="QM38" s="83"/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/>
      <c r="SK38" s="83"/>
      <c r="SL38" s="83"/>
      <c r="SM38" s="83"/>
      <c r="SN38" s="83"/>
      <c r="SO38" s="83"/>
      <c r="SP38" s="83"/>
      <c r="SQ38" s="83"/>
      <c r="SR38" s="83"/>
      <c r="SS38" s="83"/>
      <c r="ST38" s="83"/>
      <c r="SU38" s="83"/>
      <c r="SV38" s="83"/>
      <c r="SW38" s="83"/>
      <c r="SX38" s="83"/>
      <c r="SY38" s="83"/>
      <c r="SZ38" s="83"/>
      <c r="TA38" s="83"/>
      <c r="TB38" s="83"/>
      <c r="TC38" s="83"/>
      <c r="TD38" s="83"/>
      <c r="TE38" s="83"/>
      <c r="TF38" s="83"/>
      <c r="TG38" s="83"/>
      <c r="TH38" s="83"/>
      <c r="TI38" s="83"/>
      <c r="TJ38" s="83"/>
      <c r="TK38" s="83"/>
      <c r="TL38" s="83"/>
      <c r="TM38" s="83"/>
      <c r="TN38" s="83"/>
      <c r="TO38" s="83"/>
      <c r="TP38" s="83"/>
      <c r="TQ38" s="83"/>
      <c r="TR38" s="83"/>
      <c r="TS38" s="83"/>
      <c r="TT38" s="83"/>
      <c r="TU38" s="83"/>
      <c r="TV38" s="83"/>
      <c r="TW38" s="83"/>
      <c r="TX38" s="83"/>
      <c r="TY38" s="83"/>
      <c r="TZ38" s="83"/>
      <c r="UA38" s="83"/>
      <c r="UB38" s="83"/>
      <c r="UC38" s="83"/>
      <c r="UD38" s="83"/>
      <c r="UE38" s="83"/>
      <c r="UF38" s="83"/>
      <c r="UG38" s="83"/>
      <c r="UH38" s="83"/>
      <c r="UI38" s="83"/>
      <c r="UJ38" s="83"/>
      <c r="UK38" s="83"/>
      <c r="UL38" s="83"/>
      <c r="UM38" s="83"/>
      <c r="UN38" s="83"/>
      <c r="UO38" s="83"/>
      <c r="UP38" s="83"/>
      <c r="UQ38" s="83"/>
      <c r="UR38" s="83"/>
      <c r="US38" s="83"/>
      <c r="UT38" s="83"/>
      <c r="UU38" s="83"/>
      <c r="UV38" s="83"/>
      <c r="UW38" s="83"/>
      <c r="UX38" s="83"/>
      <c r="UY38" s="83"/>
      <c r="UZ38" s="83"/>
      <c r="VA38" s="83"/>
      <c r="VB38" s="83"/>
      <c r="VC38" s="83"/>
      <c r="VD38" s="83"/>
      <c r="VE38" s="83"/>
      <c r="VF38" s="83"/>
      <c r="VG38" s="83"/>
      <c r="VH38" s="83"/>
      <c r="VI38" s="83"/>
      <c r="VJ38" s="83"/>
      <c r="VK38" s="83"/>
      <c r="VL38" s="83"/>
      <c r="VM38" s="83"/>
      <c r="VN38" s="83"/>
      <c r="VO38" s="83"/>
      <c r="VP38" s="83"/>
      <c r="VQ38" s="83"/>
      <c r="VR38" s="83"/>
      <c r="VS38" s="83"/>
      <c r="VT38" s="83"/>
      <c r="VU38" s="83"/>
      <c r="VV38" s="83"/>
      <c r="VW38" s="83"/>
      <c r="VX38" s="83"/>
      <c r="VY38" s="83"/>
      <c r="VZ38" s="83"/>
      <c r="WA38" s="83"/>
      <c r="WB38" s="83"/>
      <c r="WC38" s="83"/>
      <c r="WD38" s="83"/>
      <c r="WE38" s="83"/>
      <c r="WF38" s="83"/>
      <c r="WG38" s="83"/>
      <c r="WH38" s="83"/>
      <c r="WI38" s="83"/>
      <c r="WJ38" s="83"/>
      <c r="WK38" s="83"/>
      <c r="WL38" s="83"/>
      <c r="WM38" s="83"/>
      <c r="WN38" s="83"/>
      <c r="WO38" s="83"/>
      <c r="WP38" s="83"/>
      <c r="WQ38" s="83"/>
      <c r="WR38" s="83"/>
      <c r="WS38" s="83"/>
      <c r="WT38" s="83"/>
      <c r="WU38" s="83"/>
      <c r="WV38" s="83"/>
      <c r="WW38" s="83"/>
      <c r="WX38" s="83"/>
      <c r="WY38" s="83"/>
    </row>
    <row r="39" spans="1:623" ht="17.100000000000001" customHeight="1" x14ac:dyDescent="0.3">
      <c r="A39" s="74">
        <v>36</v>
      </c>
      <c r="B39" s="308">
        <v>166</v>
      </c>
      <c r="C39" s="308">
        <v>59</v>
      </c>
      <c r="D39" s="73">
        <v>0.35542168674698793</v>
      </c>
      <c r="E39" s="157">
        <v>7</v>
      </c>
      <c r="F39" s="309">
        <v>13</v>
      </c>
      <c r="G39" s="309">
        <v>19</v>
      </c>
      <c r="H39" s="72">
        <v>32</v>
      </c>
      <c r="I39" s="242">
        <v>0.5423728813559322</v>
      </c>
      <c r="J39" s="72">
        <v>-6</v>
      </c>
      <c r="K39" s="225">
        <v>0.46153846153846156</v>
      </c>
      <c r="L39" s="221">
        <v>2</v>
      </c>
      <c r="M39" s="240"/>
      <c r="N39" s="216"/>
      <c r="O39" s="250"/>
    </row>
    <row r="40" spans="1:623" s="77" customFormat="1" ht="17.100000000000001" customHeight="1" x14ac:dyDescent="0.3">
      <c r="A40" s="75">
        <v>37</v>
      </c>
      <c r="B40" s="218">
        <v>92</v>
      </c>
      <c r="C40" s="218">
        <v>20</v>
      </c>
      <c r="D40" s="76">
        <v>0.21739130434782608</v>
      </c>
      <c r="E40" s="158">
        <v>53</v>
      </c>
      <c r="F40" s="220">
        <v>6</v>
      </c>
      <c r="G40" s="220">
        <v>3</v>
      </c>
      <c r="H40" s="220">
        <v>9</v>
      </c>
      <c r="I40" s="243">
        <v>0.45</v>
      </c>
      <c r="J40" s="220">
        <v>3</v>
      </c>
      <c r="K40" s="225">
        <v>-0.5</v>
      </c>
      <c r="L40" s="221">
        <v>51</v>
      </c>
      <c r="M40" s="240"/>
      <c r="N40" s="216"/>
      <c r="O40" s="250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83"/>
      <c r="OP40" s="83"/>
      <c r="OQ40" s="83"/>
      <c r="OR40" s="83"/>
      <c r="OS40" s="83"/>
      <c r="OT40" s="83"/>
      <c r="OU40" s="83"/>
      <c r="OV40" s="83"/>
      <c r="OW40" s="83"/>
      <c r="OX40" s="83"/>
      <c r="OY40" s="83"/>
      <c r="OZ40" s="83"/>
      <c r="PA40" s="83"/>
      <c r="PB40" s="83"/>
      <c r="PC40" s="83"/>
      <c r="PD40" s="83"/>
      <c r="PE40" s="83"/>
      <c r="PF40" s="83"/>
      <c r="PG40" s="83"/>
      <c r="PH40" s="83"/>
      <c r="PI40" s="83"/>
      <c r="PJ40" s="83"/>
      <c r="PK40" s="83"/>
      <c r="PL40" s="83"/>
      <c r="PM40" s="83"/>
      <c r="PN40" s="83"/>
      <c r="PO40" s="83"/>
      <c r="PP40" s="83"/>
      <c r="PQ40" s="83"/>
      <c r="PR40" s="83"/>
      <c r="PS40" s="83"/>
      <c r="PT40" s="83"/>
      <c r="PU40" s="83"/>
      <c r="PV40" s="83"/>
      <c r="PW40" s="83"/>
      <c r="PX40" s="83"/>
      <c r="PY40" s="83"/>
      <c r="PZ40" s="83"/>
      <c r="QA40" s="83"/>
      <c r="QB40" s="83"/>
      <c r="QC40" s="83"/>
      <c r="QD40" s="83"/>
      <c r="QE40" s="83"/>
      <c r="QF40" s="83"/>
      <c r="QG40" s="83"/>
      <c r="QH40" s="83"/>
      <c r="QI40" s="83"/>
      <c r="QJ40" s="83"/>
      <c r="QK40" s="83"/>
      <c r="QL40" s="83"/>
      <c r="QM40" s="83"/>
      <c r="QN40" s="83"/>
      <c r="QO40" s="83"/>
      <c r="QP40" s="83"/>
      <c r="QQ40" s="83"/>
      <c r="QR40" s="83"/>
      <c r="QS40" s="83"/>
      <c r="QT40" s="83"/>
      <c r="QU40" s="83"/>
      <c r="QV40" s="83"/>
      <c r="QW40" s="83"/>
      <c r="QX40" s="83"/>
      <c r="QY40" s="83"/>
      <c r="QZ40" s="83"/>
      <c r="RA40" s="83"/>
      <c r="RB40" s="83"/>
      <c r="RC40" s="83"/>
      <c r="RD40" s="83"/>
      <c r="RE40" s="83"/>
      <c r="RF40" s="83"/>
      <c r="RG40" s="83"/>
      <c r="RH40" s="83"/>
      <c r="RI40" s="83"/>
      <c r="RJ40" s="83"/>
      <c r="RK40" s="83"/>
      <c r="RL40" s="83"/>
      <c r="RM40" s="83"/>
      <c r="RN40" s="83"/>
      <c r="RO40" s="83"/>
      <c r="RP40" s="83"/>
      <c r="RQ40" s="83"/>
      <c r="RR40" s="83"/>
      <c r="RS40" s="83"/>
      <c r="RT40" s="83"/>
      <c r="RU40" s="83"/>
      <c r="RV40" s="83"/>
      <c r="RW40" s="83"/>
      <c r="RX40" s="83"/>
      <c r="RY40" s="83"/>
      <c r="RZ40" s="83"/>
      <c r="SA40" s="83"/>
      <c r="SB40" s="83"/>
      <c r="SC40" s="83"/>
      <c r="SD40" s="83"/>
      <c r="SE40" s="83"/>
      <c r="SF40" s="83"/>
      <c r="SG40" s="83"/>
      <c r="SH40" s="83"/>
      <c r="SI40" s="83"/>
      <c r="SJ40" s="83"/>
      <c r="SK40" s="83"/>
      <c r="SL40" s="83"/>
      <c r="SM40" s="83"/>
      <c r="SN40" s="83"/>
      <c r="SO40" s="83"/>
      <c r="SP40" s="83"/>
      <c r="SQ40" s="83"/>
      <c r="SR40" s="83"/>
      <c r="SS40" s="83"/>
      <c r="ST40" s="83"/>
      <c r="SU40" s="83"/>
      <c r="SV40" s="83"/>
      <c r="SW40" s="83"/>
      <c r="SX40" s="83"/>
      <c r="SY40" s="83"/>
      <c r="SZ40" s="83"/>
      <c r="TA40" s="83"/>
      <c r="TB40" s="83"/>
      <c r="TC40" s="83"/>
      <c r="TD40" s="83"/>
      <c r="TE40" s="83"/>
      <c r="TF40" s="83"/>
      <c r="TG40" s="83"/>
      <c r="TH40" s="83"/>
      <c r="TI40" s="83"/>
      <c r="TJ40" s="83"/>
      <c r="TK40" s="83"/>
      <c r="TL40" s="83"/>
      <c r="TM40" s="83"/>
      <c r="TN40" s="83"/>
      <c r="TO40" s="83"/>
      <c r="TP40" s="83"/>
      <c r="TQ40" s="83"/>
      <c r="TR40" s="83"/>
      <c r="TS40" s="83"/>
      <c r="TT40" s="83"/>
      <c r="TU40" s="83"/>
      <c r="TV40" s="83"/>
      <c r="TW40" s="83"/>
      <c r="TX40" s="83"/>
      <c r="TY40" s="83"/>
      <c r="TZ40" s="83"/>
      <c r="UA40" s="83"/>
      <c r="UB40" s="83"/>
      <c r="UC40" s="83"/>
      <c r="UD40" s="83"/>
      <c r="UE40" s="83"/>
      <c r="UF40" s="83"/>
      <c r="UG40" s="83"/>
      <c r="UH40" s="83"/>
      <c r="UI40" s="83"/>
      <c r="UJ40" s="83"/>
      <c r="UK40" s="83"/>
      <c r="UL40" s="83"/>
      <c r="UM40" s="83"/>
      <c r="UN40" s="83"/>
      <c r="UO40" s="83"/>
      <c r="UP40" s="83"/>
      <c r="UQ40" s="83"/>
      <c r="UR40" s="83"/>
      <c r="US40" s="83"/>
      <c r="UT40" s="83"/>
      <c r="UU40" s="83"/>
      <c r="UV40" s="83"/>
      <c r="UW40" s="83"/>
      <c r="UX40" s="83"/>
      <c r="UY40" s="83"/>
      <c r="UZ40" s="83"/>
      <c r="VA40" s="83"/>
      <c r="VB40" s="83"/>
      <c r="VC40" s="83"/>
      <c r="VD40" s="83"/>
      <c r="VE40" s="83"/>
      <c r="VF40" s="83"/>
      <c r="VG40" s="83"/>
      <c r="VH40" s="83"/>
      <c r="VI40" s="83"/>
      <c r="VJ40" s="83"/>
      <c r="VK40" s="83"/>
      <c r="VL40" s="83"/>
      <c r="VM40" s="83"/>
      <c r="VN40" s="83"/>
      <c r="VO40" s="83"/>
      <c r="VP40" s="83"/>
      <c r="VQ40" s="83"/>
      <c r="VR40" s="83"/>
      <c r="VS40" s="83"/>
      <c r="VT40" s="83"/>
      <c r="VU40" s="83"/>
      <c r="VV40" s="83"/>
      <c r="VW40" s="83"/>
      <c r="VX40" s="83"/>
      <c r="VY40" s="83"/>
      <c r="VZ40" s="83"/>
      <c r="WA40" s="83"/>
      <c r="WB40" s="83"/>
      <c r="WC40" s="83"/>
      <c r="WD40" s="83"/>
      <c r="WE40" s="83"/>
      <c r="WF40" s="83"/>
      <c r="WG40" s="83"/>
      <c r="WH40" s="83"/>
      <c r="WI40" s="83"/>
      <c r="WJ40" s="83"/>
      <c r="WK40" s="83"/>
      <c r="WL40" s="83"/>
      <c r="WM40" s="83"/>
      <c r="WN40" s="83"/>
      <c r="WO40" s="83"/>
      <c r="WP40" s="83"/>
      <c r="WQ40" s="83"/>
      <c r="WR40" s="83"/>
      <c r="WS40" s="83"/>
      <c r="WT40" s="83"/>
      <c r="WU40" s="83"/>
      <c r="WV40" s="83"/>
      <c r="WW40" s="83"/>
      <c r="WX40" s="83"/>
      <c r="WY40" s="83"/>
    </row>
    <row r="41" spans="1:623" ht="17.100000000000001" customHeight="1" x14ac:dyDescent="0.3">
      <c r="A41" s="74">
        <v>60</v>
      </c>
      <c r="B41" s="308">
        <v>1105</v>
      </c>
      <c r="C41" s="308">
        <v>392</v>
      </c>
      <c r="D41" s="73">
        <v>0.35475113122171947</v>
      </c>
      <c r="E41" s="157">
        <v>8</v>
      </c>
      <c r="F41" s="309">
        <v>89</v>
      </c>
      <c r="G41" s="309">
        <v>85</v>
      </c>
      <c r="H41" s="72">
        <v>174</v>
      </c>
      <c r="I41" s="242">
        <v>0.44387755102040816</v>
      </c>
      <c r="J41" s="72">
        <v>4</v>
      </c>
      <c r="K41" s="225">
        <v>-4.49438202247191E-2</v>
      </c>
      <c r="L41" s="221">
        <v>24</v>
      </c>
      <c r="M41" s="240"/>
      <c r="N41" s="216"/>
      <c r="O41" s="250"/>
    </row>
    <row r="42" spans="1:623" s="77" customFormat="1" ht="17.100000000000001" customHeight="1" x14ac:dyDescent="0.3">
      <c r="A42" s="75">
        <v>61</v>
      </c>
      <c r="B42" s="218">
        <v>823</v>
      </c>
      <c r="C42" s="218">
        <v>285</v>
      </c>
      <c r="D42" s="76">
        <v>0.3462940461725395</v>
      </c>
      <c r="E42" s="158">
        <v>15</v>
      </c>
      <c r="F42" s="220">
        <v>67</v>
      </c>
      <c r="G42" s="220">
        <v>67</v>
      </c>
      <c r="H42" s="220">
        <v>134</v>
      </c>
      <c r="I42" s="243">
        <v>0.47017543859649125</v>
      </c>
      <c r="J42" s="220">
        <v>0</v>
      </c>
      <c r="K42" s="225">
        <v>0</v>
      </c>
      <c r="L42" s="221">
        <v>18</v>
      </c>
      <c r="M42" s="240"/>
      <c r="N42" s="216"/>
      <c r="O42" s="250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</row>
    <row r="43" spans="1:623" ht="17.100000000000001" customHeight="1" x14ac:dyDescent="0.3">
      <c r="A43" s="74">
        <v>62</v>
      </c>
      <c r="B43" s="308">
        <v>499</v>
      </c>
      <c r="C43" s="308">
        <v>169</v>
      </c>
      <c r="D43" s="73">
        <v>0.33867735470941884</v>
      </c>
      <c r="E43" s="157">
        <v>16</v>
      </c>
      <c r="F43" s="309">
        <v>38</v>
      </c>
      <c r="G43" s="309">
        <v>32</v>
      </c>
      <c r="H43" s="72">
        <v>70</v>
      </c>
      <c r="I43" s="242">
        <v>0.41420118343195267</v>
      </c>
      <c r="J43" s="72">
        <v>6</v>
      </c>
      <c r="K43" s="225">
        <v>-0.15789473684210525</v>
      </c>
      <c r="L43" s="221">
        <v>33</v>
      </c>
      <c r="M43" s="240"/>
      <c r="N43" s="216"/>
      <c r="O43" s="250"/>
    </row>
    <row r="44" spans="1:623" s="77" customFormat="1" ht="17.100000000000001" customHeight="1" x14ac:dyDescent="0.3">
      <c r="A44" s="75">
        <v>63</v>
      </c>
      <c r="B44" s="218">
        <v>817</v>
      </c>
      <c r="C44" s="218">
        <v>284</v>
      </c>
      <c r="D44" s="76">
        <v>0.34761321909424725</v>
      </c>
      <c r="E44" s="158">
        <v>14</v>
      </c>
      <c r="F44" s="220">
        <v>68</v>
      </c>
      <c r="G44" s="220">
        <v>56</v>
      </c>
      <c r="H44" s="220">
        <v>124</v>
      </c>
      <c r="I44" s="243">
        <v>0.43661971830985913</v>
      </c>
      <c r="J44" s="220">
        <v>12</v>
      </c>
      <c r="K44" s="225">
        <v>-0.17647058823529413</v>
      </c>
      <c r="L44" s="221">
        <v>34</v>
      </c>
      <c r="M44" s="240"/>
      <c r="N44" s="216"/>
      <c r="O44" s="250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</row>
    <row r="45" spans="1:623" ht="17.100000000000001" customHeight="1" x14ac:dyDescent="0.3">
      <c r="A45" s="74">
        <v>64</v>
      </c>
      <c r="B45" s="308">
        <v>534</v>
      </c>
      <c r="C45" s="308">
        <v>173</v>
      </c>
      <c r="D45" s="73">
        <v>0.32397003745318353</v>
      </c>
      <c r="E45" s="157">
        <v>27</v>
      </c>
      <c r="F45" s="309">
        <v>41</v>
      </c>
      <c r="G45" s="309">
        <v>27</v>
      </c>
      <c r="H45" s="72">
        <v>68</v>
      </c>
      <c r="I45" s="242">
        <v>0.39306358381502893</v>
      </c>
      <c r="J45" s="72">
        <v>14</v>
      </c>
      <c r="K45" s="225">
        <v>-0.34146341463414637</v>
      </c>
      <c r="L45" s="221">
        <v>45</v>
      </c>
      <c r="M45" s="240"/>
      <c r="N45" s="216"/>
      <c r="O45" s="250"/>
    </row>
    <row r="46" spans="1:623" s="77" customFormat="1" ht="17.100000000000001" customHeight="1" x14ac:dyDescent="0.3">
      <c r="A46" s="75">
        <v>65</v>
      </c>
      <c r="B46" s="218">
        <v>511</v>
      </c>
      <c r="C46" s="218">
        <v>142</v>
      </c>
      <c r="D46" s="76">
        <v>0.27788649706457924</v>
      </c>
      <c r="E46" s="158">
        <v>43</v>
      </c>
      <c r="F46" s="220">
        <v>41</v>
      </c>
      <c r="G46" s="220">
        <v>23</v>
      </c>
      <c r="H46" s="220">
        <v>64</v>
      </c>
      <c r="I46" s="243">
        <v>0.45070422535211269</v>
      </c>
      <c r="J46" s="220">
        <v>18</v>
      </c>
      <c r="K46" s="225">
        <v>-0.43902439024390244</v>
      </c>
      <c r="L46" s="221">
        <v>49</v>
      </c>
      <c r="M46" s="240"/>
      <c r="N46" s="216"/>
      <c r="O46" s="250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  <c r="RW46" s="83"/>
      <c r="RX46" s="83"/>
      <c r="RY46" s="83"/>
      <c r="RZ46" s="83"/>
      <c r="SA46" s="83"/>
      <c r="SB46" s="83"/>
      <c r="SC46" s="83"/>
      <c r="SD46" s="83"/>
      <c r="SE46" s="83"/>
      <c r="SF46" s="83"/>
      <c r="SG46" s="83"/>
      <c r="SH46" s="83"/>
      <c r="SI46" s="83"/>
      <c r="SJ46" s="83"/>
      <c r="SK46" s="83"/>
      <c r="SL46" s="83"/>
      <c r="SM46" s="83"/>
      <c r="SN46" s="83"/>
      <c r="SO46" s="83"/>
      <c r="SP46" s="83"/>
      <c r="SQ46" s="83"/>
      <c r="SR46" s="83"/>
      <c r="SS46" s="83"/>
      <c r="ST46" s="83"/>
      <c r="SU46" s="83"/>
      <c r="SV46" s="83"/>
      <c r="SW46" s="83"/>
      <c r="SX46" s="83"/>
      <c r="SY46" s="83"/>
      <c r="SZ46" s="83"/>
      <c r="TA46" s="83"/>
      <c r="TB46" s="83"/>
      <c r="TC46" s="83"/>
      <c r="TD46" s="83"/>
      <c r="TE46" s="83"/>
      <c r="TF46" s="83"/>
      <c r="TG46" s="83"/>
      <c r="TH46" s="83"/>
      <c r="TI46" s="83"/>
      <c r="TJ46" s="83"/>
      <c r="TK46" s="83"/>
      <c r="TL46" s="83"/>
      <c r="TM46" s="83"/>
      <c r="TN46" s="83"/>
      <c r="TO46" s="83"/>
      <c r="TP46" s="83"/>
      <c r="TQ46" s="83"/>
      <c r="TR46" s="83"/>
      <c r="TS46" s="83"/>
      <c r="TT46" s="83"/>
      <c r="TU46" s="83"/>
      <c r="TV46" s="83"/>
      <c r="TW46" s="83"/>
      <c r="TX46" s="83"/>
      <c r="TY46" s="83"/>
      <c r="TZ46" s="83"/>
      <c r="UA46" s="83"/>
      <c r="UB46" s="83"/>
      <c r="UC46" s="83"/>
      <c r="UD46" s="83"/>
      <c r="UE46" s="83"/>
      <c r="UF46" s="83"/>
      <c r="UG46" s="83"/>
      <c r="UH46" s="83"/>
      <c r="UI46" s="83"/>
      <c r="UJ46" s="83"/>
      <c r="UK46" s="83"/>
      <c r="UL46" s="83"/>
      <c r="UM46" s="83"/>
      <c r="UN46" s="83"/>
      <c r="UO46" s="83"/>
      <c r="UP46" s="83"/>
      <c r="UQ46" s="83"/>
      <c r="UR46" s="83"/>
      <c r="US46" s="83"/>
      <c r="UT46" s="83"/>
      <c r="UU46" s="83"/>
      <c r="UV46" s="83"/>
      <c r="UW46" s="83"/>
      <c r="UX46" s="83"/>
      <c r="UY46" s="83"/>
      <c r="UZ46" s="83"/>
      <c r="VA46" s="83"/>
      <c r="VB46" s="83"/>
      <c r="VC46" s="83"/>
      <c r="VD46" s="83"/>
      <c r="VE46" s="83"/>
      <c r="VF46" s="83"/>
      <c r="VG46" s="83"/>
      <c r="VH46" s="83"/>
      <c r="VI46" s="83"/>
      <c r="VJ46" s="83"/>
      <c r="VK46" s="83"/>
      <c r="VL46" s="83"/>
      <c r="VM46" s="83"/>
      <c r="VN46" s="83"/>
      <c r="VO46" s="83"/>
      <c r="VP46" s="83"/>
      <c r="VQ46" s="83"/>
      <c r="VR46" s="83"/>
      <c r="VS46" s="83"/>
      <c r="VT46" s="83"/>
      <c r="VU46" s="83"/>
      <c r="VV46" s="83"/>
      <c r="VW46" s="83"/>
      <c r="VX46" s="83"/>
      <c r="VY46" s="83"/>
      <c r="VZ46" s="83"/>
      <c r="WA46" s="83"/>
      <c r="WB46" s="83"/>
      <c r="WC46" s="83"/>
      <c r="WD46" s="83"/>
      <c r="WE46" s="83"/>
      <c r="WF46" s="83"/>
      <c r="WG46" s="83"/>
      <c r="WH46" s="83"/>
      <c r="WI46" s="83"/>
      <c r="WJ46" s="83"/>
      <c r="WK46" s="83"/>
      <c r="WL46" s="83"/>
      <c r="WM46" s="83"/>
      <c r="WN46" s="83"/>
      <c r="WO46" s="83"/>
      <c r="WP46" s="83"/>
      <c r="WQ46" s="83"/>
      <c r="WR46" s="83"/>
      <c r="WS46" s="83"/>
      <c r="WT46" s="83"/>
      <c r="WU46" s="83"/>
      <c r="WV46" s="83"/>
      <c r="WW46" s="83"/>
      <c r="WX46" s="83"/>
      <c r="WY46" s="83"/>
    </row>
    <row r="47" spans="1:623" ht="17.100000000000001" customHeight="1" x14ac:dyDescent="0.3">
      <c r="A47" s="74">
        <v>66</v>
      </c>
      <c r="B47" s="308">
        <v>366</v>
      </c>
      <c r="C47" s="308">
        <v>121</v>
      </c>
      <c r="D47" s="73">
        <v>0.33060109289617484</v>
      </c>
      <c r="E47" s="157">
        <v>19</v>
      </c>
      <c r="F47" s="309">
        <v>30</v>
      </c>
      <c r="G47" s="309">
        <v>34</v>
      </c>
      <c r="H47" s="72">
        <v>64</v>
      </c>
      <c r="I47" s="242">
        <v>0.52892561983471076</v>
      </c>
      <c r="J47" s="72">
        <v>-4</v>
      </c>
      <c r="K47" s="225">
        <v>0.13333333333333333</v>
      </c>
      <c r="L47" s="221">
        <v>11</v>
      </c>
      <c r="M47" s="240"/>
      <c r="N47" s="216"/>
      <c r="O47" s="250"/>
    </row>
    <row r="48" spans="1:623" s="77" customFormat="1" ht="17.100000000000001" customHeight="1" x14ac:dyDescent="0.3">
      <c r="A48" s="75">
        <v>67</v>
      </c>
      <c r="B48" s="218">
        <v>316</v>
      </c>
      <c r="C48" s="218">
        <v>86</v>
      </c>
      <c r="D48" s="76">
        <v>0.27215189873417722</v>
      </c>
      <c r="E48" s="158">
        <v>45</v>
      </c>
      <c r="F48" s="220">
        <v>23</v>
      </c>
      <c r="G48" s="220">
        <v>25</v>
      </c>
      <c r="H48" s="220">
        <v>48</v>
      </c>
      <c r="I48" s="243">
        <v>0.55813953488372092</v>
      </c>
      <c r="J48" s="220">
        <v>-2</v>
      </c>
      <c r="K48" s="225">
        <v>8.6956521739130432E-2</v>
      </c>
      <c r="L48" s="221">
        <v>13</v>
      </c>
      <c r="M48" s="240"/>
      <c r="N48" s="216"/>
      <c r="O48" s="250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  <c r="RW48" s="83"/>
      <c r="RX48" s="83"/>
      <c r="RY48" s="83"/>
      <c r="RZ48" s="83"/>
      <c r="SA48" s="83"/>
      <c r="SB48" s="83"/>
      <c r="SC48" s="83"/>
      <c r="SD48" s="83"/>
      <c r="SE48" s="83"/>
      <c r="SF48" s="83"/>
      <c r="SG48" s="83"/>
      <c r="SH48" s="83"/>
      <c r="SI48" s="83"/>
      <c r="SJ48" s="83"/>
      <c r="SK48" s="83"/>
      <c r="SL48" s="83"/>
      <c r="SM48" s="83"/>
      <c r="SN48" s="83"/>
      <c r="SO48" s="83"/>
      <c r="SP48" s="83"/>
      <c r="SQ48" s="83"/>
      <c r="SR48" s="83"/>
      <c r="SS48" s="83"/>
      <c r="ST48" s="83"/>
      <c r="SU48" s="83"/>
      <c r="SV48" s="83"/>
      <c r="SW48" s="83"/>
      <c r="SX48" s="83"/>
      <c r="SY48" s="83"/>
      <c r="SZ48" s="83"/>
      <c r="TA48" s="83"/>
      <c r="TB48" s="83"/>
      <c r="TC48" s="83"/>
      <c r="TD48" s="83"/>
      <c r="TE48" s="83"/>
      <c r="TF48" s="83"/>
      <c r="TG48" s="83"/>
      <c r="TH48" s="83"/>
      <c r="TI48" s="83"/>
      <c r="TJ48" s="83"/>
      <c r="TK48" s="83"/>
      <c r="TL48" s="83"/>
      <c r="TM48" s="83"/>
      <c r="TN48" s="83"/>
      <c r="TO48" s="83"/>
      <c r="TP48" s="83"/>
      <c r="TQ48" s="83"/>
      <c r="TR48" s="83"/>
      <c r="TS48" s="83"/>
      <c r="TT48" s="83"/>
      <c r="TU48" s="83"/>
      <c r="TV48" s="83"/>
      <c r="TW48" s="83"/>
      <c r="TX48" s="83"/>
      <c r="TY48" s="83"/>
      <c r="TZ48" s="83"/>
      <c r="UA48" s="83"/>
      <c r="UB48" s="83"/>
      <c r="UC48" s="83"/>
      <c r="UD48" s="83"/>
      <c r="UE48" s="83"/>
      <c r="UF48" s="83"/>
      <c r="UG48" s="83"/>
      <c r="UH48" s="83"/>
      <c r="UI48" s="83"/>
      <c r="UJ48" s="83"/>
      <c r="UK48" s="83"/>
      <c r="UL48" s="83"/>
      <c r="UM48" s="83"/>
      <c r="UN48" s="83"/>
      <c r="UO48" s="83"/>
      <c r="UP48" s="83"/>
      <c r="UQ48" s="83"/>
      <c r="UR48" s="83"/>
      <c r="US48" s="83"/>
      <c r="UT48" s="83"/>
      <c r="UU48" s="83"/>
      <c r="UV48" s="83"/>
      <c r="UW48" s="83"/>
      <c r="UX48" s="83"/>
      <c r="UY48" s="83"/>
      <c r="UZ48" s="83"/>
      <c r="VA48" s="83"/>
      <c r="VB48" s="83"/>
      <c r="VC48" s="83"/>
      <c r="VD48" s="83"/>
      <c r="VE48" s="83"/>
      <c r="VF48" s="83"/>
      <c r="VG48" s="83"/>
      <c r="VH48" s="83"/>
      <c r="VI48" s="83"/>
      <c r="VJ48" s="83"/>
      <c r="VK48" s="83"/>
      <c r="VL48" s="83"/>
      <c r="VM48" s="83"/>
      <c r="VN48" s="83"/>
      <c r="VO48" s="83"/>
      <c r="VP48" s="83"/>
      <c r="VQ48" s="83"/>
      <c r="VR48" s="83"/>
      <c r="VS48" s="83"/>
      <c r="VT48" s="83"/>
      <c r="VU48" s="83"/>
      <c r="VV48" s="83"/>
      <c r="VW48" s="83"/>
      <c r="VX48" s="83"/>
      <c r="VY48" s="83"/>
      <c r="VZ48" s="83"/>
      <c r="WA48" s="83"/>
      <c r="WB48" s="83"/>
      <c r="WC48" s="83"/>
      <c r="WD48" s="83"/>
      <c r="WE48" s="83"/>
      <c r="WF48" s="83"/>
      <c r="WG48" s="83"/>
      <c r="WH48" s="83"/>
      <c r="WI48" s="83"/>
      <c r="WJ48" s="83"/>
      <c r="WK48" s="83"/>
      <c r="WL48" s="83"/>
      <c r="WM48" s="83"/>
      <c r="WN48" s="83"/>
      <c r="WO48" s="83"/>
      <c r="WP48" s="83"/>
      <c r="WQ48" s="83"/>
      <c r="WR48" s="83"/>
      <c r="WS48" s="83"/>
      <c r="WT48" s="83"/>
      <c r="WU48" s="83"/>
      <c r="WV48" s="83"/>
      <c r="WW48" s="83"/>
      <c r="WX48" s="83"/>
      <c r="WY48" s="83"/>
    </row>
    <row r="49" spans="1:623" ht="17.100000000000001" customHeight="1" x14ac:dyDescent="0.3">
      <c r="A49" s="74">
        <v>68</v>
      </c>
      <c r="B49" s="308">
        <v>240</v>
      </c>
      <c r="C49" s="308">
        <v>78</v>
      </c>
      <c r="D49" s="73">
        <v>0.32500000000000001</v>
      </c>
      <c r="E49" s="157">
        <v>25</v>
      </c>
      <c r="F49" s="309">
        <v>18</v>
      </c>
      <c r="G49" s="309">
        <v>25</v>
      </c>
      <c r="H49" s="72">
        <v>43</v>
      </c>
      <c r="I49" s="242">
        <v>0.55128205128205132</v>
      </c>
      <c r="J49" s="72">
        <v>-7</v>
      </c>
      <c r="K49" s="225">
        <v>0.3888888888888889</v>
      </c>
      <c r="L49" s="221">
        <v>3</v>
      </c>
      <c r="M49" s="240"/>
      <c r="N49" s="216"/>
      <c r="O49" s="250"/>
    </row>
    <row r="50" spans="1:623" s="77" customFormat="1" ht="17.100000000000001" customHeight="1" x14ac:dyDescent="0.3">
      <c r="A50" s="75">
        <v>69</v>
      </c>
      <c r="B50" s="218">
        <v>204</v>
      </c>
      <c r="C50" s="218">
        <v>61</v>
      </c>
      <c r="D50" s="76">
        <v>0.29901960784313725</v>
      </c>
      <c r="E50" s="158">
        <v>34</v>
      </c>
      <c r="F50" s="220">
        <v>17</v>
      </c>
      <c r="G50" s="220">
        <v>12</v>
      </c>
      <c r="H50" s="220">
        <v>29</v>
      </c>
      <c r="I50" s="243">
        <v>0.47540983606557374</v>
      </c>
      <c r="J50" s="220">
        <v>5</v>
      </c>
      <c r="K50" s="225">
        <v>-0.29411764705882354</v>
      </c>
      <c r="L50" s="221">
        <v>41</v>
      </c>
      <c r="M50" s="240"/>
      <c r="N50" s="216"/>
      <c r="O50" s="250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  <c r="UB50" s="83"/>
      <c r="UC50" s="83"/>
      <c r="UD50" s="83"/>
      <c r="UE50" s="83"/>
      <c r="UF50" s="83"/>
      <c r="UG50" s="83"/>
      <c r="UH50" s="83"/>
      <c r="UI50" s="83"/>
      <c r="UJ50" s="83"/>
      <c r="UK50" s="83"/>
      <c r="UL50" s="83"/>
      <c r="UM50" s="83"/>
      <c r="UN50" s="83"/>
      <c r="UO50" s="83"/>
      <c r="UP50" s="83"/>
      <c r="UQ50" s="83"/>
      <c r="UR50" s="83"/>
      <c r="US50" s="83"/>
      <c r="UT50" s="83"/>
      <c r="UU50" s="83"/>
      <c r="UV50" s="83"/>
      <c r="UW50" s="83"/>
      <c r="UX50" s="83"/>
      <c r="UY50" s="83"/>
      <c r="UZ50" s="83"/>
      <c r="VA50" s="83"/>
      <c r="VB50" s="83"/>
      <c r="VC50" s="83"/>
      <c r="VD50" s="83"/>
      <c r="VE50" s="83"/>
      <c r="VF50" s="83"/>
      <c r="VG50" s="83"/>
      <c r="VH50" s="83"/>
      <c r="VI50" s="83"/>
      <c r="VJ50" s="83"/>
      <c r="VK50" s="83"/>
      <c r="VL50" s="83"/>
      <c r="VM50" s="83"/>
      <c r="VN50" s="83"/>
      <c r="VO50" s="83"/>
      <c r="VP50" s="83"/>
      <c r="VQ50" s="83"/>
      <c r="VR50" s="83"/>
      <c r="VS50" s="83"/>
      <c r="VT50" s="83"/>
      <c r="VU50" s="83"/>
      <c r="VV50" s="83"/>
      <c r="VW50" s="83"/>
      <c r="VX50" s="83"/>
      <c r="VY50" s="83"/>
      <c r="VZ50" s="83"/>
      <c r="WA50" s="83"/>
      <c r="WB50" s="83"/>
      <c r="WC50" s="83"/>
      <c r="WD50" s="83"/>
      <c r="WE50" s="83"/>
      <c r="WF50" s="83"/>
      <c r="WG50" s="83"/>
      <c r="WH50" s="83"/>
      <c r="WI50" s="83"/>
      <c r="WJ50" s="83"/>
      <c r="WK50" s="83"/>
      <c r="WL50" s="83"/>
      <c r="WM50" s="83"/>
      <c r="WN50" s="83"/>
      <c r="WO50" s="83"/>
      <c r="WP50" s="83"/>
      <c r="WQ50" s="83"/>
      <c r="WR50" s="83"/>
      <c r="WS50" s="83"/>
      <c r="WT50" s="83"/>
      <c r="WU50" s="83"/>
      <c r="WV50" s="83"/>
      <c r="WW50" s="83"/>
      <c r="WX50" s="83"/>
      <c r="WY50" s="83"/>
    </row>
    <row r="51" spans="1:623" ht="17.100000000000001" customHeight="1" x14ac:dyDescent="0.3">
      <c r="A51" s="74">
        <v>70</v>
      </c>
      <c r="B51" s="308">
        <v>267</v>
      </c>
      <c r="C51" s="308">
        <v>101</v>
      </c>
      <c r="D51" s="73">
        <v>0.37827715355805241</v>
      </c>
      <c r="E51" s="157">
        <v>4</v>
      </c>
      <c r="F51" s="309">
        <v>18</v>
      </c>
      <c r="G51" s="309">
        <v>36</v>
      </c>
      <c r="H51" s="72">
        <v>54</v>
      </c>
      <c r="I51" s="242">
        <v>0.53465346534653468</v>
      </c>
      <c r="J51" s="72">
        <v>-18</v>
      </c>
      <c r="K51" s="225">
        <v>1</v>
      </c>
      <c r="L51" s="221">
        <v>1</v>
      </c>
      <c r="M51" s="240"/>
      <c r="N51" s="216"/>
      <c r="O51" s="250"/>
    </row>
    <row r="52" spans="1:623" s="77" customFormat="1" ht="17.100000000000001" customHeight="1" x14ac:dyDescent="0.3">
      <c r="A52" s="75">
        <v>71</v>
      </c>
      <c r="B52" s="218">
        <v>314</v>
      </c>
      <c r="C52" s="218">
        <v>106</v>
      </c>
      <c r="D52" s="76">
        <v>0.33757961783439489</v>
      </c>
      <c r="E52" s="158">
        <v>17</v>
      </c>
      <c r="F52" s="220">
        <v>24</v>
      </c>
      <c r="G52" s="220">
        <v>28</v>
      </c>
      <c r="H52" s="220">
        <v>52</v>
      </c>
      <c r="I52" s="243">
        <v>0.49056603773584906</v>
      </c>
      <c r="J52" s="220">
        <v>-4</v>
      </c>
      <c r="K52" s="225">
        <v>0.16666666666666666</v>
      </c>
      <c r="L52" s="221">
        <v>8</v>
      </c>
      <c r="M52" s="240"/>
      <c r="N52" s="216"/>
      <c r="O52" s="250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  <c r="RW52" s="83"/>
      <c r="RX52" s="83"/>
      <c r="RY52" s="83"/>
      <c r="RZ52" s="83"/>
      <c r="SA52" s="83"/>
      <c r="SB52" s="83"/>
      <c r="SC52" s="83"/>
      <c r="SD52" s="83"/>
      <c r="SE52" s="83"/>
      <c r="SF52" s="83"/>
      <c r="SG52" s="83"/>
      <c r="SH52" s="83"/>
      <c r="SI52" s="83"/>
      <c r="SJ52" s="83"/>
      <c r="SK52" s="83"/>
      <c r="SL52" s="83"/>
      <c r="SM52" s="83"/>
      <c r="SN52" s="83"/>
      <c r="SO52" s="83"/>
      <c r="SP52" s="83"/>
      <c r="SQ52" s="83"/>
      <c r="SR52" s="83"/>
      <c r="SS52" s="83"/>
      <c r="ST52" s="83"/>
      <c r="SU52" s="83"/>
      <c r="SV52" s="83"/>
      <c r="SW52" s="83"/>
      <c r="SX52" s="83"/>
      <c r="SY52" s="83"/>
      <c r="SZ52" s="83"/>
      <c r="TA52" s="83"/>
      <c r="TB52" s="83"/>
      <c r="TC52" s="83"/>
      <c r="TD52" s="83"/>
      <c r="TE52" s="83"/>
      <c r="TF52" s="83"/>
      <c r="TG52" s="83"/>
      <c r="TH52" s="83"/>
      <c r="TI52" s="83"/>
      <c r="TJ52" s="83"/>
      <c r="TK52" s="83"/>
      <c r="TL52" s="83"/>
      <c r="TM52" s="83"/>
      <c r="TN52" s="83"/>
      <c r="TO52" s="83"/>
      <c r="TP52" s="83"/>
      <c r="TQ52" s="83"/>
      <c r="TR52" s="83"/>
      <c r="TS52" s="83"/>
      <c r="TT52" s="83"/>
      <c r="TU52" s="83"/>
      <c r="TV52" s="83"/>
      <c r="TW52" s="83"/>
      <c r="TX52" s="83"/>
      <c r="TY52" s="83"/>
      <c r="TZ52" s="83"/>
      <c r="UA52" s="83"/>
      <c r="UB52" s="83"/>
      <c r="UC52" s="83"/>
      <c r="UD52" s="83"/>
      <c r="UE52" s="83"/>
      <c r="UF52" s="83"/>
      <c r="UG52" s="83"/>
      <c r="UH52" s="83"/>
      <c r="UI52" s="83"/>
      <c r="UJ52" s="83"/>
      <c r="UK52" s="83"/>
      <c r="UL52" s="83"/>
      <c r="UM52" s="83"/>
      <c r="UN52" s="83"/>
      <c r="UO52" s="83"/>
      <c r="UP52" s="83"/>
      <c r="UQ52" s="83"/>
      <c r="UR52" s="83"/>
      <c r="US52" s="83"/>
      <c r="UT52" s="83"/>
      <c r="UU52" s="83"/>
      <c r="UV52" s="83"/>
      <c r="UW52" s="83"/>
      <c r="UX52" s="83"/>
      <c r="UY52" s="83"/>
      <c r="UZ52" s="83"/>
      <c r="VA52" s="83"/>
      <c r="VB52" s="83"/>
      <c r="VC52" s="83"/>
      <c r="VD52" s="83"/>
      <c r="VE52" s="83"/>
      <c r="VF52" s="83"/>
      <c r="VG52" s="83"/>
      <c r="VH52" s="83"/>
      <c r="VI52" s="83"/>
      <c r="VJ52" s="83"/>
      <c r="VK52" s="83"/>
      <c r="VL52" s="83"/>
      <c r="VM52" s="83"/>
      <c r="VN52" s="83"/>
      <c r="VO52" s="83"/>
      <c r="VP52" s="83"/>
      <c r="VQ52" s="83"/>
      <c r="VR52" s="83"/>
      <c r="VS52" s="83"/>
      <c r="VT52" s="83"/>
      <c r="VU52" s="83"/>
      <c r="VV52" s="83"/>
      <c r="VW52" s="83"/>
      <c r="VX52" s="83"/>
      <c r="VY52" s="83"/>
      <c r="VZ52" s="83"/>
      <c r="WA52" s="83"/>
      <c r="WB52" s="83"/>
      <c r="WC52" s="83"/>
      <c r="WD52" s="83"/>
      <c r="WE52" s="83"/>
      <c r="WF52" s="83"/>
      <c r="WG52" s="83"/>
      <c r="WH52" s="83"/>
      <c r="WI52" s="83"/>
      <c r="WJ52" s="83"/>
      <c r="WK52" s="83"/>
      <c r="WL52" s="83"/>
      <c r="WM52" s="83"/>
      <c r="WN52" s="83"/>
      <c r="WO52" s="83"/>
      <c r="WP52" s="83"/>
      <c r="WQ52" s="83"/>
      <c r="WR52" s="83"/>
      <c r="WS52" s="83"/>
      <c r="WT52" s="83"/>
      <c r="WU52" s="83"/>
      <c r="WV52" s="83"/>
      <c r="WW52" s="83"/>
      <c r="WX52" s="83"/>
      <c r="WY52" s="83"/>
    </row>
    <row r="53" spans="1:623" ht="17.100000000000001" customHeight="1" x14ac:dyDescent="0.3">
      <c r="A53" s="74">
        <v>72</v>
      </c>
      <c r="B53" s="308">
        <v>39</v>
      </c>
      <c r="C53" s="308">
        <v>16</v>
      </c>
      <c r="D53" s="73">
        <v>0.41025641025641024</v>
      </c>
      <c r="E53" s="157">
        <v>2</v>
      </c>
      <c r="F53" s="309">
        <v>3</v>
      </c>
      <c r="G53" s="309">
        <v>0</v>
      </c>
      <c r="H53" s="72">
        <v>3</v>
      </c>
      <c r="I53" s="242">
        <v>0.1875</v>
      </c>
      <c r="J53" s="72">
        <v>3</v>
      </c>
      <c r="K53" s="225">
        <v>-1</v>
      </c>
      <c r="L53" s="221">
        <v>55</v>
      </c>
      <c r="M53" s="240"/>
      <c r="N53" s="216"/>
      <c r="O53" s="250"/>
    </row>
    <row r="54" spans="1:623" s="77" customFormat="1" ht="17.100000000000001" customHeight="1" x14ac:dyDescent="0.3">
      <c r="A54" s="75">
        <v>73</v>
      </c>
      <c r="B54" s="218">
        <v>22</v>
      </c>
      <c r="C54" s="218">
        <v>8</v>
      </c>
      <c r="D54" s="76">
        <v>0.36363636363636365</v>
      </c>
      <c r="E54" s="158">
        <v>6</v>
      </c>
      <c r="F54" s="220">
        <v>1</v>
      </c>
      <c r="G54" s="220">
        <v>1</v>
      </c>
      <c r="H54" s="220">
        <v>2</v>
      </c>
      <c r="I54" s="243">
        <v>0.25</v>
      </c>
      <c r="J54" s="220">
        <v>0</v>
      </c>
      <c r="K54" s="225">
        <v>0</v>
      </c>
      <c r="L54" s="221">
        <v>18</v>
      </c>
      <c r="M54" s="240"/>
      <c r="N54" s="216"/>
      <c r="O54" s="250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  <c r="UZ54" s="83"/>
      <c r="VA54" s="83"/>
      <c r="VB54" s="83"/>
      <c r="VC54" s="83"/>
      <c r="VD54" s="83"/>
      <c r="VE54" s="83"/>
      <c r="VF54" s="83"/>
      <c r="VG54" s="83"/>
      <c r="VH54" s="83"/>
      <c r="VI54" s="83"/>
      <c r="VJ54" s="83"/>
      <c r="VK54" s="83"/>
      <c r="VL54" s="83"/>
      <c r="VM54" s="83"/>
      <c r="VN54" s="83"/>
      <c r="VO54" s="83"/>
      <c r="VP54" s="83"/>
      <c r="VQ54" s="83"/>
      <c r="VR54" s="83"/>
      <c r="VS54" s="83"/>
      <c r="VT54" s="83"/>
      <c r="VU54" s="83"/>
      <c r="VV54" s="83"/>
      <c r="VW54" s="83"/>
      <c r="VX54" s="83"/>
      <c r="VY54" s="83"/>
      <c r="VZ54" s="83"/>
      <c r="WA54" s="83"/>
      <c r="WB54" s="83"/>
      <c r="WC54" s="83"/>
      <c r="WD54" s="83"/>
      <c r="WE54" s="83"/>
      <c r="WF54" s="83"/>
      <c r="WG54" s="83"/>
      <c r="WH54" s="83"/>
      <c r="WI54" s="83"/>
      <c r="WJ54" s="83"/>
      <c r="WK54" s="83"/>
      <c r="WL54" s="83"/>
      <c r="WM54" s="83"/>
      <c r="WN54" s="83"/>
      <c r="WO54" s="83"/>
      <c r="WP54" s="83"/>
      <c r="WQ54" s="83"/>
      <c r="WR54" s="83"/>
      <c r="WS54" s="83"/>
      <c r="WT54" s="83"/>
      <c r="WU54" s="83"/>
      <c r="WV54" s="83"/>
      <c r="WW54" s="83"/>
      <c r="WX54" s="83"/>
      <c r="WY54" s="83"/>
    </row>
    <row r="55" spans="1:623" ht="17.100000000000001" customHeight="1" x14ac:dyDescent="0.3">
      <c r="A55" s="74">
        <v>74</v>
      </c>
      <c r="B55" s="308">
        <v>312</v>
      </c>
      <c r="C55" s="308">
        <v>110</v>
      </c>
      <c r="D55" s="73">
        <v>0.35256410256410259</v>
      </c>
      <c r="E55" s="157">
        <v>9</v>
      </c>
      <c r="F55" s="309">
        <v>26</v>
      </c>
      <c r="G55" s="309">
        <v>26</v>
      </c>
      <c r="H55" s="72">
        <v>52</v>
      </c>
      <c r="I55" s="242">
        <v>0.47272727272727272</v>
      </c>
      <c r="J55" s="72">
        <v>0</v>
      </c>
      <c r="K55" s="225">
        <v>0</v>
      </c>
      <c r="L55" s="221">
        <v>18</v>
      </c>
      <c r="M55" s="240"/>
      <c r="N55" s="216"/>
      <c r="O55" s="250"/>
    </row>
    <row r="56" spans="1:623" s="77" customFormat="1" ht="17.100000000000001" customHeight="1" x14ac:dyDescent="0.3">
      <c r="A56" s="75">
        <v>76</v>
      </c>
      <c r="B56" s="218">
        <v>12</v>
      </c>
      <c r="C56" s="218">
        <v>3</v>
      </c>
      <c r="D56" s="76">
        <v>0.25</v>
      </c>
      <c r="E56" s="158">
        <v>49</v>
      </c>
      <c r="F56" s="220">
        <v>0</v>
      </c>
      <c r="G56" s="220">
        <v>1</v>
      </c>
      <c r="H56" s="220">
        <v>1</v>
      </c>
      <c r="I56" s="243">
        <v>0.33333333333333331</v>
      </c>
      <c r="J56" s="220">
        <v>-1</v>
      </c>
      <c r="K56" s="225"/>
      <c r="L56" s="221"/>
      <c r="M56" s="240"/>
      <c r="N56" s="216"/>
      <c r="O56" s="250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83"/>
      <c r="OP56" s="83"/>
      <c r="OQ56" s="83"/>
      <c r="OR56" s="83"/>
      <c r="OS56" s="83"/>
      <c r="OT56" s="83"/>
      <c r="OU56" s="83"/>
      <c r="OV56" s="83"/>
      <c r="OW56" s="83"/>
      <c r="OX56" s="83"/>
      <c r="OY56" s="83"/>
      <c r="OZ56" s="83"/>
      <c r="PA56" s="83"/>
      <c r="PB56" s="83"/>
      <c r="PC56" s="83"/>
      <c r="PD56" s="83"/>
      <c r="PE56" s="83"/>
      <c r="PF56" s="83"/>
      <c r="PG56" s="83"/>
      <c r="PH56" s="83"/>
      <c r="PI56" s="83"/>
      <c r="PJ56" s="83"/>
      <c r="PK56" s="83"/>
      <c r="PL56" s="83"/>
      <c r="PM56" s="83"/>
      <c r="PN56" s="83"/>
      <c r="PO56" s="83"/>
      <c r="PP56" s="83"/>
      <c r="PQ56" s="83"/>
      <c r="PR56" s="83"/>
      <c r="PS56" s="83"/>
      <c r="PT56" s="83"/>
      <c r="PU56" s="83"/>
      <c r="PV56" s="83"/>
      <c r="PW56" s="83"/>
      <c r="PX56" s="83"/>
      <c r="PY56" s="83"/>
      <c r="PZ56" s="83"/>
      <c r="QA56" s="83"/>
      <c r="QB56" s="83"/>
      <c r="QC56" s="83"/>
      <c r="QD56" s="83"/>
      <c r="QE56" s="83"/>
      <c r="QF56" s="83"/>
      <c r="QG56" s="83"/>
      <c r="QH56" s="83"/>
      <c r="QI56" s="83"/>
      <c r="QJ56" s="83"/>
      <c r="QK56" s="83"/>
      <c r="QL56" s="83"/>
      <c r="QM56" s="83"/>
      <c r="QN56" s="83"/>
      <c r="QO56" s="83"/>
      <c r="QP56" s="83"/>
      <c r="QQ56" s="83"/>
      <c r="QR56" s="83"/>
      <c r="QS56" s="83"/>
      <c r="QT56" s="83"/>
      <c r="QU56" s="83"/>
      <c r="QV56" s="83"/>
      <c r="QW56" s="83"/>
      <c r="QX56" s="83"/>
      <c r="QY56" s="83"/>
      <c r="QZ56" s="83"/>
      <c r="RA56" s="83"/>
      <c r="RB56" s="83"/>
      <c r="RC56" s="83"/>
      <c r="RD56" s="83"/>
      <c r="RE56" s="83"/>
      <c r="RF56" s="83"/>
      <c r="RG56" s="83"/>
      <c r="RH56" s="83"/>
      <c r="RI56" s="83"/>
      <c r="RJ56" s="83"/>
      <c r="RK56" s="83"/>
      <c r="RL56" s="83"/>
      <c r="RM56" s="83"/>
      <c r="RN56" s="83"/>
      <c r="RO56" s="83"/>
      <c r="RP56" s="83"/>
      <c r="RQ56" s="83"/>
      <c r="RR56" s="83"/>
      <c r="RS56" s="83"/>
      <c r="RT56" s="83"/>
      <c r="RU56" s="83"/>
      <c r="RV56" s="83"/>
      <c r="RW56" s="83"/>
      <c r="RX56" s="83"/>
      <c r="RY56" s="83"/>
      <c r="RZ56" s="83"/>
      <c r="SA56" s="83"/>
      <c r="SB56" s="83"/>
      <c r="SC56" s="83"/>
      <c r="SD56" s="83"/>
      <c r="SE56" s="83"/>
      <c r="SF56" s="83"/>
      <c r="SG56" s="83"/>
      <c r="SH56" s="83"/>
      <c r="SI56" s="83"/>
      <c r="SJ56" s="83"/>
      <c r="SK56" s="83"/>
      <c r="SL56" s="83"/>
      <c r="SM56" s="83"/>
      <c r="SN56" s="83"/>
      <c r="SO56" s="83"/>
      <c r="SP56" s="83"/>
      <c r="SQ56" s="83"/>
      <c r="SR56" s="83"/>
      <c r="SS56" s="83"/>
      <c r="ST56" s="83"/>
      <c r="SU56" s="83"/>
      <c r="SV56" s="83"/>
      <c r="SW56" s="83"/>
      <c r="SX56" s="83"/>
      <c r="SY56" s="83"/>
      <c r="SZ56" s="83"/>
      <c r="TA56" s="83"/>
      <c r="TB56" s="83"/>
      <c r="TC56" s="83"/>
      <c r="TD56" s="83"/>
      <c r="TE56" s="83"/>
      <c r="TF56" s="83"/>
      <c r="TG56" s="83"/>
      <c r="TH56" s="83"/>
      <c r="TI56" s="83"/>
      <c r="TJ56" s="83"/>
      <c r="TK56" s="83"/>
      <c r="TL56" s="83"/>
      <c r="TM56" s="83"/>
      <c r="TN56" s="83"/>
      <c r="TO56" s="83"/>
      <c r="TP56" s="83"/>
      <c r="TQ56" s="83"/>
      <c r="TR56" s="83"/>
      <c r="TS56" s="83"/>
      <c r="TT56" s="83"/>
      <c r="TU56" s="83"/>
      <c r="TV56" s="83"/>
      <c r="TW56" s="83"/>
      <c r="TX56" s="83"/>
      <c r="TY56" s="83"/>
      <c r="TZ56" s="83"/>
      <c r="UA56" s="83"/>
      <c r="UB56" s="83"/>
      <c r="UC56" s="83"/>
      <c r="UD56" s="83"/>
      <c r="UE56" s="83"/>
      <c r="UF56" s="83"/>
      <c r="UG56" s="83"/>
      <c r="UH56" s="83"/>
      <c r="UI56" s="83"/>
      <c r="UJ56" s="83"/>
      <c r="UK56" s="83"/>
      <c r="UL56" s="83"/>
      <c r="UM56" s="83"/>
      <c r="UN56" s="83"/>
      <c r="UO56" s="83"/>
      <c r="UP56" s="83"/>
      <c r="UQ56" s="83"/>
      <c r="UR56" s="83"/>
      <c r="US56" s="83"/>
      <c r="UT56" s="83"/>
      <c r="UU56" s="83"/>
      <c r="UV56" s="83"/>
      <c r="UW56" s="83"/>
      <c r="UX56" s="83"/>
      <c r="UY56" s="83"/>
      <c r="UZ56" s="83"/>
      <c r="VA56" s="83"/>
      <c r="VB56" s="83"/>
      <c r="VC56" s="83"/>
      <c r="VD56" s="83"/>
      <c r="VE56" s="83"/>
      <c r="VF56" s="83"/>
      <c r="VG56" s="83"/>
      <c r="VH56" s="83"/>
      <c r="VI56" s="83"/>
      <c r="VJ56" s="83"/>
      <c r="VK56" s="83"/>
      <c r="VL56" s="83"/>
      <c r="VM56" s="83"/>
      <c r="VN56" s="83"/>
      <c r="VO56" s="83"/>
      <c r="VP56" s="83"/>
      <c r="VQ56" s="83"/>
      <c r="VR56" s="83"/>
      <c r="VS56" s="83"/>
      <c r="VT56" s="83"/>
      <c r="VU56" s="83"/>
      <c r="VV56" s="83"/>
      <c r="VW56" s="83"/>
      <c r="VX56" s="83"/>
      <c r="VY56" s="83"/>
      <c r="VZ56" s="83"/>
      <c r="WA56" s="83"/>
      <c r="WB56" s="83"/>
      <c r="WC56" s="83"/>
      <c r="WD56" s="83"/>
      <c r="WE56" s="83"/>
      <c r="WF56" s="83"/>
      <c r="WG56" s="83"/>
      <c r="WH56" s="83"/>
      <c r="WI56" s="83"/>
      <c r="WJ56" s="83"/>
      <c r="WK56" s="83"/>
      <c r="WL56" s="83"/>
      <c r="WM56" s="83"/>
      <c r="WN56" s="83"/>
      <c r="WO56" s="83"/>
      <c r="WP56" s="83"/>
      <c r="WQ56" s="83"/>
      <c r="WR56" s="83"/>
      <c r="WS56" s="83"/>
      <c r="WT56" s="83"/>
      <c r="WU56" s="83"/>
      <c r="WV56" s="83"/>
      <c r="WW56" s="83"/>
      <c r="WX56" s="83"/>
      <c r="WY56" s="83"/>
    </row>
    <row r="57" spans="1:623" ht="17.100000000000001" customHeight="1" x14ac:dyDescent="0.3">
      <c r="A57" s="74">
        <v>77</v>
      </c>
      <c r="B57" s="308">
        <v>16</v>
      </c>
      <c r="C57" s="308">
        <v>6</v>
      </c>
      <c r="D57" s="73">
        <v>0.375</v>
      </c>
      <c r="E57" s="157">
        <v>5</v>
      </c>
      <c r="F57" s="309">
        <v>2</v>
      </c>
      <c r="G57" s="309">
        <v>0</v>
      </c>
      <c r="H57" s="72">
        <v>2</v>
      </c>
      <c r="I57" s="242">
        <v>0.33333333333333331</v>
      </c>
      <c r="J57" s="72">
        <v>2</v>
      </c>
      <c r="K57" s="225">
        <v>-1</v>
      </c>
      <c r="L57" s="221">
        <v>55</v>
      </c>
      <c r="M57" s="240"/>
      <c r="N57" s="216"/>
      <c r="O57" s="250"/>
    </row>
    <row r="58" spans="1:623" s="77" customFormat="1" ht="17.100000000000001" customHeight="1" x14ac:dyDescent="0.3">
      <c r="A58" s="75">
        <v>85</v>
      </c>
      <c r="B58" s="218">
        <v>175</v>
      </c>
      <c r="C58" s="218">
        <v>61</v>
      </c>
      <c r="D58" s="76">
        <v>0.34857142857142859</v>
      </c>
      <c r="E58" s="158">
        <v>11</v>
      </c>
      <c r="F58" s="220">
        <v>15</v>
      </c>
      <c r="G58" s="220">
        <v>12</v>
      </c>
      <c r="H58" s="220">
        <v>27</v>
      </c>
      <c r="I58" s="243">
        <v>0.44262295081967212</v>
      </c>
      <c r="J58" s="220">
        <v>3</v>
      </c>
      <c r="K58" s="225">
        <v>-0.2</v>
      </c>
      <c r="L58" s="221">
        <v>35</v>
      </c>
      <c r="M58" s="240"/>
      <c r="N58" s="216"/>
      <c r="O58" s="250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83"/>
      <c r="OP58" s="83"/>
      <c r="OQ58" s="83"/>
      <c r="OR58" s="83"/>
      <c r="OS58" s="83"/>
      <c r="OT58" s="83"/>
      <c r="OU58" s="83"/>
      <c r="OV58" s="83"/>
      <c r="OW58" s="83"/>
      <c r="OX58" s="83"/>
      <c r="OY58" s="83"/>
      <c r="OZ58" s="83"/>
      <c r="PA58" s="83"/>
      <c r="PB58" s="83"/>
      <c r="PC58" s="83"/>
      <c r="PD58" s="83"/>
      <c r="PE58" s="83"/>
      <c r="PF58" s="83"/>
      <c r="PG58" s="83"/>
      <c r="PH58" s="83"/>
      <c r="PI58" s="83"/>
      <c r="PJ58" s="83"/>
      <c r="PK58" s="83"/>
      <c r="PL58" s="83"/>
      <c r="PM58" s="83"/>
      <c r="PN58" s="83"/>
      <c r="PO58" s="83"/>
      <c r="PP58" s="83"/>
      <c r="PQ58" s="83"/>
      <c r="PR58" s="83"/>
      <c r="PS58" s="83"/>
      <c r="PT58" s="83"/>
      <c r="PU58" s="83"/>
      <c r="PV58" s="83"/>
      <c r="PW58" s="83"/>
      <c r="PX58" s="83"/>
      <c r="PY58" s="83"/>
      <c r="PZ58" s="83"/>
      <c r="QA58" s="83"/>
      <c r="QB58" s="83"/>
      <c r="QC58" s="83"/>
      <c r="QD58" s="83"/>
      <c r="QE58" s="83"/>
      <c r="QF58" s="83"/>
      <c r="QG58" s="83"/>
      <c r="QH58" s="83"/>
      <c r="QI58" s="83"/>
      <c r="QJ58" s="83"/>
      <c r="QK58" s="83"/>
      <c r="QL58" s="83"/>
      <c r="QM58" s="83"/>
      <c r="QN58" s="83"/>
      <c r="QO58" s="83"/>
      <c r="QP58" s="83"/>
      <c r="QQ58" s="83"/>
      <c r="QR58" s="83"/>
      <c r="QS58" s="83"/>
      <c r="QT58" s="83"/>
      <c r="QU58" s="83"/>
      <c r="QV58" s="83"/>
      <c r="QW58" s="83"/>
      <c r="QX58" s="83"/>
      <c r="QY58" s="83"/>
      <c r="QZ58" s="83"/>
      <c r="RA58" s="83"/>
      <c r="RB58" s="83"/>
      <c r="RC58" s="83"/>
      <c r="RD58" s="83"/>
      <c r="RE58" s="83"/>
      <c r="RF58" s="83"/>
      <c r="RG58" s="83"/>
      <c r="RH58" s="83"/>
      <c r="RI58" s="83"/>
      <c r="RJ58" s="83"/>
      <c r="RK58" s="83"/>
      <c r="RL58" s="83"/>
      <c r="RM58" s="83"/>
      <c r="RN58" s="83"/>
      <c r="RO58" s="83"/>
      <c r="RP58" s="83"/>
      <c r="RQ58" s="83"/>
      <c r="RR58" s="83"/>
      <c r="RS58" s="83"/>
      <c r="RT58" s="83"/>
      <c r="RU58" s="83"/>
      <c r="RV58" s="83"/>
      <c r="RW58" s="83"/>
      <c r="RX58" s="83"/>
      <c r="RY58" s="83"/>
      <c r="RZ58" s="83"/>
      <c r="SA58" s="83"/>
      <c r="SB58" s="83"/>
      <c r="SC58" s="83"/>
      <c r="SD58" s="83"/>
      <c r="SE58" s="83"/>
      <c r="SF58" s="83"/>
      <c r="SG58" s="83"/>
      <c r="SH58" s="83"/>
      <c r="SI58" s="83"/>
      <c r="SJ58" s="83"/>
      <c r="SK58" s="83"/>
      <c r="SL58" s="83"/>
      <c r="SM58" s="83"/>
      <c r="SN58" s="83"/>
      <c r="SO58" s="83"/>
      <c r="SP58" s="83"/>
      <c r="SQ58" s="83"/>
      <c r="SR58" s="83"/>
      <c r="SS58" s="83"/>
      <c r="ST58" s="83"/>
      <c r="SU58" s="83"/>
      <c r="SV58" s="83"/>
      <c r="SW58" s="83"/>
      <c r="SX58" s="83"/>
      <c r="SY58" s="83"/>
      <c r="SZ58" s="83"/>
      <c r="TA58" s="83"/>
      <c r="TB58" s="83"/>
      <c r="TC58" s="83"/>
      <c r="TD58" s="83"/>
      <c r="TE58" s="83"/>
      <c r="TF58" s="83"/>
      <c r="TG58" s="83"/>
      <c r="TH58" s="83"/>
      <c r="TI58" s="83"/>
      <c r="TJ58" s="83"/>
      <c r="TK58" s="83"/>
      <c r="TL58" s="83"/>
      <c r="TM58" s="83"/>
      <c r="TN58" s="83"/>
      <c r="TO58" s="83"/>
      <c r="TP58" s="83"/>
      <c r="TQ58" s="83"/>
      <c r="TR58" s="83"/>
      <c r="TS58" s="83"/>
      <c r="TT58" s="83"/>
      <c r="TU58" s="83"/>
      <c r="TV58" s="83"/>
      <c r="TW58" s="83"/>
      <c r="TX58" s="83"/>
      <c r="TY58" s="83"/>
      <c r="TZ58" s="83"/>
      <c r="UA58" s="83"/>
      <c r="UB58" s="83"/>
      <c r="UC58" s="83"/>
      <c r="UD58" s="83"/>
      <c r="UE58" s="83"/>
      <c r="UF58" s="83"/>
      <c r="UG58" s="83"/>
      <c r="UH58" s="83"/>
      <c r="UI58" s="83"/>
      <c r="UJ58" s="83"/>
      <c r="UK58" s="83"/>
      <c r="UL58" s="83"/>
      <c r="UM58" s="83"/>
      <c r="UN58" s="83"/>
      <c r="UO58" s="83"/>
      <c r="UP58" s="83"/>
      <c r="UQ58" s="83"/>
      <c r="UR58" s="83"/>
      <c r="US58" s="83"/>
      <c r="UT58" s="83"/>
      <c r="UU58" s="83"/>
      <c r="UV58" s="83"/>
      <c r="UW58" s="83"/>
      <c r="UX58" s="83"/>
      <c r="UY58" s="83"/>
      <c r="UZ58" s="83"/>
      <c r="VA58" s="83"/>
      <c r="VB58" s="83"/>
      <c r="VC58" s="83"/>
      <c r="VD58" s="83"/>
      <c r="VE58" s="83"/>
      <c r="VF58" s="83"/>
      <c r="VG58" s="83"/>
      <c r="VH58" s="83"/>
      <c r="VI58" s="83"/>
      <c r="VJ58" s="83"/>
      <c r="VK58" s="83"/>
      <c r="VL58" s="83"/>
      <c r="VM58" s="83"/>
      <c r="VN58" s="83"/>
      <c r="VO58" s="83"/>
      <c r="VP58" s="83"/>
      <c r="VQ58" s="83"/>
      <c r="VR58" s="83"/>
      <c r="VS58" s="83"/>
      <c r="VT58" s="83"/>
      <c r="VU58" s="83"/>
      <c r="VV58" s="83"/>
      <c r="VW58" s="83"/>
      <c r="VX58" s="83"/>
      <c r="VY58" s="83"/>
      <c r="VZ58" s="83"/>
      <c r="WA58" s="83"/>
      <c r="WB58" s="83"/>
      <c r="WC58" s="83"/>
      <c r="WD58" s="83"/>
      <c r="WE58" s="83"/>
      <c r="WF58" s="83"/>
      <c r="WG58" s="83"/>
      <c r="WH58" s="83"/>
      <c r="WI58" s="83"/>
      <c r="WJ58" s="83"/>
      <c r="WK58" s="83"/>
      <c r="WL58" s="83"/>
      <c r="WM58" s="83"/>
      <c r="WN58" s="83"/>
      <c r="WO58" s="83"/>
      <c r="WP58" s="83"/>
      <c r="WQ58" s="83"/>
      <c r="WR58" s="83"/>
      <c r="WS58" s="83"/>
      <c r="WT58" s="83"/>
      <c r="WU58" s="83"/>
      <c r="WV58" s="83"/>
      <c r="WW58" s="83"/>
      <c r="WX58" s="83"/>
      <c r="WY58" s="83"/>
    </row>
    <row r="59" spans="1:623" ht="17.100000000000001" customHeight="1" x14ac:dyDescent="0.3">
      <c r="A59" s="74">
        <v>86</v>
      </c>
      <c r="B59" s="308">
        <v>250</v>
      </c>
      <c r="C59" s="308">
        <v>88</v>
      </c>
      <c r="D59" s="73">
        <v>0.35199999999999998</v>
      </c>
      <c r="E59" s="157">
        <v>10</v>
      </c>
      <c r="F59" s="309">
        <v>19</v>
      </c>
      <c r="G59" s="309">
        <v>20</v>
      </c>
      <c r="H59" s="72">
        <v>39</v>
      </c>
      <c r="I59" s="242">
        <v>0.44318181818181818</v>
      </c>
      <c r="J59" s="72">
        <v>-1</v>
      </c>
      <c r="K59" s="225">
        <v>5.2631578947368418E-2</v>
      </c>
      <c r="L59" s="221">
        <v>15</v>
      </c>
      <c r="M59" s="240"/>
      <c r="N59" s="216"/>
      <c r="O59" s="250"/>
    </row>
    <row r="60" spans="1:623" s="77" customFormat="1" ht="17.100000000000001" customHeight="1" x14ac:dyDescent="0.3">
      <c r="A60" s="222">
        <v>87</v>
      </c>
      <c r="B60" s="218">
        <v>169</v>
      </c>
      <c r="C60" s="218">
        <v>53</v>
      </c>
      <c r="D60" s="78">
        <v>0.31360946745562129</v>
      </c>
      <c r="E60" s="158">
        <v>28</v>
      </c>
      <c r="F60" s="220">
        <v>12</v>
      </c>
      <c r="G60" s="220">
        <v>11</v>
      </c>
      <c r="H60" s="220">
        <v>23</v>
      </c>
      <c r="I60" s="244">
        <v>0.43396226415094341</v>
      </c>
      <c r="J60" s="220">
        <v>1</v>
      </c>
      <c r="K60" s="225">
        <v>-8.3333333333333329E-2</v>
      </c>
      <c r="L60" s="221">
        <v>26</v>
      </c>
      <c r="M60" s="240"/>
      <c r="N60" s="216"/>
      <c r="O60" s="250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3"/>
      <c r="OP60" s="83"/>
      <c r="OQ60" s="83"/>
      <c r="OR60" s="83"/>
      <c r="OS60" s="83"/>
      <c r="OT60" s="83"/>
      <c r="OU60" s="83"/>
      <c r="OV60" s="83"/>
      <c r="OW60" s="83"/>
      <c r="OX60" s="83"/>
      <c r="OY60" s="83"/>
      <c r="OZ60" s="83"/>
      <c r="PA60" s="83"/>
      <c r="PB60" s="83"/>
      <c r="PC60" s="83"/>
      <c r="PD60" s="83"/>
      <c r="PE60" s="83"/>
      <c r="PF60" s="83"/>
      <c r="PG60" s="83"/>
      <c r="PH60" s="83"/>
      <c r="PI60" s="83"/>
      <c r="PJ60" s="83"/>
      <c r="PK60" s="83"/>
      <c r="PL60" s="83"/>
      <c r="PM60" s="83"/>
      <c r="PN60" s="83"/>
      <c r="PO60" s="83"/>
      <c r="PP60" s="83"/>
      <c r="PQ60" s="83"/>
      <c r="PR60" s="83"/>
      <c r="PS60" s="83"/>
      <c r="PT60" s="83"/>
      <c r="PU60" s="83"/>
      <c r="PV60" s="83"/>
      <c r="PW60" s="83"/>
      <c r="PX60" s="83"/>
      <c r="PY60" s="83"/>
      <c r="PZ60" s="83"/>
      <c r="QA60" s="83"/>
      <c r="QB60" s="83"/>
      <c r="QC60" s="83"/>
      <c r="QD60" s="83"/>
      <c r="QE60" s="83"/>
      <c r="QF60" s="83"/>
      <c r="QG60" s="83"/>
      <c r="QH60" s="83"/>
      <c r="QI60" s="83"/>
      <c r="QJ60" s="83"/>
      <c r="QK60" s="83"/>
      <c r="QL60" s="83"/>
      <c r="QM60" s="83"/>
      <c r="QN60" s="83"/>
      <c r="QO60" s="83"/>
      <c r="QP60" s="83"/>
      <c r="QQ60" s="83"/>
      <c r="QR60" s="83"/>
      <c r="QS60" s="83"/>
      <c r="QT60" s="83"/>
      <c r="QU60" s="83"/>
      <c r="QV60" s="83"/>
      <c r="QW60" s="83"/>
      <c r="QX60" s="83"/>
      <c r="QY60" s="83"/>
      <c r="QZ60" s="83"/>
      <c r="RA60" s="83"/>
      <c r="RB60" s="83"/>
      <c r="RC60" s="83"/>
      <c r="RD60" s="83"/>
      <c r="RE60" s="83"/>
      <c r="RF60" s="83"/>
      <c r="RG60" s="83"/>
      <c r="RH60" s="83"/>
      <c r="RI60" s="83"/>
      <c r="RJ60" s="83"/>
      <c r="RK60" s="83"/>
      <c r="RL60" s="83"/>
      <c r="RM60" s="83"/>
      <c r="RN60" s="83"/>
      <c r="RO60" s="83"/>
      <c r="RP60" s="83"/>
      <c r="RQ60" s="83"/>
      <c r="RR60" s="83"/>
      <c r="RS60" s="83"/>
      <c r="RT60" s="83"/>
      <c r="RU60" s="83"/>
      <c r="RV60" s="83"/>
      <c r="RW60" s="83"/>
      <c r="RX60" s="83"/>
      <c r="RY60" s="83"/>
      <c r="RZ60" s="83"/>
      <c r="SA60" s="83"/>
      <c r="SB60" s="83"/>
      <c r="SC60" s="83"/>
      <c r="SD60" s="83"/>
      <c r="SE60" s="83"/>
      <c r="SF60" s="83"/>
      <c r="SG60" s="83"/>
      <c r="SH60" s="83"/>
      <c r="SI60" s="83"/>
      <c r="SJ60" s="83"/>
      <c r="SK60" s="83"/>
      <c r="SL60" s="83"/>
      <c r="SM60" s="83"/>
      <c r="SN60" s="83"/>
      <c r="SO60" s="83"/>
      <c r="SP60" s="83"/>
      <c r="SQ60" s="83"/>
      <c r="SR60" s="83"/>
      <c r="SS60" s="83"/>
      <c r="ST60" s="83"/>
      <c r="SU60" s="83"/>
      <c r="SV60" s="83"/>
      <c r="SW60" s="83"/>
      <c r="SX60" s="83"/>
      <c r="SY60" s="83"/>
      <c r="SZ60" s="83"/>
      <c r="TA60" s="83"/>
      <c r="TB60" s="83"/>
      <c r="TC60" s="83"/>
      <c r="TD60" s="83"/>
      <c r="TE60" s="83"/>
      <c r="TF60" s="83"/>
      <c r="TG60" s="83"/>
      <c r="TH60" s="83"/>
      <c r="TI60" s="83"/>
      <c r="TJ60" s="83"/>
      <c r="TK60" s="83"/>
      <c r="TL60" s="83"/>
      <c r="TM60" s="83"/>
      <c r="TN60" s="83"/>
      <c r="TO60" s="83"/>
      <c r="TP60" s="83"/>
      <c r="TQ60" s="83"/>
      <c r="TR60" s="83"/>
      <c r="TS60" s="83"/>
      <c r="TT60" s="83"/>
      <c r="TU60" s="83"/>
      <c r="TV60" s="83"/>
      <c r="TW60" s="83"/>
      <c r="TX60" s="83"/>
      <c r="TY60" s="83"/>
      <c r="TZ60" s="83"/>
      <c r="UA60" s="83"/>
      <c r="UB60" s="83"/>
      <c r="UC60" s="83"/>
      <c r="UD60" s="83"/>
      <c r="UE60" s="83"/>
      <c r="UF60" s="83"/>
      <c r="UG60" s="83"/>
      <c r="UH60" s="83"/>
      <c r="UI60" s="83"/>
      <c r="UJ60" s="83"/>
      <c r="UK60" s="83"/>
      <c r="UL60" s="83"/>
      <c r="UM60" s="83"/>
      <c r="UN60" s="83"/>
      <c r="UO60" s="83"/>
      <c r="UP60" s="83"/>
      <c r="UQ60" s="83"/>
      <c r="UR60" s="83"/>
      <c r="US60" s="83"/>
      <c r="UT60" s="83"/>
      <c r="UU60" s="83"/>
      <c r="UV60" s="83"/>
      <c r="UW60" s="83"/>
      <c r="UX60" s="83"/>
      <c r="UY60" s="83"/>
      <c r="UZ60" s="83"/>
      <c r="VA60" s="83"/>
      <c r="VB60" s="83"/>
      <c r="VC60" s="83"/>
      <c r="VD60" s="83"/>
      <c r="VE60" s="83"/>
      <c r="VF60" s="83"/>
      <c r="VG60" s="83"/>
      <c r="VH60" s="83"/>
      <c r="VI60" s="83"/>
      <c r="VJ60" s="83"/>
      <c r="VK60" s="83"/>
      <c r="VL60" s="83"/>
      <c r="VM60" s="83"/>
      <c r="VN60" s="83"/>
      <c r="VO60" s="83"/>
      <c r="VP60" s="83"/>
      <c r="VQ60" s="83"/>
      <c r="VR60" s="83"/>
      <c r="VS60" s="83"/>
      <c r="VT60" s="83"/>
      <c r="VU60" s="83"/>
      <c r="VV60" s="83"/>
      <c r="VW60" s="83"/>
      <c r="VX60" s="83"/>
      <c r="VY60" s="83"/>
      <c r="VZ60" s="83"/>
      <c r="WA60" s="83"/>
      <c r="WB60" s="83"/>
      <c r="WC60" s="83"/>
      <c r="WD60" s="83"/>
      <c r="WE60" s="83"/>
      <c r="WF60" s="83"/>
      <c r="WG60" s="83"/>
      <c r="WH60" s="83"/>
      <c r="WI60" s="83"/>
      <c r="WJ60" s="83"/>
      <c r="WK60" s="83"/>
      <c r="WL60" s="83"/>
      <c r="WM60" s="83"/>
      <c r="WN60" s="83"/>
      <c r="WO60" s="83"/>
      <c r="WP60" s="83"/>
      <c r="WQ60" s="83"/>
      <c r="WR60" s="83"/>
      <c r="WS60" s="83"/>
      <c r="WT60" s="83"/>
      <c r="WU60" s="83"/>
      <c r="WV60" s="83"/>
      <c r="WW60" s="83"/>
      <c r="WX60" s="83"/>
      <c r="WY60" s="83"/>
    </row>
    <row r="61" spans="1:623" s="249" customFormat="1" ht="17.100000000000001" customHeight="1" x14ac:dyDescent="0.3">
      <c r="A61" s="245" t="s">
        <v>77</v>
      </c>
      <c r="B61" s="160">
        <v>22665</v>
      </c>
      <c r="C61" s="160">
        <v>7075</v>
      </c>
      <c r="D61" s="246">
        <v>0.31215530553717186</v>
      </c>
      <c r="E61" s="228"/>
      <c r="F61" s="160">
        <v>1828</v>
      </c>
      <c r="G61" s="160">
        <v>1646</v>
      </c>
      <c r="H61" s="160">
        <v>3474</v>
      </c>
      <c r="I61" s="247">
        <v>0.49102473498233218</v>
      </c>
      <c r="J61" s="160">
        <v>182</v>
      </c>
      <c r="K61" s="227">
        <v>-9.9562363238512031E-2</v>
      </c>
      <c r="L61" s="228"/>
      <c r="M61" s="240"/>
      <c r="N61" s="248"/>
      <c r="O61" s="250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  <c r="GN61" s="248"/>
      <c r="GO61" s="248"/>
      <c r="GP61" s="248"/>
      <c r="GQ61" s="248"/>
      <c r="GR61" s="248"/>
      <c r="GS61" s="248"/>
      <c r="GT61" s="248"/>
      <c r="GU61" s="248"/>
      <c r="GV61" s="248"/>
      <c r="GW61" s="248"/>
      <c r="GX61" s="248"/>
      <c r="GY61" s="248"/>
      <c r="GZ61" s="248"/>
      <c r="HA61" s="248"/>
      <c r="HB61" s="248"/>
      <c r="HC61" s="248"/>
      <c r="HD61" s="248"/>
      <c r="HE61" s="248"/>
      <c r="HF61" s="248"/>
      <c r="HG61" s="248"/>
      <c r="HH61" s="248"/>
      <c r="HI61" s="248"/>
      <c r="HJ61" s="248"/>
      <c r="HK61" s="248"/>
      <c r="HL61" s="248"/>
      <c r="HM61" s="248"/>
      <c r="HN61" s="248"/>
      <c r="HO61" s="248"/>
      <c r="HP61" s="248"/>
      <c r="HQ61" s="248"/>
      <c r="HR61" s="248"/>
      <c r="HS61" s="248"/>
      <c r="HT61" s="248"/>
      <c r="HU61" s="248"/>
      <c r="HV61" s="248"/>
      <c r="HW61" s="248"/>
      <c r="HX61" s="248"/>
      <c r="HY61" s="248"/>
      <c r="HZ61" s="248"/>
      <c r="IA61" s="248"/>
      <c r="IB61" s="248"/>
      <c r="IC61" s="248"/>
      <c r="ID61" s="248"/>
      <c r="IE61" s="248"/>
      <c r="IF61" s="248"/>
      <c r="IG61" s="248"/>
      <c r="IH61" s="248"/>
      <c r="II61" s="248"/>
      <c r="IJ61" s="248"/>
      <c r="IK61" s="248"/>
      <c r="IL61" s="248"/>
      <c r="IM61" s="248"/>
      <c r="IN61" s="248"/>
      <c r="IO61" s="248"/>
      <c r="IP61" s="248"/>
      <c r="IQ61" s="248"/>
      <c r="IR61" s="248"/>
      <c r="IS61" s="248"/>
      <c r="IT61" s="248"/>
      <c r="IU61" s="248"/>
      <c r="IV61" s="248"/>
      <c r="IW61" s="248"/>
      <c r="IX61" s="248"/>
      <c r="IY61" s="248"/>
      <c r="IZ61" s="248"/>
      <c r="JA61" s="248"/>
      <c r="JB61" s="248"/>
      <c r="JC61" s="248"/>
      <c r="JD61" s="248"/>
      <c r="JE61" s="248"/>
      <c r="JF61" s="248"/>
      <c r="JG61" s="248"/>
      <c r="JH61" s="248"/>
      <c r="JI61" s="248"/>
      <c r="JJ61" s="248"/>
      <c r="JK61" s="248"/>
      <c r="JL61" s="248"/>
      <c r="JM61" s="248"/>
      <c r="JN61" s="248"/>
      <c r="JO61" s="248"/>
      <c r="JP61" s="248"/>
      <c r="JQ61" s="248"/>
      <c r="JR61" s="248"/>
      <c r="JS61" s="248"/>
      <c r="JT61" s="248"/>
      <c r="JU61" s="248"/>
      <c r="JV61" s="248"/>
      <c r="JW61" s="248"/>
      <c r="JX61" s="248"/>
      <c r="JY61" s="248"/>
      <c r="JZ61" s="248"/>
      <c r="KA61" s="248"/>
      <c r="KB61" s="248"/>
      <c r="KC61" s="248"/>
      <c r="KD61" s="248"/>
      <c r="KE61" s="248"/>
      <c r="KF61" s="248"/>
      <c r="KG61" s="248"/>
      <c r="KH61" s="248"/>
      <c r="KI61" s="248"/>
      <c r="KJ61" s="248"/>
      <c r="KK61" s="248"/>
      <c r="KL61" s="248"/>
      <c r="KM61" s="248"/>
      <c r="KN61" s="248"/>
      <c r="KO61" s="248"/>
      <c r="KP61" s="248"/>
      <c r="KQ61" s="248"/>
      <c r="KR61" s="248"/>
      <c r="KS61" s="248"/>
      <c r="KT61" s="248"/>
      <c r="KU61" s="248"/>
      <c r="KV61" s="248"/>
      <c r="KW61" s="248"/>
      <c r="KX61" s="248"/>
      <c r="KY61" s="248"/>
      <c r="KZ61" s="248"/>
      <c r="LA61" s="248"/>
      <c r="LB61" s="248"/>
      <c r="LC61" s="248"/>
      <c r="LD61" s="248"/>
      <c r="LE61" s="248"/>
      <c r="LF61" s="248"/>
      <c r="LG61" s="248"/>
      <c r="LH61" s="248"/>
      <c r="LI61" s="248"/>
      <c r="LJ61" s="248"/>
      <c r="LK61" s="248"/>
      <c r="LL61" s="248"/>
      <c r="LM61" s="248"/>
      <c r="LN61" s="248"/>
      <c r="LO61" s="248"/>
      <c r="LP61" s="248"/>
      <c r="LQ61" s="248"/>
      <c r="LR61" s="248"/>
      <c r="LS61" s="248"/>
      <c r="LT61" s="248"/>
      <c r="LU61" s="248"/>
      <c r="LV61" s="248"/>
      <c r="LW61" s="248"/>
      <c r="LX61" s="248"/>
      <c r="LY61" s="248"/>
      <c r="LZ61" s="248"/>
      <c r="MA61" s="248"/>
      <c r="MB61" s="248"/>
      <c r="MC61" s="248"/>
      <c r="MD61" s="248"/>
      <c r="ME61" s="248"/>
      <c r="MF61" s="248"/>
      <c r="MG61" s="248"/>
      <c r="MH61" s="248"/>
      <c r="MI61" s="248"/>
      <c r="MJ61" s="248"/>
      <c r="MK61" s="248"/>
      <c r="ML61" s="248"/>
      <c r="MM61" s="248"/>
      <c r="MN61" s="248"/>
      <c r="MO61" s="248"/>
      <c r="MP61" s="248"/>
      <c r="MQ61" s="248"/>
      <c r="MR61" s="248"/>
      <c r="MS61" s="248"/>
      <c r="MT61" s="248"/>
      <c r="MU61" s="248"/>
      <c r="MV61" s="248"/>
      <c r="MW61" s="248"/>
      <c r="MX61" s="248"/>
      <c r="MY61" s="248"/>
      <c r="MZ61" s="248"/>
      <c r="NA61" s="248"/>
      <c r="NB61" s="248"/>
      <c r="NC61" s="248"/>
      <c r="ND61" s="248"/>
      <c r="NE61" s="248"/>
      <c r="NF61" s="248"/>
      <c r="NG61" s="248"/>
      <c r="NH61" s="248"/>
      <c r="NI61" s="248"/>
      <c r="NJ61" s="248"/>
      <c r="NK61" s="248"/>
      <c r="NL61" s="248"/>
      <c r="NM61" s="248"/>
      <c r="NN61" s="248"/>
      <c r="NO61" s="248"/>
      <c r="NP61" s="248"/>
      <c r="NQ61" s="248"/>
      <c r="NR61" s="248"/>
      <c r="NS61" s="248"/>
      <c r="NT61" s="248"/>
      <c r="NU61" s="248"/>
      <c r="NV61" s="248"/>
      <c r="NW61" s="248"/>
      <c r="NX61" s="248"/>
      <c r="NY61" s="248"/>
      <c r="NZ61" s="248"/>
      <c r="OA61" s="248"/>
      <c r="OB61" s="248"/>
      <c r="OC61" s="248"/>
      <c r="OD61" s="248"/>
      <c r="OE61" s="248"/>
      <c r="OF61" s="248"/>
      <c r="OG61" s="248"/>
      <c r="OH61" s="248"/>
      <c r="OI61" s="248"/>
      <c r="OJ61" s="248"/>
      <c r="OK61" s="248"/>
      <c r="OL61" s="248"/>
      <c r="OM61" s="248"/>
      <c r="ON61" s="248"/>
      <c r="OO61" s="248"/>
      <c r="OP61" s="248"/>
      <c r="OQ61" s="248"/>
      <c r="OR61" s="248"/>
      <c r="OS61" s="248"/>
      <c r="OT61" s="248"/>
      <c r="OU61" s="248"/>
      <c r="OV61" s="248"/>
      <c r="OW61" s="248"/>
      <c r="OX61" s="248"/>
      <c r="OY61" s="248"/>
      <c r="OZ61" s="248"/>
      <c r="PA61" s="248"/>
      <c r="PB61" s="248"/>
      <c r="PC61" s="248"/>
      <c r="PD61" s="248"/>
      <c r="PE61" s="248"/>
      <c r="PF61" s="248"/>
      <c r="PG61" s="248"/>
      <c r="PH61" s="248"/>
      <c r="PI61" s="248"/>
      <c r="PJ61" s="248"/>
      <c r="PK61" s="248"/>
      <c r="PL61" s="248"/>
      <c r="PM61" s="248"/>
      <c r="PN61" s="248"/>
      <c r="PO61" s="248"/>
      <c r="PP61" s="248"/>
      <c r="PQ61" s="248"/>
      <c r="PR61" s="248"/>
      <c r="PS61" s="248"/>
      <c r="PT61" s="248"/>
      <c r="PU61" s="248"/>
      <c r="PV61" s="248"/>
      <c r="PW61" s="248"/>
      <c r="PX61" s="248"/>
      <c r="PY61" s="248"/>
      <c r="PZ61" s="248"/>
      <c r="QA61" s="248"/>
      <c r="QB61" s="248"/>
      <c r="QC61" s="248"/>
      <c r="QD61" s="248"/>
      <c r="QE61" s="248"/>
      <c r="QF61" s="248"/>
      <c r="QG61" s="248"/>
      <c r="QH61" s="248"/>
      <c r="QI61" s="248"/>
      <c r="QJ61" s="248"/>
      <c r="QK61" s="248"/>
      <c r="QL61" s="248"/>
      <c r="QM61" s="248"/>
      <c r="QN61" s="248"/>
      <c r="QO61" s="248"/>
      <c r="QP61" s="248"/>
      <c r="QQ61" s="248"/>
      <c r="QR61" s="248"/>
      <c r="QS61" s="248"/>
      <c r="QT61" s="248"/>
      <c r="QU61" s="248"/>
      <c r="QV61" s="248"/>
      <c r="QW61" s="248"/>
      <c r="QX61" s="248"/>
      <c r="QY61" s="248"/>
      <c r="QZ61" s="248"/>
      <c r="RA61" s="248"/>
      <c r="RB61" s="248"/>
      <c r="RC61" s="248"/>
      <c r="RD61" s="248"/>
      <c r="RE61" s="248"/>
      <c r="RF61" s="248"/>
      <c r="RG61" s="248"/>
      <c r="RH61" s="248"/>
      <c r="RI61" s="248"/>
      <c r="RJ61" s="248"/>
      <c r="RK61" s="248"/>
      <c r="RL61" s="248"/>
      <c r="RM61" s="248"/>
      <c r="RN61" s="248"/>
      <c r="RO61" s="248"/>
      <c r="RP61" s="248"/>
      <c r="RQ61" s="248"/>
      <c r="RR61" s="248"/>
      <c r="RS61" s="248"/>
      <c r="RT61" s="248"/>
      <c r="RU61" s="248"/>
      <c r="RV61" s="248"/>
      <c r="RW61" s="248"/>
      <c r="RX61" s="248"/>
      <c r="RY61" s="248"/>
      <c r="RZ61" s="248"/>
      <c r="SA61" s="248"/>
      <c r="SB61" s="248"/>
      <c r="SC61" s="248"/>
      <c r="SD61" s="248"/>
      <c r="SE61" s="248"/>
      <c r="SF61" s="248"/>
      <c r="SG61" s="248"/>
      <c r="SH61" s="248"/>
      <c r="SI61" s="248"/>
      <c r="SJ61" s="248"/>
      <c r="SK61" s="248"/>
      <c r="SL61" s="248"/>
      <c r="SM61" s="248"/>
      <c r="SN61" s="248"/>
      <c r="SO61" s="248"/>
      <c r="SP61" s="248"/>
      <c r="SQ61" s="248"/>
      <c r="SR61" s="248"/>
      <c r="SS61" s="248"/>
      <c r="ST61" s="248"/>
      <c r="SU61" s="248"/>
      <c r="SV61" s="248"/>
      <c r="SW61" s="248"/>
      <c r="SX61" s="248"/>
      <c r="SY61" s="248"/>
      <c r="SZ61" s="248"/>
      <c r="TA61" s="248"/>
      <c r="TB61" s="248"/>
      <c r="TC61" s="248"/>
      <c r="TD61" s="248"/>
      <c r="TE61" s="248"/>
      <c r="TF61" s="248"/>
      <c r="TG61" s="248"/>
      <c r="TH61" s="248"/>
      <c r="TI61" s="248"/>
      <c r="TJ61" s="248"/>
      <c r="TK61" s="248"/>
      <c r="TL61" s="248"/>
      <c r="TM61" s="248"/>
      <c r="TN61" s="248"/>
      <c r="TO61" s="248"/>
      <c r="TP61" s="248"/>
      <c r="TQ61" s="248"/>
      <c r="TR61" s="248"/>
      <c r="TS61" s="248"/>
      <c r="TT61" s="248"/>
      <c r="TU61" s="248"/>
      <c r="TV61" s="248"/>
      <c r="TW61" s="248"/>
      <c r="TX61" s="248"/>
      <c r="TY61" s="248"/>
      <c r="TZ61" s="248"/>
      <c r="UA61" s="248"/>
      <c r="UB61" s="248"/>
      <c r="UC61" s="248"/>
      <c r="UD61" s="248"/>
      <c r="UE61" s="248"/>
      <c r="UF61" s="248"/>
      <c r="UG61" s="248"/>
      <c r="UH61" s="248"/>
      <c r="UI61" s="248"/>
      <c r="UJ61" s="248"/>
      <c r="UK61" s="248"/>
      <c r="UL61" s="248"/>
      <c r="UM61" s="248"/>
      <c r="UN61" s="248"/>
      <c r="UO61" s="248"/>
      <c r="UP61" s="248"/>
      <c r="UQ61" s="248"/>
      <c r="UR61" s="248"/>
      <c r="US61" s="248"/>
      <c r="UT61" s="248"/>
      <c r="UU61" s="248"/>
      <c r="UV61" s="248"/>
      <c r="UW61" s="248"/>
      <c r="UX61" s="248"/>
      <c r="UY61" s="248"/>
      <c r="UZ61" s="248"/>
      <c r="VA61" s="248"/>
      <c r="VB61" s="248"/>
      <c r="VC61" s="248"/>
      <c r="VD61" s="248"/>
      <c r="VE61" s="248"/>
      <c r="VF61" s="248"/>
      <c r="VG61" s="248"/>
      <c r="VH61" s="248"/>
      <c r="VI61" s="248"/>
      <c r="VJ61" s="248"/>
      <c r="VK61" s="248"/>
      <c r="VL61" s="248"/>
      <c r="VM61" s="248"/>
      <c r="VN61" s="248"/>
      <c r="VO61" s="248"/>
      <c r="VP61" s="248"/>
      <c r="VQ61" s="248"/>
      <c r="VR61" s="248"/>
      <c r="VS61" s="248"/>
      <c r="VT61" s="248"/>
      <c r="VU61" s="248"/>
      <c r="VV61" s="248"/>
      <c r="VW61" s="248"/>
      <c r="VX61" s="248"/>
      <c r="VY61" s="248"/>
      <c r="VZ61" s="248"/>
      <c r="WA61" s="248"/>
      <c r="WB61" s="248"/>
      <c r="WC61" s="248"/>
      <c r="WD61" s="248"/>
      <c r="WE61" s="248"/>
      <c r="WF61" s="248"/>
      <c r="WG61" s="248"/>
      <c r="WH61" s="248"/>
      <c r="WI61" s="248"/>
      <c r="WJ61" s="248"/>
      <c r="WK61" s="248"/>
      <c r="WL61" s="248"/>
      <c r="WM61" s="248"/>
      <c r="WN61" s="248"/>
      <c r="WO61" s="248"/>
      <c r="WP61" s="248"/>
      <c r="WQ61" s="248"/>
      <c r="WR61" s="248"/>
      <c r="WS61" s="248"/>
      <c r="WT61" s="248"/>
      <c r="WU61" s="248"/>
      <c r="WV61" s="248"/>
      <c r="WW61" s="248"/>
      <c r="WX61" s="248"/>
      <c r="WY61" s="248"/>
    </row>
    <row r="62" spans="1:623" x14ac:dyDescent="0.25">
      <c r="A62" s="147" t="s">
        <v>198</v>
      </c>
      <c r="F62" s="159" t="s">
        <v>196</v>
      </c>
      <c r="M62" s="240"/>
    </row>
    <row r="63" spans="1:623" x14ac:dyDescent="0.25">
      <c r="A63" s="2"/>
      <c r="B63" s="40"/>
    </row>
    <row r="64" spans="1:623" x14ac:dyDescent="0.25">
      <c r="A64" s="2"/>
      <c r="B64" s="40"/>
    </row>
    <row r="65" spans="1:2" x14ac:dyDescent="0.25">
      <c r="A65" s="2"/>
      <c r="B65" s="40"/>
    </row>
    <row r="66" spans="1:2" x14ac:dyDescent="0.25">
      <c r="A66" s="2"/>
      <c r="B66" s="40"/>
    </row>
    <row r="67" spans="1:2" x14ac:dyDescent="0.25">
      <c r="A67" s="40"/>
      <c r="B67" s="40"/>
    </row>
    <row r="68" spans="1:2" x14ac:dyDescent="0.25">
      <c r="A68" s="104"/>
      <c r="B68" s="104"/>
    </row>
    <row r="69" spans="1:2" x14ac:dyDescent="0.25">
      <c r="A69" s="104"/>
      <c r="B69" s="104"/>
    </row>
    <row r="70" spans="1:2" x14ac:dyDescent="0.25">
      <c r="A70" s="105"/>
      <c r="B70" s="105"/>
    </row>
    <row r="71" spans="1:2" x14ac:dyDescent="0.25">
      <c r="A71" s="105"/>
      <c r="B71" s="105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9"/>
  <sheetViews>
    <sheetView workbookViewId="0">
      <selection activeCell="X9" sqref="X9"/>
    </sheetView>
  </sheetViews>
  <sheetFormatPr baseColWidth="10" defaultColWidth="11.44140625" defaultRowHeight="13.2" x14ac:dyDescent="0.25"/>
  <cols>
    <col min="1" max="1" width="13.6640625" style="161" customWidth="1"/>
    <col min="2" max="2" width="38.88671875" style="161" customWidth="1"/>
    <col min="3" max="14" width="7.88671875" style="161" customWidth="1"/>
    <col min="15" max="15" width="9" style="161" customWidth="1"/>
    <col min="16" max="17" width="7.88671875" style="161" customWidth="1"/>
    <col min="18" max="16384" width="11.44140625" style="161"/>
  </cols>
  <sheetData>
    <row r="1" spans="1:17" x14ac:dyDescent="0.2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ht="15.6" x14ac:dyDescent="0.25">
      <c r="A2" s="170" t="s">
        <v>179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4.4" thickBo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88" t="s">
        <v>144</v>
      </c>
    </row>
    <row r="5" spans="1:17" x14ac:dyDescent="0.25">
      <c r="A5" s="164"/>
      <c r="B5" s="165"/>
      <c r="C5" s="350" t="s">
        <v>111</v>
      </c>
      <c r="D5" s="350"/>
      <c r="E5" s="353"/>
      <c r="F5" s="349" t="s">
        <v>112</v>
      </c>
      <c r="G5" s="350"/>
      <c r="H5" s="351"/>
      <c r="I5" s="354" t="s">
        <v>113</v>
      </c>
      <c r="J5" s="350"/>
      <c r="K5" s="351"/>
      <c r="L5" s="349" t="s">
        <v>143</v>
      </c>
      <c r="M5" s="350"/>
      <c r="N5" s="351"/>
      <c r="O5" s="349" t="s">
        <v>119</v>
      </c>
      <c r="P5" s="350"/>
      <c r="Q5" s="351"/>
    </row>
    <row r="6" spans="1:17" ht="13.8" thickBot="1" x14ac:dyDescent="0.3">
      <c r="A6" s="164"/>
      <c r="B6" s="165"/>
      <c r="C6" s="278" t="s">
        <v>125</v>
      </c>
      <c r="D6" s="279" t="s">
        <v>126</v>
      </c>
      <c r="E6" s="280" t="s">
        <v>9</v>
      </c>
      <c r="F6" s="278" t="s">
        <v>125</v>
      </c>
      <c r="G6" s="279" t="s">
        <v>126</v>
      </c>
      <c r="H6" s="281" t="s">
        <v>9</v>
      </c>
      <c r="I6" s="282" t="s">
        <v>125</v>
      </c>
      <c r="J6" s="279" t="s">
        <v>126</v>
      </c>
      <c r="K6" s="281" t="s">
        <v>9</v>
      </c>
      <c r="L6" s="278" t="s">
        <v>125</v>
      </c>
      <c r="M6" s="279" t="s">
        <v>126</v>
      </c>
      <c r="N6" s="281" t="s">
        <v>9</v>
      </c>
      <c r="O6" s="278" t="s">
        <v>125</v>
      </c>
      <c r="P6" s="279" t="s">
        <v>126</v>
      </c>
      <c r="Q6" s="281" t="s">
        <v>9</v>
      </c>
    </row>
    <row r="7" spans="1:17" ht="21.9" customHeight="1" x14ac:dyDescent="0.25">
      <c r="A7" s="352" t="s">
        <v>127</v>
      </c>
      <c r="B7" s="283" t="s">
        <v>128</v>
      </c>
      <c r="C7" s="171">
        <v>129</v>
      </c>
      <c r="D7" s="171">
        <v>52</v>
      </c>
      <c r="E7" s="172">
        <v>181</v>
      </c>
      <c r="F7" s="173">
        <v>29</v>
      </c>
      <c r="G7" s="171">
        <v>9</v>
      </c>
      <c r="H7" s="174">
        <v>38</v>
      </c>
      <c r="I7" s="173">
        <v>19</v>
      </c>
      <c r="J7" s="171">
        <v>4</v>
      </c>
      <c r="K7" s="174">
        <v>23</v>
      </c>
      <c r="L7" s="176">
        <f>F7/C7</f>
        <v>0.22480620155038761</v>
      </c>
      <c r="M7" s="177">
        <f t="shared" ref="M7:O8" si="0">G7/D7</f>
        <v>0.17307692307692307</v>
      </c>
      <c r="N7" s="178">
        <f t="shared" si="0"/>
        <v>0.20994475138121546</v>
      </c>
      <c r="O7" s="176">
        <f>I7/F7</f>
        <v>0.65517241379310343</v>
      </c>
      <c r="P7" s="177">
        <f t="shared" ref="P7:Q8" si="1">J7/G7</f>
        <v>0.44444444444444442</v>
      </c>
      <c r="Q7" s="178">
        <f t="shared" si="1"/>
        <v>0.60526315789473684</v>
      </c>
    </row>
    <row r="8" spans="1:17" ht="21.9" customHeight="1" x14ac:dyDescent="0.25">
      <c r="A8" s="347"/>
      <c r="B8" s="167" t="s">
        <v>129</v>
      </c>
      <c r="C8" s="179">
        <v>294</v>
      </c>
      <c r="D8" s="179">
        <v>146</v>
      </c>
      <c r="E8" s="180">
        <v>440</v>
      </c>
      <c r="F8" s="181">
        <v>72</v>
      </c>
      <c r="G8" s="179">
        <v>27</v>
      </c>
      <c r="H8" s="182">
        <v>99</v>
      </c>
      <c r="I8" s="183">
        <v>39</v>
      </c>
      <c r="J8" s="179">
        <v>16</v>
      </c>
      <c r="K8" s="182">
        <v>55</v>
      </c>
      <c r="L8" s="184">
        <f t="shared" ref="L8:P77" si="2">F8/C8</f>
        <v>0.24489795918367346</v>
      </c>
      <c r="M8" s="185">
        <f t="shared" si="0"/>
        <v>0.18493150684931506</v>
      </c>
      <c r="N8" s="186">
        <f t="shared" si="0"/>
        <v>0.22500000000000001</v>
      </c>
      <c r="O8" s="184">
        <f t="shared" si="0"/>
        <v>0.54166666666666663</v>
      </c>
      <c r="P8" s="185">
        <f t="shared" si="1"/>
        <v>0.59259259259259256</v>
      </c>
      <c r="Q8" s="186">
        <f t="shared" si="1"/>
        <v>0.55555555555555558</v>
      </c>
    </row>
    <row r="9" spans="1:17" ht="21.9" customHeight="1" x14ac:dyDescent="0.25">
      <c r="A9" s="347"/>
      <c r="B9" s="167" t="s">
        <v>176</v>
      </c>
      <c r="C9" s="179">
        <v>271</v>
      </c>
      <c r="D9" s="179">
        <v>171</v>
      </c>
      <c r="E9" s="180">
        <v>442</v>
      </c>
      <c r="F9" s="181">
        <v>84</v>
      </c>
      <c r="G9" s="179">
        <v>52</v>
      </c>
      <c r="H9" s="182">
        <v>136</v>
      </c>
      <c r="I9" s="183">
        <v>44</v>
      </c>
      <c r="J9" s="179">
        <v>18</v>
      </c>
      <c r="K9" s="182">
        <v>62</v>
      </c>
      <c r="L9" s="184">
        <f t="shared" ref="L9:L68" si="3">F9/C9</f>
        <v>0.30996309963099633</v>
      </c>
      <c r="M9" s="185">
        <f t="shared" ref="M9:M68" si="4">G9/D9</f>
        <v>0.30409356725146197</v>
      </c>
      <c r="N9" s="186">
        <f t="shared" ref="N9:N68" si="5">H9/E9</f>
        <v>0.30769230769230771</v>
      </c>
      <c r="O9" s="184">
        <f t="shared" ref="O9:O68" si="6">I9/F9</f>
        <v>0.52380952380952384</v>
      </c>
      <c r="P9" s="185">
        <f t="shared" ref="P9:P66" si="7">J9/G9</f>
        <v>0.34615384615384615</v>
      </c>
      <c r="Q9" s="186">
        <f t="shared" ref="Q9:Q68" si="8">K9/H9</f>
        <v>0.45588235294117646</v>
      </c>
    </row>
    <row r="10" spans="1:17" ht="21.9" customHeight="1" x14ac:dyDescent="0.25">
      <c r="A10" s="347"/>
      <c r="B10" s="339" t="s">
        <v>177</v>
      </c>
      <c r="C10" s="302">
        <v>66</v>
      </c>
      <c r="D10" s="302">
        <v>59</v>
      </c>
      <c r="E10" s="298">
        <v>125</v>
      </c>
      <c r="F10" s="300">
        <v>21</v>
      </c>
      <c r="G10" s="302">
        <v>24</v>
      </c>
      <c r="H10" s="306">
        <v>45</v>
      </c>
      <c r="I10" s="305">
        <v>15</v>
      </c>
      <c r="J10" s="302">
        <v>21</v>
      </c>
      <c r="K10" s="306">
        <v>36</v>
      </c>
      <c r="L10" s="184">
        <f t="shared" ref="L10" si="9">F10/C10</f>
        <v>0.31818181818181818</v>
      </c>
      <c r="M10" s="185">
        <f t="shared" ref="M10" si="10">G10/D10</f>
        <v>0.40677966101694918</v>
      </c>
      <c r="N10" s="186">
        <f t="shared" ref="N10" si="11">H10/E10</f>
        <v>0.36</v>
      </c>
      <c r="O10" s="184">
        <f t="shared" ref="O10" si="12">I10/F10</f>
        <v>0.7142857142857143</v>
      </c>
      <c r="P10" s="185">
        <f t="shared" ref="P10" si="13">J10/G10</f>
        <v>0.875</v>
      </c>
      <c r="Q10" s="186">
        <f t="shared" ref="Q10" si="14">K10/H10</f>
        <v>0.8</v>
      </c>
    </row>
    <row r="11" spans="1:17" ht="21.9" customHeight="1" x14ac:dyDescent="0.25">
      <c r="A11" s="348"/>
      <c r="B11" s="168" t="s">
        <v>131</v>
      </c>
      <c r="C11" s="187">
        <v>332</v>
      </c>
      <c r="D11" s="187">
        <v>263</v>
      </c>
      <c r="E11" s="188">
        <v>595</v>
      </c>
      <c r="F11" s="189">
        <v>45</v>
      </c>
      <c r="G11" s="187">
        <v>55</v>
      </c>
      <c r="H11" s="190">
        <v>100</v>
      </c>
      <c r="I11" s="191">
        <v>28</v>
      </c>
      <c r="J11" s="187">
        <v>37</v>
      </c>
      <c r="K11" s="190">
        <v>65</v>
      </c>
      <c r="L11" s="192">
        <f t="shared" si="3"/>
        <v>0.13554216867469879</v>
      </c>
      <c r="M11" s="193">
        <f t="shared" si="4"/>
        <v>0.20912547528517111</v>
      </c>
      <c r="N11" s="194">
        <f t="shared" si="5"/>
        <v>0.16806722689075632</v>
      </c>
      <c r="O11" s="192">
        <f t="shared" si="6"/>
        <v>0.62222222222222223</v>
      </c>
      <c r="P11" s="193">
        <f t="shared" si="7"/>
        <v>0.67272727272727273</v>
      </c>
      <c r="Q11" s="194">
        <f t="shared" si="8"/>
        <v>0.65</v>
      </c>
    </row>
    <row r="12" spans="1:17" ht="21.9" customHeight="1" x14ac:dyDescent="0.25">
      <c r="A12" s="346" t="s">
        <v>132</v>
      </c>
      <c r="B12" s="166" t="s">
        <v>128</v>
      </c>
      <c r="C12" s="171">
        <v>124</v>
      </c>
      <c r="D12" s="171">
        <v>38</v>
      </c>
      <c r="E12" s="172">
        <v>162</v>
      </c>
      <c r="F12" s="173">
        <v>35</v>
      </c>
      <c r="G12" s="171">
        <v>13</v>
      </c>
      <c r="H12" s="174">
        <v>48</v>
      </c>
      <c r="I12" s="175">
        <v>21</v>
      </c>
      <c r="J12" s="171">
        <v>8</v>
      </c>
      <c r="K12" s="174">
        <v>29</v>
      </c>
      <c r="L12" s="176">
        <f t="shared" si="3"/>
        <v>0.28225806451612906</v>
      </c>
      <c r="M12" s="177">
        <f t="shared" si="4"/>
        <v>0.34210526315789475</v>
      </c>
      <c r="N12" s="178">
        <f t="shared" si="5"/>
        <v>0.29629629629629628</v>
      </c>
      <c r="O12" s="176">
        <f t="shared" si="6"/>
        <v>0.6</v>
      </c>
      <c r="P12" s="177">
        <f t="shared" si="7"/>
        <v>0.61538461538461542</v>
      </c>
      <c r="Q12" s="178">
        <f t="shared" si="8"/>
        <v>0.60416666666666663</v>
      </c>
    </row>
    <row r="13" spans="1:17" ht="21.9" customHeight="1" x14ac:dyDescent="0.25">
      <c r="A13" s="347"/>
      <c r="B13" s="167" t="s">
        <v>129</v>
      </c>
      <c r="C13" s="179">
        <v>219</v>
      </c>
      <c r="D13" s="179">
        <v>84</v>
      </c>
      <c r="E13" s="180">
        <v>303</v>
      </c>
      <c r="F13" s="181">
        <v>61</v>
      </c>
      <c r="G13" s="179">
        <v>21</v>
      </c>
      <c r="H13" s="182">
        <v>82</v>
      </c>
      <c r="I13" s="183">
        <v>25</v>
      </c>
      <c r="J13" s="179">
        <v>14</v>
      </c>
      <c r="K13" s="182">
        <v>39</v>
      </c>
      <c r="L13" s="184">
        <f t="shared" si="3"/>
        <v>0.27853881278538811</v>
      </c>
      <c r="M13" s="185">
        <f t="shared" si="4"/>
        <v>0.25</v>
      </c>
      <c r="N13" s="186">
        <f t="shared" si="5"/>
        <v>0.27062706270627063</v>
      </c>
      <c r="O13" s="184">
        <f t="shared" si="6"/>
        <v>0.4098360655737705</v>
      </c>
      <c r="P13" s="185">
        <f t="shared" si="7"/>
        <v>0.66666666666666663</v>
      </c>
      <c r="Q13" s="186">
        <f t="shared" si="8"/>
        <v>0.47560975609756095</v>
      </c>
    </row>
    <row r="14" spans="1:17" ht="21.9" customHeight="1" x14ac:dyDescent="0.25">
      <c r="A14" s="347"/>
      <c r="B14" s="167" t="s">
        <v>176</v>
      </c>
      <c r="C14" s="179">
        <v>234</v>
      </c>
      <c r="D14" s="179">
        <v>138</v>
      </c>
      <c r="E14" s="180">
        <v>372</v>
      </c>
      <c r="F14" s="181">
        <v>89</v>
      </c>
      <c r="G14" s="179">
        <v>36</v>
      </c>
      <c r="H14" s="182">
        <v>125</v>
      </c>
      <c r="I14" s="183">
        <v>32</v>
      </c>
      <c r="J14" s="179">
        <v>13</v>
      </c>
      <c r="K14" s="182">
        <v>45</v>
      </c>
      <c r="L14" s="184">
        <f t="shared" si="3"/>
        <v>0.38034188034188032</v>
      </c>
      <c r="M14" s="185">
        <f t="shared" si="4"/>
        <v>0.2608695652173913</v>
      </c>
      <c r="N14" s="186">
        <f t="shared" si="5"/>
        <v>0.33602150537634407</v>
      </c>
      <c r="O14" s="184">
        <f t="shared" si="6"/>
        <v>0.3595505617977528</v>
      </c>
      <c r="P14" s="185">
        <f t="shared" si="7"/>
        <v>0.3611111111111111</v>
      </c>
      <c r="Q14" s="186">
        <f t="shared" si="8"/>
        <v>0.36</v>
      </c>
    </row>
    <row r="15" spans="1:17" ht="21.9" customHeight="1" x14ac:dyDescent="0.25">
      <c r="A15" s="347"/>
      <c r="B15" s="339" t="s">
        <v>177</v>
      </c>
      <c r="C15" s="302">
        <v>123</v>
      </c>
      <c r="D15" s="302">
        <v>72</v>
      </c>
      <c r="E15" s="298">
        <v>195</v>
      </c>
      <c r="F15" s="300">
        <v>49</v>
      </c>
      <c r="G15" s="302">
        <v>30</v>
      </c>
      <c r="H15" s="306">
        <v>79</v>
      </c>
      <c r="I15" s="305">
        <v>36</v>
      </c>
      <c r="J15" s="302">
        <v>26</v>
      </c>
      <c r="K15" s="306">
        <v>62</v>
      </c>
      <c r="L15" s="184">
        <f t="shared" ref="L15" si="15">F15/C15</f>
        <v>0.3983739837398374</v>
      </c>
      <c r="M15" s="185">
        <f t="shared" ref="M15" si="16">G15/D15</f>
        <v>0.41666666666666669</v>
      </c>
      <c r="N15" s="186">
        <f t="shared" ref="N15" si="17">H15/E15</f>
        <v>0.40512820512820513</v>
      </c>
      <c r="O15" s="184">
        <f t="shared" ref="O15" si="18">I15/F15</f>
        <v>0.73469387755102045</v>
      </c>
      <c r="P15" s="185">
        <f t="shared" ref="P15" si="19">J15/G15</f>
        <v>0.8666666666666667</v>
      </c>
      <c r="Q15" s="186">
        <f t="shared" ref="Q15" si="20">K15/H15</f>
        <v>0.78481012658227844</v>
      </c>
    </row>
    <row r="16" spans="1:17" ht="21.9" customHeight="1" x14ac:dyDescent="0.25">
      <c r="A16" s="348"/>
      <c r="B16" s="168" t="s">
        <v>131</v>
      </c>
      <c r="C16" s="187">
        <v>313</v>
      </c>
      <c r="D16" s="187">
        <v>308</v>
      </c>
      <c r="E16" s="188">
        <v>621</v>
      </c>
      <c r="F16" s="189">
        <v>90</v>
      </c>
      <c r="G16" s="187">
        <v>98</v>
      </c>
      <c r="H16" s="190">
        <v>188</v>
      </c>
      <c r="I16" s="191">
        <v>43</v>
      </c>
      <c r="J16" s="187">
        <v>66</v>
      </c>
      <c r="K16" s="190">
        <v>109</v>
      </c>
      <c r="L16" s="192">
        <f t="shared" si="3"/>
        <v>0.28753993610223644</v>
      </c>
      <c r="M16" s="193">
        <f t="shared" si="4"/>
        <v>0.31818181818181818</v>
      </c>
      <c r="N16" s="194">
        <f t="shared" si="5"/>
        <v>0.30273752012882449</v>
      </c>
      <c r="O16" s="192">
        <f t="shared" si="6"/>
        <v>0.4777777777777778</v>
      </c>
      <c r="P16" s="193">
        <f t="shared" si="7"/>
        <v>0.67346938775510201</v>
      </c>
      <c r="Q16" s="194">
        <f t="shared" si="8"/>
        <v>0.57978723404255317</v>
      </c>
    </row>
    <row r="17" spans="1:17" ht="21.9" customHeight="1" x14ac:dyDescent="0.25">
      <c r="A17" s="346" t="s">
        <v>133</v>
      </c>
      <c r="B17" s="166" t="s">
        <v>128</v>
      </c>
      <c r="C17" s="171">
        <v>122</v>
      </c>
      <c r="D17" s="171">
        <v>85</v>
      </c>
      <c r="E17" s="172">
        <v>207</v>
      </c>
      <c r="F17" s="173">
        <v>46</v>
      </c>
      <c r="G17" s="171">
        <v>35</v>
      </c>
      <c r="H17" s="174">
        <v>81</v>
      </c>
      <c r="I17" s="175">
        <v>20</v>
      </c>
      <c r="J17" s="171">
        <v>14</v>
      </c>
      <c r="K17" s="174">
        <v>34</v>
      </c>
      <c r="L17" s="176">
        <f t="shared" si="3"/>
        <v>0.37704918032786883</v>
      </c>
      <c r="M17" s="177">
        <f t="shared" si="4"/>
        <v>0.41176470588235292</v>
      </c>
      <c r="N17" s="178">
        <f t="shared" si="5"/>
        <v>0.39130434782608697</v>
      </c>
      <c r="O17" s="176">
        <f t="shared" si="6"/>
        <v>0.43478260869565216</v>
      </c>
      <c r="P17" s="177">
        <f t="shared" si="7"/>
        <v>0.4</v>
      </c>
      <c r="Q17" s="178">
        <f t="shared" si="8"/>
        <v>0.41975308641975306</v>
      </c>
    </row>
    <row r="18" spans="1:17" ht="21.9" customHeight="1" x14ac:dyDescent="0.25">
      <c r="A18" s="347"/>
      <c r="B18" s="167" t="s">
        <v>129</v>
      </c>
      <c r="C18" s="179">
        <v>243</v>
      </c>
      <c r="D18" s="179">
        <v>296</v>
      </c>
      <c r="E18" s="180">
        <v>539</v>
      </c>
      <c r="F18" s="181">
        <v>79</v>
      </c>
      <c r="G18" s="179">
        <v>81</v>
      </c>
      <c r="H18" s="182">
        <v>160</v>
      </c>
      <c r="I18" s="183">
        <v>26</v>
      </c>
      <c r="J18" s="179">
        <v>34</v>
      </c>
      <c r="K18" s="182">
        <v>60</v>
      </c>
      <c r="L18" s="184">
        <f t="shared" si="3"/>
        <v>0.32510288065843623</v>
      </c>
      <c r="M18" s="185">
        <f t="shared" si="4"/>
        <v>0.27364864864864863</v>
      </c>
      <c r="N18" s="186">
        <f t="shared" si="5"/>
        <v>0.29684601113172543</v>
      </c>
      <c r="O18" s="184">
        <f t="shared" si="6"/>
        <v>0.32911392405063289</v>
      </c>
      <c r="P18" s="185">
        <f t="shared" si="7"/>
        <v>0.41975308641975306</v>
      </c>
      <c r="Q18" s="186">
        <f t="shared" si="8"/>
        <v>0.375</v>
      </c>
    </row>
    <row r="19" spans="1:17" ht="21.9" customHeight="1" x14ac:dyDescent="0.25">
      <c r="A19" s="347"/>
      <c r="B19" s="167" t="s">
        <v>176</v>
      </c>
      <c r="C19" s="179">
        <v>253</v>
      </c>
      <c r="D19" s="179">
        <v>301</v>
      </c>
      <c r="E19" s="180">
        <v>554</v>
      </c>
      <c r="F19" s="181">
        <v>102</v>
      </c>
      <c r="G19" s="179">
        <v>117</v>
      </c>
      <c r="H19" s="182">
        <v>219</v>
      </c>
      <c r="I19" s="183">
        <v>30</v>
      </c>
      <c r="J19" s="179">
        <v>44</v>
      </c>
      <c r="K19" s="182">
        <v>74</v>
      </c>
      <c r="L19" s="184">
        <f t="shared" si="3"/>
        <v>0.40316205533596838</v>
      </c>
      <c r="M19" s="185">
        <f t="shared" si="4"/>
        <v>0.38870431893687707</v>
      </c>
      <c r="N19" s="186">
        <f t="shared" si="5"/>
        <v>0.39530685920577618</v>
      </c>
      <c r="O19" s="184">
        <f t="shared" si="6"/>
        <v>0.29411764705882354</v>
      </c>
      <c r="P19" s="185">
        <f t="shared" si="7"/>
        <v>0.37606837606837606</v>
      </c>
      <c r="Q19" s="186">
        <f t="shared" si="8"/>
        <v>0.33789954337899542</v>
      </c>
    </row>
    <row r="20" spans="1:17" ht="21.9" customHeight="1" x14ac:dyDescent="0.25">
      <c r="A20" s="347"/>
      <c r="B20" s="339" t="s">
        <v>177</v>
      </c>
      <c r="C20" s="302">
        <v>125</v>
      </c>
      <c r="D20" s="302">
        <v>199</v>
      </c>
      <c r="E20" s="298">
        <v>324</v>
      </c>
      <c r="F20" s="300">
        <v>33</v>
      </c>
      <c r="G20" s="302">
        <v>48</v>
      </c>
      <c r="H20" s="306">
        <v>81</v>
      </c>
      <c r="I20" s="305">
        <v>27</v>
      </c>
      <c r="J20" s="302">
        <v>39</v>
      </c>
      <c r="K20" s="306">
        <v>66</v>
      </c>
      <c r="L20" s="184">
        <f t="shared" ref="L20" si="21">F20/C20</f>
        <v>0.26400000000000001</v>
      </c>
      <c r="M20" s="185">
        <f t="shared" ref="M20" si="22">G20/D20</f>
        <v>0.24120603015075376</v>
      </c>
      <c r="N20" s="186">
        <f t="shared" ref="N20" si="23">H20/E20</f>
        <v>0.25</v>
      </c>
      <c r="O20" s="184">
        <f t="shared" ref="O20" si="24">I20/F20</f>
        <v>0.81818181818181823</v>
      </c>
      <c r="P20" s="185">
        <f t="shared" ref="P20" si="25">J20/G20</f>
        <v>0.8125</v>
      </c>
      <c r="Q20" s="186">
        <f t="shared" ref="Q20" si="26">K20/H20</f>
        <v>0.81481481481481477</v>
      </c>
    </row>
    <row r="21" spans="1:17" ht="21.9" customHeight="1" x14ac:dyDescent="0.25">
      <c r="A21" s="348"/>
      <c r="B21" s="168" t="s">
        <v>131</v>
      </c>
      <c r="C21" s="187">
        <v>436</v>
      </c>
      <c r="D21" s="187">
        <v>773</v>
      </c>
      <c r="E21" s="188">
        <v>1209</v>
      </c>
      <c r="F21" s="189">
        <v>79</v>
      </c>
      <c r="G21" s="187">
        <v>192</v>
      </c>
      <c r="H21" s="190">
        <v>271</v>
      </c>
      <c r="I21" s="191">
        <v>40</v>
      </c>
      <c r="J21" s="187">
        <v>116</v>
      </c>
      <c r="K21" s="190">
        <v>156</v>
      </c>
      <c r="L21" s="192">
        <f t="shared" si="3"/>
        <v>0.18119266055045871</v>
      </c>
      <c r="M21" s="193">
        <f t="shared" si="4"/>
        <v>0.24838292367399742</v>
      </c>
      <c r="N21" s="194">
        <f t="shared" si="5"/>
        <v>0.22415219189412738</v>
      </c>
      <c r="O21" s="192">
        <f t="shared" si="6"/>
        <v>0.50632911392405067</v>
      </c>
      <c r="P21" s="193">
        <f t="shared" si="7"/>
        <v>0.60416666666666663</v>
      </c>
      <c r="Q21" s="194">
        <f t="shared" si="8"/>
        <v>0.57564575645756455</v>
      </c>
    </row>
    <row r="22" spans="1:17" ht="21.9" customHeight="1" x14ac:dyDescent="0.25">
      <c r="A22" s="346" t="s">
        <v>134</v>
      </c>
      <c r="B22" s="166" t="s">
        <v>128</v>
      </c>
      <c r="C22" s="171">
        <v>219</v>
      </c>
      <c r="D22" s="171">
        <v>69</v>
      </c>
      <c r="E22" s="172">
        <v>288</v>
      </c>
      <c r="F22" s="173">
        <v>76</v>
      </c>
      <c r="G22" s="171">
        <v>17</v>
      </c>
      <c r="H22" s="174">
        <v>93</v>
      </c>
      <c r="I22" s="175">
        <v>28</v>
      </c>
      <c r="J22" s="171">
        <v>9</v>
      </c>
      <c r="K22" s="174">
        <v>37</v>
      </c>
      <c r="L22" s="184">
        <f t="shared" si="3"/>
        <v>0.34703196347031962</v>
      </c>
      <c r="M22" s="185">
        <f t="shared" si="4"/>
        <v>0.24637681159420291</v>
      </c>
      <c r="N22" s="186">
        <f t="shared" si="5"/>
        <v>0.32291666666666669</v>
      </c>
      <c r="O22" s="184">
        <f t="shared" si="6"/>
        <v>0.36842105263157893</v>
      </c>
      <c r="P22" s="185">
        <f t="shared" si="7"/>
        <v>0.52941176470588236</v>
      </c>
      <c r="Q22" s="186">
        <f t="shared" si="8"/>
        <v>0.39784946236559138</v>
      </c>
    </row>
    <row r="23" spans="1:17" ht="21.9" customHeight="1" x14ac:dyDescent="0.25">
      <c r="A23" s="347"/>
      <c r="B23" s="167" t="s">
        <v>129</v>
      </c>
      <c r="C23" s="179">
        <v>432</v>
      </c>
      <c r="D23" s="179">
        <v>215</v>
      </c>
      <c r="E23" s="180">
        <v>647</v>
      </c>
      <c r="F23" s="181">
        <v>128</v>
      </c>
      <c r="G23" s="179">
        <v>48</v>
      </c>
      <c r="H23" s="182">
        <v>176</v>
      </c>
      <c r="I23" s="183">
        <v>55</v>
      </c>
      <c r="J23" s="179">
        <v>24</v>
      </c>
      <c r="K23" s="182">
        <v>79</v>
      </c>
      <c r="L23" s="184">
        <f t="shared" si="3"/>
        <v>0.29629629629629628</v>
      </c>
      <c r="M23" s="185">
        <f t="shared" si="4"/>
        <v>0.22325581395348837</v>
      </c>
      <c r="N23" s="186">
        <f t="shared" si="5"/>
        <v>0.27202472952086554</v>
      </c>
      <c r="O23" s="184">
        <f t="shared" si="6"/>
        <v>0.4296875</v>
      </c>
      <c r="P23" s="185">
        <f t="shared" si="7"/>
        <v>0.5</v>
      </c>
      <c r="Q23" s="186">
        <f t="shared" si="8"/>
        <v>0.44886363636363635</v>
      </c>
    </row>
    <row r="24" spans="1:17" ht="21.9" customHeight="1" x14ac:dyDescent="0.25">
      <c r="A24" s="347"/>
      <c r="B24" s="167" t="s">
        <v>176</v>
      </c>
      <c r="C24" s="179">
        <v>453</v>
      </c>
      <c r="D24" s="179">
        <v>330</v>
      </c>
      <c r="E24" s="180">
        <v>783</v>
      </c>
      <c r="F24" s="181">
        <v>157</v>
      </c>
      <c r="G24" s="179">
        <v>115</v>
      </c>
      <c r="H24" s="182">
        <v>272</v>
      </c>
      <c r="I24" s="183">
        <v>69</v>
      </c>
      <c r="J24" s="179">
        <v>59</v>
      </c>
      <c r="K24" s="182">
        <v>128</v>
      </c>
      <c r="L24" s="184">
        <f t="shared" si="3"/>
        <v>0.34657836644591611</v>
      </c>
      <c r="M24" s="185">
        <f t="shared" si="4"/>
        <v>0.34848484848484851</v>
      </c>
      <c r="N24" s="186">
        <f t="shared" si="5"/>
        <v>0.34738186462324394</v>
      </c>
      <c r="O24" s="184">
        <f t="shared" si="6"/>
        <v>0.43949044585987262</v>
      </c>
      <c r="P24" s="185">
        <f t="shared" si="7"/>
        <v>0.5130434782608696</v>
      </c>
      <c r="Q24" s="186">
        <f t="shared" si="8"/>
        <v>0.47058823529411764</v>
      </c>
    </row>
    <row r="25" spans="1:17" ht="21.9" customHeight="1" x14ac:dyDescent="0.25">
      <c r="A25" s="347"/>
      <c r="B25" s="339" t="s">
        <v>177</v>
      </c>
      <c r="C25" s="302">
        <v>130</v>
      </c>
      <c r="D25" s="302">
        <v>93</v>
      </c>
      <c r="E25" s="298">
        <v>223</v>
      </c>
      <c r="F25" s="300">
        <v>31</v>
      </c>
      <c r="G25" s="302">
        <v>23</v>
      </c>
      <c r="H25" s="306">
        <v>54</v>
      </c>
      <c r="I25" s="305">
        <v>27</v>
      </c>
      <c r="J25" s="302">
        <v>16</v>
      </c>
      <c r="K25" s="306">
        <v>43</v>
      </c>
      <c r="L25" s="184">
        <f t="shared" ref="L25" si="27">F25/C25</f>
        <v>0.23846153846153847</v>
      </c>
      <c r="M25" s="185">
        <f t="shared" ref="M25" si="28">G25/D25</f>
        <v>0.24731182795698925</v>
      </c>
      <c r="N25" s="186">
        <f t="shared" ref="N25" si="29">H25/E25</f>
        <v>0.24215246636771301</v>
      </c>
      <c r="O25" s="184">
        <f t="shared" ref="O25" si="30">I25/F25</f>
        <v>0.87096774193548387</v>
      </c>
      <c r="P25" s="185">
        <f t="shared" ref="P25" si="31">J25/G25</f>
        <v>0.69565217391304346</v>
      </c>
      <c r="Q25" s="186">
        <f t="shared" ref="Q25" si="32">K25/H25</f>
        <v>0.79629629629629628</v>
      </c>
    </row>
    <row r="26" spans="1:17" ht="21.9" customHeight="1" x14ac:dyDescent="0.25">
      <c r="A26" s="348"/>
      <c r="B26" s="168" t="s">
        <v>131</v>
      </c>
      <c r="C26" s="187">
        <v>528</v>
      </c>
      <c r="D26" s="187">
        <v>531</v>
      </c>
      <c r="E26" s="188">
        <v>1059</v>
      </c>
      <c r="F26" s="189">
        <v>118</v>
      </c>
      <c r="G26" s="187">
        <v>143</v>
      </c>
      <c r="H26" s="190">
        <v>261</v>
      </c>
      <c r="I26" s="191">
        <v>67</v>
      </c>
      <c r="J26" s="187">
        <v>104</v>
      </c>
      <c r="K26" s="190">
        <v>171</v>
      </c>
      <c r="L26" s="192">
        <f t="shared" si="3"/>
        <v>0.22348484848484848</v>
      </c>
      <c r="M26" s="193">
        <f t="shared" si="4"/>
        <v>0.26930320150659132</v>
      </c>
      <c r="N26" s="194">
        <f t="shared" si="5"/>
        <v>0.24645892351274787</v>
      </c>
      <c r="O26" s="192">
        <f t="shared" si="6"/>
        <v>0.56779661016949157</v>
      </c>
      <c r="P26" s="193">
        <f t="shared" si="7"/>
        <v>0.72727272727272729</v>
      </c>
      <c r="Q26" s="194">
        <f t="shared" si="8"/>
        <v>0.65517241379310343</v>
      </c>
    </row>
    <row r="27" spans="1:17" ht="21.9" customHeight="1" x14ac:dyDescent="0.25">
      <c r="A27" s="346" t="s">
        <v>135</v>
      </c>
      <c r="B27" s="166" t="s">
        <v>128</v>
      </c>
      <c r="C27" s="171">
        <v>303</v>
      </c>
      <c r="D27" s="171">
        <v>58</v>
      </c>
      <c r="E27" s="172">
        <v>361</v>
      </c>
      <c r="F27" s="173">
        <v>103</v>
      </c>
      <c r="G27" s="171">
        <v>16</v>
      </c>
      <c r="H27" s="174">
        <v>119</v>
      </c>
      <c r="I27" s="175">
        <v>43</v>
      </c>
      <c r="J27" s="171">
        <v>11</v>
      </c>
      <c r="K27" s="174">
        <v>54</v>
      </c>
      <c r="L27" s="184">
        <f t="shared" si="3"/>
        <v>0.33993399339933994</v>
      </c>
      <c r="M27" s="185">
        <f t="shared" si="4"/>
        <v>0.27586206896551724</v>
      </c>
      <c r="N27" s="186">
        <f t="shared" si="5"/>
        <v>0.32963988919667592</v>
      </c>
      <c r="O27" s="184">
        <f t="shared" si="6"/>
        <v>0.41747572815533979</v>
      </c>
      <c r="P27" s="185">
        <f t="shared" si="7"/>
        <v>0.6875</v>
      </c>
      <c r="Q27" s="186">
        <f t="shared" si="8"/>
        <v>0.45378151260504201</v>
      </c>
    </row>
    <row r="28" spans="1:17" ht="21.9" customHeight="1" x14ac:dyDescent="0.25">
      <c r="A28" s="347"/>
      <c r="B28" s="167" t="s">
        <v>129</v>
      </c>
      <c r="C28" s="179">
        <v>632</v>
      </c>
      <c r="D28" s="179">
        <v>106</v>
      </c>
      <c r="E28" s="180">
        <v>738</v>
      </c>
      <c r="F28" s="181">
        <v>210</v>
      </c>
      <c r="G28" s="179">
        <v>27</v>
      </c>
      <c r="H28" s="182">
        <v>237</v>
      </c>
      <c r="I28" s="183">
        <v>75</v>
      </c>
      <c r="J28" s="179">
        <v>18</v>
      </c>
      <c r="K28" s="182">
        <v>93</v>
      </c>
      <c r="L28" s="184">
        <f t="shared" si="3"/>
        <v>0.33227848101265822</v>
      </c>
      <c r="M28" s="185">
        <f t="shared" si="4"/>
        <v>0.25471698113207547</v>
      </c>
      <c r="N28" s="186">
        <f t="shared" si="5"/>
        <v>0.32113821138211385</v>
      </c>
      <c r="O28" s="184">
        <f t="shared" si="6"/>
        <v>0.35714285714285715</v>
      </c>
      <c r="P28" s="185">
        <f t="shared" si="7"/>
        <v>0.66666666666666663</v>
      </c>
      <c r="Q28" s="186">
        <f t="shared" si="8"/>
        <v>0.39240506329113922</v>
      </c>
    </row>
    <row r="29" spans="1:17" ht="21.9" customHeight="1" x14ac:dyDescent="0.25">
      <c r="A29" s="347"/>
      <c r="B29" s="167" t="s">
        <v>176</v>
      </c>
      <c r="C29" s="179">
        <v>507</v>
      </c>
      <c r="D29" s="179">
        <v>98</v>
      </c>
      <c r="E29" s="180">
        <v>605</v>
      </c>
      <c r="F29" s="181">
        <v>222</v>
      </c>
      <c r="G29" s="179">
        <v>42</v>
      </c>
      <c r="H29" s="182">
        <v>264</v>
      </c>
      <c r="I29" s="183">
        <v>65</v>
      </c>
      <c r="J29" s="179">
        <v>16</v>
      </c>
      <c r="K29" s="182">
        <v>81</v>
      </c>
      <c r="L29" s="184">
        <f t="shared" si="3"/>
        <v>0.43786982248520712</v>
      </c>
      <c r="M29" s="185">
        <f t="shared" si="4"/>
        <v>0.42857142857142855</v>
      </c>
      <c r="N29" s="186">
        <f t="shared" si="5"/>
        <v>0.43636363636363634</v>
      </c>
      <c r="O29" s="184">
        <f t="shared" si="6"/>
        <v>0.2927927927927928</v>
      </c>
      <c r="P29" s="185">
        <f t="shared" si="7"/>
        <v>0.38095238095238093</v>
      </c>
      <c r="Q29" s="186">
        <f t="shared" si="8"/>
        <v>0.30681818181818182</v>
      </c>
    </row>
    <row r="30" spans="1:17" ht="21.9" customHeight="1" x14ac:dyDescent="0.25">
      <c r="A30" s="347"/>
      <c r="B30" s="339" t="s">
        <v>177</v>
      </c>
      <c r="C30" s="302">
        <v>265</v>
      </c>
      <c r="D30" s="302">
        <v>104</v>
      </c>
      <c r="E30" s="298">
        <v>369</v>
      </c>
      <c r="F30" s="300">
        <v>117</v>
      </c>
      <c r="G30" s="302">
        <v>52</v>
      </c>
      <c r="H30" s="306">
        <v>169</v>
      </c>
      <c r="I30" s="305">
        <v>90</v>
      </c>
      <c r="J30" s="302">
        <v>38</v>
      </c>
      <c r="K30" s="306">
        <v>128</v>
      </c>
      <c r="L30" s="184">
        <f t="shared" ref="L30" si="33">F30/C30</f>
        <v>0.44150943396226416</v>
      </c>
      <c r="M30" s="185">
        <f t="shared" ref="M30" si="34">G30/D30</f>
        <v>0.5</v>
      </c>
      <c r="N30" s="186">
        <f t="shared" ref="N30" si="35">H30/E30</f>
        <v>0.45799457994579945</v>
      </c>
      <c r="O30" s="184">
        <f t="shared" ref="O30" si="36">I30/F30</f>
        <v>0.76923076923076927</v>
      </c>
      <c r="P30" s="185">
        <f t="shared" ref="P30" si="37">J30/G30</f>
        <v>0.73076923076923073</v>
      </c>
      <c r="Q30" s="186">
        <f t="shared" ref="Q30" si="38">K30/H30</f>
        <v>0.75739644970414199</v>
      </c>
    </row>
    <row r="31" spans="1:17" ht="21.9" customHeight="1" x14ac:dyDescent="0.25">
      <c r="A31" s="348"/>
      <c r="B31" s="168" t="s">
        <v>131</v>
      </c>
      <c r="C31" s="187">
        <v>761</v>
      </c>
      <c r="D31" s="187">
        <v>260</v>
      </c>
      <c r="E31" s="188">
        <v>1021</v>
      </c>
      <c r="F31" s="189">
        <v>214</v>
      </c>
      <c r="G31" s="187">
        <v>81</v>
      </c>
      <c r="H31" s="190">
        <v>295</v>
      </c>
      <c r="I31" s="191">
        <v>104</v>
      </c>
      <c r="J31" s="187">
        <v>53</v>
      </c>
      <c r="K31" s="190">
        <v>157</v>
      </c>
      <c r="L31" s="192">
        <f t="shared" si="3"/>
        <v>0.2812089356110381</v>
      </c>
      <c r="M31" s="193">
        <f t="shared" si="4"/>
        <v>0.31153846153846154</v>
      </c>
      <c r="N31" s="194">
        <f t="shared" si="5"/>
        <v>0.2889324191968658</v>
      </c>
      <c r="O31" s="192">
        <f t="shared" si="6"/>
        <v>0.48598130841121495</v>
      </c>
      <c r="P31" s="193">
        <f t="shared" si="7"/>
        <v>0.65432098765432101</v>
      </c>
      <c r="Q31" s="194">
        <f t="shared" si="8"/>
        <v>0.53220338983050852</v>
      </c>
    </row>
    <row r="32" spans="1:17" ht="21.9" customHeight="1" x14ac:dyDescent="0.25">
      <c r="A32" s="346" t="s">
        <v>136</v>
      </c>
      <c r="B32" s="166" t="s">
        <v>128</v>
      </c>
      <c r="C32" s="171">
        <v>152</v>
      </c>
      <c r="D32" s="171">
        <v>15</v>
      </c>
      <c r="E32" s="172">
        <v>167</v>
      </c>
      <c r="F32" s="173">
        <v>41</v>
      </c>
      <c r="G32" s="171">
        <v>2</v>
      </c>
      <c r="H32" s="174">
        <v>43</v>
      </c>
      <c r="I32" s="175">
        <v>20</v>
      </c>
      <c r="J32" s="171">
        <v>2</v>
      </c>
      <c r="K32" s="174">
        <v>22</v>
      </c>
      <c r="L32" s="184">
        <f t="shared" si="3"/>
        <v>0.26973684210526316</v>
      </c>
      <c r="M32" s="185">
        <f t="shared" si="4"/>
        <v>0.13333333333333333</v>
      </c>
      <c r="N32" s="186">
        <f t="shared" si="5"/>
        <v>0.25748502994011974</v>
      </c>
      <c r="O32" s="184">
        <f t="shared" si="6"/>
        <v>0.48780487804878048</v>
      </c>
      <c r="P32" s="185">
        <f t="shared" si="7"/>
        <v>1</v>
      </c>
      <c r="Q32" s="186">
        <f t="shared" si="8"/>
        <v>0.51162790697674421</v>
      </c>
    </row>
    <row r="33" spans="1:17" ht="21.9" customHeight="1" x14ac:dyDescent="0.25">
      <c r="A33" s="347"/>
      <c r="B33" s="167" t="s">
        <v>129</v>
      </c>
      <c r="C33" s="179">
        <v>289</v>
      </c>
      <c r="D33" s="179">
        <v>46</v>
      </c>
      <c r="E33" s="180">
        <v>335</v>
      </c>
      <c r="F33" s="181">
        <v>70</v>
      </c>
      <c r="G33" s="179">
        <v>16</v>
      </c>
      <c r="H33" s="182">
        <v>86</v>
      </c>
      <c r="I33" s="183">
        <v>24</v>
      </c>
      <c r="J33" s="179">
        <v>6</v>
      </c>
      <c r="K33" s="182">
        <v>30</v>
      </c>
      <c r="L33" s="184">
        <f t="shared" si="3"/>
        <v>0.24221453287197231</v>
      </c>
      <c r="M33" s="185">
        <f t="shared" si="4"/>
        <v>0.34782608695652173</v>
      </c>
      <c r="N33" s="186">
        <f t="shared" si="5"/>
        <v>0.25671641791044775</v>
      </c>
      <c r="O33" s="184">
        <f t="shared" si="6"/>
        <v>0.34285714285714286</v>
      </c>
      <c r="P33" s="185">
        <f t="shared" si="7"/>
        <v>0.375</v>
      </c>
      <c r="Q33" s="186">
        <f t="shared" si="8"/>
        <v>0.34883720930232559</v>
      </c>
    </row>
    <row r="34" spans="1:17" ht="21.9" customHeight="1" x14ac:dyDescent="0.25">
      <c r="A34" s="347"/>
      <c r="B34" s="167" t="s">
        <v>130</v>
      </c>
      <c r="C34" s="179">
        <v>174</v>
      </c>
      <c r="D34" s="179">
        <v>49</v>
      </c>
      <c r="E34" s="180">
        <v>223</v>
      </c>
      <c r="F34" s="181">
        <v>69</v>
      </c>
      <c r="G34" s="179">
        <v>19</v>
      </c>
      <c r="H34" s="182">
        <v>88</v>
      </c>
      <c r="I34" s="183">
        <v>27</v>
      </c>
      <c r="J34" s="179">
        <v>11</v>
      </c>
      <c r="K34" s="182">
        <v>38</v>
      </c>
      <c r="L34" s="184">
        <f t="shared" si="3"/>
        <v>0.39655172413793105</v>
      </c>
      <c r="M34" s="185">
        <f t="shared" si="4"/>
        <v>0.38775510204081631</v>
      </c>
      <c r="N34" s="186">
        <f t="shared" si="5"/>
        <v>0.39461883408071746</v>
      </c>
      <c r="O34" s="184">
        <f t="shared" si="6"/>
        <v>0.39130434782608697</v>
      </c>
      <c r="P34" s="185">
        <f t="shared" si="7"/>
        <v>0.57894736842105265</v>
      </c>
      <c r="Q34" s="186">
        <f t="shared" si="8"/>
        <v>0.43181818181818182</v>
      </c>
    </row>
    <row r="35" spans="1:17" ht="21.9" customHeight="1" x14ac:dyDescent="0.25">
      <c r="A35" s="347"/>
      <c r="B35" s="339" t="s">
        <v>177</v>
      </c>
      <c r="C35" s="302">
        <v>68</v>
      </c>
      <c r="D35" s="302">
        <v>26</v>
      </c>
      <c r="E35" s="298">
        <v>94</v>
      </c>
      <c r="F35" s="300">
        <v>29</v>
      </c>
      <c r="G35" s="302">
        <v>12</v>
      </c>
      <c r="H35" s="306">
        <v>41</v>
      </c>
      <c r="I35" s="305">
        <v>24</v>
      </c>
      <c r="J35" s="302">
        <v>8</v>
      </c>
      <c r="K35" s="306">
        <v>32</v>
      </c>
      <c r="L35" s="184">
        <f t="shared" ref="L35" si="39">F35/C35</f>
        <v>0.4264705882352941</v>
      </c>
      <c r="M35" s="185">
        <f t="shared" ref="M35" si="40">G35/D35</f>
        <v>0.46153846153846156</v>
      </c>
      <c r="N35" s="186">
        <f t="shared" ref="N35" si="41">H35/E35</f>
        <v>0.43617021276595747</v>
      </c>
      <c r="O35" s="184">
        <f t="shared" ref="O35" si="42">I35/F35</f>
        <v>0.82758620689655171</v>
      </c>
      <c r="P35" s="185">
        <f t="shared" ref="P35" si="43">J35/G35</f>
        <v>0.66666666666666663</v>
      </c>
      <c r="Q35" s="186">
        <f t="shared" ref="Q35" si="44">K35/H35</f>
        <v>0.78048780487804881</v>
      </c>
    </row>
    <row r="36" spans="1:17" ht="21.9" customHeight="1" x14ac:dyDescent="0.25">
      <c r="A36" s="348"/>
      <c r="B36" s="168" t="s">
        <v>131</v>
      </c>
      <c r="C36" s="187">
        <v>313</v>
      </c>
      <c r="D36" s="187">
        <v>97</v>
      </c>
      <c r="E36" s="188">
        <v>410</v>
      </c>
      <c r="F36" s="189">
        <v>88</v>
      </c>
      <c r="G36" s="187">
        <v>21</v>
      </c>
      <c r="H36" s="190">
        <v>109</v>
      </c>
      <c r="I36" s="191">
        <v>44</v>
      </c>
      <c r="J36" s="187">
        <v>14</v>
      </c>
      <c r="K36" s="190">
        <v>58</v>
      </c>
      <c r="L36" s="192">
        <f t="shared" si="3"/>
        <v>0.28115015974440893</v>
      </c>
      <c r="M36" s="193">
        <f t="shared" si="4"/>
        <v>0.21649484536082475</v>
      </c>
      <c r="N36" s="194">
        <f t="shared" si="5"/>
        <v>0.26585365853658538</v>
      </c>
      <c r="O36" s="192">
        <f t="shared" si="6"/>
        <v>0.5</v>
      </c>
      <c r="P36" s="193">
        <f t="shared" si="7"/>
        <v>0.66666666666666663</v>
      </c>
      <c r="Q36" s="194">
        <f t="shared" si="8"/>
        <v>0.5321100917431193</v>
      </c>
    </row>
    <row r="37" spans="1:17" ht="21.9" customHeight="1" x14ac:dyDescent="0.25">
      <c r="A37" s="346" t="s">
        <v>137</v>
      </c>
      <c r="B37" s="166" t="s">
        <v>128</v>
      </c>
      <c r="C37" s="171">
        <v>141</v>
      </c>
      <c r="D37" s="171">
        <v>31</v>
      </c>
      <c r="E37" s="172">
        <v>172</v>
      </c>
      <c r="F37" s="173">
        <v>40</v>
      </c>
      <c r="G37" s="171">
        <v>9</v>
      </c>
      <c r="H37" s="174">
        <v>49</v>
      </c>
      <c r="I37" s="175">
        <v>17</v>
      </c>
      <c r="J37" s="171">
        <v>7</v>
      </c>
      <c r="K37" s="174">
        <v>24</v>
      </c>
      <c r="L37" s="184">
        <f t="shared" si="3"/>
        <v>0.28368794326241137</v>
      </c>
      <c r="M37" s="185">
        <f t="shared" si="4"/>
        <v>0.29032258064516131</v>
      </c>
      <c r="N37" s="186">
        <f t="shared" si="5"/>
        <v>0.28488372093023256</v>
      </c>
      <c r="O37" s="184">
        <f t="shared" si="6"/>
        <v>0.42499999999999999</v>
      </c>
      <c r="P37" s="185">
        <f t="shared" si="7"/>
        <v>0.77777777777777779</v>
      </c>
      <c r="Q37" s="186">
        <f t="shared" si="8"/>
        <v>0.48979591836734693</v>
      </c>
    </row>
    <row r="38" spans="1:17" ht="21.9" customHeight="1" x14ac:dyDescent="0.25">
      <c r="A38" s="347"/>
      <c r="B38" s="167" t="s">
        <v>129</v>
      </c>
      <c r="C38" s="179">
        <v>282</v>
      </c>
      <c r="D38" s="179">
        <v>103</v>
      </c>
      <c r="E38" s="180">
        <v>385</v>
      </c>
      <c r="F38" s="181">
        <v>93</v>
      </c>
      <c r="G38" s="179">
        <v>25</v>
      </c>
      <c r="H38" s="182">
        <v>118</v>
      </c>
      <c r="I38" s="183">
        <v>36</v>
      </c>
      <c r="J38" s="179">
        <v>14</v>
      </c>
      <c r="K38" s="182">
        <v>50</v>
      </c>
      <c r="L38" s="184">
        <f t="shared" si="3"/>
        <v>0.32978723404255317</v>
      </c>
      <c r="M38" s="185">
        <f t="shared" si="4"/>
        <v>0.24271844660194175</v>
      </c>
      <c r="N38" s="186">
        <f t="shared" si="5"/>
        <v>0.30649350649350648</v>
      </c>
      <c r="O38" s="184">
        <f t="shared" si="6"/>
        <v>0.38709677419354838</v>
      </c>
      <c r="P38" s="185">
        <f t="shared" si="7"/>
        <v>0.56000000000000005</v>
      </c>
      <c r="Q38" s="186">
        <f t="shared" si="8"/>
        <v>0.42372881355932202</v>
      </c>
    </row>
    <row r="39" spans="1:17" ht="21.9" customHeight="1" x14ac:dyDescent="0.25">
      <c r="A39" s="347"/>
      <c r="B39" s="167" t="s">
        <v>176</v>
      </c>
      <c r="C39" s="179">
        <v>209</v>
      </c>
      <c r="D39" s="179">
        <v>83</v>
      </c>
      <c r="E39" s="180">
        <v>292</v>
      </c>
      <c r="F39" s="181">
        <v>74</v>
      </c>
      <c r="G39" s="179">
        <v>29</v>
      </c>
      <c r="H39" s="182">
        <v>103</v>
      </c>
      <c r="I39" s="183">
        <v>31</v>
      </c>
      <c r="J39" s="179">
        <v>12</v>
      </c>
      <c r="K39" s="182">
        <v>43</v>
      </c>
      <c r="L39" s="184">
        <f t="shared" si="3"/>
        <v>0.35406698564593303</v>
      </c>
      <c r="M39" s="185">
        <f t="shared" si="4"/>
        <v>0.3493975903614458</v>
      </c>
      <c r="N39" s="186">
        <f t="shared" si="5"/>
        <v>0.35273972602739728</v>
      </c>
      <c r="O39" s="184">
        <f t="shared" si="6"/>
        <v>0.41891891891891891</v>
      </c>
      <c r="P39" s="185">
        <f t="shared" si="7"/>
        <v>0.41379310344827586</v>
      </c>
      <c r="Q39" s="186">
        <f t="shared" si="8"/>
        <v>0.41747572815533979</v>
      </c>
    </row>
    <row r="40" spans="1:17" ht="21.9" customHeight="1" x14ac:dyDescent="0.25">
      <c r="A40" s="347"/>
      <c r="B40" s="339" t="s">
        <v>177</v>
      </c>
      <c r="C40" s="302">
        <v>48</v>
      </c>
      <c r="D40" s="302">
        <v>52</v>
      </c>
      <c r="E40" s="298">
        <v>100</v>
      </c>
      <c r="F40" s="300">
        <v>21</v>
      </c>
      <c r="G40" s="302">
        <v>20</v>
      </c>
      <c r="H40" s="306">
        <v>41</v>
      </c>
      <c r="I40" s="305">
        <v>12</v>
      </c>
      <c r="J40" s="302">
        <v>19</v>
      </c>
      <c r="K40" s="306">
        <v>31</v>
      </c>
      <c r="L40" s="184">
        <f t="shared" ref="L40" si="45">F40/C40</f>
        <v>0.4375</v>
      </c>
      <c r="M40" s="185">
        <f t="shared" ref="M40" si="46">G40/D40</f>
        <v>0.38461538461538464</v>
      </c>
      <c r="N40" s="186">
        <f t="shared" ref="N40" si="47">H40/E40</f>
        <v>0.41</v>
      </c>
      <c r="O40" s="184">
        <f t="shared" ref="O40" si="48">I40/F40</f>
        <v>0.5714285714285714</v>
      </c>
      <c r="P40" s="185">
        <f t="shared" ref="P40" si="49">J40/G40</f>
        <v>0.95</v>
      </c>
      <c r="Q40" s="186">
        <f t="shared" ref="Q40" si="50">K40/H40</f>
        <v>0.75609756097560976</v>
      </c>
    </row>
    <row r="41" spans="1:17" ht="21.9" customHeight="1" x14ac:dyDescent="0.25">
      <c r="A41" s="348"/>
      <c r="B41" s="168" t="s">
        <v>131</v>
      </c>
      <c r="C41" s="187">
        <v>301</v>
      </c>
      <c r="D41" s="187">
        <v>229</v>
      </c>
      <c r="E41" s="188">
        <v>530</v>
      </c>
      <c r="F41" s="189">
        <v>95</v>
      </c>
      <c r="G41" s="187">
        <v>79</v>
      </c>
      <c r="H41" s="190">
        <v>174</v>
      </c>
      <c r="I41" s="191">
        <v>45</v>
      </c>
      <c r="J41" s="187">
        <v>43</v>
      </c>
      <c r="K41" s="190">
        <v>88</v>
      </c>
      <c r="L41" s="192">
        <f t="shared" si="3"/>
        <v>0.31561461794019935</v>
      </c>
      <c r="M41" s="193">
        <f t="shared" si="4"/>
        <v>0.34497816593886466</v>
      </c>
      <c r="N41" s="194">
        <f t="shared" si="5"/>
        <v>0.32830188679245281</v>
      </c>
      <c r="O41" s="192">
        <f t="shared" si="6"/>
        <v>0.47368421052631576</v>
      </c>
      <c r="P41" s="193">
        <f t="shared" si="7"/>
        <v>0.54430379746835444</v>
      </c>
      <c r="Q41" s="194">
        <f t="shared" si="8"/>
        <v>0.50574712643678166</v>
      </c>
    </row>
    <row r="42" spans="1:17" ht="21.9" customHeight="1" x14ac:dyDescent="0.25">
      <c r="A42" s="346" t="s">
        <v>138</v>
      </c>
      <c r="B42" s="166" t="s">
        <v>128</v>
      </c>
      <c r="C42" s="171">
        <v>71</v>
      </c>
      <c r="D42" s="171">
        <v>6</v>
      </c>
      <c r="E42" s="172">
        <v>77</v>
      </c>
      <c r="F42" s="173">
        <v>19</v>
      </c>
      <c r="G42" s="171">
        <v>2</v>
      </c>
      <c r="H42" s="174">
        <v>21</v>
      </c>
      <c r="I42" s="175">
        <v>11</v>
      </c>
      <c r="J42" s="171">
        <v>1</v>
      </c>
      <c r="K42" s="174">
        <v>12</v>
      </c>
      <c r="L42" s="184">
        <f t="shared" si="3"/>
        <v>0.26760563380281688</v>
      </c>
      <c r="M42" s="185">
        <f t="shared" si="4"/>
        <v>0.33333333333333331</v>
      </c>
      <c r="N42" s="186">
        <f t="shared" si="5"/>
        <v>0.27272727272727271</v>
      </c>
      <c r="O42" s="184">
        <f t="shared" si="6"/>
        <v>0.57894736842105265</v>
      </c>
      <c r="P42" s="185">
        <f t="shared" si="7"/>
        <v>0.5</v>
      </c>
      <c r="Q42" s="186">
        <f t="shared" si="8"/>
        <v>0.5714285714285714</v>
      </c>
    </row>
    <row r="43" spans="1:17" ht="21.9" customHeight="1" x14ac:dyDescent="0.25">
      <c r="A43" s="347"/>
      <c r="B43" s="167" t="s">
        <v>129</v>
      </c>
      <c r="C43" s="179">
        <v>117</v>
      </c>
      <c r="D43" s="179">
        <v>22</v>
      </c>
      <c r="E43" s="180">
        <v>139</v>
      </c>
      <c r="F43" s="181">
        <v>33</v>
      </c>
      <c r="G43" s="179">
        <v>4</v>
      </c>
      <c r="H43" s="182">
        <v>37</v>
      </c>
      <c r="I43" s="183">
        <v>10</v>
      </c>
      <c r="J43" s="179">
        <v>4</v>
      </c>
      <c r="K43" s="182">
        <v>14</v>
      </c>
      <c r="L43" s="184">
        <f t="shared" si="3"/>
        <v>0.28205128205128205</v>
      </c>
      <c r="M43" s="185">
        <f t="shared" si="4"/>
        <v>0.18181818181818182</v>
      </c>
      <c r="N43" s="186">
        <f t="shared" si="5"/>
        <v>0.26618705035971224</v>
      </c>
      <c r="O43" s="184">
        <f t="shared" si="6"/>
        <v>0.30303030303030304</v>
      </c>
      <c r="P43" s="185">
        <f t="shared" si="7"/>
        <v>1</v>
      </c>
      <c r="Q43" s="186">
        <f t="shared" si="8"/>
        <v>0.3783783783783784</v>
      </c>
    </row>
    <row r="44" spans="1:17" ht="21.9" customHeight="1" x14ac:dyDescent="0.25">
      <c r="A44" s="347"/>
      <c r="B44" s="167" t="s">
        <v>130</v>
      </c>
      <c r="C44" s="179">
        <v>90</v>
      </c>
      <c r="D44" s="179">
        <v>32</v>
      </c>
      <c r="E44" s="180">
        <v>122</v>
      </c>
      <c r="F44" s="181">
        <v>41</v>
      </c>
      <c r="G44" s="179">
        <v>14</v>
      </c>
      <c r="H44" s="182">
        <v>55</v>
      </c>
      <c r="I44" s="183">
        <v>18</v>
      </c>
      <c r="J44" s="179">
        <v>9</v>
      </c>
      <c r="K44" s="182">
        <v>27</v>
      </c>
      <c r="L44" s="184">
        <f t="shared" si="3"/>
        <v>0.45555555555555555</v>
      </c>
      <c r="M44" s="185">
        <f t="shared" si="4"/>
        <v>0.4375</v>
      </c>
      <c r="N44" s="186">
        <f t="shared" si="5"/>
        <v>0.45081967213114754</v>
      </c>
      <c r="O44" s="184">
        <f t="shared" si="6"/>
        <v>0.43902439024390244</v>
      </c>
      <c r="P44" s="185">
        <f t="shared" si="7"/>
        <v>0.6428571428571429</v>
      </c>
      <c r="Q44" s="186">
        <f t="shared" si="8"/>
        <v>0.49090909090909091</v>
      </c>
    </row>
    <row r="45" spans="1:17" ht="21.9" customHeight="1" x14ac:dyDescent="0.25">
      <c r="A45" s="347"/>
      <c r="B45" s="339" t="s">
        <v>177</v>
      </c>
      <c r="C45" s="302">
        <v>22</v>
      </c>
      <c r="D45" s="302">
        <v>11</v>
      </c>
      <c r="E45" s="298">
        <v>33</v>
      </c>
      <c r="F45" s="300">
        <v>9</v>
      </c>
      <c r="G45" s="302">
        <v>4</v>
      </c>
      <c r="H45" s="306">
        <v>13</v>
      </c>
      <c r="I45" s="305">
        <v>7</v>
      </c>
      <c r="J45" s="302">
        <v>4</v>
      </c>
      <c r="K45" s="306">
        <v>11</v>
      </c>
      <c r="L45" s="184">
        <f t="shared" ref="L45" si="51">F45/C45</f>
        <v>0.40909090909090912</v>
      </c>
      <c r="M45" s="185">
        <f t="shared" ref="M45" si="52">G45/D45</f>
        <v>0.36363636363636365</v>
      </c>
      <c r="N45" s="186">
        <f t="shared" ref="N45" si="53">H45/E45</f>
        <v>0.39393939393939392</v>
      </c>
      <c r="O45" s="184">
        <f t="shared" ref="O45" si="54">I45/F45</f>
        <v>0.77777777777777779</v>
      </c>
      <c r="P45" s="185">
        <f t="shared" ref="P45" si="55">J45/G45</f>
        <v>1</v>
      </c>
      <c r="Q45" s="186">
        <f t="shared" ref="Q45" si="56">K45/H45</f>
        <v>0.84615384615384615</v>
      </c>
    </row>
    <row r="46" spans="1:17" ht="21.9" customHeight="1" x14ac:dyDescent="0.25">
      <c r="A46" s="348"/>
      <c r="B46" s="168" t="s">
        <v>131</v>
      </c>
      <c r="C46" s="187">
        <v>143</v>
      </c>
      <c r="D46" s="187">
        <v>89</v>
      </c>
      <c r="E46" s="188">
        <v>232</v>
      </c>
      <c r="F46" s="189">
        <v>33</v>
      </c>
      <c r="G46" s="187">
        <v>29</v>
      </c>
      <c r="H46" s="190">
        <v>62</v>
      </c>
      <c r="I46" s="191">
        <v>17</v>
      </c>
      <c r="J46" s="187">
        <v>18</v>
      </c>
      <c r="K46" s="190">
        <v>35</v>
      </c>
      <c r="L46" s="192">
        <f t="shared" si="3"/>
        <v>0.23076923076923078</v>
      </c>
      <c r="M46" s="193">
        <f t="shared" si="4"/>
        <v>0.3258426966292135</v>
      </c>
      <c r="N46" s="194">
        <f t="shared" si="5"/>
        <v>0.26724137931034481</v>
      </c>
      <c r="O46" s="192">
        <f t="shared" si="6"/>
        <v>0.51515151515151514</v>
      </c>
      <c r="P46" s="193">
        <f t="shared" si="7"/>
        <v>0.62068965517241381</v>
      </c>
      <c r="Q46" s="194">
        <f t="shared" si="8"/>
        <v>0.56451612903225812</v>
      </c>
    </row>
    <row r="47" spans="1:17" ht="21.9" customHeight="1" x14ac:dyDescent="0.25">
      <c r="A47" s="346" t="s">
        <v>161</v>
      </c>
      <c r="B47" s="166" t="s">
        <v>128</v>
      </c>
      <c r="C47" s="171">
        <v>380</v>
      </c>
      <c r="D47" s="171">
        <v>46</v>
      </c>
      <c r="E47" s="172">
        <v>426</v>
      </c>
      <c r="F47" s="173">
        <v>121</v>
      </c>
      <c r="G47" s="171">
        <v>13</v>
      </c>
      <c r="H47" s="174">
        <v>134</v>
      </c>
      <c r="I47" s="175">
        <v>57</v>
      </c>
      <c r="J47" s="171">
        <v>6</v>
      </c>
      <c r="K47" s="174">
        <v>63</v>
      </c>
      <c r="L47" s="184">
        <f t="shared" si="3"/>
        <v>0.31842105263157894</v>
      </c>
      <c r="M47" s="185">
        <f t="shared" si="4"/>
        <v>0.28260869565217389</v>
      </c>
      <c r="N47" s="186">
        <f t="shared" si="5"/>
        <v>0.31455399061032863</v>
      </c>
      <c r="O47" s="184">
        <f t="shared" si="6"/>
        <v>0.47107438016528924</v>
      </c>
      <c r="P47" s="185">
        <f t="shared" si="7"/>
        <v>0.46153846153846156</v>
      </c>
      <c r="Q47" s="186">
        <f t="shared" si="8"/>
        <v>0.47014925373134331</v>
      </c>
    </row>
    <row r="48" spans="1:17" ht="21.9" customHeight="1" x14ac:dyDescent="0.25">
      <c r="A48" s="347"/>
      <c r="B48" s="167" t="s">
        <v>129</v>
      </c>
      <c r="C48" s="179">
        <v>707</v>
      </c>
      <c r="D48" s="179">
        <v>111</v>
      </c>
      <c r="E48" s="180">
        <v>818</v>
      </c>
      <c r="F48" s="181">
        <v>217</v>
      </c>
      <c r="G48" s="179">
        <v>31</v>
      </c>
      <c r="H48" s="182">
        <v>248</v>
      </c>
      <c r="I48" s="183">
        <v>83</v>
      </c>
      <c r="J48" s="179">
        <v>15</v>
      </c>
      <c r="K48" s="182">
        <v>98</v>
      </c>
      <c r="L48" s="184">
        <f t="shared" si="3"/>
        <v>0.30693069306930693</v>
      </c>
      <c r="M48" s="185">
        <f t="shared" si="4"/>
        <v>0.27927927927927926</v>
      </c>
      <c r="N48" s="186">
        <f t="shared" si="5"/>
        <v>0.30317848410757947</v>
      </c>
      <c r="O48" s="184">
        <f t="shared" si="6"/>
        <v>0.38248847926267282</v>
      </c>
      <c r="P48" s="185">
        <f t="shared" si="7"/>
        <v>0.4838709677419355</v>
      </c>
      <c r="Q48" s="186">
        <f t="shared" si="8"/>
        <v>0.39516129032258063</v>
      </c>
    </row>
    <row r="49" spans="1:17" ht="21.9" customHeight="1" x14ac:dyDescent="0.25">
      <c r="A49" s="347"/>
      <c r="B49" s="167" t="s">
        <v>176</v>
      </c>
      <c r="C49" s="179">
        <v>550</v>
      </c>
      <c r="D49" s="179">
        <v>95</v>
      </c>
      <c r="E49" s="180">
        <v>645</v>
      </c>
      <c r="F49" s="181">
        <v>242</v>
      </c>
      <c r="G49" s="179">
        <v>32</v>
      </c>
      <c r="H49" s="182">
        <v>274</v>
      </c>
      <c r="I49" s="183">
        <v>79</v>
      </c>
      <c r="J49" s="179">
        <v>13</v>
      </c>
      <c r="K49" s="182">
        <v>92</v>
      </c>
      <c r="L49" s="184">
        <f t="shared" si="3"/>
        <v>0.44</v>
      </c>
      <c r="M49" s="185">
        <f t="shared" si="4"/>
        <v>0.33684210526315789</v>
      </c>
      <c r="N49" s="186">
        <f t="shared" si="5"/>
        <v>0.42480620155038762</v>
      </c>
      <c r="O49" s="184">
        <f t="shared" si="6"/>
        <v>0.32644628099173556</v>
      </c>
      <c r="P49" s="185">
        <f t="shared" si="7"/>
        <v>0.40625</v>
      </c>
      <c r="Q49" s="186">
        <f t="shared" si="8"/>
        <v>0.33576642335766421</v>
      </c>
    </row>
    <row r="50" spans="1:17" ht="21.9" customHeight="1" x14ac:dyDescent="0.25">
      <c r="A50" s="347"/>
      <c r="B50" s="339" t="s">
        <v>177</v>
      </c>
      <c r="C50" s="302">
        <v>264</v>
      </c>
      <c r="D50" s="302">
        <v>47</v>
      </c>
      <c r="E50" s="298">
        <v>311</v>
      </c>
      <c r="F50" s="300">
        <v>123</v>
      </c>
      <c r="G50" s="302">
        <v>19</v>
      </c>
      <c r="H50" s="306">
        <v>142</v>
      </c>
      <c r="I50" s="305">
        <v>84</v>
      </c>
      <c r="J50" s="302">
        <v>12</v>
      </c>
      <c r="K50" s="306">
        <v>96</v>
      </c>
      <c r="L50" s="184">
        <f t="shared" ref="L50" si="57">F50/C50</f>
        <v>0.46590909090909088</v>
      </c>
      <c r="M50" s="185">
        <f t="shared" ref="M50" si="58">G50/D50</f>
        <v>0.40425531914893614</v>
      </c>
      <c r="N50" s="186">
        <f t="shared" ref="N50" si="59">H50/E50</f>
        <v>0.45659163987138263</v>
      </c>
      <c r="O50" s="184">
        <f t="shared" ref="O50" si="60">I50/F50</f>
        <v>0.68292682926829273</v>
      </c>
      <c r="P50" s="185">
        <f t="shared" ref="P50" si="61">J50/G50</f>
        <v>0.63157894736842102</v>
      </c>
      <c r="Q50" s="186">
        <f t="shared" ref="Q50" si="62">K50/H50</f>
        <v>0.676056338028169</v>
      </c>
    </row>
    <row r="51" spans="1:17" ht="21.9" customHeight="1" x14ac:dyDescent="0.25">
      <c r="A51" s="348"/>
      <c r="B51" s="168" t="s">
        <v>131</v>
      </c>
      <c r="C51" s="187">
        <v>796</v>
      </c>
      <c r="D51" s="187">
        <v>248</v>
      </c>
      <c r="E51" s="188">
        <v>1044</v>
      </c>
      <c r="F51" s="189">
        <v>255</v>
      </c>
      <c r="G51" s="187">
        <v>77</v>
      </c>
      <c r="H51" s="190">
        <v>332</v>
      </c>
      <c r="I51" s="191">
        <v>122</v>
      </c>
      <c r="J51" s="187">
        <v>31</v>
      </c>
      <c r="K51" s="190">
        <v>153</v>
      </c>
      <c r="L51" s="192">
        <f t="shared" si="3"/>
        <v>0.32035175879396988</v>
      </c>
      <c r="M51" s="193">
        <f t="shared" si="4"/>
        <v>0.31048387096774194</v>
      </c>
      <c r="N51" s="194">
        <f t="shared" si="5"/>
        <v>0.31800766283524906</v>
      </c>
      <c r="O51" s="192">
        <f t="shared" si="6"/>
        <v>0.47843137254901963</v>
      </c>
      <c r="P51" s="193">
        <f t="shared" si="7"/>
        <v>0.40259740259740262</v>
      </c>
      <c r="Q51" s="194">
        <f t="shared" si="8"/>
        <v>0.46084337349397592</v>
      </c>
    </row>
    <row r="52" spans="1:17" ht="21.9" customHeight="1" x14ac:dyDescent="0.25">
      <c r="A52" s="346" t="s">
        <v>139</v>
      </c>
      <c r="B52" s="166" t="s">
        <v>128</v>
      </c>
      <c r="C52" s="171">
        <v>153</v>
      </c>
      <c r="D52" s="171">
        <v>41</v>
      </c>
      <c r="E52" s="172">
        <v>194</v>
      </c>
      <c r="F52" s="173">
        <v>51</v>
      </c>
      <c r="G52" s="171">
        <v>17</v>
      </c>
      <c r="H52" s="174">
        <v>68</v>
      </c>
      <c r="I52" s="175">
        <v>22</v>
      </c>
      <c r="J52" s="171">
        <v>9</v>
      </c>
      <c r="K52" s="174">
        <v>31</v>
      </c>
      <c r="L52" s="184">
        <f t="shared" si="3"/>
        <v>0.33333333333333331</v>
      </c>
      <c r="M52" s="185">
        <f t="shared" si="4"/>
        <v>0.41463414634146339</v>
      </c>
      <c r="N52" s="186">
        <f t="shared" si="5"/>
        <v>0.35051546391752575</v>
      </c>
      <c r="O52" s="184">
        <f t="shared" si="6"/>
        <v>0.43137254901960786</v>
      </c>
      <c r="P52" s="185">
        <f t="shared" si="7"/>
        <v>0.52941176470588236</v>
      </c>
      <c r="Q52" s="186">
        <f t="shared" si="8"/>
        <v>0.45588235294117646</v>
      </c>
    </row>
    <row r="53" spans="1:17" ht="21.9" customHeight="1" x14ac:dyDescent="0.25">
      <c r="A53" s="347"/>
      <c r="B53" s="167" t="s">
        <v>129</v>
      </c>
      <c r="C53" s="179">
        <v>314</v>
      </c>
      <c r="D53" s="179">
        <v>132</v>
      </c>
      <c r="E53" s="180">
        <v>446</v>
      </c>
      <c r="F53" s="181">
        <v>92</v>
      </c>
      <c r="G53" s="179">
        <v>36</v>
      </c>
      <c r="H53" s="182">
        <v>128</v>
      </c>
      <c r="I53" s="183">
        <v>44</v>
      </c>
      <c r="J53" s="179">
        <v>13</v>
      </c>
      <c r="K53" s="182">
        <v>57</v>
      </c>
      <c r="L53" s="184">
        <f t="shared" si="3"/>
        <v>0.2929936305732484</v>
      </c>
      <c r="M53" s="185">
        <f t="shared" si="4"/>
        <v>0.27272727272727271</v>
      </c>
      <c r="N53" s="186">
        <f t="shared" si="5"/>
        <v>0.28699551569506726</v>
      </c>
      <c r="O53" s="184">
        <f t="shared" si="6"/>
        <v>0.47826086956521741</v>
      </c>
      <c r="P53" s="185">
        <f t="shared" si="7"/>
        <v>0.3611111111111111</v>
      </c>
      <c r="Q53" s="186">
        <f t="shared" si="8"/>
        <v>0.4453125</v>
      </c>
    </row>
    <row r="54" spans="1:17" ht="21.9" customHeight="1" x14ac:dyDescent="0.25">
      <c r="A54" s="347"/>
      <c r="B54" s="167" t="s">
        <v>176</v>
      </c>
      <c r="C54" s="179">
        <v>220</v>
      </c>
      <c r="D54" s="179">
        <v>150</v>
      </c>
      <c r="E54" s="180">
        <v>370</v>
      </c>
      <c r="F54" s="181">
        <v>77</v>
      </c>
      <c r="G54" s="179">
        <v>50</v>
      </c>
      <c r="H54" s="182">
        <v>127</v>
      </c>
      <c r="I54" s="183">
        <v>25</v>
      </c>
      <c r="J54" s="179">
        <v>21</v>
      </c>
      <c r="K54" s="182">
        <v>46</v>
      </c>
      <c r="L54" s="184">
        <f t="shared" si="3"/>
        <v>0.35</v>
      </c>
      <c r="M54" s="185">
        <f t="shared" si="4"/>
        <v>0.33333333333333331</v>
      </c>
      <c r="N54" s="186">
        <f t="shared" si="5"/>
        <v>0.34324324324324323</v>
      </c>
      <c r="O54" s="184">
        <f t="shared" si="6"/>
        <v>0.32467532467532467</v>
      </c>
      <c r="P54" s="185">
        <f t="shared" si="7"/>
        <v>0.42</v>
      </c>
      <c r="Q54" s="186">
        <f t="shared" si="8"/>
        <v>0.36220472440944884</v>
      </c>
    </row>
    <row r="55" spans="1:17" ht="21.9" customHeight="1" x14ac:dyDescent="0.25">
      <c r="A55" s="347"/>
      <c r="B55" s="339" t="s">
        <v>177</v>
      </c>
      <c r="C55" s="302">
        <v>77</v>
      </c>
      <c r="D55" s="302">
        <v>94</v>
      </c>
      <c r="E55" s="298">
        <v>171</v>
      </c>
      <c r="F55" s="300">
        <v>26</v>
      </c>
      <c r="G55" s="302">
        <v>33</v>
      </c>
      <c r="H55" s="306">
        <v>59</v>
      </c>
      <c r="I55" s="305">
        <v>18</v>
      </c>
      <c r="J55" s="302">
        <v>26</v>
      </c>
      <c r="K55" s="306">
        <v>44</v>
      </c>
      <c r="L55" s="184">
        <f t="shared" ref="L55" si="63">F55/C55</f>
        <v>0.33766233766233766</v>
      </c>
      <c r="M55" s="185">
        <f t="shared" ref="M55" si="64">G55/D55</f>
        <v>0.35106382978723405</v>
      </c>
      <c r="N55" s="186">
        <f t="shared" ref="N55" si="65">H55/E55</f>
        <v>0.34502923976608185</v>
      </c>
      <c r="O55" s="184">
        <f t="shared" ref="O55" si="66">I55/F55</f>
        <v>0.69230769230769229</v>
      </c>
      <c r="P55" s="185">
        <f t="shared" ref="P55" si="67">J55/G55</f>
        <v>0.78787878787878785</v>
      </c>
      <c r="Q55" s="186">
        <f t="shared" ref="Q55" si="68">K55/H55</f>
        <v>0.74576271186440679</v>
      </c>
    </row>
    <row r="56" spans="1:17" ht="21.9" customHeight="1" x14ac:dyDescent="0.25">
      <c r="A56" s="348"/>
      <c r="B56" s="168" t="s">
        <v>131</v>
      </c>
      <c r="C56" s="187">
        <v>451</v>
      </c>
      <c r="D56" s="187">
        <v>539</v>
      </c>
      <c r="E56" s="188">
        <v>990</v>
      </c>
      <c r="F56" s="189">
        <v>123</v>
      </c>
      <c r="G56" s="187">
        <v>156</v>
      </c>
      <c r="H56" s="190">
        <v>279</v>
      </c>
      <c r="I56" s="191">
        <v>63</v>
      </c>
      <c r="J56" s="187">
        <v>76</v>
      </c>
      <c r="K56" s="190">
        <v>139</v>
      </c>
      <c r="L56" s="192">
        <f t="shared" si="3"/>
        <v>0.27272727272727271</v>
      </c>
      <c r="M56" s="193">
        <f t="shared" si="4"/>
        <v>0.28942486085343228</v>
      </c>
      <c r="N56" s="194">
        <f t="shared" si="5"/>
        <v>0.2818181818181818</v>
      </c>
      <c r="O56" s="192">
        <f t="shared" si="6"/>
        <v>0.51219512195121952</v>
      </c>
      <c r="P56" s="193">
        <f t="shared" si="7"/>
        <v>0.48717948717948717</v>
      </c>
      <c r="Q56" s="194">
        <f t="shared" si="8"/>
        <v>0.49820788530465948</v>
      </c>
    </row>
    <row r="57" spans="1:17" ht="21.9" customHeight="1" x14ac:dyDescent="0.25">
      <c r="A57" s="346" t="s">
        <v>140</v>
      </c>
      <c r="B57" s="166" t="s">
        <v>128</v>
      </c>
      <c r="C57" s="171">
        <v>41</v>
      </c>
      <c r="D57" s="171">
        <v>22</v>
      </c>
      <c r="E57" s="172">
        <v>63</v>
      </c>
      <c r="F57" s="173">
        <v>17</v>
      </c>
      <c r="G57" s="171">
        <v>6</v>
      </c>
      <c r="H57" s="174">
        <v>23</v>
      </c>
      <c r="I57" s="175">
        <v>6</v>
      </c>
      <c r="J57" s="171">
        <v>2</v>
      </c>
      <c r="K57" s="174">
        <v>8</v>
      </c>
      <c r="L57" s="184">
        <f t="shared" si="3"/>
        <v>0.41463414634146339</v>
      </c>
      <c r="M57" s="185">
        <f t="shared" si="4"/>
        <v>0.27272727272727271</v>
      </c>
      <c r="N57" s="186">
        <f t="shared" si="5"/>
        <v>0.36507936507936506</v>
      </c>
      <c r="O57" s="184">
        <f t="shared" si="6"/>
        <v>0.35294117647058826</v>
      </c>
      <c r="P57" s="185">
        <f t="shared" si="7"/>
        <v>0.33333333333333331</v>
      </c>
      <c r="Q57" s="186">
        <f t="shared" si="8"/>
        <v>0.34782608695652173</v>
      </c>
    </row>
    <row r="58" spans="1:17" ht="21.9" customHeight="1" x14ac:dyDescent="0.25">
      <c r="A58" s="347"/>
      <c r="B58" s="167" t="s">
        <v>129</v>
      </c>
      <c r="C58" s="179">
        <v>63</v>
      </c>
      <c r="D58" s="179">
        <v>64</v>
      </c>
      <c r="E58" s="180">
        <v>127</v>
      </c>
      <c r="F58" s="181">
        <v>20</v>
      </c>
      <c r="G58" s="179">
        <v>17</v>
      </c>
      <c r="H58" s="182">
        <v>37</v>
      </c>
      <c r="I58" s="183">
        <v>6</v>
      </c>
      <c r="J58" s="179">
        <v>10</v>
      </c>
      <c r="K58" s="182">
        <v>16</v>
      </c>
      <c r="L58" s="184">
        <f t="shared" si="3"/>
        <v>0.31746031746031744</v>
      </c>
      <c r="M58" s="185">
        <f t="shared" si="4"/>
        <v>0.265625</v>
      </c>
      <c r="N58" s="186">
        <f t="shared" si="5"/>
        <v>0.29133858267716534</v>
      </c>
      <c r="O58" s="184">
        <f t="shared" si="6"/>
        <v>0.3</v>
      </c>
      <c r="P58" s="185">
        <f t="shared" si="7"/>
        <v>0.58823529411764708</v>
      </c>
      <c r="Q58" s="186">
        <f t="shared" si="8"/>
        <v>0.43243243243243246</v>
      </c>
    </row>
    <row r="59" spans="1:17" ht="21.9" customHeight="1" x14ac:dyDescent="0.25">
      <c r="A59" s="347"/>
      <c r="B59" s="167" t="s">
        <v>176</v>
      </c>
      <c r="C59" s="179">
        <v>65</v>
      </c>
      <c r="D59" s="179">
        <v>48</v>
      </c>
      <c r="E59" s="180">
        <v>113</v>
      </c>
      <c r="F59" s="181">
        <v>32</v>
      </c>
      <c r="G59" s="179">
        <v>19</v>
      </c>
      <c r="H59" s="182">
        <v>51</v>
      </c>
      <c r="I59" s="183">
        <v>7</v>
      </c>
      <c r="J59" s="179">
        <v>11</v>
      </c>
      <c r="K59" s="182">
        <v>18</v>
      </c>
      <c r="L59" s="184">
        <f t="shared" si="3"/>
        <v>0.49230769230769234</v>
      </c>
      <c r="M59" s="185">
        <f t="shared" si="4"/>
        <v>0.39583333333333331</v>
      </c>
      <c r="N59" s="186">
        <f t="shared" si="5"/>
        <v>0.45132743362831856</v>
      </c>
      <c r="O59" s="184">
        <f t="shared" si="6"/>
        <v>0.21875</v>
      </c>
      <c r="P59" s="185">
        <f t="shared" si="7"/>
        <v>0.57894736842105265</v>
      </c>
      <c r="Q59" s="186">
        <f t="shared" si="8"/>
        <v>0.35294117647058826</v>
      </c>
    </row>
    <row r="60" spans="1:17" ht="21.9" customHeight="1" x14ac:dyDescent="0.25">
      <c r="A60" s="347"/>
      <c r="B60" s="339" t="s">
        <v>177</v>
      </c>
      <c r="C60" s="302">
        <v>25</v>
      </c>
      <c r="D60" s="302">
        <v>32</v>
      </c>
      <c r="E60" s="298">
        <v>57</v>
      </c>
      <c r="F60" s="300">
        <v>12</v>
      </c>
      <c r="G60" s="302">
        <v>10</v>
      </c>
      <c r="H60" s="306">
        <v>22</v>
      </c>
      <c r="I60" s="305">
        <v>8</v>
      </c>
      <c r="J60" s="302">
        <v>7</v>
      </c>
      <c r="K60" s="306">
        <v>15</v>
      </c>
      <c r="L60" s="184">
        <f t="shared" ref="L60" si="69">F60/C60</f>
        <v>0.48</v>
      </c>
      <c r="M60" s="185">
        <f t="shared" ref="M60" si="70">G60/D60</f>
        <v>0.3125</v>
      </c>
      <c r="N60" s="186">
        <f t="shared" ref="N60" si="71">H60/E60</f>
        <v>0.38596491228070173</v>
      </c>
      <c r="O60" s="184">
        <f t="shared" ref="O60" si="72">I60/F60</f>
        <v>0.66666666666666663</v>
      </c>
      <c r="P60" s="185">
        <f t="shared" ref="P60" si="73">J60/G60</f>
        <v>0.7</v>
      </c>
      <c r="Q60" s="186">
        <f t="shared" ref="Q60" si="74">K60/H60</f>
        <v>0.68181818181818177</v>
      </c>
    </row>
    <row r="61" spans="1:17" ht="21.9" customHeight="1" x14ac:dyDescent="0.25">
      <c r="A61" s="348"/>
      <c r="B61" s="168" t="s">
        <v>131</v>
      </c>
      <c r="C61" s="187">
        <v>99</v>
      </c>
      <c r="D61" s="187">
        <v>135</v>
      </c>
      <c r="E61" s="188">
        <v>234</v>
      </c>
      <c r="F61" s="189">
        <v>28</v>
      </c>
      <c r="G61" s="187">
        <v>41</v>
      </c>
      <c r="H61" s="190">
        <v>69</v>
      </c>
      <c r="I61" s="191">
        <v>11</v>
      </c>
      <c r="J61" s="187">
        <v>21</v>
      </c>
      <c r="K61" s="190">
        <v>32</v>
      </c>
      <c r="L61" s="192">
        <f t="shared" si="3"/>
        <v>0.28282828282828282</v>
      </c>
      <c r="M61" s="193">
        <f t="shared" si="4"/>
        <v>0.3037037037037037</v>
      </c>
      <c r="N61" s="194">
        <f t="shared" si="5"/>
        <v>0.29487179487179488</v>
      </c>
      <c r="O61" s="192">
        <f t="shared" si="6"/>
        <v>0.39285714285714285</v>
      </c>
      <c r="P61" s="193">
        <f t="shared" si="7"/>
        <v>0.51219512195121952</v>
      </c>
      <c r="Q61" s="194">
        <f t="shared" si="8"/>
        <v>0.46376811594202899</v>
      </c>
    </row>
    <row r="62" spans="1:17" ht="21.9" customHeight="1" x14ac:dyDescent="0.25">
      <c r="A62" s="346" t="s">
        <v>141</v>
      </c>
      <c r="B62" s="166" t="s">
        <v>128</v>
      </c>
      <c r="C62" s="171">
        <v>58</v>
      </c>
      <c r="D62" s="171">
        <v>24</v>
      </c>
      <c r="E62" s="172">
        <v>82</v>
      </c>
      <c r="F62" s="173">
        <v>34</v>
      </c>
      <c r="G62" s="171">
        <v>10</v>
      </c>
      <c r="H62" s="174">
        <v>44</v>
      </c>
      <c r="I62" s="175">
        <v>9</v>
      </c>
      <c r="J62" s="171">
        <v>3</v>
      </c>
      <c r="K62" s="174">
        <v>12</v>
      </c>
      <c r="L62" s="184">
        <f t="shared" si="3"/>
        <v>0.58620689655172409</v>
      </c>
      <c r="M62" s="185">
        <f t="shared" si="4"/>
        <v>0.41666666666666669</v>
      </c>
      <c r="N62" s="186">
        <f t="shared" si="5"/>
        <v>0.53658536585365857</v>
      </c>
      <c r="O62" s="184">
        <f t="shared" si="6"/>
        <v>0.26470588235294118</v>
      </c>
      <c r="P62" s="185">
        <f t="shared" si="7"/>
        <v>0.3</v>
      </c>
      <c r="Q62" s="186">
        <f t="shared" si="8"/>
        <v>0.27272727272727271</v>
      </c>
    </row>
    <row r="63" spans="1:17" ht="21.9" customHeight="1" x14ac:dyDescent="0.25">
      <c r="A63" s="347"/>
      <c r="B63" s="167" t="s">
        <v>129</v>
      </c>
      <c r="C63" s="179">
        <v>116</v>
      </c>
      <c r="D63" s="179">
        <v>53</v>
      </c>
      <c r="E63" s="180">
        <v>169</v>
      </c>
      <c r="F63" s="181">
        <v>39</v>
      </c>
      <c r="G63" s="179">
        <v>15</v>
      </c>
      <c r="H63" s="182">
        <v>54</v>
      </c>
      <c r="I63" s="183">
        <v>15</v>
      </c>
      <c r="J63" s="179">
        <v>9</v>
      </c>
      <c r="K63" s="182">
        <v>24</v>
      </c>
      <c r="L63" s="184">
        <f t="shared" si="3"/>
        <v>0.33620689655172414</v>
      </c>
      <c r="M63" s="185">
        <f t="shared" si="4"/>
        <v>0.28301886792452829</v>
      </c>
      <c r="N63" s="186">
        <f t="shared" si="5"/>
        <v>0.31952662721893493</v>
      </c>
      <c r="O63" s="184">
        <f t="shared" si="6"/>
        <v>0.38461538461538464</v>
      </c>
      <c r="P63" s="185">
        <f t="shared" si="7"/>
        <v>0.6</v>
      </c>
      <c r="Q63" s="186">
        <f t="shared" si="8"/>
        <v>0.44444444444444442</v>
      </c>
    </row>
    <row r="64" spans="1:17" ht="21.9" customHeight="1" x14ac:dyDescent="0.25">
      <c r="A64" s="347"/>
      <c r="B64" s="167" t="s">
        <v>130</v>
      </c>
      <c r="C64" s="179">
        <v>112</v>
      </c>
      <c r="D64" s="179">
        <v>83</v>
      </c>
      <c r="E64" s="180">
        <v>195</v>
      </c>
      <c r="F64" s="181">
        <v>46</v>
      </c>
      <c r="G64" s="179">
        <v>34</v>
      </c>
      <c r="H64" s="182">
        <v>80</v>
      </c>
      <c r="I64" s="183">
        <v>20</v>
      </c>
      <c r="J64" s="179">
        <v>12</v>
      </c>
      <c r="K64" s="182">
        <v>32</v>
      </c>
      <c r="L64" s="184">
        <f t="shared" si="3"/>
        <v>0.4107142857142857</v>
      </c>
      <c r="M64" s="185">
        <f t="shared" si="4"/>
        <v>0.40963855421686746</v>
      </c>
      <c r="N64" s="186">
        <f t="shared" si="5"/>
        <v>0.41025641025641024</v>
      </c>
      <c r="O64" s="184">
        <f t="shared" si="6"/>
        <v>0.43478260869565216</v>
      </c>
      <c r="P64" s="185">
        <f t="shared" si="7"/>
        <v>0.35294117647058826</v>
      </c>
      <c r="Q64" s="186">
        <f t="shared" si="8"/>
        <v>0.4</v>
      </c>
    </row>
    <row r="65" spans="1:17" ht="21.9" customHeight="1" x14ac:dyDescent="0.25">
      <c r="A65" s="347"/>
      <c r="B65" s="339" t="s">
        <v>177</v>
      </c>
      <c r="C65" s="302">
        <v>44</v>
      </c>
      <c r="D65" s="302">
        <v>20</v>
      </c>
      <c r="E65" s="298">
        <v>64</v>
      </c>
      <c r="F65" s="300">
        <v>17</v>
      </c>
      <c r="G65" s="302">
        <v>6</v>
      </c>
      <c r="H65" s="306">
        <v>23</v>
      </c>
      <c r="I65" s="305">
        <v>12</v>
      </c>
      <c r="J65" s="302">
        <v>6</v>
      </c>
      <c r="K65" s="306">
        <v>18</v>
      </c>
      <c r="L65" s="184">
        <f t="shared" ref="L65" si="75">F65/C65</f>
        <v>0.38636363636363635</v>
      </c>
      <c r="M65" s="185">
        <f t="shared" ref="M65" si="76">G65/D65</f>
        <v>0.3</v>
      </c>
      <c r="N65" s="186">
        <f t="shared" ref="N65" si="77">H65/E65</f>
        <v>0.359375</v>
      </c>
      <c r="O65" s="184">
        <f t="shared" ref="O65" si="78">I65/F65</f>
        <v>0.70588235294117652</v>
      </c>
      <c r="P65" s="185">
        <f t="shared" ref="P65" si="79">J65/G65</f>
        <v>1</v>
      </c>
      <c r="Q65" s="186">
        <f t="shared" ref="Q65" si="80">K65/H65</f>
        <v>0.78260869565217395</v>
      </c>
    </row>
    <row r="66" spans="1:17" ht="21.9" customHeight="1" x14ac:dyDescent="0.25">
      <c r="A66" s="348"/>
      <c r="B66" s="168" t="s">
        <v>131</v>
      </c>
      <c r="C66" s="187">
        <v>253</v>
      </c>
      <c r="D66" s="187">
        <v>191</v>
      </c>
      <c r="E66" s="188">
        <v>444</v>
      </c>
      <c r="F66" s="189">
        <v>74</v>
      </c>
      <c r="G66" s="187">
        <v>66</v>
      </c>
      <c r="H66" s="190">
        <v>140</v>
      </c>
      <c r="I66" s="191">
        <v>40</v>
      </c>
      <c r="J66" s="187">
        <v>36</v>
      </c>
      <c r="K66" s="190">
        <v>76</v>
      </c>
      <c r="L66" s="192">
        <f t="shared" si="3"/>
        <v>0.29249011857707508</v>
      </c>
      <c r="M66" s="193">
        <f t="shared" si="4"/>
        <v>0.34554973821989526</v>
      </c>
      <c r="N66" s="194">
        <f t="shared" si="5"/>
        <v>0.31531531531531531</v>
      </c>
      <c r="O66" s="192">
        <f t="shared" si="6"/>
        <v>0.54054054054054057</v>
      </c>
      <c r="P66" s="193">
        <f t="shared" si="7"/>
        <v>0.54545454545454541</v>
      </c>
      <c r="Q66" s="194">
        <f t="shared" si="8"/>
        <v>0.54285714285714282</v>
      </c>
    </row>
    <row r="67" spans="1:17" ht="21.9" customHeight="1" x14ac:dyDescent="0.25">
      <c r="A67" s="346" t="s">
        <v>142</v>
      </c>
      <c r="B67" s="166" t="s">
        <v>128</v>
      </c>
      <c r="C67" s="171">
        <v>4</v>
      </c>
      <c r="D67" s="171">
        <v>1</v>
      </c>
      <c r="E67" s="172">
        <v>5</v>
      </c>
      <c r="F67" s="173">
        <v>1</v>
      </c>
      <c r="G67" s="171"/>
      <c r="H67" s="174">
        <v>1</v>
      </c>
      <c r="I67" s="175"/>
      <c r="J67" s="171"/>
      <c r="K67" s="174"/>
      <c r="L67" s="184">
        <f t="shared" si="3"/>
        <v>0.25</v>
      </c>
      <c r="M67" s="185">
        <f t="shared" si="4"/>
        <v>0</v>
      </c>
      <c r="N67" s="186">
        <f t="shared" si="5"/>
        <v>0.2</v>
      </c>
      <c r="O67" s="184">
        <f t="shared" si="6"/>
        <v>0</v>
      </c>
      <c r="P67" s="185"/>
      <c r="Q67" s="186">
        <f t="shared" si="8"/>
        <v>0</v>
      </c>
    </row>
    <row r="68" spans="1:17" ht="21.9" customHeight="1" x14ac:dyDescent="0.25">
      <c r="A68" s="347"/>
      <c r="B68" s="167" t="s">
        <v>129</v>
      </c>
      <c r="C68" s="179">
        <v>4</v>
      </c>
      <c r="D68" s="179">
        <v>2</v>
      </c>
      <c r="E68" s="180">
        <v>6</v>
      </c>
      <c r="F68" s="181">
        <v>4</v>
      </c>
      <c r="G68" s="179"/>
      <c r="H68" s="182">
        <v>4</v>
      </c>
      <c r="I68" s="183">
        <v>1</v>
      </c>
      <c r="J68" s="179"/>
      <c r="K68" s="182">
        <v>1</v>
      </c>
      <c r="L68" s="184">
        <f t="shared" si="3"/>
        <v>1</v>
      </c>
      <c r="M68" s="185">
        <f t="shared" si="4"/>
        <v>0</v>
      </c>
      <c r="N68" s="186">
        <f t="shared" si="5"/>
        <v>0.66666666666666663</v>
      </c>
      <c r="O68" s="184">
        <f t="shared" si="6"/>
        <v>0.25</v>
      </c>
      <c r="P68" s="185"/>
      <c r="Q68" s="186">
        <f t="shared" si="8"/>
        <v>0.25</v>
      </c>
    </row>
    <row r="69" spans="1:17" ht="21.9" customHeight="1" x14ac:dyDescent="0.25">
      <c r="A69" s="347"/>
      <c r="B69" s="167" t="s">
        <v>176</v>
      </c>
      <c r="C69" s="179">
        <v>11</v>
      </c>
      <c r="D69" s="179">
        <v>3</v>
      </c>
      <c r="E69" s="180">
        <v>14</v>
      </c>
      <c r="F69" s="181">
        <v>3</v>
      </c>
      <c r="G69" s="179"/>
      <c r="H69" s="182">
        <v>3</v>
      </c>
      <c r="I69" s="183">
        <v>1</v>
      </c>
      <c r="J69" s="179"/>
      <c r="K69" s="182">
        <v>1</v>
      </c>
      <c r="L69" s="184">
        <f t="shared" ref="L69:L71" si="81">F69/C69</f>
        <v>0.27272727272727271</v>
      </c>
      <c r="M69" s="185">
        <f t="shared" ref="M69:M71" si="82">G69/D69</f>
        <v>0</v>
      </c>
      <c r="N69" s="186">
        <f t="shared" ref="N69:N71" si="83">H69/E69</f>
        <v>0.21428571428571427</v>
      </c>
      <c r="O69" s="184">
        <f>I69/F69</f>
        <v>0.33333333333333331</v>
      </c>
      <c r="P69" s="185"/>
      <c r="Q69" s="186">
        <f t="shared" ref="Q69:Q71" si="84">K69/H69</f>
        <v>0.33333333333333331</v>
      </c>
    </row>
    <row r="70" spans="1:17" ht="21.9" customHeight="1" x14ac:dyDescent="0.25">
      <c r="A70" s="347"/>
      <c r="B70" s="339" t="s">
        <v>177</v>
      </c>
      <c r="C70" s="305"/>
      <c r="D70" s="302"/>
      <c r="E70" s="298"/>
      <c r="F70" s="300"/>
      <c r="G70" s="302"/>
      <c r="H70" s="306"/>
      <c r="I70" s="305"/>
      <c r="J70" s="302"/>
      <c r="K70" s="306"/>
      <c r="L70" s="184"/>
      <c r="M70" s="185"/>
      <c r="N70" s="186"/>
      <c r="O70" s="184"/>
      <c r="P70" s="185"/>
      <c r="Q70" s="186"/>
    </row>
    <row r="71" spans="1:17" ht="21.9" customHeight="1" thickBot="1" x14ac:dyDescent="0.3">
      <c r="A71" s="347"/>
      <c r="B71" s="169" t="s">
        <v>131</v>
      </c>
      <c r="C71" s="296">
        <v>1</v>
      </c>
      <c r="D71" s="297">
        <v>2</v>
      </c>
      <c r="E71" s="298">
        <v>3</v>
      </c>
      <c r="F71" s="300"/>
      <c r="G71" s="302">
        <v>1</v>
      </c>
      <c r="H71" s="304">
        <v>1</v>
      </c>
      <c r="I71" s="305"/>
      <c r="J71" s="302">
        <v>1</v>
      </c>
      <c r="K71" s="306">
        <v>1</v>
      </c>
      <c r="L71" s="284">
        <f t="shared" si="81"/>
        <v>0</v>
      </c>
      <c r="M71" s="285">
        <f t="shared" si="82"/>
        <v>0.5</v>
      </c>
      <c r="N71" s="286">
        <f t="shared" si="83"/>
        <v>0.33333333333333331</v>
      </c>
      <c r="O71" s="284"/>
      <c r="P71" s="285"/>
      <c r="Q71" s="286">
        <f t="shared" si="84"/>
        <v>1</v>
      </c>
    </row>
    <row r="72" spans="1:17" ht="21.9" customHeight="1" x14ac:dyDescent="0.25">
      <c r="A72" s="295"/>
      <c r="B72" s="166" t="s">
        <v>77</v>
      </c>
      <c r="C72" s="196">
        <f>SUM(C73:C77)</f>
        <v>14742</v>
      </c>
      <c r="D72" s="195">
        <f t="shared" ref="D72:E72" si="85">SUM(D73:D77)</f>
        <v>7923</v>
      </c>
      <c r="E72" s="299">
        <f t="shared" si="85"/>
        <v>22665</v>
      </c>
      <c r="F72" s="301">
        <f>SUM(F73:F77)</f>
        <v>4699</v>
      </c>
      <c r="G72" s="303">
        <f t="shared" ref="G72" si="86">SUM(G73:G77)</f>
        <v>2376</v>
      </c>
      <c r="H72" s="197">
        <f t="shared" ref="H72" si="87">SUM(H7:H71)</f>
        <v>7075</v>
      </c>
      <c r="I72" s="301">
        <f t="shared" ref="I72:K72" si="88">SUM(I7:I71)</f>
        <v>2144</v>
      </c>
      <c r="J72" s="303">
        <f>SUM(J7:J71)</f>
        <v>1330</v>
      </c>
      <c r="K72" s="299">
        <f t="shared" si="88"/>
        <v>3474</v>
      </c>
      <c r="L72" s="198">
        <f t="shared" si="2"/>
        <v>0.31874915208248544</v>
      </c>
      <c r="M72" s="199">
        <f t="shared" si="2"/>
        <v>0.29988640666414235</v>
      </c>
      <c r="N72" s="200">
        <f t="shared" si="2"/>
        <v>0.31215530553717186</v>
      </c>
      <c r="O72" s="198">
        <f t="shared" si="2"/>
        <v>0.4562672909129602</v>
      </c>
      <c r="P72" s="199">
        <f t="shared" si="2"/>
        <v>0.5597643097643098</v>
      </c>
      <c r="Q72" s="200">
        <f>K72/H72</f>
        <v>0.49102473498233218</v>
      </c>
    </row>
    <row r="73" spans="1:17" ht="21.9" customHeight="1" x14ac:dyDescent="0.25">
      <c r="A73" s="214"/>
      <c r="B73" s="167" t="s">
        <v>128</v>
      </c>
      <c r="C73" s="196">
        <f>C7+C12+C17+C22+C27+C32+C37+C42+C47+C52+C57+C62+C67</f>
        <v>1897</v>
      </c>
      <c r="D73" s="195">
        <f t="shared" ref="D73:E73" si="89">D7+D12+D17+D22+D27+D32+D37+D42+D47+D52+D57+D62+D67</f>
        <v>488</v>
      </c>
      <c r="E73" s="197">
        <f t="shared" si="89"/>
        <v>2385</v>
      </c>
      <c r="F73" s="196">
        <f>F7+F12+F17+F22+F27+F32+F37+F42+F47+F52+F57+F62+F67</f>
        <v>613</v>
      </c>
      <c r="G73" s="195">
        <f t="shared" ref="G73:H73" si="90">G7+G12+G17+G22+G27+G32+G37+G42+G47+G52+G57+G62+G67</f>
        <v>149</v>
      </c>
      <c r="H73" s="197">
        <f t="shared" si="90"/>
        <v>762</v>
      </c>
      <c r="I73" s="203">
        <f t="shared" ref="I73:K76" si="91">I7+I12+I17+I22+I27+I32+I37+I42+I47+I52+I57+I62+I67</f>
        <v>273</v>
      </c>
      <c r="J73" s="201">
        <f t="shared" si="91"/>
        <v>76</v>
      </c>
      <c r="K73" s="202">
        <f t="shared" si="91"/>
        <v>349</v>
      </c>
      <c r="L73" s="204">
        <f t="shared" si="2"/>
        <v>0.32314180284659988</v>
      </c>
      <c r="M73" s="205">
        <f t="shared" si="2"/>
        <v>0.30532786885245899</v>
      </c>
      <c r="N73" s="206">
        <f t="shared" si="2"/>
        <v>0.31949685534591193</v>
      </c>
      <c r="O73" s="204">
        <f t="shared" si="2"/>
        <v>0.44535073409461662</v>
      </c>
      <c r="P73" s="205">
        <f t="shared" si="2"/>
        <v>0.51006711409395977</v>
      </c>
      <c r="Q73" s="206">
        <f t="shared" ref="Q73:Q77" si="92">K73/H73</f>
        <v>0.45800524934383202</v>
      </c>
    </row>
    <row r="74" spans="1:17" ht="21.9" customHeight="1" x14ac:dyDescent="0.25">
      <c r="A74" s="214" t="s">
        <v>9</v>
      </c>
      <c r="B74" s="167" t="s">
        <v>129</v>
      </c>
      <c r="C74" s="196">
        <f>C8+C13+C18+C23+C28+C33+C38+C43+C48+C53+C58+C63+C68</f>
        <v>3712</v>
      </c>
      <c r="D74" s="195">
        <f t="shared" ref="D74:E74" si="93">D8+D13+D18+D23+D28+D33+D38+D43+D48+D53+D58+D63+D68</f>
        <v>1380</v>
      </c>
      <c r="E74" s="197">
        <f t="shared" si="93"/>
        <v>5092</v>
      </c>
      <c r="F74" s="196">
        <f t="shared" ref="F74:H74" si="94">F8+F13+F18+F23+F28+F33+F38+F43+F48+F53+F58+F63+F68</f>
        <v>1118</v>
      </c>
      <c r="G74" s="195">
        <f t="shared" si="94"/>
        <v>348</v>
      </c>
      <c r="H74" s="197">
        <f t="shared" si="94"/>
        <v>1466</v>
      </c>
      <c r="I74" s="203">
        <f t="shared" si="91"/>
        <v>439</v>
      </c>
      <c r="J74" s="201">
        <f t="shared" si="91"/>
        <v>177</v>
      </c>
      <c r="K74" s="202">
        <f t="shared" si="91"/>
        <v>616</v>
      </c>
      <c r="L74" s="204">
        <f t="shared" si="2"/>
        <v>0.30118534482758619</v>
      </c>
      <c r="M74" s="205">
        <f t="shared" si="2"/>
        <v>0.25217391304347825</v>
      </c>
      <c r="N74" s="206">
        <f t="shared" si="2"/>
        <v>0.28790259230164966</v>
      </c>
      <c r="O74" s="204">
        <f t="shared" si="2"/>
        <v>0.39266547406082292</v>
      </c>
      <c r="P74" s="205">
        <f t="shared" si="2"/>
        <v>0.50862068965517238</v>
      </c>
      <c r="Q74" s="206">
        <f t="shared" si="92"/>
        <v>0.42019099590723058</v>
      </c>
    </row>
    <row r="75" spans="1:17" ht="21.9" customHeight="1" x14ac:dyDescent="0.25">
      <c r="A75" s="214"/>
      <c r="B75" s="167" t="s">
        <v>176</v>
      </c>
      <c r="C75" s="196">
        <f>C9+C14+C19+C24+C29+C34+C39+C44+C49+C54+C59+C64+C69</f>
        <v>3149</v>
      </c>
      <c r="D75" s="195">
        <f t="shared" ref="D75:E76" si="95">D9+D14+D19+D24+D29+D34+D39+D44+D49+D54+D59+D64+D69</f>
        <v>1581</v>
      </c>
      <c r="E75" s="197">
        <f t="shared" si="95"/>
        <v>4730</v>
      </c>
      <c r="F75" s="196">
        <f t="shared" ref="F75:H76" si="96">F9+F14+F19+F24+F29+F34+F39+F44+F49+F54+F59+F64+F69</f>
        <v>1238</v>
      </c>
      <c r="G75" s="195">
        <f t="shared" si="96"/>
        <v>559</v>
      </c>
      <c r="H75" s="197">
        <f t="shared" si="96"/>
        <v>1797</v>
      </c>
      <c r="I75" s="203">
        <f t="shared" si="91"/>
        <v>448</v>
      </c>
      <c r="J75" s="201">
        <f t="shared" si="91"/>
        <v>239</v>
      </c>
      <c r="K75" s="202">
        <f t="shared" si="91"/>
        <v>687</v>
      </c>
      <c r="L75" s="204">
        <f t="shared" si="2"/>
        <v>0.39314067958081933</v>
      </c>
      <c r="M75" s="205">
        <f t="shared" si="2"/>
        <v>0.35357368753953194</v>
      </c>
      <c r="N75" s="206">
        <f t="shared" si="2"/>
        <v>0.37991543340380551</v>
      </c>
      <c r="O75" s="204">
        <f t="shared" si="2"/>
        <v>0.36187399030694667</v>
      </c>
      <c r="P75" s="205">
        <f t="shared" si="2"/>
        <v>0.42754919499105548</v>
      </c>
      <c r="Q75" s="206">
        <f t="shared" si="92"/>
        <v>0.38230383973288817</v>
      </c>
    </row>
    <row r="76" spans="1:17" ht="21.9" customHeight="1" x14ac:dyDescent="0.25">
      <c r="A76" s="214"/>
      <c r="B76" s="339" t="s">
        <v>177</v>
      </c>
      <c r="C76" s="196">
        <f>C10+C15+C20+C25+C30+C35+C40+C45+C50+C55+C60+C65+C70</f>
        <v>1257</v>
      </c>
      <c r="D76" s="195">
        <f t="shared" si="95"/>
        <v>809</v>
      </c>
      <c r="E76" s="197">
        <f t="shared" si="95"/>
        <v>2066</v>
      </c>
      <c r="F76" s="196">
        <f t="shared" si="96"/>
        <v>488</v>
      </c>
      <c r="G76" s="195">
        <f t="shared" si="96"/>
        <v>281</v>
      </c>
      <c r="H76" s="197">
        <f t="shared" si="96"/>
        <v>769</v>
      </c>
      <c r="I76" s="203">
        <f t="shared" si="91"/>
        <v>360</v>
      </c>
      <c r="J76" s="201">
        <f t="shared" si="91"/>
        <v>222</v>
      </c>
      <c r="K76" s="202">
        <f t="shared" si="91"/>
        <v>582</v>
      </c>
      <c r="L76" s="204">
        <f t="shared" ref="L76" si="97">F76/C76</f>
        <v>0.38822593476531425</v>
      </c>
      <c r="M76" s="205">
        <f t="shared" ref="M76" si="98">G76/D76</f>
        <v>0.3473423980222497</v>
      </c>
      <c r="N76" s="206">
        <f t="shared" ref="N76" si="99">H76/E76</f>
        <v>0.372216844143272</v>
      </c>
      <c r="O76" s="204">
        <f t="shared" ref="O76" si="100">I76/F76</f>
        <v>0.73770491803278693</v>
      </c>
      <c r="P76" s="205">
        <f t="shared" ref="P76" si="101">J76/G76</f>
        <v>0.79003558718861211</v>
      </c>
      <c r="Q76" s="206">
        <f t="shared" ref="Q76" si="102">K76/H76</f>
        <v>0.75682704811443435</v>
      </c>
    </row>
    <row r="77" spans="1:17" ht="21.9" customHeight="1" thickBot="1" x14ac:dyDescent="0.3">
      <c r="A77" s="215"/>
      <c r="B77" s="169" t="s">
        <v>131</v>
      </c>
      <c r="C77" s="208">
        <f>C11+C16+C21+C26+C31+C36+C41+C46+C51+C56+C61+C66+C71</f>
        <v>4727</v>
      </c>
      <c r="D77" s="207">
        <f t="shared" ref="D77:E77" si="103">D11+D16+D21+D26+D31+D36+D41+D46+D51+D56+D61+D66+D71</f>
        <v>3665</v>
      </c>
      <c r="E77" s="209">
        <f t="shared" si="103"/>
        <v>8392</v>
      </c>
      <c r="F77" s="208">
        <f t="shared" ref="F77:H77" si="104">F11+F16+F21+F26+F31+F36+F41+F46+F51+F56+F61+F66+F71</f>
        <v>1242</v>
      </c>
      <c r="G77" s="207">
        <f t="shared" si="104"/>
        <v>1039</v>
      </c>
      <c r="H77" s="209">
        <f t="shared" si="104"/>
        <v>2281</v>
      </c>
      <c r="I77" s="210">
        <f t="shared" ref="I77:K77" si="105">I11+I16+I21+I26+I31+I36+I41+I46+I51+I56+I61+I66+I71</f>
        <v>624</v>
      </c>
      <c r="J77" s="207">
        <f t="shared" si="105"/>
        <v>616</v>
      </c>
      <c r="K77" s="209">
        <f t="shared" si="105"/>
        <v>1240</v>
      </c>
      <c r="L77" s="211">
        <f t="shared" si="2"/>
        <v>0.26274592764967208</v>
      </c>
      <c r="M77" s="212">
        <f t="shared" si="2"/>
        <v>0.28349249658935882</v>
      </c>
      <c r="N77" s="213">
        <f t="shared" si="2"/>
        <v>0.27180648236415633</v>
      </c>
      <c r="O77" s="211">
        <f t="shared" si="2"/>
        <v>0.50241545893719808</v>
      </c>
      <c r="P77" s="212">
        <f t="shared" si="2"/>
        <v>0.59287776708373441</v>
      </c>
      <c r="Q77" s="213">
        <f t="shared" si="92"/>
        <v>0.54362121876370018</v>
      </c>
    </row>
    <row r="78" spans="1:17" x14ac:dyDescent="0.25">
      <c r="A78" s="162" t="s">
        <v>178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</row>
    <row r="79" spans="1:17" x14ac:dyDescent="0.25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</row>
    <row r="80" spans="1:17" x14ac:dyDescent="0.25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</row>
    <row r="81" spans="1:17" x14ac:dyDescent="0.25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</row>
    <row r="82" spans="1:17" x14ac:dyDescent="0.25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</row>
    <row r="83" spans="1:17" x14ac:dyDescent="0.25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</row>
    <row r="84" spans="1:17" x14ac:dyDescent="0.25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</row>
    <row r="85" spans="1:17" x14ac:dyDescent="0.25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</row>
    <row r="86" spans="1:17" x14ac:dyDescent="0.25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</row>
    <row r="87" spans="1:17" x14ac:dyDescent="0.25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</row>
    <row r="88" spans="1:17" x14ac:dyDescent="0.25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</row>
    <row r="89" spans="1:17" x14ac:dyDescent="0.25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</row>
    <row r="90" spans="1:17" x14ac:dyDescent="0.25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</row>
    <row r="91" spans="1:17" x14ac:dyDescent="0.25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</row>
    <row r="92" spans="1:17" x14ac:dyDescent="0.25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</row>
    <row r="93" spans="1:17" x14ac:dyDescent="0.25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</row>
    <row r="94" spans="1:17" x14ac:dyDescent="0.25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</row>
    <row r="95" spans="1:17" x14ac:dyDescent="0.25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</row>
    <row r="96" spans="1:17" x14ac:dyDescent="0.25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</row>
    <row r="97" spans="1:17" x14ac:dyDescent="0.25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</row>
    <row r="98" spans="1:17" x14ac:dyDescent="0.25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</row>
    <row r="99" spans="1:17" x14ac:dyDescent="0.25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1:17" x14ac:dyDescent="0.25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1:17" x14ac:dyDescent="0.25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</row>
    <row r="102" spans="1:17" x14ac:dyDescent="0.25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</row>
    <row r="103" spans="1:17" x14ac:dyDescent="0.25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</row>
    <row r="104" spans="1:17" x14ac:dyDescent="0.25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</row>
    <row r="105" spans="1:17" x14ac:dyDescent="0.25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</row>
    <row r="106" spans="1:17" x14ac:dyDescent="0.25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</row>
    <row r="107" spans="1:17" x14ac:dyDescent="0.25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</row>
    <row r="108" spans="1:17" x14ac:dyDescent="0.25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</row>
    <row r="109" spans="1:17" x14ac:dyDescent="0.25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</row>
    <row r="110" spans="1:17" x14ac:dyDescent="0.25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</row>
    <row r="111" spans="1:17" x14ac:dyDescent="0.25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</row>
    <row r="112" spans="1:17" x14ac:dyDescent="0.25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</row>
    <row r="113" spans="1:17" x14ac:dyDescent="0.25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</row>
    <row r="114" spans="1:17" x14ac:dyDescent="0.25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</row>
    <row r="115" spans="1:17" x14ac:dyDescent="0.25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</row>
    <row r="116" spans="1:17" x14ac:dyDescent="0.25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</row>
    <row r="117" spans="1:17" x14ac:dyDescent="0.25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</row>
    <row r="118" spans="1:17" x14ac:dyDescent="0.25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</row>
    <row r="119" spans="1:17" x14ac:dyDescent="0.25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</row>
    <row r="120" spans="1:17" x14ac:dyDescent="0.25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</row>
    <row r="121" spans="1:17" x14ac:dyDescent="0.25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</row>
    <row r="122" spans="1:17" x14ac:dyDescent="0.25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</row>
    <row r="123" spans="1:17" x14ac:dyDescent="0.25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</row>
    <row r="124" spans="1:17" x14ac:dyDescent="0.25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</row>
    <row r="125" spans="1:17" x14ac:dyDescent="0.25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</row>
    <row r="126" spans="1:17" x14ac:dyDescent="0.25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</row>
    <row r="127" spans="1:17" x14ac:dyDescent="0.25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</row>
    <row r="128" spans="1:17" x14ac:dyDescent="0.25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</row>
    <row r="129" spans="1:17" x14ac:dyDescent="0.25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</row>
    <row r="130" spans="1:17" x14ac:dyDescent="0.25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</row>
    <row r="131" spans="1:17" x14ac:dyDescent="0.25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</row>
    <row r="132" spans="1:17" x14ac:dyDescent="0.25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</row>
    <row r="133" spans="1:17" x14ac:dyDescent="0.25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</row>
    <row r="134" spans="1:17" x14ac:dyDescent="0.25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</row>
    <row r="135" spans="1:17" x14ac:dyDescent="0.25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</row>
    <row r="136" spans="1:17" x14ac:dyDescent="0.25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</row>
    <row r="137" spans="1:17" x14ac:dyDescent="0.25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</row>
    <row r="138" spans="1:17" x14ac:dyDescent="0.25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</row>
    <row r="139" spans="1:17" x14ac:dyDescent="0.25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</row>
    <row r="140" spans="1:17" x14ac:dyDescent="0.25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</row>
    <row r="141" spans="1:17" x14ac:dyDescent="0.25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</row>
    <row r="142" spans="1:17" x14ac:dyDescent="0.25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</row>
    <row r="143" spans="1:17" x14ac:dyDescent="0.25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</row>
    <row r="144" spans="1:17" x14ac:dyDescent="0.25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</row>
    <row r="145" spans="1:17" x14ac:dyDescent="0.25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</row>
    <row r="146" spans="1:17" x14ac:dyDescent="0.25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</row>
    <row r="147" spans="1:17" x14ac:dyDescent="0.25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</row>
    <row r="148" spans="1:17" x14ac:dyDescent="0.25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</row>
    <row r="149" spans="1:17" x14ac:dyDescent="0.25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</row>
    <row r="150" spans="1:17" x14ac:dyDescent="0.25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</row>
    <row r="151" spans="1:17" x14ac:dyDescent="0.25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</row>
    <row r="152" spans="1:17" x14ac:dyDescent="0.25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</row>
    <row r="153" spans="1:17" x14ac:dyDescent="0.25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</row>
    <row r="154" spans="1:17" x14ac:dyDescent="0.25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</row>
    <row r="155" spans="1:17" x14ac:dyDescent="0.25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</row>
    <row r="156" spans="1:17" x14ac:dyDescent="0.25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</row>
    <row r="157" spans="1:17" x14ac:dyDescent="0.25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</row>
    <row r="158" spans="1:17" x14ac:dyDescent="0.25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</row>
    <row r="159" spans="1:17" x14ac:dyDescent="0.25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</row>
    <row r="160" spans="1:17" x14ac:dyDescent="0.25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</row>
    <row r="161" spans="1:17" x14ac:dyDescent="0.25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</row>
    <row r="162" spans="1:17" x14ac:dyDescent="0.25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</row>
    <row r="163" spans="1:17" x14ac:dyDescent="0.25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</row>
    <row r="164" spans="1:17" x14ac:dyDescent="0.25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</row>
    <row r="165" spans="1:17" x14ac:dyDescent="0.25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</row>
    <row r="166" spans="1:17" x14ac:dyDescent="0.25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</row>
    <row r="167" spans="1:17" x14ac:dyDescent="0.25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</row>
    <row r="168" spans="1:17" x14ac:dyDescent="0.25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</row>
    <row r="169" spans="1:17" x14ac:dyDescent="0.25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</row>
    <row r="170" spans="1:17" x14ac:dyDescent="0.25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</row>
    <row r="171" spans="1:17" x14ac:dyDescent="0.25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</row>
    <row r="172" spans="1:17" x14ac:dyDescent="0.25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</row>
    <row r="173" spans="1:17" x14ac:dyDescent="0.25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</row>
    <row r="174" spans="1:17" x14ac:dyDescent="0.25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</row>
    <row r="175" spans="1:17" x14ac:dyDescent="0.25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</row>
    <row r="176" spans="1:17" x14ac:dyDescent="0.25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</row>
    <row r="177" spans="1:17" x14ac:dyDescent="0.25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</row>
    <row r="178" spans="1:17" x14ac:dyDescent="0.25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</row>
    <row r="179" spans="1:17" x14ac:dyDescent="0.25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</row>
    <row r="180" spans="1:17" x14ac:dyDescent="0.25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</row>
    <row r="181" spans="1:17" x14ac:dyDescent="0.25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</row>
    <row r="182" spans="1:17" x14ac:dyDescent="0.25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</row>
    <row r="183" spans="1:17" x14ac:dyDescent="0.25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</row>
    <row r="184" spans="1:17" x14ac:dyDescent="0.25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</row>
    <row r="185" spans="1:17" x14ac:dyDescent="0.25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</row>
    <row r="186" spans="1:17" x14ac:dyDescent="0.25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</row>
    <row r="187" spans="1:17" x14ac:dyDescent="0.25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</row>
    <row r="188" spans="1:17" x14ac:dyDescent="0.25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</row>
    <row r="189" spans="1:17" x14ac:dyDescent="0.25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</row>
  </sheetData>
  <mergeCells count="18"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  <mergeCell ref="A62:A66"/>
    <mergeCell ref="A67:A71"/>
    <mergeCell ref="A27:A31"/>
    <mergeCell ref="A32:A36"/>
    <mergeCell ref="A37:A41"/>
    <mergeCell ref="A42:A46"/>
    <mergeCell ref="A47:A51"/>
    <mergeCell ref="A52:A56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8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4140625" defaultRowHeight="13.8" x14ac:dyDescent="0.3"/>
  <cols>
    <col min="1" max="1" width="7.44140625" style="2" customWidth="1"/>
    <col min="2" max="2" width="65.5546875" style="16" customWidth="1"/>
    <col min="3" max="6" width="8.5546875" style="2" customWidth="1"/>
    <col min="7" max="7" width="8.5546875" style="2" hidden="1" customWidth="1"/>
    <col min="8" max="8" width="5.6640625" style="2" customWidth="1"/>
    <col min="9" max="12" width="8.5546875" style="2" customWidth="1"/>
    <col min="13" max="13" width="8.5546875" style="2" hidden="1" customWidth="1"/>
    <col min="14" max="14" width="5.6640625" style="2" customWidth="1"/>
    <col min="15" max="18" width="8.5546875" style="2" customWidth="1"/>
    <col min="19" max="19" width="8.5546875" style="2" hidden="1" customWidth="1"/>
    <col min="20" max="20" width="5.6640625" style="2" customWidth="1"/>
    <col min="21" max="24" width="8.5546875" style="2" customWidth="1"/>
    <col min="25" max="25" width="8.5546875" style="2" hidden="1" customWidth="1"/>
    <col min="26" max="26" width="5.6640625" style="2" customWidth="1"/>
    <col min="27" max="27" width="9.5546875" style="2" customWidth="1"/>
    <col min="28" max="16384" width="11.44140625" style="2"/>
  </cols>
  <sheetData>
    <row r="1" spans="1:37" ht="22.5" customHeight="1" x14ac:dyDescent="0.3">
      <c r="A1" s="1" t="s">
        <v>0</v>
      </c>
      <c r="F1" s="3"/>
      <c r="G1" s="3"/>
      <c r="H1" s="3"/>
      <c r="L1" s="3"/>
      <c r="N1" s="3"/>
      <c r="R1" s="3"/>
      <c r="T1" s="3"/>
      <c r="AA1" s="3" t="s">
        <v>94</v>
      </c>
    </row>
    <row r="2" spans="1:37" ht="66.75" customHeight="1" x14ac:dyDescent="0.3">
      <c r="A2" s="17" t="s">
        <v>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6" x14ac:dyDescent="0.3">
      <c r="B3" s="6"/>
      <c r="C3" s="355" t="s">
        <v>1</v>
      </c>
      <c r="D3" s="356"/>
      <c r="E3" s="356"/>
      <c r="F3" s="356"/>
      <c r="G3" s="356"/>
      <c r="H3" s="357"/>
      <c r="I3" s="355" t="s">
        <v>2</v>
      </c>
      <c r="J3" s="356"/>
      <c r="K3" s="356"/>
      <c r="L3" s="356"/>
      <c r="M3" s="356"/>
      <c r="N3" s="357"/>
      <c r="O3" s="355" t="s">
        <v>3</v>
      </c>
      <c r="P3" s="356"/>
      <c r="Q3" s="356"/>
      <c r="R3" s="356"/>
      <c r="S3" s="356"/>
      <c r="T3" s="357"/>
      <c r="U3" s="355" t="s">
        <v>4</v>
      </c>
      <c r="V3" s="356"/>
      <c r="W3" s="356"/>
      <c r="X3" s="356"/>
      <c r="Y3" s="356"/>
      <c r="Z3" s="357"/>
      <c r="AA3" s="95" t="s">
        <v>89</v>
      </c>
      <c r="AI3" s="92" t="s">
        <v>93</v>
      </c>
      <c r="AJ3" s="92"/>
      <c r="AK3" s="92"/>
    </row>
    <row r="4" spans="1:37" ht="34.5" customHeight="1" x14ac:dyDescent="0.3">
      <c r="A4" s="18" t="s">
        <v>10</v>
      </c>
      <c r="B4" s="8" t="s">
        <v>11</v>
      </c>
      <c r="C4" s="33" t="s">
        <v>5</v>
      </c>
      <c r="D4" s="33" t="s">
        <v>6</v>
      </c>
      <c r="E4" s="33" t="s">
        <v>12</v>
      </c>
      <c r="F4" s="33" t="s">
        <v>7</v>
      </c>
      <c r="G4" s="36" t="s">
        <v>73</v>
      </c>
      <c r="H4" s="102" t="s">
        <v>8</v>
      </c>
      <c r="I4" s="33" t="s">
        <v>5</v>
      </c>
      <c r="J4" s="33" t="s">
        <v>6</v>
      </c>
      <c r="K4" s="33" t="s">
        <v>12</v>
      </c>
      <c r="L4" s="33" t="s">
        <v>7</v>
      </c>
      <c r="M4" s="36" t="s">
        <v>73</v>
      </c>
      <c r="N4" s="102" t="s">
        <v>8</v>
      </c>
      <c r="O4" s="33" t="s">
        <v>5</v>
      </c>
      <c r="P4" s="33" t="s">
        <v>6</v>
      </c>
      <c r="Q4" s="33" t="s">
        <v>12</v>
      </c>
      <c r="R4" s="33" t="s">
        <v>7</v>
      </c>
      <c r="S4" s="36" t="s">
        <v>73</v>
      </c>
      <c r="T4" s="102" t="s">
        <v>8</v>
      </c>
      <c r="U4" s="33" t="s">
        <v>5</v>
      </c>
      <c r="V4" s="33" t="s">
        <v>6</v>
      </c>
      <c r="W4" s="33" t="s">
        <v>12</v>
      </c>
      <c r="X4" s="33" t="s">
        <v>7</v>
      </c>
      <c r="Y4" s="36" t="s">
        <v>73</v>
      </c>
      <c r="Z4" s="103" t="s">
        <v>8</v>
      </c>
      <c r="AA4" s="101" t="s">
        <v>95</v>
      </c>
      <c r="AB4" s="69" t="s">
        <v>83</v>
      </c>
      <c r="AI4" s="93" t="s">
        <v>91</v>
      </c>
      <c r="AJ4" s="93" t="s">
        <v>92</v>
      </c>
      <c r="AK4" s="93" t="s">
        <v>90</v>
      </c>
    </row>
    <row r="5" spans="1:37" ht="15.75" customHeight="1" x14ac:dyDescent="0.3">
      <c r="A5" s="106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7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79" t="e">
        <f t="shared" ref="Z5:Z36" si="3">IF(W5&lt;&gt;0,(X5-W5)/W5,"")</f>
        <v>#REF!</v>
      </c>
      <c r="AA5" s="96">
        <v>1</v>
      </c>
      <c r="AI5" s="94" t="e">
        <f t="shared" ref="AI5:AI36" si="4">C5+I5+O5+U5</f>
        <v>#REF!</v>
      </c>
      <c r="AJ5" s="94" t="e">
        <f t="shared" ref="AJ5:AJ36" si="5">D5+J5+P5+V5</f>
        <v>#REF!</v>
      </c>
      <c r="AK5" s="82" t="e">
        <f t="shared" ref="AK5:AK36" si="6">AJ5/AI5</f>
        <v>#REF!</v>
      </c>
    </row>
    <row r="6" spans="1:37" ht="15.75" customHeight="1" x14ac:dyDescent="0.3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7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80" t="e">
        <f t="shared" si="3"/>
        <v>#REF!</v>
      </c>
      <c r="AA6" s="97">
        <v>2</v>
      </c>
      <c r="AI6" s="94" t="e">
        <f t="shared" si="4"/>
        <v>#REF!</v>
      </c>
      <c r="AJ6" s="94" t="e">
        <f t="shared" si="5"/>
        <v>#REF!</v>
      </c>
      <c r="AK6" s="82" t="e">
        <f t="shared" si="6"/>
        <v>#REF!</v>
      </c>
    </row>
    <row r="7" spans="1:37" ht="15.75" customHeight="1" x14ac:dyDescent="0.3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7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80" t="e">
        <f t="shared" si="3"/>
        <v>#REF!</v>
      </c>
      <c r="AA7" s="97">
        <v>3</v>
      </c>
      <c r="AI7" s="94" t="e">
        <f t="shared" si="4"/>
        <v>#REF!</v>
      </c>
      <c r="AJ7" s="94" t="e">
        <f t="shared" si="5"/>
        <v>#REF!</v>
      </c>
      <c r="AK7" s="82" t="e">
        <f t="shared" si="6"/>
        <v>#REF!</v>
      </c>
    </row>
    <row r="8" spans="1:37" ht="15.75" customHeight="1" x14ac:dyDescent="0.3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7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80" t="e">
        <f t="shared" si="3"/>
        <v>#REF!</v>
      </c>
      <c r="AA8" s="97">
        <v>4</v>
      </c>
      <c r="AI8" s="94" t="e">
        <f t="shared" si="4"/>
        <v>#REF!</v>
      </c>
      <c r="AJ8" s="94" t="e">
        <f t="shared" si="5"/>
        <v>#REF!</v>
      </c>
      <c r="AK8" s="82" t="e">
        <f t="shared" si="6"/>
        <v>#REF!</v>
      </c>
    </row>
    <row r="9" spans="1:37" ht="15.75" customHeight="1" x14ac:dyDescent="0.3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7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80" t="e">
        <f t="shared" si="3"/>
        <v>#REF!</v>
      </c>
      <c r="AA9" s="97">
        <v>5</v>
      </c>
      <c r="AI9" s="94" t="e">
        <f t="shared" si="4"/>
        <v>#REF!</v>
      </c>
      <c r="AJ9" s="94" t="e">
        <f t="shared" si="5"/>
        <v>#REF!</v>
      </c>
      <c r="AK9" s="82" t="e">
        <f t="shared" si="6"/>
        <v>#REF!</v>
      </c>
    </row>
    <row r="10" spans="1:37" ht="15.75" customHeight="1" x14ac:dyDescent="0.3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7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80" t="e">
        <f t="shared" si="3"/>
        <v>#REF!</v>
      </c>
      <c r="AA10" s="97">
        <v>6</v>
      </c>
      <c r="AI10" s="94" t="e">
        <f t="shared" si="4"/>
        <v>#REF!</v>
      </c>
      <c r="AJ10" s="94" t="e">
        <f t="shared" si="5"/>
        <v>#REF!</v>
      </c>
      <c r="AK10" s="82" t="e">
        <f t="shared" si="6"/>
        <v>#REF!</v>
      </c>
    </row>
    <row r="11" spans="1:37" ht="15.75" customHeight="1" x14ac:dyDescent="0.3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7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80" t="e">
        <f t="shared" si="3"/>
        <v>#REF!</v>
      </c>
      <c r="AA11" s="97">
        <v>7</v>
      </c>
      <c r="AI11" s="94" t="e">
        <f t="shared" si="4"/>
        <v>#REF!</v>
      </c>
      <c r="AJ11" s="94" t="e">
        <f t="shared" si="5"/>
        <v>#REF!</v>
      </c>
      <c r="AK11" s="82" t="e">
        <f t="shared" si="6"/>
        <v>#REF!</v>
      </c>
    </row>
    <row r="12" spans="1:37" ht="15.75" customHeight="1" x14ac:dyDescent="0.3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7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80" t="e">
        <f t="shared" si="3"/>
        <v>#REF!</v>
      </c>
      <c r="AA12" s="97">
        <v>8</v>
      </c>
      <c r="AI12" s="94" t="e">
        <f t="shared" si="4"/>
        <v>#REF!</v>
      </c>
      <c r="AJ12" s="94" t="e">
        <f t="shared" si="5"/>
        <v>#REF!</v>
      </c>
      <c r="AK12" s="82" t="e">
        <f t="shared" si="6"/>
        <v>#REF!</v>
      </c>
    </row>
    <row r="13" spans="1:37" ht="15.75" customHeight="1" x14ac:dyDescent="0.3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7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80" t="e">
        <f t="shared" si="3"/>
        <v>#REF!</v>
      </c>
      <c r="AA13" s="97">
        <v>9</v>
      </c>
      <c r="AI13" s="94" t="e">
        <f t="shared" si="4"/>
        <v>#REF!</v>
      </c>
      <c r="AJ13" s="94" t="e">
        <f t="shared" si="5"/>
        <v>#REF!</v>
      </c>
      <c r="AK13" s="82" t="e">
        <f t="shared" si="6"/>
        <v>#REF!</v>
      </c>
    </row>
    <row r="14" spans="1:37" ht="15.75" customHeight="1" x14ac:dyDescent="0.3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7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80" t="e">
        <f t="shared" si="3"/>
        <v>#REF!</v>
      </c>
      <c r="AA14" s="97">
        <v>10</v>
      </c>
      <c r="AI14" s="94" t="e">
        <f t="shared" si="4"/>
        <v>#REF!</v>
      </c>
      <c r="AJ14" s="94" t="e">
        <f t="shared" si="5"/>
        <v>#REF!</v>
      </c>
      <c r="AK14" s="82" t="e">
        <f t="shared" si="6"/>
        <v>#REF!</v>
      </c>
    </row>
    <row r="15" spans="1:37" ht="15.75" customHeight="1" x14ac:dyDescent="0.3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7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80" t="e">
        <f t="shared" si="3"/>
        <v>#REF!</v>
      </c>
      <c r="AA15" s="97">
        <v>11</v>
      </c>
      <c r="AI15" s="94" t="e">
        <f t="shared" si="4"/>
        <v>#REF!</v>
      </c>
      <c r="AJ15" s="94" t="e">
        <f t="shared" si="5"/>
        <v>#REF!</v>
      </c>
      <c r="AK15" s="82" t="e">
        <f t="shared" si="6"/>
        <v>#REF!</v>
      </c>
    </row>
    <row r="16" spans="1:37" ht="15.75" customHeight="1" x14ac:dyDescent="0.3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7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80" t="e">
        <f t="shared" si="3"/>
        <v>#REF!</v>
      </c>
      <c r="AA16" s="97">
        <v>12</v>
      </c>
      <c r="AI16" s="94" t="e">
        <f t="shared" si="4"/>
        <v>#REF!</v>
      </c>
      <c r="AJ16" s="94" t="e">
        <f t="shared" si="5"/>
        <v>#REF!</v>
      </c>
      <c r="AK16" s="82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7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80" t="e">
        <f t="shared" si="3"/>
        <v>#REF!</v>
      </c>
      <c r="AA17" s="97">
        <v>13</v>
      </c>
      <c r="AI17" s="94" t="e">
        <f t="shared" si="4"/>
        <v>#REF!</v>
      </c>
      <c r="AJ17" s="94" t="e">
        <f t="shared" si="5"/>
        <v>#REF!</v>
      </c>
      <c r="AK17" s="82" t="e">
        <f t="shared" si="6"/>
        <v>#REF!</v>
      </c>
    </row>
    <row r="18" spans="1:37" ht="15.75" customHeight="1" x14ac:dyDescent="0.3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7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80" t="e">
        <f t="shared" si="3"/>
        <v>#REF!</v>
      </c>
      <c r="AA18" s="97">
        <v>14</v>
      </c>
      <c r="AI18" s="94" t="e">
        <f t="shared" si="4"/>
        <v>#REF!</v>
      </c>
      <c r="AJ18" s="94" t="e">
        <f t="shared" si="5"/>
        <v>#REF!</v>
      </c>
      <c r="AK18" s="82" t="e">
        <f t="shared" si="6"/>
        <v>#REF!</v>
      </c>
    </row>
    <row r="19" spans="1:37" ht="15.75" customHeight="1" x14ac:dyDescent="0.3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7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80" t="e">
        <f t="shared" si="3"/>
        <v>#REF!</v>
      </c>
      <c r="AA19" s="97">
        <v>15</v>
      </c>
      <c r="AI19" s="94" t="e">
        <f t="shared" si="4"/>
        <v>#REF!</v>
      </c>
      <c r="AJ19" s="94" t="e">
        <f t="shared" si="5"/>
        <v>#REF!</v>
      </c>
      <c r="AK19" s="82" t="e">
        <f t="shared" si="6"/>
        <v>#REF!</v>
      </c>
    </row>
    <row r="20" spans="1:37" ht="15.75" customHeight="1" x14ac:dyDescent="0.3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7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80" t="e">
        <f t="shared" si="3"/>
        <v>#REF!</v>
      </c>
      <c r="AA20" s="97">
        <v>16</v>
      </c>
      <c r="AI20" s="94" t="e">
        <f t="shared" si="4"/>
        <v>#REF!</v>
      </c>
      <c r="AJ20" s="94" t="e">
        <f t="shared" si="5"/>
        <v>#REF!</v>
      </c>
      <c r="AK20" s="82" t="e">
        <f t="shared" si="6"/>
        <v>#REF!</v>
      </c>
    </row>
    <row r="21" spans="1:37" ht="15.75" customHeight="1" x14ac:dyDescent="0.3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7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80" t="e">
        <f t="shared" si="3"/>
        <v>#REF!</v>
      </c>
      <c r="AA21" s="97">
        <v>17</v>
      </c>
      <c r="AI21" s="94" t="e">
        <f t="shared" si="4"/>
        <v>#REF!</v>
      </c>
      <c r="AJ21" s="94" t="e">
        <f t="shared" si="5"/>
        <v>#REF!</v>
      </c>
      <c r="AK21" s="82" t="e">
        <f t="shared" si="6"/>
        <v>#REF!</v>
      </c>
    </row>
    <row r="22" spans="1:37" ht="15.75" customHeight="1" x14ac:dyDescent="0.3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7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80" t="e">
        <f t="shared" si="3"/>
        <v>#REF!</v>
      </c>
      <c r="AA22" s="97">
        <v>18</v>
      </c>
      <c r="AI22" s="94" t="e">
        <f t="shared" si="4"/>
        <v>#REF!</v>
      </c>
      <c r="AJ22" s="94" t="e">
        <f t="shared" si="5"/>
        <v>#REF!</v>
      </c>
      <c r="AK22" s="82" t="e">
        <f t="shared" si="6"/>
        <v>#REF!</v>
      </c>
    </row>
    <row r="23" spans="1:37" ht="15.75" customHeight="1" x14ac:dyDescent="0.3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7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80" t="e">
        <f t="shared" si="3"/>
        <v>#REF!</v>
      </c>
      <c r="AA23" s="97">
        <v>19</v>
      </c>
      <c r="AI23" s="94" t="e">
        <f t="shared" si="4"/>
        <v>#REF!</v>
      </c>
      <c r="AJ23" s="94" t="e">
        <f t="shared" si="5"/>
        <v>#REF!</v>
      </c>
      <c r="AK23" s="82" t="e">
        <f t="shared" si="6"/>
        <v>#REF!</v>
      </c>
    </row>
    <row r="24" spans="1:37" ht="15.75" customHeight="1" x14ac:dyDescent="0.3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7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80" t="e">
        <f t="shared" si="3"/>
        <v>#REF!</v>
      </c>
      <c r="AA24" s="97">
        <v>20</v>
      </c>
      <c r="AI24" s="94" t="e">
        <f t="shared" si="4"/>
        <v>#REF!</v>
      </c>
      <c r="AJ24" s="94" t="e">
        <f t="shared" si="5"/>
        <v>#REF!</v>
      </c>
      <c r="AK24" s="82" t="e">
        <f t="shared" si="6"/>
        <v>#REF!</v>
      </c>
    </row>
    <row r="25" spans="1:37" ht="15.75" customHeight="1" x14ac:dyDescent="0.3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7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80" t="e">
        <f t="shared" si="3"/>
        <v>#REF!</v>
      </c>
      <c r="AA25" s="97">
        <v>21</v>
      </c>
      <c r="AI25" s="94" t="e">
        <f t="shared" si="4"/>
        <v>#REF!</v>
      </c>
      <c r="AJ25" s="94" t="e">
        <f t="shared" si="5"/>
        <v>#REF!</v>
      </c>
      <c r="AK25" s="82" t="e">
        <f t="shared" si="6"/>
        <v>#REF!</v>
      </c>
    </row>
    <row r="26" spans="1:37" ht="15.75" customHeight="1" x14ac:dyDescent="0.3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7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80" t="e">
        <f t="shared" si="3"/>
        <v>#REF!</v>
      </c>
      <c r="AA26" s="97">
        <v>22</v>
      </c>
      <c r="AI26" s="94" t="e">
        <f t="shared" si="4"/>
        <v>#REF!</v>
      </c>
      <c r="AJ26" s="94" t="e">
        <f t="shared" si="5"/>
        <v>#REF!</v>
      </c>
      <c r="AK26" s="82" t="e">
        <f t="shared" si="6"/>
        <v>#REF!</v>
      </c>
    </row>
    <row r="27" spans="1:37" ht="15.75" customHeight="1" x14ac:dyDescent="0.3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7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80" t="e">
        <f t="shared" si="3"/>
        <v>#REF!</v>
      </c>
      <c r="AA27" s="97">
        <v>23</v>
      </c>
      <c r="AI27" s="94" t="e">
        <f t="shared" si="4"/>
        <v>#REF!</v>
      </c>
      <c r="AJ27" s="94" t="e">
        <f t="shared" si="5"/>
        <v>#REF!</v>
      </c>
      <c r="AK27" s="82" t="e">
        <f t="shared" si="6"/>
        <v>#REF!</v>
      </c>
    </row>
    <row r="28" spans="1:37" ht="15.75" customHeight="1" x14ac:dyDescent="0.3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7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80" t="e">
        <f t="shared" si="3"/>
        <v>#REF!</v>
      </c>
      <c r="AA28" s="97">
        <v>24</v>
      </c>
      <c r="AI28" s="94" t="e">
        <f t="shared" si="4"/>
        <v>#REF!</v>
      </c>
      <c r="AJ28" s="94" t="e">
        <f t="shared" si="5"/>
        <v>#REF!</v>
      </c>
      <c r="AK28" s="82" t="e">
        <f t="shared" si="6"/>
        <v>#REF!</v>
      </c>
    </row>
    <row r="29" spans="1:37" ht="15.75" customHeight="1" x14ac:dyDescent="0.3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7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80" t="e">
        <f t="shared" si="3"/>
        <v>#REF!</v>
      </c>
      <c r="AA29" s="97">
        <v>25</v>
      </c>
      <c r="AI29" s="94" t="e">
        <f t="shared" si="4"/>
        <v>#REF!</v>
      </c>
      <c r="AJ29" s="94" t="e">
        <f t="shared" si="5"/>
        <v>#REF!</v>
      </c>
      <c r="AK29" s="82" t="e">
        <f t="shared" si="6"/>
        <v>#REF!</v>
      </c>
    </row>
    <row r="30" spans="1:37" ht="15.75" customHeight="1" x14ac:dyDescent="0.3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7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80" t="e">
        <f t="shared" si="3"/>
        <v>#REF!</v>
      </c>
      <c r="AA30" s="97">
        <v>26</v>
      </c>
      <c r="AI30" s="94" t="e">
        <f t="shared" si="4"/>
        <v>#REF!</v>
      </c>
      <c r="AJ30" s="94" t="e">
        <f t="shared" si="5"/>
        <v>#REF!</v>
      </c>
      <c r="AK30" s="82" t="e">
        <f t="shared" si="6"/>
        <v>#REF!</v>
      </c>
    </row>
    <row r="31" spans="1:37" ht="15.75" customHeight="1" x14ac:dyDescent="0.3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7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80" t="e">
        <f t="shared" si="3"/>
        <v>#REF!</v>
      </c>
      <c r="AA31" s="97">
        <v>27</v>
      </c>
      <c r="AI31" s="94" t="e">
        <f t="shared" si="4"/>
        <v>#REF!</v>
      </c>
      <c r="AJ31" s="94" t="e">
        <f t="shared" si="5"/>
        <v>#REF!</v>
      </c>
      <c r="AK31" s="82" t="e">
        <f t="shared" si="6"/>
        <v>#REF!</v>
      </c>
    </row>
    <row r="32" spans="1:37" ht="15.75" customHeight="1" x14ac:dyDescent="0.3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7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80" t="e">
        <f t="shared" si="3"/>
        <v>#REF!</v>
      </c>
      <c r="AA32" s="97">
        <v>28</v>
      </c>
      <c r="AI32" s="94" t="e">
        <f t="shared" si="4"/>
        <v>#REF!</v>
      </c>
      <c r="AJ32" s="94" t="e">
        <f t="shared" si="5"/>
        <v>#REF!</v>
      </c>
      <c r="AK32" s="82" t="e">
        <f t="shared" si="6"/>
        <v>#REF!</v>
      </c>
    </row>
    <row r="33" spans="1:37" ht="15.75" customHeight="1" x14ac:dyDescent="0.3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7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80" t="e">
        <f t="shared" si="3"/>
        <v>#REF!</v>
      </c>
      <c r="AA33" s="97">
        <v>29</v>
      </c>
      <c r="AI33" s="94" t="e">
        <f t="shared" si="4"/>
        <v>#REF!</v>
      </c>
      <c r="AJ33" s="94" t="e">
        <f t="shared" si="5"/>
        <v>#REF!</v>
      </c>
      <c r="AK33" s="82" t="e">
        <f t="shared" si="6"/>
        <v>#REF!</v>
      </c>
    </row>
    <row r="34" spans="1:37" ht="15.75" customHeight="1" x14ac:dyDescent="0.3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7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80" t="e">
        <f t="shared" si="3"/>
        <v>#REF!</v>
      </c>
      <c r="AA34" s="97">
        <v>30</v>
      </c>
      <c r="AI34" s="94" t="e">
        <f t="shared" si="4"/>
        <v>#REF!</v>
      </c>
      <c r="AJ34" s="94" t="e">
        <f t="shared" si="5"/>
        <v>#REF!</v>
      </c>
      <c r="AK34" s="82" t="e">
        <f t="shared" si="6"/>
        <v>#REF!</v>
      </c>
    </row>
    <row r="35" spans="1:37" ht="15.75" customHeight="1" x14ac:dyDescent="0.3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7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80" t="e">
        <f t="shared" si="3"/>
        <v>#REF!</v>
      </c>
      <c r="AA35" s="97">
        <v>31</v>
      </c>
      <c r="AI35" s="94" t="e">
        <f t="shared" si="4"/>
        <v>#REF!</v>
      </c>
      <c r="AJ35" s="94" t="e">
        <f t="shared" si="5"/>
        <v>#REF!</v>
      </c>
      <c r="AK35" s="82" t="e">
        <f t="shared" si="6"/>
        <v>#REF!</v>
      </c>
    </row>
    <row r="36" spans="1:37" ht="15.75" customHeight="1" x14ac:dyDescent="0.3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7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80" t="e">
        <f t="shared" si="3"/>
        <v>#REF!</v>
      </c>
      <c r="AA36" s="97">
        <v>32</v>
      </c>
      <c r="AI36" s="94" t="e">
        <f t="shared" si="4"/>
        <v>#REF!</v>
      </c>
      <c r="AJ36" s="94" t="e">
        <f t="shared" si="5"/>
        <v>#REF!</v>
      </c>
      <c r="AK36" s="82" t="e">
        <f t="shared" si="6"/>
        <v>#REF!</v>
      </c>
    </row>
    <row r="37" spans="1:37" ht="15.75" customHeight="1" x14ac:dyDescent="0.3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7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80" t="e">
        <f t="shared" ref="Z37:Z61" si="10">IF(W37&lt;&gt;0,(X37-W37)/W37,"")</f>
        <v>#REF!</v>
      </c>
      <c r="AA37" s="97">
        <v>33</v>
      </c>
      <c r="AI37" s="94" t="e">
        <f t="shared" ref="AI37:AI61" si="11">C37+I37+O37+U37</f>
        <v>#REF!</v>
      </c>
      <c r="AJ37" s="94" t="e">
        <f t="shared" ref="AJ37:AJ61" si="12">D37+J37+P37+V37</f>
        <v>#REF!</v>
      </c>
      <c r="AK37" s="82" t="e">
        <f t="shared" ref="AK37:AK61" si="13">AJ37/AI37</f>
        <v>#REF!</v>
      </c>
    </row>
    <row r="38" spans="1:37" ht="15.75" customHeight="1" x14ac:dyDescent="0.3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7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80" t="e">
        <f t="shared" si="10"/>
        <v>#REF!</v>
      </c>
      <c r="AA38" s="97">
        <v>34</v>
      </c>
      <c r="AI38" s="94" t="e">
        <f t="shared" si="11"/>
        <v>#REF!</v>
      </c>
      <c r="AJ38" s="94" t="e">
        <f t="shared" si="12"/>
        <v>#REF!</v>
      </c>
      <c r="AK38" s="82" t="e">
        <f t="shared" si="13"/>
        <v>#REF!</v>
      </c>
    </row>
    <row r="39" spans="1:37" ht="15.75" customHeight="1" x14ac:dyDescent="0.3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7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80" t="e">
        <f t="shared" si="10"/>
        <v>#REF!</v>
      </c>
      <c r="AA39" s="97">
        <v>35</v>
      </c>
      <c r="AI39" s="94" t="e">
        <f t="shared" si="11"/>
        <v>#REF!</v>
      </c>
      <c r="AJ39" s="94" t="e">
        <f t="shared" si="12"/>
        <v>#REF!</v>
      </c>
      <c r="AK39" s="82" t="e">
        <f t="shared" si="13"/>
        <v>#REF!</v>
      </c>
    </row>
    <row r="40" spans="1:37" ht="15.75" customHeight="1" x14ac:dyDescent="0.3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7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80" t="e">
        <f t="shared" si="10"/>
        <v>#REF!</v>
      </c>
      <c r="AA40" s="97">
        <v>36</v>
      </c>
      <c r="AI40" s="94" t="e">
        <f t="shared" si="11"/>
        <v>#REF!</v>
      </c>
      <c r="AJ40" s="94" t="e">
        <f t="shared" si="12"/>
        <v>#REF!</v>
      </c>
      <c r="AK40" s="82" t="e">
        <f t="shared" si="13"/>
        <v>#REF!</v>
      </c>
    </row>
    <row r="41" spans="1:37" ht="15.75" customHeight="1" x14ac:dyDescent="0.3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7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80" t="e">
        <f t="shared" si="10"/>
        <v>#REF!</v>
      </c>
      <c r="AA41" s="97">
        <v>37</v>
      </c>
      <c r="AI41" s="94" t="e">
        <f t="shared" si="11"/>
        <v>#REF!</v>
      </c>
      <c r="AJ41" s="94" t="e">
        <f t="shared" si="12"/>
        <v>#REF!</v>
      </c>
      <c r="AK41" s="82" t="e">
        <f t="shared" si="13"/>
        <v>#REF!</v>
      </c>
    </row>
    <row r="42" spans="1:37" ht="15.75" customHeight="1" x14ac:dyDescent="0.3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7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80" t="e">
        <f t="shared" si="10"/>
        <v>#REF!</v>
      </c>
      <c r="AA42" s="97">
        <v>38</v>
      </c>
      <c r="AI42" s="94" t="e">
        <f t="shared" si="11"/>
        <v>#REF!</v>
      </c>
      <c r="AJ42" s="94" t="e">
        <f t="shared" si="12"/>
        <v>#REF!</v>
      </c>
      <c r="AK42" s="82" t="e">
        <f t="shared" si="13"/>
        <v>#REF!</v>
      </c>
    </row>
    <row r="43" spans="1:37" ht="15.75" customHeight="1" x14ac:dyDescent="0.3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7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80" t="e">
        <f t="shared" si="10"/>
        <v>#REF!</v>
      </c>
      <c r="AA43" s="97">
        <v>39</v>
      </c>
      <c r="AI43" s="94" t="e">
        <f t="shared" si="11"/>
        <v>#REF!</v>
      </c>
      <c r="AJ43" s="94" t="e">
        <f t="shared" si="12"/>
        <v>#REF!</v>
      </c>
      <c r="AK43" s="82" t="e">
        <f t="shared" si="13"/>
        <v>#REF!</v>
      </c>
    </row>
    <row r="44" spans="1:37" ht="15.75" customHeight="1" x14ac:dyDescent="0.3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7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80" t="e">
        <f t="shared" si="10"/>
        <v>#REF!</v>
      </c>
      <c r="AA44" s="97">
        <v>40</v>
      </c>
      <c r="AI44" s="94" t="e">
        <f t="shared" si="11"/>
        <v>#REF!</v>
      </c>
      <c r="AJ44" s="94" t="e">
        <f t="shared" si="12"/>
        <v>#REF!</v>
      </c>
      <c r="AK44" s="82" t="e">
        <f t="shared" si="13"/>
        <v>#REF!</v>
      </c>
    </row>
    <row r="45" spans="1:37" ht="15.75" customHeight="1" x14ac:dyDescent="0.3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7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80" t="e">
        <f t="shared" si="10"/>
        <v>#REF!</v>
      </c>
      <c r="AA45" s="97">
        <v>41</v>
      </c>
      <c r="AI45" s="94" t="e">
        <f t="shared" si="11"/>
        <v>#REF!</v>
      </c>
      <c r="AJ45" s="94" t="e">
        <f t="shared" si="12"/>
        <v>#REF!</v>
      </c>
      <c r="AK45" s="82" t="e">
        <f t="shared" si="13"/>
        <v>#REF!</v>
      </c>
    </row>
    <row r="46" spans="1:37" ht="15.75" customHeight="1" x14ac:dyDescent="0.3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7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80" t="e">
        <f t="shared" si="10"/>
        <v>#REF!</v>
      </c>
      <c r="AA46" s="97">
        <v>42</v>
      </c>
      <c r="AI46" s="94" t="e">
        <f t="shared" si="11"/>
        <v>#REF!</v>
      </c>
      <c r="AJ46" s="94" t="e">
        <f t="shared" si="12"/>
        <v>#REF!</v>
      </c>
      <c r="AK46" s="82" t="e">
        <f t="shared" si="13"/>
        <v>#REF!</v>
      </c>
    </row>
    <row r="47" spans="1:37" ht="15.75" customHeight="1" x14ac:dyDescent="0.3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7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80" t="e">
        <f t="shared" si="10"/>
        <v>#REF!</v>
      </c>
      <c r="AA47" s="97">
        <v>43</v>
      </c>
      <c r="AI47" s="94" t="e">
        <f t="shared" si="11"/>
        <v>#REF!</v>
      </c>
      <c r="AJ47" s="94" t="e">
        <f t="shared" si="12"/>
        <v>#REF!</v>
      </c>
      <c r="AK47" s="82" t="e">
        <f t="shared" si="13"/>
        <v>#REF!</v>
      </c>
    </row>
    <row r="48" spans="1:37" ht="15.75" customHeight="1" x14ac:dyDescent="0.3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7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80" t="e">
        <f t="shared" si="10"/>
        <v>#REF!</v>
      </c>
      <c r="AA48" s="97">
        <v>44</v>
      </c>
      <c r="AI48" s="94" t="e">
        <f t="shared" si="11"/>
        <v>#REF!</v>
      </c>
      <c r="AJ48" s="94" t="e">
        <f t="shared" si="12"/>
        <v>#REF!</v>
      </c>
      <c r="AK48" s="82" t="e">
        <f t="shared" si="13"/>
        <v>#REF!</v>
      </c>
    </row>
    <row r="49" spans="1:37" ht="15.75" customHeight="1" x14ac:dyDescent="0.3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7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80" t="e">
        <f t="shared" si="10"/>
        <v>#REF!</v>
      </c>
      <c r="AA49" s="97">
        <v>45</v>
      </c>
      <c r="AI49" s="94" t="e">
        <f t="shared" si="11"/>
        <v>#REF!</v>
      </c>
      <c r="AJ49" s="94" t="e">
        <f t="shared" si="12"/>
        <v>#REF!</v>
      </c>
      <c r="AK49" s="82" t="e">
        <f t="shared" si="13"/>
        <v>#REF!</v>
      </c>
    </row>
    <row r="50" spans="1:37" ht="15.75" customHeight="1" x14ac:dyDescent="0.3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7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80" t="e">
        <f t="shared" si="10"/>
        <v>#REF!</v>
      </c>
      <c r="AA50" s="97">
        <v>46</v>
      </c>
      <c r="AI50" s="94" t="e">
        <f t="shared" si="11"/>
        <v>#REF!</v>
      </c>
      <c r="AJ50" s="94" t="e">
        <f t="shared" si="12"/>
        <v>#REF!</v>
      </c>
      <c r="AK50" s="82" t="e">
        <f t="shared" si="13"/>
        <v>#REF!</v>
      </c>
    </row>
    <row r="51" spans="1:37" ht="15.75" customHeight="1" x14ac:dyDescent="0.3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7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80" t="e">
        <f t="shared" si="10"/>
        <v>#REF!</v>
      </c>
      <c r="AA51" s="97">
        <v>47</v>
      </c>
      <c r="AI51" s="94" t="e">
        <f t="shared" si="11"/>
        <v>#REF!</v>
      </c>
      <c r="AJ51" s="94" t="e">
        <f t="shared" si="12"/>
        <v>#REF!</v>
      </c>
      <c r="AK51" s="82" t="e">
        <f t="shared" si="13"/>
        <v>#REF!</v>
      </c>
    </row>
    <row r="52" spans="1:37" ht="15.75" customHeight="1" x14ac:dyDescent="0.3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7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80" t="e">
        <f t="shared" si="10"/>
        <v>#REF!</v>
      </c>
      <c r="AA52" s="97">
        <v>48</v>
      </c>
      <c r="AI52" s="94" t="e">
        <f t="shared" si="11"/>
        <v>#REF!</v>
      </c>
      <c r="AJ52" s="94" t="e">
        <f t="shared" si="12"/>
        <v>#REF!</v>
      </c>
      <c r="AK52" s="82" t="e">
        <f t="shared" si="13"/>
        <v>#REF!</v>
      </c>
    </row>
    <row r="53" spans="1:37" ht="15.75" customHeight="1" x14ac:dyDescent="0.3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7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80" t="e">
        <f t="shared" si="10"/>
        <v>#REF!</v>
      </c>
      <c r="AA53" s="97">
        <v>49</v>
      </c>
      <c r="AI53" s="94" t="e">
        <f t="shared" si="11"/>
        <v>#REF!</v>
      </c>
      <c r="AJ53" s="94" t="e">
        <f t="shared" si="12"/>
        <v>#REF!</v>
      </c>
      <c r="AK53" s="82" t="e">
        <f t="shared" si="13"/>
        <v>#REF!</v>
      </c>
    </row>
    <row r="54" spans="1:37" ht="15.75" customHeight="1" x14ac:dyDescent="0.3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7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80" t="e">
        <f t="shared" si="10"/>
        <v>#REF!</v>
      </c>
      <c r="AA54" s="97">
        <v>50</v>
      </c>
      <c r="AI54" s="94" t="e">
        <f t="shared" si="11"/>
        <v>#REF!</v>
      </c>
      <c r="AJ54" s="94" t="e">
        <f t="shared" si="12"/>
        <v>#REF!</v>
      </c>
      <c r="AK54" s="82" t="e">
        <f t="shared" si="13"/>
        <v>#REF!</v>
      </c>
    </row>
    <row r="55" spans="1:37" ht="15.75" customHeight="1" x14ac:dyDescent="0.3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7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80" t="e">
        <f t="shared" si="10"/>
        <v>#REF!</v>
      </c>
      <c r="AA55" s="97">
        <v>51</v>
      </c>
      <c r="AI55" s="94" t="e">
        <f t="shared" si="11"/>
        <v>#REF!</v>
      </c>
      <c r="AJ55" s="94" t="e">
        <f t="shared" si="12"/>
        <v>#REF!</v>
      </c>
      <c r="AK55" s="82" t="e">
        <f t="shared" si="13"/>
        <v>#REF!</v>
      </c>
    </row>
    <row r="56" spans="1:37" ht="15.75" customHeight="1" x14ac:dyDescent="0.3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7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80" t="e">
        <f t="shared" si="10"/>
        <v>#REF!</v>
      </c>
      <c r="AA56" s="97">
        <v>52</v>
      </c>
      <c r="AI56" s="94" t="e">
        <f t="shared" si="11"/>
        <v>#REF!</v>
      </c>
      <c r="AJ56" s="94" t="e">
        <f t="shared" si="12"/>
        <v>#REF!</v>
      </c>
      <c r="AK56" s="82" t="e">
        <f t="shared" si="13"/>
        <v>#REF!</v>
      </c>
    </row>
    <row r="57" spans="1:37" ht="15.75" customHeight="1" x14ac:dyDescent="0.3">
      <c r="A57" s="107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7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80" t="e">
        <f t="shared" si="10"/>
        <v>#REF!</v>
      </c>
      <c r="AA57" s="97">
        <v>53</v>
      </c>
      <c r="AI57" s="94" t="e">
        <f t="shared" si="11"/>
        <v>#REF!</v>
      </c>
      <c r="AJ57" s="94" t="e">
        <f t="shared" si="12"/>
        <v>#REF!</v>
      </c>
      <c r="AK57" s="82" t="e">
        <f t="shared" si="13"/>
        <v>#REF!</v>
      </c>
    </row>
    <row r="58" spans="1:37" ht="15.75" customHeight="1" x14ac:dyDescent="0.3">
      <c r="A58" s="91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7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80" t="e">
        <f t="shared" si="10"/>
        <v>#REF!</v>
      </c>
      <c r="AA58" s="97">
        <v>54</v>
      </c>
      <c r="AI58" s="94" t="e">
        <f t="shared" si="11"/>
        <v>#REF!</v>
      </c>
      <c r="AJ58" s="94" t="e">
        <f t="shared" si="12"/>
        <v>#REF!</v>
      </c>
      <c r="AK58" s="82" t="e">
        <f t="shared" si="13"/>
        <v>#REF!</v>
      </c>
    </row>
    <row r="59" spans="1:37" ht="15.75" customHeight="1" x14ac:dyDescent="0.3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7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80" t="e">
        <f t="shared" si="10"/>
        <v>#REF!</v>
      </c>
      <c r="AA59" s="97">
        <v>55</v>
      </c>
      <c r="AI59" s="94" t="e">
        <f t="shared" si="11"/>
        <v>#REF!</v>
      </c>
      <c r="AJ59" s="94" t="e">
        <f t="shared" si="12"/>
        <v>#REF!</v>
      </c>
      <c r="AK59" s="82" t="e">
        <f t="shared" si="13"/>
        <v>#REF!</v>
      </c>
    </row>
    <row r="60" spans="1:37" ht="15.75" customHeight="1" x14ac:dyDescent="0.3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7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80" t="e">
        <f t="shared" si="10"/>
        <v>#REF!</v>
      </c>
      <c r="AA60" s="97">
        <v>56</v>
      </c>
      <c r="AI60" s="94" t="e">
        <f t="shared" si="11"/>
        <v>#REF!</v>
      </c>
      <c r="AJ60" s="94" t="e">
        <f t="shared" si="12"/>
        <v>#REF!</v>
      </c>
      <c r="AK60" s="82" t="e">
        <f t="shared" si="13"/>
        <v>#REF!</v>
      </c>
    </row>
    <row r="61" spans="1:37" ht="15.75" customHeight="1" x14ac:dyDescent="0.3">
      <c r="A61" s="91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7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81" t="e">
        <f t="shared" si="10"/>
        <v>#REF!</v>
      </c>
      <c r="AA61" s="98">
        <v>57</v>
      </c>
      <c r="AI61" s="94" t="e">
        <f t="shared" si="11"/>
        <v>#REF!</v>
      </c>
      <c r="AJ61" s="94" t="e">
        <f t="shared" si="12"/>
        <v>#REF!</v>
      </c>
      <c r="AK61" s="82" t="e">
        <f t="shared" si="13"/>
        <v>#REF!</v>
      </c>
    </row>
    <row r="62" spans="1:37" s="15" customFormat="1" ht="15.75" customHeight="1" x14ac:dyDescent="0.3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8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99" t="e">
        <f>IF(W62&lt;&gt;0,(X62-W62)/W62,"")</f>
        <v>#REF!</v>
      </c>
      <c r="AA62" s="100"/>
    </row>
    <row r="64" spans="1:37" s="70" customFormat="1" x14ac:dyDescent="0.3">
      <c r="A64" s="16" t="s">
        <v>87</v>
      </c>
      <c r="B64" s="71"/>
      <c r="P64" s="89" t="s">
        <v>88</v>
      </c>
      <c r="Q64" s="90"/>
      <c r="R64" s="90"/>
      <c r="S64" s="90"/>
      <c r="T64" s="90"/>
      <c r="U64" s="90"/>
      <c r="V64" s="90"/>
      <c r="W64" s="90"/>
      <c r="X64" s="90"/>
      <c r="Y64" s="2"/>
      <c r="Z64" s="2"/>
    </row>
    <row r="65" spans="1:1" x14ac:dyDescent="0.3">
      <c r="A65" s="16" t="s">
        <v>86</v>
      </c>
    </row>
  </sheetData>
  <sortState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42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I803"/>
  <sheetViews>
    <sheetView showZeros="0" zoomScale="75" zoomScaleNormal="75" workbookViewId="0">
      <selection activeCell="M54" sqref="M54"/>
    </sheetView>
  </sheetViews>
  <sheetFormatPr baseColWidth="10" defaultColWidth="11.44140625" defaultRowHeight="13.2" x14ac:dyDescent="0.25"/>
  <cols>
    <col min="1" max="16384" width="11.44140625" style="45"/>
  </cols>
  <sheetData>
    <row r="1" spans="2:8" ht="18" customHeight="1" x14ac:dyDescent="0.25">
      <c r="B1" s="44"/>
      <c r="C1" s="44"/>
      <c r="D1" s="44"/>
    </row>
    <row r="2" spans="2:8" x14ac:dyDescent="0.25">
      <c r="B2" s="46"/>
      <c r="C2" s="46"/>
      <c r="D2" s="46"/>
    </row>
    <row r="3" spans="2:8" x14ac:dyDescent="0.25">
      <c r="B3" s="46"/>
      <c r="C3" s="46"/>
      <c r="D3" s="46"/>
    </row>
    <row r="4" spans="2:8" x14ac:dyDescent="0.25">
      <c r="B4" s="46"/>
      <c r="C4" s="46"/>
      <c r="D4" s="46"/>
    </row>
    <row r="5" spans="2:8" x14ac:dyDescent="0.25">
      <c r="B5" s="46"/>
      <c r="C5" s="46"/>
      <c r="D5" s="46"/>
      <c r="G5" s="46"/>
      <c r="H5" s="46"/>
    </row>
    <row r="6" spans="2:8" x14ac:dyDescent="0.25">
      <c r="B6" s="46"/>
      <c r="C6" s="46"/>
      <c r="D6" s="46"/>
      <c r="E6" s="108" t="s">
        <v>194</v>
      </c>
    </row>
    <row r="7" spans="2:8" x14ac:dyDescent="0.25">
      <c r="B7" s="46"/>
      <c r="C7" s="46"/>
      <c r="D7" s="46"/>
      <c r="E7" s="108" t="s">
        <v>167</v>
      </c>
    </row>
    <row r="8" spans="2:8" x14ac:dyDescent="0.25">
      <c r="B8" s="46"/>
      <c r="C8" s="46"/>
      <c r="D8" s="46"/>
    </row>
    <row r="9" spans="2:8" x14ac:dyDescent="0.25">
      <c r="B9" s="46"/>
      <c r="C9" s="46"/>
      <c r="D9" s="46"/>
    </row>
    <row r="10" spans="2:8" x14ac:dyDescent="0.25">
      <c r="B10" s="46"/>
      <c r="C10" s="46"/>
      <c r="D10" s="46"/>
    </row>
    <row r="11" spans="2:8" x14ac:dyDescent="0.25">
      <c r="B11" s="46"/>
      <c r="C11" s="46"/>
      <c r="D11" s="46"/>
    </row>
    <row r="12" spans="2:8" x14ac:dyDescent="0.25">
      <c r="B12" s="46"/>
      <c r="C12" s="46"/>
      <c r="D12" s="46"/>
    </row>
    <row r="13" spans="2:8" x14ac:dyDescent="0.25">
      <c r="B13" s="46"/>
      <c r="C13" s="46"/>
      <c r="D13" s="46"/>
    </row>
    <row r="14" spans="2:8" x14ac:dyDescent="0.25">
      <c r="B14" s="46"/>
      <c r="C14" s="46"/>
      <c r="D14" s="46"/>
    </row>
    <row r="15" spans="2:8" x14ac:dyDescent="0.25">
      <c r="B15" s="46"/>
      <c r="C15" s="46"/>
      <c r="D15" s="46"/>
    </row>
    <row r="16" spans="2:8" x14ac:dyDescent="0.25">
      <c r="B16" s="46"/>
      <c r="C16" s="46"/>
      <c r="D16" s="46"/>
    </row>
    <row r="17" spans="2:9" x14ac:dyDescent="0.25">
      <c r="B17" s="46"/>
      <c r="C17" s="46"/>
      <c r="D17" s="46"/>
    </row>
    <row r="18" spans="2:9" x14ac:dyDescent="0.25">
      <c r="B18" s="46"/>
      <c r="C18" s="46"/>
      <c r="D18" s="46"/>
    </row>
    <row r="19" spans="2:9" x14ac:dyDescent="0.25">
      <c r="B19" s="46"/>
      <c r="C19" s="46"/>
      <c r="D19" s="46"/>
    </row>
    <row r="20" spans="2:9" x14ac:dyDescent="0.25">
      <c r="B20" s="46"/>
      <c r="C20" s="46"/>
      <c r="D20" s="46"/>
    </row>
    <row r="21" spans="2:9" x14ac:dyDescent="0.25">
      <c r="B21" s="46"/>
      <c r="C21" s="46"/>
      <c r="D21" s="46"/>
    </row>
    <row r="22" spans="2:9" x14ac:dyDescent="0.25">
      <c r="B22" s="46"/>
      <c r="C22" s="46"/>
      <c r="D22" s="46"/>
    </row>
    <row r="23" spans="2:9" x14ac:dyDescent="0.25">
      <c r="B23" s="46"/>
      <c r="C23" s="46"/>
      <c r="D23" s="46"/>
    </row>
    <row r="24" spans="2:9" x14ac:dyDescent="0.25">
      <c r="B24" s="46"/>
      <c r="C24" s="46"/>
      <c r="D24" s="46"/>
    </row>
    <row r="25" spans="2:9" x14ac:dyDescent="0.25">
      <c r="B25" s="46"/>
      <c r="C25" s="46"/>
      <c r="D25" s="46"/>
    </row>
    <row r="26" spans="2:9" ht="13.8" thickBot="1" x14ac:dyDescent="0.3">
      <c r="B26" s="46"/>
      <c r="C26" s="46"/>
      <c r="D26" s="46"/>
    </row>
    <row r="27" spans="2:9" ht="72.75" customHeight="1" thickTop="1" thickBot="1" x14ac:dyDescent="0.3">
      <c r="B27" s="47" t="s">
        <v>192</v>
      </c>
      <c r="C27" s="48"/>
      <c r="D27" s="48"/>
      <c r="E27" s="48"/>
      <c r="F27" s="48"/>
      <c r="G27" s="48"/>
      <c r="H27" s="49"/>
      <c r="I27" s="50"/>
    </row>
    <row r="28" spans="2:9" ht="19.5" hidden="1" customHeight="1" thickBot="1" x14ac:dyDescent="0.3">
      <c r="B28" s="51"/>
      <c r="C28" s="52"/>
      <c r="D28" s="52"/>
      <c r="E28" s="52"/>
      <c r="F28" s="52"/>
      <c r="G28" s="52"/>
      <c r="H28" s="52"/>
      <c r="I28" s="53"/>
    </row>
    <row r="29" spans="2:9" ht="19.5" hidden="1" customHeight="1" thickTop="1" x14ac:dyDescent="0.3">
      <c r="B29" s="342"/>
      <c r="C29" s="342"/>
      <c r="D29" s="342"/>
      <c r="E29" s="343"/>
      <c r="F29" s="343"/>
      <c r="G29" s="343"/>
      <c r="H29" s="343"/>
      <c r="I29" s="343"/>
    </row>
    <row r="30" spans="2:9" ht="13.8" thickTop="1" x14ac:dyDescent="0.25">
      <c r="B30" s="46"/>
      <c r="C30" s="46"/>
      <c r="D30" s="46"/>
    </row>
    <row r="31" spans="2:9" x14ac:dyDescent="0.25">
      <c r="B31" s="46"/>
      <c r="C31" s="46"/>
      <c r="D31" s="46"/>
    </row>
    <row r="32" spans="2:9" x14ac:dyDescent="0.25">
      <c r="B32" s="46"/>
      <c r="C32" s="46"/>
      <c r="D32" s="46"/>
    </row>
    <row r="33" spans="2:9" ht="15.6" x14ac:dyDescent="0.25">
      <c r="B33" s="54"/>
      <c r="C33" s="55"/>
      <c r="D33" s="55"/>
      <c r="E33" s="56"/>
      <c r="F33" s="56"/>
      <c r="G33" s="56"/>
      <c r="H33" s="56"/>
      <c r="I33" s="56"/>
    </row>
    <row r="34" spans="2:9" x14ac:dyDescent="0.25">
      <c r="B34" s="46"/>
      <c r="C34" s="46"/>
      <c r="D34" s="46"/>
    </row>
    <row r="35" spans="2:9" x14ac:dyDescent="0.25">
      <c r="B35" s="46"/>
      <c r="C35" s="46"/>
      <c r="D35" s="46"/>
    </row>
    <row r="36" spans="2:9" ht="15.6" x14ac:dyDescent="0.3">
      <c r="B36" s="46"/>
      <c r="C36" s="46"/>
      <c r="D36" s="46"/>
      <c r="E36" s="57"/>
    </row>
    <row r="37" spans="2:9" x14ac:dyDescent="0.25">
      <c r="B37" s="46"/>
      <c r="C37" s="58"/>
      <c r="D37" s="46"/>
    </row>
    <row r="38" spans="2:9" x14ac:dyDescent="0.25">
      <c r="B38" s="46"/>
      <c r="C38" s="58"/>
      <c r="D38" s="46"/>
    </row>
    <row r="39" spans="2:9" x14ac:dyDescent="0.25">
      <c r="B39" s="46"/>
      <c r="C39" s="58"/>
      <c r="D39" s="46"/>
    </row>
    <row r="40" spans="2:9" x14ac:dyDescent="0.25">
      <c r="B40" s="46"/>
      <c r="C40" s="58"/>
      <c r="D40" s="46"/>
    </row>
    <row r="41" spans="2:9" x14ac:dyDescent="0.25">
      <c r="B41" s="46"/>
      <c r="C41" s="59"/>
      <c r="D41" s="46"/>
    </row>
    <row r="42" spans="2:9" x14ac:dyDescent="0.25">
      <c r="B42" s="46"/>
      <c r="C42" s="60"/>
      <c r="D42" s="60"/>
      <c r="E42" s="61"/>
      <c r="F42" s="61"/>
      <c r="G42" s="61"/>
      <c r="H42" s="61"/>
      <c r="I42" s="61"/>
    </row>
    <row r="43" spans="2:9" x14ac:dyDescent="0.25">
      <c r="B43" s="46"/>
      <c r="C43" s="46"/>
      <c r="D43" s="46"/>
    </row>
    <row r="44" spans="2:9" x14ac:dyDescent="0.25">
      <c r="B44" s="46"/>
      <c r="C44" s="46"/>
      <c r="D44" s="46"/>
    </row>
    <row r="45" spans="2:9" x14ac:dyDescent="0.25">
      <c r="B45" s="46"/>
      <c r="C45" s="46"/>
      <c r="D45" s="46"/>
    </row>
    <row r="46" spans="2:9" ht="89.25" customHeight="1" x14ac:dyDescent="0.25">
      <c r="B46" s="46"/>
      <c r="C46" s="46"/>
      <c r="D46" s="46"/>
    </row>
    <row r="47" spans="2:9" x14ac:dyDescent="0.25">
      <c r="B47" s="46"/>
      <c r="C47" s="46"/>
      <c r="D47" s="46"/>
    </row>
    <row r="48" spans="2:9" x14ac:dyDescent="0.25">
      <c r="B48" s="46"/>
      <c r="C48" s="46"/>
      <c r="D48" s="46"/>
    </row>
    <row r="49" spans="1:9" x14ac:dyDescent="0.25">
      <c r="B49" s="46"/>
      <c r="C49" s="46"/>
      <c r="D49" s="46"/>
    </row>
    <row r="50" spans="1:9" x14ac:dyDescent="0.25">
      <c r="B50" s="46"/>
      <c r="C50" s="46"/>
      <c r="D50" s="46"/>
    </row>
    <row r="51" spans="1:9" x14ac:dyDescent="0.25">
      <c r="B51" s="46"/>
      <c r="C51" s="46"/>
      <c r="D51" s="46"/>
    </row>
    <row r="52" spans="1:9" x14ac:dyDescent="0.25">
      <c r="B52" s="46"/>
      <c r="C52" s="46"/>
      <c r="D52" s="46"/>
      <c r="F52" s="344"/>
      <c r="G52" s="344"/>
      <c r="H52" s="344"/>
    </row>
    <row r="53" spans="1:9" ht="16.5" customHeight="1" x14ac:dyDescent="0.25">
      <c r="A53" s="62" t="s">
        <v>78</v>
      </c>
      <c r="B53" s="63"/>
      <c r="C53" s="64"/>
      <c r="D53" s="64"/>
      <c r="E53" s="55"/>
      <c r="F53" s="55"/>
      <c r="G53" s="56"/>
      <c r="H53" s="56"/>
      <c r="I53" s="64"/>
    </row>
    <row r="54" spans="1:9" ht="16.5" customHeight="1" x14ac:dyDescent="0.25">
      <c r="A54" s="64" t="s">
        <v>79</v>
      </c>
      <c r="B54" s="63"/>
      <c r="C54" s="64"/>
      <c r="D54" s="64"/>
      <c r="E54" s="55"/>
      <c r="F54" s="55"/>
      <c r="G54" s="56"/>
      <c r="H54" s="56"/>
      <c r="I54" s="64"/>
    </row>
    <row r="55" spans="1:9" ht="16.5" customHeight="1" x14ac:dyDescent="0.25">
      <c r="A55" s="62" t="s">
        <v>80</v>
      </c>
      <c r="B55" s="63"/>
      <c r="C55" s="64"/>
      <c r="D55" s="64"/>
      <c r="E55" s="55"/>
      <c r="F55" s="55"/>
      <c r="G55" s="56"/>
      <c r="H55" s="56"/>
      <c r="I55" s="64"/>
    </row>
    <row r="56" spans="1:9" x14ac:dyDescent="0.25">
      <c r="A56" s="65" t="s">
        <v>195</v>
      </c>
      <c r="B56" s="63"/>
      <c r="C56" s="64"/>
      <c r="D56" s="64"/>
      <c r="E56" s="64"/>
      <c r="F56" s="64"/>
      <c r="G56" s="64"/>
      <c r="H56" s="64"/>
      <c r="I56" s="64"/>
    </row>
    <row r="57" spans="1:9" x14ac:dyDescent="0.25">
      <c r="A57" s="62"/>
      <c r="B57" s="63"/>
      <c r="C57" s="64"/>
      <c r="D57" s="64"/>
      <c r="E57" s="55"/>
      <c r="F57" s="55"/>
      <c r="G57" s="56"/>
      <c r="H57" s="56"/>
      <c r="I57" s="64"/>
    </row>
    <row r="58" spans="1:9" x14ac:dyDescent="0.25">
      <c r="A58" s="65"/>
      <c r="B58" s="63"/>
      <c r="C58" s="64"/>
      <c r="D58" s="64"/>
      <c r="E58" s="64"/>
      <c r="F58" s="64"/>
      <c r="G58" s="64"/>
      <c r="H58" s="64"/>
      <c r="I58" s="64"/>
    </row>
    <row r="59" spans="1:9" ht="30.75" customHeight="1" x14ac:dyDescent="0.25">
      <c r="B59" s="46"/>
      <c r="C59" s="66"/>
      <c r="D59" s="66"/>
    </row>
    <row r="60" spans="1:9" ht="13.8" x14ac:dyDescent="0.25">
      <c r="A60" s="67" t="s">
        <v>81</v>
      </c>
      <c r="C60" s="66"/>
      <c r="D60" s="66"/>
      <c r="I60" s="68" t="s">
        <v>181</v>
      </c>
    </row>
    <row r="61" spans="1:9" x14ac:dyDescent="0.25">
      <c r="B61" s="66"/>
      <c r="C61" s="66"/>
      <c r="D61" s="66"/>
    </row>
    <row r="62" spans="1:9" x14ac:dyDescent="0.25">
      <c r="B62" s="46"/>
      <c r="C62" s="66"/>
      <c r="D62" s="66"/>
    </row>
    <row r="63" spans="1:9" x14ac:dyDescent="0.25">
      <c r="B63" s="66"/>
      <c r="C63" s="66"/>
      <c r="D63" s="66"/>
    </row>
    <row r="64" spans="1:9" x14ac:dyDescent="0.25">
      <c r="B64" s="66"/>
      <c r="C64" s="66"/>
      <c r="D64" s="66"/>
    </row>
    <row r="65" spans="2:4" x14ac:dyDescent="0.25">
      <c r="B65" s="66"/>
      <c r="C65" s="66"/>
      <c r="D65" s="66"/>
    </row>
    <row r="66" spans="2:4" x14ac:dyDescent="0.25">
      <c r="B66" s="66"/>
      <c r="C66" s="66"/>
      <c r="D66" s="66"/>
    </row>
    <row r="67" spans="2:4" x14ac:dyDescent="0.25">
      <c r="B67" s="66"/>
      <c r="C67" s="66"/>
      <c r="D67" s="66"/>
    </row>
    <row r="68" spans="2:4" x14ac:dyDescent="0.25">
      <c r="B68" s="66"/>
      <c r="C68" s="66"/>
      <c r="D68" s="66"/>
    </row>
    <row r="69" spans="2:4" x14ac:dyDescent="0.25">
      <c r="B69" s="66"/>
      <c r="C69" s="66"/>
      <c r="D69" s="66"/>
    </row>
    <row r="70" spans="2:4" x14ac:dyDescent="0.25">
      <c r="B70" s="66"/>
      <c r="C70" s="66"/>
      <c r="D70" s="66"/>
    </row>
    <row r="71" spans="2:4" x14ac:dyDescent="0.25">
      <c r="B71" s="66"/>
      <c r="C71" s="66"/>
      <c r="D71" s="66"/>
    </row>
    <row r="72" spans="2:4" x14ac:dyDescent="0.25">
      <c r="B72" s="66"/>
      <c r="C72" s="66"/>
      <c r="D72" s="66"/>
    </row>
    <row r="73" spans="2:4" x14ac:dyDescent="0.25">
      <c r="B73" s="66"/>
      <c r="C73" s="66"/>
      <c r="D73" s="66"/>
    </row>
    <row r="74" spans="2:4" x14ac:dyDescent="0.25">
      <c r="B74" s="66"/>
      <c r="C74" s="66"/>
      <c r="D74" s="66"/>
    </row>
    <row r="75" spans="2:4" x14ac:dyDescent="0.25">
      <c r="B75" s="66"/>
      <c r="C75" s="66"/>
      <c r="D75" s="66"/>
    </row>
    <row r="76" spans="2:4" x14ac:dyDescent="0.25">
      <c r="B76" s="66"/>
      <c r="C76" s="66"/>
      <c r="D76" s="66"/>
    </row>
    <row r="77" spans="2:4" x14ac:dyDescent="0.25">
      <c r="B77" s="66"/>
      <c r="C77" s="66"/>
      <c r="D77" s="66"/>
    </row>
    <row r="78" spans="2:4" x14ac:dyDescent="0.25">
      <c r="B78" s="66"/>
      <c r="C78" s="66"/>
      <c r="D78" s="66"/>
    </row>
    <row r="79" spans="2:4" x14ac:dyDescent="0.25">
      <c r="B79" s="66"/>
      <c r="C79" s="66"/>
      <c r="D79" s="66"/>
    </row>
    <row r="80" spans="2:4" x14ac:dyDescent="0.25">
      <c r="B80" s="66"/>
      <c r="C80" s="66"/>
      <c r="D80" s="66"/>
    </row>
    <row r="81" spans="2:4" x14ac:dyDescent="0.25">
      <c r="B81" s="66"/>
      <c r="C81" s="66"/>
      <c r="D81" s="66"/>
    </row>
    <row r="82" spans="2:4" x14ac:dyDescent="0.25">
      <c r="B82" s="66"/>
      <c r="C82" s="66"/>
      <c r="D82" s="66"/>
    </row>
    <row r="83" spans="2:4" x14ac:dyDescent="0.25">
      <c r="B83" s="66"/>
      <c r="C83" s="66"/>
      <c r="D83" s="66"/>
    </row>
    <row r="84" spans="2:4" x14ac:dyDescent="0.25">
      <c r="B84" s="66"/>
      <c r="C84" s="66"/>
      <c r="D84" s="66"/>
    </row>
    <row r="85" spans="2:4" x14ac:dyDescent="0.25">
      <c r="B85" s="66"/>
      <c r="C85" s="66"/>
      <c r="D85" s="66"/>
    </row>
    <row r="86" spans="2:4" x14ac:dyDescent="0.25">
      <c r="B86" s="66"/>
      <c r="C86" s="66"/>
      <c r="D86" s="66"/>
    </row>
    <row r="87" spans="2:4" x14ac:dyDescent="0.25">
      <c r="B87" s="66"/>
      <c r="C87" s="66"/>
      <c r="D87" s="66"/>
    </row>
    <row r="88" spans="2:4" x14ac:dyDescent="0.25">
      <c r="B88" s="66"/>
      <c r="C88" s="66"/>
      <c r="D88" s="66"/>
    </row>
    <row r="89" spans="2:4" x14ac:dyDescent="0.25">
      <c r="B89" s="66"/>
      <c r="C89" s="66"/>
      <c r="D89" s="66"/>
    </row>
    <row r="90" spans="2:4" x14ac:dyDescent="0.25">
      <c r="B90" s="66"/>
      <c r="C90" s="66"/>
      <c r="D90" s="66"/>
    </row>
    <row r="91" spans="2:4" x14ac:dyDescent="0.25">
      <c r="B91" s="66"/>
      <c r="C91" s="66"/>
      <c r="D91" s="66"/>
    </row>
    <row r="92" spans="2:4" x14ac:dyDescent="0.25">
      <c r="B92" s="66"/>
      <c r="C92" s="66"/>
      <c r="D92" s="66"/>
    </row>
    <row r="93" spans="2:4" x14ac:dyDescent="0.25">
      <c r="B93" s="66"/>
      <c r="C93" s="66"/>
      <c r="D93" s="66"/>
    </row>
    <row r="94" spans="2:4" x14ac:dyDescent="0.25">
      <c r="B94" s="66"/>
      <c r="C94" s="66"/>
      <c r="D94" s="66"/>
    </row>
    <row r="95" spans="2:4" x14ac:dyDescent="0.25">
      <c r="B95" s="66"/>
      <c r="C95" s="66"/>
      <c r="D95" s="66"/>
    </row>
    <row r="96" spans="2:4" x14ac:dyDescent="0.25">
      <c r="B96" s="66"/>
      <c r="C96" s="66"/>
      <c r="D96" s="66"/>
    </row>
    <row r="97" spans="2:4" x14ac:dyDescent="0.25">
      <c r="B97" s="66"/>
      <c r="C97" s="66"/>
      <c r="D97" s="66"/>
    </row>
    <row r="98" spans="2:4" x14ac:dyDescent="0.25">
      <c r="B98" s="66"/>
      <c r="C98" s="66"/>
      <c r="D98" s="66"/>
    </row>
    <row r="99" spans="2:4" x14ac:dyDescent="0.25">
      <c r="B99" s="66"/>
      <c r="C99" s="66"/>
      <c r="D99" s="66"/>
    </row>
    <row r="100" spans="2:4" x14ac:dyDescent="0.25">
      <c r="B100" s="66"/>
      <c r="C100" s="66"/>
      <c r="D100" s="66"/>
    </row>
    <row r="101" spans="2:4" x14ac:dyDescent="0.25">
      <c r="B101" s="66"/>
      <c r="C101" s="66"/>
      <c r="D101" s="66"/>
    </row>
    <row r="102" spans="2:4" x14ac:dyDescent="0.25">
      <c r="B102" s="66"/>
      <c r="C102" s="66"/>
      <c r="D102" s="66"/>
    </row>
    <row r="103" spans="2:4" x14ac:dyDescent="0.25">
      <c r="B103" s="66"/>
      <c r="C103" s="66"/>
      <c r="D103" s="66"/>
    </row>
    <row r="104" spans="2:4" x14ac:dyDescent="0.25">
      <c r="B104" s="66"/>
      <c r="C104" s="66"/>
      <c r="D104" s="66"/>
    </row>
    <row r="105" spans="2:4" x14ac:dyDescent="0.25">
      <c r="B105" s="66"/>
      <c r="C105" s="66"/>
      <c r="D105" s="66"/>
    </row>
    <row r="106" spans="2:4" x14ac:dyDescent="0.25">
      <c r="B106" s="66"/>
      <c r="C106" s="66"/>
      <c r="D106" s="66"/>
    </row>
    <row r="107" spans="2:4" x14ac:dyDescent="0.25">
      <c r="B107" s="66"/>
      <c r="C107" s="66"/>
      <c r="D107" s="66"/>
    </row>
    <row r="108" spans="2:4" x14ac:dyDescent="0.25">
      <c r="B108" s="66"/>
      <c r="C108" s="66"/>
      <c r="D108" s="66"/>
    </row>
    <row r="109" spans="2:4" x14ac:dyDescent="0.25">
      <c r="B109" s="66"/>
      <c r="C109" s="66"/>
      <c r="D109" s="66"/>
    </row>
    <row r="110" spans="2:4" x14ac:dyDescent="0.25">
      <c r="B110" s="66"/>
      <c r="C110" s="66"/>
      <c r="D110" s="66"/>
    </row>
    <row r="111" spans="2:4" x14ac:dyDescent="0.25">
      <c r="B111" s="66"/>
      <c r="C111" s="66"/>
      <c r="D111" s="66"/>
    </row>
    <row r="112" spans="2:4" x14ac:dyDescent="0.25">
      <c r="B112" s="66"/>
      <c r="C112" s="66"/>
      <c r="D112" s="66"/>
    </row>
    <row r="113" spans="2:4" x14ac:dyDescent="0.25">
      <c r="B113" s="66"/>
      <c r="C113" s="66"/>
      <c r="D113" s="66"/>
    </row>
    <row r="114" spans="2:4" x14ac:dyDescent="0.25">
      <c r="B114" s="66"/>
      <c r="C114" s="66"/>
      <c r="D114" s="66"/>
    </row>
    <row r="115" spans="2:4" x14ac:dyDescent="0.25">
      <c r="B115" s="66"/>
      <c r="C115" s="66"/>
      <c r="D115" s="66"/>
    </row>
    <row r="116" spans="2:4" x14ac:dyDescent="0.25">
      <c r="B116" s="66"/>
      <c r="C116" s="66"/>
      <c r="D116" s="66"/>
    </row>
    <row r="117" spans="2:4" x14ac:dyDescent="0.25">
      <c r="B117" s="66"/>
      <c r="C117" s="66"/>
      <c r="D117" s="66"/>
    </row>
    <row r="118" spans="2:4" x14ac:dyDescent="0.25">
      <c r="B118" s="66"/>
      <c r="C118" s="66"/>
      <c r="D118" s="66"/>
    </row>
    <row r="119" spans="2:4" x14ac:dyDescent="0.25">
      <c r="B119" s="66"/>
      <c r="C119" s="66"/>
      <c r="D119" s="66"/>
    </row>
    <row r="120" spans="2:4" x14ac:dyDescent="0.25">
      <c r="B120" s="66"/>
      <c r="C120" s="66"/>
      <c r="D120" s="66"/>
    </row>
    <row r="121" spans="2:4" x14ac:dyDescent="0.25">
      <c r="B121" s="66"/>
      <c r="C121" s="66"/>
      <c r="D121" s="66"/>
    </row>
    <row r="122" spans="2:4" x14ac:dyDescent="0.25">
      <c r="B122" s="66"/>
      <c r="C122" s="66"/>
      <c r="D122" s="66"/>
    </row>
    <row r="123" spans="2:4" x14ac:dyDescent="0.25">
      <c r="B123" s="66"/>
      <c r="C123" s="66"/>
      <c r="D123" s="66"/>
    </row>
    <row r="124" spans="2:4" x14ac:dyDescent="0.25">
      <c r="B124" s="66"/>
      <c r="C124" s="66"/>
      <c r="D124" s="66"/>
    </row>
    <row r="125" spans="2:4" x14ac:dyDescent="0.25">
      <c r="B125" s="66"/>
      <c r="C125" s="66"/>
      <c r="D125" s="66"/>
    </row>
    <row r="126" spans="2:4" x14ac:dyDescent="0.25">
      <c r="B126" s="66"/>
      <c r="C126" s="66"/>
      <c r="D126" s="66"/>
    </row>
    <row r="127" spans="2:4" x14ac:dyDescent="0.25">
      <c r="B127" s="66"/>
      <c r="C127" s="66"/>
      <c r="D127" s="66"/>
    </row>
    <row r="128" spans="2:4" x14ac:dyDescent="0.25">
      <c r="B128" s="66"/>
      <c r="C128" s="66"/>
      <c r="D128" s="66"/>
    </row>
    <row r="129" spans="2:4" x14ac:dyDescent="0.25">
      <c r="B129" s="66"/>
      <c r="C129" s="66"/>
      <c r="D129" s="66"/>
    </row>
    <row r="130" spans="2:4" x14ac:dyDescent="0.25">
      <c r="B130" s="66"/>
      <c r="C130" s="66"/>
      <c r="D130" s="66"/>
    </row>
    <row r="131" spans="2:4" x14ac:dyDescent="0.25">
      <c r="B131" s="66"/>
      <c r="C131" s="66"/>
      <c r="D131" s="66"/>
    </row>
    <row r="132" spans="2:4" x14ac:dyDescent="0.25">
      <c r="B132" s="66"/>
      <c r="C132" s="66"/>
      <c r="D132" s="66"/>
    </row>
    <row r="133" spans="2:4" x14ac:dyDescent="0.25">
      <c r="B133" s="66"/>
      <c r="C133" s="66"/>
      <c r="D133" s="66"/>
    </row>
    <row r="134" spans="2:4" x14ac:dyDescent="0.25">
      <c r="B134" s="66"/>
      <c r="C134" s="66"/>
      <c r="D134" s="66"/>
    </row>
    <row r="135" spans="2:4" x14ac:dyDescent="0.25">
      <c r="B135" s="66"/>
      <c r="C135" s="66"/>
      <c r="D135" s="66"/>
    </row>
    <row r="136" spans="2:4" x14ac:dyDescent="0.25">
      <c r="B136" s="66"/>
      <c r="C136" s="66"/>
      <c r="D136" s="66"/>
    </row>
    <row r="137" spans="2:4" x14ac:dyDescent="0.25">
      <c r="B137" s="66"/>
      <c r="C137" s="66"/>
      <c r="D137" s="66"/>
    </row>
    <row r="138" spans="2:4" x14ac:dyDescent="0.25">
      <c r="B138" s="66"/>
      <c r="C138" s="66"/>
      <c r="D138" s="66"/>
    </row>
    <row r="139" spans="2:4" x14ac:dyDescent="0.25">
      <c r="B139" s="66"/>
      <c r="C139" s="66"/>
      <c r="D139" s="66"/>
    </row>
    <row r="140" spans="2:4" x14ac:dyDescent="0.25">
      <c r="B140" s="66"/>
      <c r="C140" s="66"/>
      <c r="D140" s="66"/>
    </row>
    <row r="141" spans="2:4" x14ac:dyDescent="0.25">
      <c r="B141" s="66"/>
      <c r="C141" s="66"/>
      <c r="D141" s="66"/>
    </row>
    <row r="142" spans="2:4" x14ac:dyDescent="0.25">
      <c r="B142" s="66"/>
      <c r="C142" s="66"/>
      <c r="D142" s="66"/>
    </row>
    <row r="143" spans="2:4" x14ac:dyDescent="0.25">
      <c r="B143" s="66"/>
      <c r="C143" s="66"/>
      <c r="D143" s="66"/>
    </row>
    <row r="144" spans="2:4" x14ac:dyDescent="0.25">
      <c r="B144" s="66"/>
      <c r="C144" s="66"/>
      <c r="D144" s="66"/>
    </row>
    <row r="145" spans="2:4" x14ac:dyDescent="0.25">
      <c r="B145" s="66"/>
      <c r="C145" s="66"/>
      <c r="D145" s="66"/>
    </row>
    <row r="146" spans="2:4" x14ac:dyDescent="0.25">
      <c r="B146" s="66"/>
      <c r="C146" s="66"/>
      <c r="D146" s="66"/>
    </row>
    <row r="147" spans="2:4" x14ac:dyDescent="0.25">
      <c r="B147" s="66"/>
      <c r="C147" s="66"/>
      <c r="D147" s="66"/>
    </row>
    <row r="148" spans="2:4" x14ac:dyDescent="0.25">
      <c r="B148" s="66"/>
      <c r="C148" s="66"/>
      <c r="D148" s="66"/>
    </row>
    <row r="149" spans="2:4" x14ac:dyDescent="0.25">
      <c r="B149" s="66"/>
      <c r="C149" s="66"/>
      <c r="D149" s="66"/>
    </row>
    <row r="150" spans="2:4" x14ac:dyDescent="0.25">
      <c r="B150" s="66"/>
      <c r="C150" s="66"/>
      <c r="D150" s="66"/>
    </row>
    <row r="151" spans="2:4" x14ac:dyDescent="0.25">
      <c r="B151" s="66"/>
      <c r="C151" s="66"/>
      <c r="D151" s="66"/>
    </row>
    <row r="152" spans="2:4" x14ac:dyDescent="0.25">
      <c r="B152" s="66"/>
      <c r="C152" s="66"/>
      <c r="D152" s="66"/>
    </row>
    <row r="153" spans="2:4" x14ac:dyDescent="0.25">
      <c r="B153" s="66"/>
      <c r="C153" s="66"/>
      <c r="D153" s="66"/>
    </row>
    <row r="154" spans="2:4" x14ac:dyDescent="0.25">
      <c r="B154" s="66"/>
      <c r="C154" s="66"/>
      <c r="D154" s="66"/>
    </row>
    <row r="155" spans="2:4" x14ac:dyDescent="0.25">
      <c r="B155" s="66"/>
      <c r="C155" s="66"/>
      <c r="D155" s="66"/>
    </row>
    <row r="156" spans="2:4" x14ac:dyDescent="0.25">
      <c r="B156" s="66"/>
      <c r="C156" s="66"/>
      <c r="D156" s="66"/>
    </row>
    <row r="157" spans="2:4" x14ac:dyDescent="0.25">
      <c r="B157" s="66"/>
      <c r="C157" s="66"/>
      <c r="D157" s="66"/>
    </row>
    <row r="158" spans="2:4" x14ac:dyDescent="0.25">
      <c r="B158" s="66"/>
      <c r="C158" s="66"/>
      <c r="D158" s="66"/>
    </row>
    <row r="159" spans="2:4" x14ac:dyDescent="0.25">
      <c r="B159" s="66"/>
      <c r="C159" s="66"/>
      <c r="D159" s="66"/>
    </row>
    <row r="160" spans="2:4" x14ac:dyDescent="0.25">
      <c r="B160" s="66"/>
      <c r="C160" s="66"/>
      <c r="D160" s="66"/>
    </row>
    <row r="161" spans="2:4" x14ac:dyDescent="0.25">
      <c r="B161" s="66"/>
      <c r="C161" s="66"/>
      <c r="D161" s="66"/>
    </row>
    <row r="162" spans="2:4" x14ac:dyDescent="0.25">
      <c r="B162" s="66"/>
      <c r="C162" s="66"/>
      <c r="D162" s="66"/>
    </row>
    <row r="163" spans="2:4" x14ac:dyDescent="0.25">
      <c r="B163" s="66"/>
      <c r="C163" s="66"/>
      <c r="D163" s="66"/>
    </row>
    <row r="164" spans="2:4" x14ac:dyDescent="0.25">
      <c r="B164" s="66"/>
      <c r="C164" s="66"/>
      <c r="D164" s="66"/>
    </row>
    <row r="165" spans="2:4" x14ac:dyDescent="0.25">
      <c r="B165" s="66"/>
      <c r="C165" s="66"/>
      <c r="D165" s="66"/>
    </row>
    <row r="166" spans="2:4" x14ac:dyDescent="0.25">
      <c r="B166" s="66"/>
      <c r="C166" s="66"/>
      <c r="D166" s="66"/>
    </row>
    <row r="167" spans="2:4" x14ac:dyDescent="0.25">
      <c r="B167" s="66"/>
      <c r="C167" s="66"/>
      <c r="D167" s="66"/>
    </row>
    <row r="168" spans="2:4" x14ac:dyDescent="0.25">
      <c r="B168" s="66"/>
      <c r="C168" s="66"/>
      <c r="D168" s="66"/>
    </row>
    <row r="169" spans="2:4" x14ac:dyDescent="0.25">
      <c r="B169" s="66"/>
      <c r="C169" s="66"/>
      <c r="D169" s="66"/>
    </row>
    <row r="170" spans="2:4" x14ac:dyDescent="0.25">
      <c r="B170" s="66"/>
      <c r="C170" s="66"/>
      <c r="D170" s="66"/>
    </row>
    <row r="171" spans="2:4" x14ac:dyDescent="0.25">
      <c r="B171" s="66"/>
      <c r="C171" s="66"/>
      <c r="D171" s="66"/>
    </row>
    <row r="172" spans="2:4" x14ac:dyDescent="0.25">
      <c r="B172" s="66"/>
      <c r="C172" s="66"/>
      <c r="D172" s="66"/>
    </row>
    <row r="173" spans="2:4" x14ac:dyDescent="0.25">
      <c r="B173" s="66"/>
      <c r="C173" s="66"/>
      <c r="D173" s="66"/>
    </row>
    <row r="174" spans="2:4" x14ac:dyDescent="0.25">
      <c r="B174" s="66"/>
      <c r="C174" s="66"/>
      <c r="D174" s="66"/>
    </row>
    <row r="175" spans="2:4" x14ac:dyDescent="0.25">
      <c r="B175" s="66"/>
      <c r="C175" s="66"/>
      <c r="D175" s="66"/>
    </row>
    <row r="176" spans="2:4" x14ac:dyDescent="0.25">
      <c r="B176" s="66"/>
      <c r="C176" s="66"/>
      <c r="D176" s="66"/>
    </row>
    <row r="177" spans="2:4" x14ac:dyDescent="0.25">
      <c r="B177" s="66"/>
      <c r="C177" s="66"/>
      <c r="D177" s="66"/>
    </row>
    <row r="178" spans="2:4" x14ac:dyDescent="0.25">
      <c r="B178" s="66"/>
      <c r="C178" s="66"/>
      <c r="D178" s="66"/>
    </row>
    <row r="179" spans="2:4" x14ac:dyDescent="0.25">
      <c r="B179" s="66"/>
      <c r="C179" s="66"/>
      <c r="D179" s="66"/>
    </row>
    <row r="180" spans="2:4" x14ac:dyDescent="0.25">
      <c r="B180" s="66"/>
      <c r="C180" s="66"/>
      <c r="D180" s="66"/>
    </row>
    <row r="181" spans="2:4" x14ac:dyDescent="0.25">
      <c r="B181" s="66"/>
      <c r="C181" s="66"/>
      <c r="D181" s="66"/>
    </row>
    <row r="182" spans="2:4" x14ac:dyDescent="0.25">
      <c r="B182" s="66"/>
      <c r="C182" s="66"/>
      <c r="D182" s="66"/>
    </row>
    <row r="183" spans="2:4" x14ac:dyDescent="0.25">
      <c r="B183" s="66"/>
      <c r="C183" s="66"/>
      <c r="D183" s="66"/>
    </row>
    <row r="184" spans="2:4" x14ac:dyDescent="0.25">
      <c r="B184" s="66"/>
      <c r="C184" s="66"/>
      <c r="D184" s="66"/>
    </row>
    <row r="185" spans="2:4" x14ac:dyDescent="0.25">
      <c r="B185" s="66"/>
      <c r="C185" s="66"/>
      <c r="D185" s="66"/>
    </row>
    <row r="186" spans="2:4" x14ac:dyDescent="0.25">
      <c r="B186" s="66"/>
      <c r="C186" s="66"/>
      <c r="D186" s="66"/>
    </row>
    <row r="187" spans="2:4" x14ac:dyDescent="0.25">
      <c r="B187" s="66"/>
      <c r="C187" s="66"/>
      <c r="D187" s="66"/>
    </row>
    <row r="188" spans="2:4" x14ac:dyDescent="0.25">
      <c r="B188" s="66"/>
      <c r="C188" s="66"/>
      <c r="D188" s="66"/>
    </row>
    <row r="189" spans="2:4" x14ac:dyDescent="0.25">
      <c r="B189" s="66"/>
      <c r="C189" s="66"/>
      <c r="D189" s="66"/>
    </row>
    <row r="190" spans="2:4" x14ac:dyDescent="0.25">
      <c r="B190" s="66"/>
      <c r="C190" s="66"/>
      <c r="D190" s="66"/>
    </row>
    <row r="191" spans="2:4" x14ac:dyDescent="0.25">
      <c r="B191" s="66"/>
      <c r="C191" s="66"/>
      <c r="D191" s="66"/>
    </row>
    <row r="192" spans="2:4" x14ac:dyDescent="0.25">
      <c r="B192" s="66"/>
      <c r="C192" s="66"/>
      <c r="D192" s="66"/>
    </row>
    <row r="193" spans="2:4" x14ac:dyDescent="0.25">
      <c r="B193" s="66"/>
      <c r="C193" s="66"/>
      <c r="D193" s="66"/>
    </row>
    <row r="194" spans="2:4" x14ac:dyDescent="0.25">
      <c r="B194" s="66"/>
      <c r="C194" s="66"/>
      <c r="D194" s="66"/>
    </row>
    <row r="195" spans="2:4" x14ac:dyDescent="0.25">
      <c r="B195" s="66"/>
      <c r="C195" s="66"/>
      <c r="D195" s="66"/>
    </row>
    <row r="196" spans="2:4" x14ac:dyDescent="0.25">
      <c r="B196" s="66"/>
      <c r="C196" s="66"/>
      <c r="D196" s="66"/>
    </row>
    <row r="197" spans="2:4" x14ac:dyDescent="0.25">
      <c r="B197" s="66"/>
      <c r="C197" s="66"/>
      <c r="D197" s="66"/>
    </row>
    <row r="198" spans="2:4" x14ac:dyDescent="0.25">
      <c r="B198" s="66"/>
      <c r="C198" s="66"/>
      <c r="D198" s="66"/>
    </row>
    <row r="199" spans="2:4" x14ac:dyDescent="0.25">
      <c r="B199" s="66"/>
      <c r="C199" s="66"/>
      <c r="D199" s="66"/>
    </row>
    <row r="200" spans="2:4" x14ac:dyDescent="0.25">
      <c r="B200" s="66"/>
      <c r="C200" s="66"/>
      <c r="D200" s="66"/>
    </row>
    <row r="201" spans="2:4" x14ac:dyDescent="0.25">
      <c r="B201" s="66"/>
      <c r="C201" s="66"/>
      <c r="D201" s="66"/>
    </row>
    <row r="202" spans="2:4" x14ac:dyDescent="0.25">
      <c r="B202" s="66"/>
      <c r="C202" s="66"/>
      <c r="D202" s="66"/>
    </row>
    <row r="203" spans="2:4" x14ac:dyDescent="0.25">
      <c r="B203" s="66"/>
      <c r="C203" s="66"/>
      <c r="D203" s="66"/>
    </row>
    <row r="204" spans="2:4" x14ac:dyDescent="0.25">
      <c r="B204" s="66"/>
      <c r="C204" s="66"/>
      <c r="D204" s="66"/>
    </row>
    <row r="205" spans="2:4" x14ac:dyDescent="0.25">
      <c r="B205" s="66"/>
      <c r="C205" s="66"/>
      <c r="D205" s="66"/>
    </row>
    <row r="206" spans="2:4" x14ac:dyDescent="0.25">
      <c r="B206" s="66"/>
      <c r="C206" s="66"/>
      <c r="D206" s="66"/>
    </row>
    <row r="207" spans="2:4" x14ac:dyDescent="0.25">
      <c r="B207" s="66"/>
      <c r="C207" s="66"/>
      <c r="D207" s="66"/>
    </row>
    <row r="208" spans="2:4" x14ac:dyDescent="0.25">
      <c r="B208" s="66"/>
      <c r="C208" s="66"/>
      <c r="D208" s="66"/>
    </row>
    <row r="209" spans="2:4" x14ac:dyDescent="0.25">
      <c r="B209" s="66"/>
      <c r="C209" s="66"/>
      <c r="D209" s="66"/>
    </row>
    <row r="210" spans="2:4" x14ac:dyDescent="0.25">
      <c r="B210" s="66"/>
      <c r="C210" s="66"/>
      <c r="D210" s="66"/>
    </row>
    <row r="211" spans="2:4" x14ac:dyDescent="0.25">
      <c r="B211" s="66"/>
      <c r="C211" s="66"/>
      <c r="D211" s="66"/>
    </row>
    <row r="212" spans="2:4" x14ac:dyDescent="0.25">
      <c r="B212" s="66"/>
      <c r="C212" s="66"/>
      <c r="D212" s="66"/>
    </row>
    <row r="213" spans="2:4" x14ac:dyDescent="0.25">
      <c r="B213" s="66"/>
      <c r="C213" s="66"/>
      <c r="D213" s="66"/>
    </row>
    <row r="214" spans="2:4" x14ac:dyDescent="0.25">
      <c r="B214" s="66"/>
      <c r="C214" s="66"/>
      <c r="D214" s="66"/>
    </row>
    <row r="215" spans="2:4" x14ac:dyDescent="0.25">
      <c r="B215" s="66"/>
      <c r="C215" s="66"/>
      <c r="D215" s="66"/>
    </row>
    <row r="216" spans="2:4" x14ac:dyDescent="0.25">
      <c r="B216" s="66"/>
      <c r="C216" s="66"/>
      <c r="D216" s="66"/>
    </row>
    <row r="217" spans="2:4" x14ac:dyDescent="0.25">
      <c r="B217" s="66"/>
      <c r="C217" s="66"/>
      <c r="D217" s="66"/>
    </row>
    <row r="218" spans="2:4" x14ac:dyDescent="0.25">
      <c r="B218" s="66"/>
      <c r="C218" s="66"/>
      <c r="D218" s="66"/>
    </row>
    <row r="219" spans="2:4" x14ac:dyDescent="0.25">
      <c r="B219" s="66"/>
      <c r="C219" s="66"/>
      <c r="D219" s="66"/>
    </row>
    <row r="220" spans="2:4" x14ac:dyDescent="0.25">
      <c r="B220" s="66"/>
      <c r="C220" s="66"/>
      <c r="D220" s="66"/>
    </row>
    <row r="221" spans="2:4" x14ac:dyDescent="0.25">
      <c r="B221" s="66"/>
      <c r="C221" s="66"/>
      <c r="D221" s="66"/>
    </row>
    <row r="222" spans="2:4" x14ac:dyDescent="0.25">
      <c r="B222" s="66"/>
      <c r="C222" s="66"/>
      <c r="D222" s="66"/>
    </row>
    <row r="223" spans="2:4" x14ac:dyDescent="0.25">
      <c r="B223" s="66"/>
      <c r="C223" s="66"/>
      <c r="D223" s="66"/>
    </row>
    <row r="224" spans="2:4" x14ac:dyDescent="0.25">
      <c r="B224" s="66"/>
      <c r="C224" s="66"/>
      <c r="D224" s="66"/>
    </row>
    <row r="225" spans="2:4" x14ac:dyDescent="0.25">
      <c r="B225" s="66"/>
      <c r="C225" s="66"/>
      <c r="D225" s="66"/>
    </row>
    <row r="226" spans="2:4" x14ac:dyDescent="0.25">
      <c r="B226" s="66"/>
      <c r="C226" s="66"/>
      <c r="D226" s="66"/>
    </row>
    <row r="227" spans="2:4" x14ac:dyDescent="0.25">
      <c r="B227" s="66"/>
      <c r="C227" s="66"/>
      <c r="D227" s="66"/>
    </row>
    <row r="228" spans="2:4" x14ac:dyDescent="0.25">
      <c r="B228" s="66"/>
      <c r="C228" s="66"/>
      <c r="D228" s="66"/>
    </row>
    <row r="229" spans="2:4" x14ac:dyDescent="0.25">
      <c r="B229" s="66"/>
      <c r="C229" s="66"/>
      <c r="D229" s="66"/>
    </row>
    <row r="230" spans="2:4" x14ac:dyDescent="0.25">
      <c r="B230" s="66"/>
      <c r="C230" s="66"/>
      <c r="D230" s="66"/>
    </row>
    <row r="231" spans="2:4" x14ac:dyDescent="0.25">
      <c r="B231" s="66"/>
      <c r="C231" s="66"/>
      <c r="D231" s="66"/>
    </row>
    <row r="232" spans="2:4" x14ac:dyDescent="0.25">
      <c r="B232" s="66"/>
      <c r="C232" s="66"/>
      <c r="D232" s="66"/>
    </row>
    <row r="233" spans="2:4" x14ac:dyDescent="0.25">
      <c r="B233" s="66"/>
      <c r="C233" s="66"/>
      <c r="D233" s="66"/>
    </row>
    <row r="234" spans="2:4" x14ac:dyDescent="0.25">
      <c r="B234" s="66"/>
      <c r="C234" s="66"/>
      <c r="D234" s="66"/>
    </row>
    <row r="235" spans="2:4" x14ac:dyDescent="0.25">
      <c r="B235" s="66"/>
      <c r="C235" s="66"/>
      <c r="D235" s="66"/>
    </row>
    <row r="236" spans="2:4" x14ac:dyDescent="0.25">
      <c r="B236" s="66"/>
      <c r="C236" s="66"/>
      <c r="D236" s="66"/>
    </row>
    <row r="237" spans="2:4" x14ac:dyDescent="0.25">
      <c r="B237" s="66"/>
      <c r="C237" s="66"/>
      <c r="D237" s="66"/>
    </row>
    <row r="238" spans="2:4" x14ac:dyDescent="0.25">
      <c r="B238" s="66"/>
      <c r="C238" s="66"/>
      <c r="D238" s="66"/>
    </row>
    <row r="239" spans="2:4" x14ac:dyDescent="0.25">
      <c r="B239" s="66"/>
      <c r="C239" s="66"/>
      <c r="D239" s="66"/>
    </row>
    <row r="240" spans="2:4" x14ac:dyDescent="0.25">
      <c r="B240" s="66"/>
      <c r="C240" s="66"/>
      <c r="D240" s="66"/>
    </row>
    <row r="241" spans="2:4" x14ac:dyDescent="0.25">
      <c r="B241" s="66"/>
      <c r="C241" s="66"/>
      <c r="D241" s="66"/>
    </row>
    <row r="242" spans="2:4" x14ac:dyDescent="0.25">
      <c r="B242" s="66"/>
      <c r="C242" s="66"/>
      <c r="D242" s="66"/>
    </row>
    <row r="243" spans="2:4" x14ac:dyDescent="0.25">
      <c r="B243" s="66"/>
      <c r="C243" s="66"/>
      <c r="D243" s="66"/>
    </row>
    <row r="244" spans="2:4" x14ac:dyDescent="0.25">
      <c r="B244" s="66"/>
      <c r="C244" s="66"/>
      <c r="D244" s="66"/>
    </row>
    <row r="245" spans="2:4" x14ac:dyDescent="0.25">
      <c r="B245" s="66"/>
      <c r="C245" s="66"/>
      <c r="D245" s="66"/>
    </row>
    <row r="246" spans="2:4" x14ac:dyDescent="0.25">
      <c r="B246" s="66"/>
      <c r="C246" s="66"/>
      <c r="D246" s="66"/>
    </row>
    <row r="247" spans="2:4" x14ac:dyDescent="0.25">
      <c r="B247" s="66"/>
      <c r="C247" s="66"/>
      <c r="D247" s="66"/>
    </row>
    <row r="248" spans="2:4" x14ac:dyDescent="0.25">
      <c r="B248" s="66"/>
      <c r="C248" s="66"/>
      <c r="D248" s="66"/>
    </row>
    <row r="249" spans="2:4" x14ac:dyDescent="0.25">
      <c r="B249" s="66"/>
      <c r="C249" s="66"/>
      <c r="D249" s="66"/>
    </row>
    <row r="250" spans="2:4" x14ac:dyDescent="0.25">
      <c r="B250" s="66"/>
      <c r="C250" s="66"/>
      <c r="D250" s="66"/>
    </row>
    <row r="251" spans="2:4" x14ac:dyDescent="0.25">
      <c r="B251" s="66"/>
      <c r="C251" s="66"/>
      <c r="D251" s="66"/>
    </row>
    <row r="252" spans="2:4" x14ac:dyDescent="0.25">
      <c r="B252" s="66"/>
      <c r="C252" s="66"/>
      <c r="D252" s="66"/>
    </row>
    <row r="253" spans="2:4" x14ac:dyDescent="0.25">
      <c r="B253" s="66"/>
      <c r="C253" s="66"/>
      <c r="D253" s="66"/>
    </row>
    <row r="254" spans="2:4" x14ac:dyDescent="0.25">
      <c r="B254" s="66"/>
      <c r="C254" s="66"/>
      <c r="D254" s="66"/>
    </row>
    <row r="255" spans="2:4" x14ac:dyDescent="0.25">
      <c r="B255" s="66"/>
      <c r="C255" s="66"/>
      <c r="D255" s="66"/>
    </row>
    <row r="256" spans="2:4" x14ac:dyDescent="0.25">
      <c r="B256" s="66"/>
      <c r="C256" s="66"/>
      <c r="D256" s="66"/>
    </row>
    <row r="257" spans="2:4" x14ac:dyDescent="0.25">
      <c r="B257" s="66"/>
      <c r="C257" s="66"/>
      <c r="D257" s="66"/>
    </row>
    <row r="258" spans="2:4" x14ac:dyDescent="0.25">
      <c r="B258" s="66"/>
      <c r="C258" s="66"/>
      <c r="D258" s="66"/>
    </row>
    <row r="259" spans="2:4" x14ac:dyDescent="0.25">
      <c r="B259" s="66"/>
      <c r="C259" s="66"/>
      <c r="D259" s="66"/>
    </row>
    <row r="260" spans="2:4" x14ac:dyDescent="0.25">
      <c r="B260" s="66"/>
      <c r="C260" s="66"/>
      <c r="D260" s="66"/>
    </row>
    <row r="261" spans="2:4" x14ac:dyDescent="0.25">
      <c r="B261" s="66"/>
      <c r="C261" s="66"/>
      <c r="D261" s="66"/>
    </row>
    <row r="262" spans="2:4" x14ac:dyDescent="0.25">
      <c r="B262" s="66"/>
      <c r="C262" s="66"/>
      <c r="D262" s="66"/>
    </row>
    <row r="263" spans="2:4" x14ac:dyDescent="0.25">
      <c r="B263" s="66"/>
      <c r="C263" s="66"/>
      <c r="D263" s="66"/>
    </row>
    <row r="264" spans="2:4" x14ac:dyDescent="0.25">
      <c r="B264" s="66"/>
      <c r="C264" s="66"/>
      <c r="D264" s="66"/>
    </row>
    <row r="265" spans="2:4" x14ac:dyDescent="0.25">
      <c r="B265" s="66"/>
      <c r="C265" s="66"/>
      <c r="D265" s="66"/>
    </row>
    <row r="266" spans="2:4" x14ac:dyDescent="0.25">
      <c r="B266" s="66"/>
      <c r="C266" s="66"/>
      <c r="D266" s="66"/>
    </row>
    <row r="267" spans="2:4" x14ac:dyDescent="0.25">
      <c r="B267" s="66"/>
      <c r="C267" s="66"/>
      <c r="D267" s="66"/>
    </row>
    <row r="268" spans="2:4" x14ac:dyDescent="0.25">
      <c r="B268" s="66"/>
      <c r="C268" s="66"/>
      <c r="D268" s="66"/>
    </row>
    <row r="269" spans="2:4" x14ac:dyDescent="0.25">
      <c r="B269" s="66"/>
      <c r="C269" s="66"/>
      <c r="D269" s="66"/>
    </row>
    <row r="270" spans="2:4" x14ac:dyDescent="0.25">
      <c r="B270" s="66"/>
      <c r="C270" s="66"/>
      <c r="D270" s="66"/>
    </row>
    <row r="271" spans="2:4" x14ac:dyDescent="0.25">
      <c r="B271" s="66"/>
      <c r="C271" s="66"/>
      <c r="D271" s="66"/>
    </row>
    <row r="272" spans="2:4" x14ac:dyDescent="0.25">
      <c r="B272" s="66"/>
      <c r="C272" s="66"/>
      <c r="D272" s="66"/>
    </row>
    <row r="273" spans="2:4" x14ac:dyDescent="0.25">
      <c r="B273" s="66"/>
      <c r="C273" s="66"/>
      <c r="D273" s="66"/>
    </row>
    <row r="274" spans="2:4" x14ac:dyDescent="0.25">
      <c r="B274" s="66"/>
      <c r="C274" s="66"/>
      <c r="D274" s="66"/>
    </row>
    <row r="275" spans="2:4" x14ac:dyDescent="0.25">
      <c r="B275" s="66"/>
      <c r="C275" s="66"/>
      <c r="D275" s="66"/>
    </row>
    <row r="276" spans="2:4" x14ac:dyDescent="0.25">
      <c r="B276" s="66"/>
      <c r="C276" s="66"/>
      <c r="D276" s="66"/>
    </row>
    <row r="277" spans="2:4" x14ac:dyDescent="0.25">
      <c r="B277" s="66"/>
      <c r="C277" s="66"/>
      <c r="D277" s="66"/>
    </row>
    <row r="278" spans="2:4" x14ac:dyDescent="0.25">
      <c r="B278" s="66"/>
      <c r="C278" s="66"/>
      <c r="D278" s="66"/>
    </row>
    <row r="279" spans="2:4" x14ac:dyDescent="0.25">
      <c r="B279" s="66"/>
      <c r="C279" s="66"/>
      <c r="D279" s="66"/>
    </row>
    <row r="280" spans="2:4" x14ac:dyDescent="0.25">
      <c r="B280" s="66"/>
      <c r="C280" s="66"/>
      <c r="D280" s="66"/>
    </row>
    <row r="281" spans="2:4" x14ac:dyDescent="0.25">
      <c r="B281" s="66"/>
      <c r="C281" s="66"/>
      <c r="D281" s="66"/>
    </row>
    <row r="282" spans="2:4" x14ac:dyDescent="0.25">
      <c r="B282" s="66"/>
      <c r="C282" s="66"/>
      <c r="D282" s="66"/>
    </row>
    <row r="283" spans="2:4" x14ac:dyDescent="0.25">
      <c r="B283" s="66"/>
      <c r="C283" s="66"/>
      <c r="D283" s="66"/>
    </row>
    <row r="284" spans="2:4" x14ac:dyDescent="0.25">
      <c r="B284" s="66"/>
      <c r="C284" s="66"/>
      <c r="D284" s="66"/>
    </row>
    <row r="285" spans="2:4" x14ac:dyDescent="0.25">
      <c r="B285" s="66"/>
      <c r="C285" s="66"/>
      <c r="D285" s="66"/>
    </row>
    <row r="286" spans="2:4" x14ac:dyDescent="0.25">
      <c r="B286" s="66"/>
      <c r="C286" s="66"/>
      <c r="D286" s="66"/>
    </row>
    <row r="287" spans="2:4" x14ac:dyDescent="0.25">
      <c r="B287" s="66"/>
      <c r="C287" s="66"/>
      <c r="D287" s="66"/>
    </row>
    <row r="288" spans="2:4" x14ac:dyDescent="0.25">
      <c r="B288" s="66"/>
      <c r="C288" s="66"/>
      <c r="D288" s="66"/>
    </row>
    <row r="289" spans="2:4" x14ac:dyDescent="0.25">
      <c r="B289" s="66"/>
      <c r="C289" s="66"/>
      <c r="D289" s="66"/>
    </row>
    <row r="290" spans="2:4" x14ac:dyDescent="0.25">
      <c r="B290" s="66"/>
      <c r="C290" s="66"/>
      <c r="D290" s="66"/>
    </row>
    <row r="291" spans="2:4" x14ac:dyDescent="0.25">
      <c r="B291" s="66"/>
      <c r="C291" s="66"/>
      <c r="D291" s="66"/>
    </row>
    <row r="292" spans="2:4" x14ac:dyDescent="0.25">
      <c r="B292" s="66"/>
      <c r="C292" s="66"/>
      <c r="D292" s="66"/>
    </row>
    <row r="293" spans="2:4" x14ac:dyDescent="0.25">
      <c r="B293" s="66"/>
      <c r="C293" s="66"/>
      <c r="D293" s="66"/>
    </row>
    <row r="294" spans="2:4" x14ac:dyDescent="0.25">
      <c r="B294" s="66"/>
      <c r="C294" s="66"/>
      <c r="D294" s="66"/>
    </row>
    <row r="295" spans="2:4" x14ac:dyDescent="0.25">
      <c r="B295" s="66"/>
      <c r="C295" s="66"/>
      <c r="D295" s="66"/>
    </row>
    <row r="296" spans="2:4" x14ac:dyDescent="0.25">
      <c r="B296" s="66"/>
      <c r="C296" s="66"/>
      <c r="D296" s="66"/>
    </row>
    <row r="297" spans="2:4" x14ac:dyDescent="0.25">
      <c r="B297" s="66"/>
      <c r="C297" s="66"/>
      <c r="D297" s="66"/>
    </row>
    <row r="298" spans="2:4" x14ac:dyDescent="0.25">
      <c r="B298" s="66"/>
      <c r="C298" s="66"/>
      <c r="D298" s="66"/>
    </row>
    <row r="299" spans="2:4" x14ac:dyDescent="0.25">
      <c r="B299" s="66"/>
      <c r="C299" s="66"/>
      <c r="D299" s="66"/>
    </row>
    <row r="300" spans="2:4" x14ac:dyDescent="0.25">
      <c r="B300" s="66"/>
      <c r="C300" s="66"/>
      <c r="D300" s="66"/>
    </row>
    <row r="301" spans="2:4" x14ac:dyDescent="0.25">
      <c r="B301" s="66"/>
      <c r="C301" s="66"/>
      <c r="D301" s="66"/>
    </row>
    <row r="302" spans="2:4" x14ac:dyDescent="0.25">
      <c r="B302" s="66"/>
      <c r="C302" s="66"/>
      <c r="D302" s="66"/>
    </row>
    <row r="303" spans="2:4" x14ac:dyDescent="0.25">
      <c r="B303" s="66"/>
      <c r="C303" s="66"/>
      <c r="D303" s="66"/>
    </row>
    <row r="304" spans="2:4" x14ac:dyDescent="0.25">
      <c r="B304" s="66"/>
      <c r="C304" s="66"/>
      <c r="D304" s="66"/>
    </row>
    <row r="305" spans="2:4" x14ac:dyDescent="0.25">
      <c r="B305" s="66"/>
      <c r="C305" s="66"/>
      <c r="D305" s="66"/>
    </row>
    <row r="306" spans="2:4" x14ac:dyDescent="0.25">
      <c r="B306" s="66"/>
      <c r="C306" s="66"/>
      <c r="D306" s="66"/>
    </row>
    <row r="307" spans="2:4" x14ac:dyDescent="0.25">
      <c r="B307" s="66"/>
      <c r="C307" s="66"/>
      <c r="D307" s="66"/>
    </row>
    <row r="308" spans="2:4" x14ac:dyDescent="0.25">
      <c r="B308" s="66"/>
      <c r="C308" s="66"/>
      <c r="D308" s="66"/>
    </row>
    <row r="309" spans="2:4" x14ac:dyDescent="0.25">
      <c r="B309" s="66"/>
      <c r="C309" s="66"/>
      <c r="D309" s="66"/>
    </row>
    <row r="310" spans="2:4" x14ac:dyDescent="0.25">
      <c r="B310" s="66"/>
      <c r="C310" s="66"/>
      <c r="D310" s="66"/>
    </row>
    <row r="311" spans="2:4" x14ac:dyDescent="0.25">
      <c r="B311" s="66"/>
      <c r="C311" s="66"/>
      <c r="D311" s="66"/>
    </row>
    <row r="312" spans="2:4" x14ac:dyDescent="0.25">
      <c r="B312" s="66"/>
      <c r="C312" s="66"/>
      <c r="D312" s="66"/>
    </row>
    <row r="313" spans="2:4" x14ac:dyDescent="0.25">
      <c r="B313" s="66"/>
      <c r="C313" s="66"/>
      <c r="D313" s="66"/>
    </row>
    <row r="314" spans="2:4" x14ac:dyDescent="0.25">
      <c r="B314" s="66"/>
      <c r="C314" s="66"/>
      <c r="D314" s="66"/>
    </row>
    <row r="315" spans="2:4" x14ac:dyDescent="0.25">
      <c r="B315" s="66"/>
      <c r="C315" s="66"/>
      <c r="D315" s="66"/>
    </row>
    <row r="316" spans="2:4" x14ac:dyDescent="0.25">
      <c r="B316" s="66"/>
      <c r="C316" s="66"/>
      <c r="D316" s="66"/>
    </row>
    <row r="317" spans="2:4" x14ac:dyDescent="0.25">
      <c r="B317" s="66"/>
      <c r="C317" s="66"/>
      <c r="D317" s="66"/>
    </row>
    <row r="318" spans="2:4" x14ac:dyDescent="0.25">
      <c r="B318" s="66"/>
      <c r="C318" s="66"/>
      <c r="D318" s="66"/>
    </row>
    <row r="319" spans="2:4" x14ac:dyDescent="0.25">
      <c r="B319" s="66"/>
      <c r="C319" s="66"/>
      <c r="D319" s="66"/>
    </row>
    <row r="320" spans="2:4" x14ac:dyDescent="0.25">
      <c r="B320" s="66"/>
      <c r="C320" s="66"/>
      <c r="D320" s="66"/>
    </row>
    <row r="321" spans="2:4" x14ac:dyDescent="0.25">
      <c r="B321" s="66"/>
      <c r="C321" s="66"/>
      <c r="D321" s="66"/>
    </row>
    <row r="322" spans="2:4" x14ac:dyDescent="0.25">
      <c r="B322" s="66"/>
      <c r="C322" s="66"/>
      <c r="D322" s="66"/>
    </row>
    <row r="323" spans="2:4" x14ac:dyDescent="0.25">
      <c r="B323" s="66"/>
      <c r="C323" s="66"/>
      <c r="D323" s="66"/>
    </row>
    <row r="324" spans="2:4" x14ac:dyDescent="0.25">
      <c r="B324" s="66"/>
      <c r="C324" s="66"/>
      <c r="D324" s="66"/>
    </row>
    <row r="325" spans="2:4" x14ac:dyDescent="0.25">
      <c r="B325" s="66"/>
      <c r="C325" s="66"/>
      <c r="D325" s="66"/>
    </row>
    <row r="326" spans="2:4" x14ac:dyDescent="0.25">
      <c r="B326" s="66"/>
      <c r="C326" s="66"/>
      <c r="D326" s="66"/>
    </row>
    <row r="327" spans="2:4" x14ac:dyDescent="0.25">
      <c r="B327" s="66"/>
      <c r="C327" s="66"/>
      <c r="D327" s="66"/>
    </row>
    <row r="328" spans="2:4" x14ac:dyDescent="0.25">
      <c r="B328" s="66"/>
      <c r="C328" s="66"/>
      <c r="D328" s="66"/>
    </row>
    <row r="329" spans="2:4" x14ac:dyDescent="0.25">
      <c r="B329" s="66"/>
      <c r="C329" s="66"/>
      <c r="D329" s="66"/>
    </row>
    <row r="330" spans="2:4" x14ac:dyDescent="0.25">
      <c r="B330" s="66"/>
      <c r="C330" s="66"/>
      <c r="D330" s="66"/>
    </row>
    <row r="331" spans="2:4" x14ac:dyDescent="0.25">
      <c r="B331" s="66"/>
      <c r="C331" s="66"/>
      <c r="D331" s="66"/>
    </row>
    <row r="332" spans="2:4" x14ac:dyDescent="0.25">
      <c r="B332" s="66"/>
      <c r="C332" s="66"/>
      <c r="D332" s="66"/>
    </row>
    <row r="333" spans="2:4" x14ac:dyDescent="0.25">
      <c r="B333" s="66"/>
      <c r="C333" s="66"/>
      <c r="D333" s="66"/>
    </row>
    <row r="334" spans="2:4" x14ac:dyDescent="0.25">
      <c r="B334" s="66"/>
      <c r="C334" s="66"/>
      <c r="D334" s="66"/>
    </row>
    <row r="335" spans="2:4" x14ac:dyDescent="0.25">
      <c r="B335" s="66"/>
      <c r="C335" s="66"/>
      <c r="D335" s="66"/>
    </row>
    <row r="336" spans="2:4" x14ac:dyDescent="0.25">
      <c r="B336" s="66"/>
      <c r="C336" s="66"/>
      <c r="D336" s="66"/>
    </row>
    <row r="337" spans="2:4" x14ac:dyDescent="0.25">
      <c r="B337" s="66"/>
      <c r="C337" s="66"/>
      <c r="D337" s="66"/>
    </row>
    <row r="338" spans="2:4" x14ac:dyDescent="0.25">
      <c r="B338" s="66"/>
      <c r="C338" s="66"/>
      <c r="D338" s="66"/>
    </row>
    <row r="339" spans="2:4" x14ac:dyDescent="0.25">
      <c r="B339" s="66"/>
      <c r="C339" s="66"/>
      <c r="D339" s="66"/>
    </row>
    <row r="340" spans="2:4" x14ac:dyDescent="0.25">
      <c r="B340" s="66"/>
      <c r="C340" s="66"/>
      <c r="D340" s="66"/>
    </row>
    <row r="341" spans="2:4" x14ac:dyDescent="0.25">
      <c r="B341" s="66"/>
      <c r="C341" s="66"/>
      <c r="D341" s="66"/>
    </row>
    <row r="342" spans="2:4" x14ac:dyDescent="0.25">
      <c r="B342" s="66"/>
      <c r="C342" s="66"/>
      <c r="D342" s="66"/>
    </row>
    <row r="343" spans="2:4" x14ac:dyDescent="0.25">
      <c r="B343" s="66"/>
      <c r="C343" s="66"/>
      <c r="D343" s="66"/>
    </row>
    <row r="344" spans="2:4" x14ac:dyDescent="0.25">
      <c r="B344" s="66"/>
      <c r="C344" s="66"/>
      <c r="D344" s="66"/>
    </row>
    <row r="345" spans="2:4" x14ac:dyDescent="0.25">
      <c r="B345" s="66"/>
      <c r="C345" s="66"/>
      <c r="D345" s="66"/>
    </row>
    <row r="346" spans="2:4" x14ac:dyDescent="0.25">
      <c r="B346" s="66"/>
      <c r="C346" s="66"/>
      <c r="D346" s="66"/>
    </row>
    <row r="347" spans="2:4" x14ac:dyDescent="0.25">
      <c r="B347" s="66"/>
      <c r="C347" s="66"/>
      <c r="D347" s="66"/>
    </row>
    <row r="348" spans="2:4" x14ac:dyDescent="0.25">
      <c r="B348" s="66"/>
      <c r="C348" s="66"/>
      <c r="D348" s="66"/>
    </row>
    <row r="349" spans="2:4" x14ac:dyDescent="0.25">
      <c r="B349" s="66"/>
      <c r="C349" s="66"/>
      <c r="D349" s="66"/>
    </row>
    <row r="350" spans="2:4" x14ac:dyDescent="0.25">
      <c r="B350" s="66"/>
      <c r="C350" s="66"/>
      <c r="D350" s="66"/>
    </row>
    <row r="351" spans="2:4" x14ac:dyDescent="0.25">
      <c r="B351" s="66"/>
      <c r="C351" s="66"/>
      <c r="D351" s="66"/>
    </row>
    <row r="352" spans="2:4" x14ac:dyDescent="0.25">
      <c r="B352" s="66"/>
      <c r="C352" s="66"/>
      <c r="D352" s="66"/>
    </row>
    <row r="353" spans="2:4" x14ac:dyDescent="0.25">
      <c r="B353" s="66"/>
      <c r="C353" s="66"/>
      <c r="D353" s="66"/>
    </row>
    <row r="354" spans="2:4" x14ac:dyDescent="0.25">
      <c r="B354" s="66"/>
      <c r="C354" s="66"/>
      <c r="D354" s="66"/>
    </row>
    <row r="355" spans="2:4" x14ac:dyDescent="0.25">
      <c r="B355" s="66"/>
      <c r="C355" s="66"/>
      <c r="D355" s="66"/>
    </row>
    <row r="356" spans="2:4" x14ac:dyDescent="0.25">
      <c r="B356" s="66"/>
      <c r="C356" s="66"/>
      <c r="D356" s="66"/>
    </row>
    <row r="357" spans="2:4" x14ac:dyDescent="0.25">
      <c r="B357" s="66"/>
      <c r="C357" s="66"/>
      <c r="D357" s="66"/>
    </row>
    <row r="358" spans="2:4" x14ac:dyDescent="0.25">
      <c r="B358" s="66"/>
      <c r="C358" s="66"/>
      <c r="D358" s="66"/>
    </row>
    <row r="359" spans="2:4" x14ac:dyDescent="0.25">
      <c r="B359" s="66"/>
      <c r="C359" s="66"/>
      <c r="D359" s="66"/>
    </row>
    <row r="360" spans="2:4" x14ac:dyDescent="0.25">
      <c r="B360" s="66"/>
      <c r="C360" s="66"/>
      <c r="D360" s="66"/>
    </row>
    <row r="361" spans="2:4" x14ac:dyDescent="0.25">
      <c r="B361" s="66"/>
      <c r="C361" s="66"/>
      <c r="D361" s="66"/>
    </row>
    <row r="362" spans="2:4" x14ac:dyDescent="0.25">
      <c r="B362" s="66"/>
      <c r="C362" s="66"/>
      <c r="D362" s="66"/>
    </row>
    <row r="363" spans="2:4" x14ac:dyDescent="0.25">
      <c r="B363" s="66"/>
      <c r="C363" s="66"/>
      <c r="D363" s="66"/>
    </row>
    <row r="364" spans="2:4" x14ac:dyDescent="0.25">
      <c r="B364" s="66"/>
      <c r="C364" s="66"/>
      <c r="D364" s="66"/>
    </row>
    <row r="365" spans="2:4" x14ac:dyDescent="0.25">
      <c r="B365" s="66"/>
      <c r="C365" s="66"/>
      <c r="D365" s="66"/>
    </row>
    <row r="366" spans="2:4" x14ac:dyDescent="0.25">
      <c r="B366" s="66"/>
      <c r="C366" s="66"/>
      <c r="D366" s="66"/>
    </row>
    <row r="367" spans="2:4" x14ac:dyDescent="0.25">
      <c r="B367" s="66"/>
      <c r="C367" s="66"/>
      <c r="D367" s="66"/>
    </row>
    <row r="368" spans="2:4" x14ac:dyDescent="0.25">
      <c r="B368" s="66"/>
      <c r="C368" s="66"/>
      <c r="D368" s="66"/>
    </row>
    <row r="369" spans="2:4" x14ac:dyDescent="0.25">
      <c r="B369" s="66"/>
      <c r="C369" s="66"/>
      <c r="D369" s="66"/>
    </row>
    <row r="370" spans="2:4" x14ac:dyDescent="0.25">
      <c r="B370" s="66"/>
      <c r="C370" s="66"/>
      <c r="D370" s="66"/>
    </row>
    <row r="371" spans="2:4" x14ac:dyDescent="0.25">
      <c r="B371" s="66"/>
      <c r="C371" s="66"/>
      <c r="D371" s="66"/>
    </row>
    <row r="372" spans="2:4" x14ac:dyDescent="0.25">
      <c r="B372" s="66"/>
      <c r="C372" s="66"/>
      <c r="D372" s="66"/>
    </row>
    <row r="373" spans="2:4" x14ac:dyDescent="0.25">
      <c r="B373" s="66"/>
      <c r="C373" s="66"/>
      <c r="D373" s="66"/>
    </row>
    <row r="374" spans="2:4" x14ac:dyDescent="0.25">
      <c r="B374" s="66"/>
      <c r="C374" s="66"/>
      <c r="D374" s="66"/>
    </row>
    <row r="375" spans="2:4" x14ac:dyDescent="0.25">
      <c r="B375" s="66"/>
      <c r="C375" s="66"/>
      <c r="D375" s="66"/>
    </row>
    <row r="376" spans="2:4" x14ac:dyDescent="0.25">
      <c r="B376" s="66"/>
      <c r="C376" s="66"/>
      <c r="D376" s="66"/>
    </row>
    <row r="377" spans="2:4" x14ac:dyDescent="0.25">
      <c r="B377" s="66"/>
      <c r="C377" s="66"/>
      <c r="D377" s="66"/>
    </row>
    <row r="378" spans="2:4" x14ac:dyDescent="0.25">
      <c r="B378" s="66"/>
      <c r="C378" s="66"/>
      <c r="D378" s="66"/>
    </row>
    <row r="379" spans="2:4" x14ac:dyDescent="0.25">
      <c r="B379" s="66"/>
      <c r="C379" s="66"/>
      <c r="D379" s="66"/>
    </row>
    <row r="380" spans="2:4" x14ac:dyDescent="0.25">
      <c r="B380" s="66"/>
      <c r="C380" s="66"/>
      <c r="D380" s="66"/>
    </row>
    <row r="381" spans="2:4" x14ac:dyDescent="0.25">
      <c r="B381" s="66"/>
      <c r="C381" s="66"/>
      <c r="D381" s="66"/>
    </row>
    <row r="382" spans="2:4" x14ac:dyDescent="0.25">
      <c r="B382" s="66"/>
      <c r="C382" s="66"/>
      <c r="D382" s="66"/>
    </row>
    <row r="383" spans="2:4" x14ac:dyDescent="0.25">
      <c r="B383" s="66"/>
      <c r="C383" s="66"/>
      <c r="D383" s="66"/>
    </row>
    <row r="384" spans="2:4" x14ac:dyDescent="0.25">
      <c r="B384" s="66"/>
      <c r="C384" s="66"/>
      <c r="D384" s="66"/>
    </row>
    <row r="385" spans="2:4" x14ac:dyDescent="0.25">
      <c r="B385" s="66"/>
      <c r="C385" s="66"/>
      <c r="D385" s="66"/>
    </row>
    <row r="386" spans="2:4" x14ac:dyDescent="0.25">
      <c r="B386" s="66"/>
      <c r="C386" s="66"/>
      <c r="D386" s="66"/>
    </row>
    <row r="387" spans="2:4" x14ac:dyDescent="0.25">
      <c r="B387" s="66"/>
      <c r="C387" s="66"/>
      <c r="D387" s="66"/>
    </row>
    <row r="388" spans="2:4" x14ac:dyDescent="0.25">
      <c r="B388" s="66"/>
      <c r="C388" s="66"/>
      <c r="D388" s="66"/>
    </row>
    <row r="389" spans="2:4" x14ac:dyDescent="0.25">
      <c r="B389" s="66"/>
      <c r="C389" s="66"/>
      <c r="D389" s="66"/>
    </row>
    <row r="390" spans="2:4" x14ac:dyDescent="0.25">
      <c r="B390" s="66"/>
      <c r="C390" s="66"/>
      <c r="D390" s="66"/>
    </row>
    <row r="391" spans="2:4" x14ac:dyDescent="0.25">
      <c r="B391" s="66"/>
      <c r="C391" s="66"/>
      <c r="D391" s="66"/>
    </row>
    <row r="392" spans="2:4" x14ac:dyDescent="0.25">
      <c r="B392" s="66"/>
      <c r="C392" s="66"/>
      <c r="D392" s="66"/>
    </row>
    <row r="393" spans="2:4" x14ac:dyDescent="0.25">
      <c r="B393" s="66"/>
      <c r="C393" s="66"/>
      <c r="D393" s="66"/>
    </row>
    <row r="394" spans="2:4" x14ac:dyDescent="0.25">
      <c r="B394" s="66"/>
      <c r="C394" s="66"/>
      <c r="D394" s="66"/>
    </row>
    <row r="395" spans="2:4" x14ac:dyDescent="0.25">
      <c r="B395" s="66"/>
      <c r="C395" s="66"/>
      <c r="D395" s="66"/>
    </row>
    <row r="396" spans="2:4" x14ac:dyDescent="0.25">
      <c r="B396" s="66"/>
      <c r="C396" s="66"/>
      <c r="D396" s="66"/>
    </row>
    <row r="397" spans="2:4" x14ac:dyDescent="0.25">
      <c r="B397" s="66"/>
      <c r="C397" s="66"/>
      <c r="D397" s="66"/>
    </row>
    <row r="398" spans="2:4" x14ac:dyDescent="0.25">
      <c r="B398" s="66"/>
      <c r="C398" s="66"/>
      <c r="D398" s="66"/>
    </row>
    <row r="399" spans="2:4" x14ac:dyDescent="0.25">
      <c r="B399" s="66"/>
      <c r="C399" s="66"/>
      <c r="D399" s="66"/>
    </row>
    <row r="400" spans="2:4" x14ac:dyDescent="0.25">
      <c r="B400" s="66"/>
      <c r="C400" s="66"/>
      <c r="D400" s="66"/>
    </row>
    <row r="401" spans="2:4" x14ac:dyDescent="0.25">
      <c r="B401" s="66"/>
      <c r="C401" s="66"/>
      <c r="D401" s="66"/>
    </row>
    <row r="402" spans="2:4" x14ac:dyDescent="0.25">
      <c r="B402" s="66"/>
      <c r="C402" s="66"/>
      <c r="D402" s="66"/>
    </row>
    <row r="403" spans="2:4" x14ac:dyDescent="0.25">
      <c r="B403" s="66"/>
      <c r="C403" s="66"/>
      <c r="D403" s="66"/>
    </row>
    <row r="404" spans="2:4" x14ac:dyDescent="0.25">
      <c r="B404" s="66"/>
      <c r="C404" s="66"/>
      <c r="D404" s="66"/>
    </row>
    <row r="405" spans="2:4" x14ac:dyDescent="0.25">
      <c r="B405" s="66"/>
      <c r="C405" s="66"/>
      <c r="D405" s="66"/>
    </row>
    <row r="406" spans="2:4" x14ac:dyDescent="0.25">
      <c r="B406" s="66"/>
      <c r="C406" s="66"/>
      <c r="D406" s="66"/>
    </row>
    <row r="407" spans="2:4" x14ac:dyDescent="0.25">
      <c r="B407" s="66"/>
      <c r="C407" s="66"/>
      <c r="D407" s="66"/>
    </row>
    <row r="408" spans="2:4" x14ac:dyDescent="0.25">
      <c r="B408" s="66"/>
      <c r="C408" s="66"/>
      <c r="D408" s="66"/>
    </row>
    <row r="409" spans="2:4" x14ac:dyDescent="0.25">
      <c r="B409" s="66"/>
      <c r="C409" s="66"/>
      <c r="D409" s="66"/>
    </row>
    <row r="410" spans="2:4" x14ac:dyDescent="0.25">
      <c r="B410" s="66"/>
      <c r="C410" s="66"/>
      <c r="D410" s="66"/>
    </row>
    <row r="411" spans="2:4" x14ac:dyDescent="0.25">
      <c r="B411" s="66"/>
      <c r="C411" s="66"/>
      <c r="D411" s="66"/>
    </row>
    <row r="412" spans="2:4" x14ac:dyDescent="0.25">
      <c r="B412" s="66"/>
      <c r="C412" s="66"/>
      <c r="D412" s="66"/>
    </row>
    <row r="413" spans="2:4" x14ac:dyDescent="0.25">
      <c r="B413" s="66"/>
      <c r="C413" s="66"/>
      <c r="D413" s="66"/>
    </row>
    <row r="414" spans="2:4" x14ac:dyDescent="0.25">
      <c r="B414" s="66"/>
      <c r="C414" s="66"/>
      <c r="D414" s="66"/>
    </row>
    <row r="415" spans="2:4" x14ac:dyDescent="0.25">
      <c r="B415" s="66"/>
      <c r="C415" s="66"/>
      <c r="D415" s="66"/>
    </row>
    <row r="416" spans="2:4" x14ac:dyDescent="0.25">
      <c r="B416" s="66"/>
      <c r="C416" s="66"/>
      <c r="D416" s="66"/>
    </row>
    <row r="417" spans="2:4" x14ac:dyDescent="0.25">
      <c r="B417" s="66"/>
      <c r="C417" s="66"/>
      <c r="D417" s="66"/>
    </row>
    <row r="418" spans="2:4" x14ac:dyDescent="0.25">
      <c r="B418" s="66"/>
      <c r="C418" s="66"/>
      <c r="D418" s="66"/>
    </row>
    <row r="419" spans="2:4" x14ac:dyDescent="0.25">
      <c r="B419" s="66"/>
      <c r="C419" s="66"/>
      <c r="D419" s="66"/>
    </row>
    <row r="420" spans="2:4" x14ac:dyDescent="0.25">
      <c r="B420" s="66"/>
      <c r="C420" s="66"/>
      <c r="D420" s="66"/>
    </row>
    <row r="421" spans="2:4" x14ac:dyDescent="0.25">
      <c r="B421" s="66"/>
      <c r="C421" s="66"/>
      <c r="D421" s="66"/>
    </row>
    <row r="422" spans="2:4" x14ac:dyDescent="0.25">
      <c r="B422" s="66"/>
      <c r="C422" s="66"/>
      <c r="D422" s="66"/>
    </row>
    <row r="423" spans="2:4" x14ac:dyDescent="0.25">
      <c r="B423" s="66"/>
      <c r="C423" s="66"/>
      <c r="D423" s="66"/>
    </row>
    <row r="424" spans="2:4" x14ac:dyDescent="0.25">
      <c r="B424" s="66"/>
      <c r="C424" s="66"/>
      <c r="D424" s="66"/>
    </row>
    <row r="425" spans="2:4" x14ac:dyDescent="0.25">
      <c r="B425" s="66"/>
      <c r="C425" s="66"/>
      <c r="D425" s="66"/>
    </row>
    <row r="426" spans="2:4" x14ac:dyDescent="0.25">
      <c r="B426" s="66"/>
      <c r="C426" s="66"/>
      <c r="D426" s="66"/>
    </row>
    <row r="427" spans="2:4" x14ac:dyDescent="0.25">
      <c r="B427" s="66"/>
      <c r="C427" s="66"/>
      <c r="D427" s="66"/>
    </row>
    <row r="428" spans="2:4" x14ac:dyDescent="0.25">
      <c r="B428" s="66"/>
      <c r="C428" s="66"/>
      <c r="D428" s="66"/>
    </row>
    <row r="429" spans="2:4" x14ac:dyDescent="0.25">
      <c r="B429" s="66"/>
      <c r="C429" s="66"/>
      <c r="D429" s="66"/>
    </row>
    <row r="430" spans="2:4" x14ac:dyDescent="0.25">
      <c r="B430" s="66"/>
      <c r="C430" s="66"/>
      <c r="D430" s="66"/>
    </row>
    <row r="431" spans="2:4" x14ac:dyDescent="0.25">
      <c r="B431" s="66"/>
      <c r="C431" s="66"/>
      <c r="D431" s="66"/>
    </row>
    <row r="432" spans="2:4" x14ac:dyDescent="0.25">
      <c r="B432" s="66"/>
      <c r="C432" s="66"/>
      <c r="D432" s="66"/>
    </row>
    <row r="433" spans="2:4" x14ac:dyDescent="0.25">
      <c r="B433" s="66"/>
      <c r="C433" s="66"/>
      <c r="D433" s="66"/>
    </row>
    <row r="434" spans="2:4" x14ac:dyDescent="0.25">
      <c r="B434" s="66"/>
      <c r="C434" s="66"/>
      <c r="D434" s="66"/>
    </row>
    <row r="435" spans="2:4" x14ac:dyDescent="0.25">
      <c r="B435" s="66"/>
      <c r="C435" s="66"/>
      <c r="D435" s="66"/>
    </row>
    <row r="436" spans="2:4" x14ac:dyDescent="0.25">
      <c r="B436" s="66"/>
      <c r="C436" s="66"/>
      <c r="D436" s="66"/>
    </row>
    <row r="437" spans="2:4" x14ac:dyDescent="0.25">
      <c r="B437" s="66"/>
      <c r="C437" s="66"/>
      <c r="D437" s="66"/>
    </row>
    <row r="438" spans="2:4" x14ac:dyDescent="0.25">
      <c r="B438" s="66"/>
      <c r="C438" s="66"/>
      <c r="D438" s="66"/>
    </row>
    <row r="439" spans="2:4" x14ac:dyDescent="0.25">
      <c r="B439" s="66"/>
      <c r="C439" s="66"/>
      <c r="D439" s="66"/>
    </row>
    <row r="440" spans="2:4" x14ac:dyDescent="0.25">
      <c r="B440" s="66"/>
      <c r="C440" s="66"/>
      <c r="D440" s="66"/>
    </row>
    <row r="441" spans="2:4" x14ac:dyDescent="0.25">
      <c r="B441" s="66"/>
      <c r="C441" s="66"/>
      <c r="D441" s="66"/>
    </row>
    <row r="442" spans="2:4" x14ac:dyDescent="0.25">
      <c r="B442" s="66"/>
      <c r="C442" s="66"/>
      <c r="D442" s="66"/>
    </row>
    <row r="443" spans="2:4" x14ac:dyDescent="0.25">
      <c r="B443" s="66"/>
      <c r="C443" s="66"/>
      <c r="D443" s="66"/>
    </row>
    <row r="444" spans="2:4" x14ac:dyDescent="0.25">
      <c r="B444" s="66"/>
      <c r="C444" s="66"/>
      <c r="D444" s="66"/>
    </row>
    <row r="445" spans="2:4" x14ac:dyDescent="0.25">
      <c r="B445" s="66"/>
      <c r="C445" s="66"/>
      <c r="D445" s="66"/>
    </row>
    <row r="446" spans="2:4" x14ac:dyDescent="0.25">
      <c r="B446" s="66"/>
      <c r="C446" s="66"/>
      <c r="D446" s="66"/>
    </row>
    <row r="447" spans="2:4" x14ac:dyDescent="0.25">
      <c r="B447" s="66"/>
      <c r="C447" s="66"/>
      <c r="D447" s="66"/>
    </row>
    <row r="448" spans="2:4" x14ac:dyDescent="0.25">
      <c r="B448" s="66"/>
      <c r="C448" s="66"/>
      <c r="D448" s="66"/>
    </row>
    <row r="449" spans="2:4" x14ac:dyDescent="0.25">
      <c r="B449" s="66"/>
      <c r="C449" s="66"/>
      <c r="D449" s="66"/>
    </row>
    <row r="450" spans="2:4" x14ac:dyDescent="0.25">
      <c r="B450" s="66"/>
      <c r="C450" s="66"/>
      <c r="D450" s="66"/>
    </row>
    <row r="451" spans="2:4" x14ac:dyDescent="0.25">
      <c r="B451" s="66"/>
      <c r="C451" s="66"/>
      <c r="D451" s="66"/>
    </row>
    <row r="452" spans="2:4" x14ac:dyDescent="0.25">
      <c r="B452" s="66"/>
      <c r="C452" s="66"/>
      <c r="D452" s="66"/>
    </row>
    <row r="453" spans="2:4" x14ac:dyDescent="0.25">
      <c r="B453" s="66"/>
      <c r="C453" s="66"/>
      <c r="D453" s="66"/>
    </row>
    <row r="454" spans="2:4" x14ac:dyDescent="0.25">
      <c r="B454" s="66"/>
      <c r="C454" s="66"/>
      <c r="D454" s="66"/>
    </row>
    <row r="455" spans="2:4" x14ac:dyDescent="0.25">
      <c r="B455" s="66"/>
      <c r="C455" s="66"/>
      <c r="D455" s="66"/>
    </row>
    <row r="456" spans="2:4" x14ac:dyDescent="0.25">
      <c r="B456" s="66"/>
      <c r="C456" s="66"/>
      <c r="D456" s="66"/>
    </row>
    <row r="457" spans="2:4" x14ac:dyDescent="0.25">
      <c r="B457" s="66"/>
      <c r="C457" s="66"/>
      <c r="D457" s="66"/>
    </row>
    <row r="458" spans="2:4" x14ac:dyDescent="0.25">
      <c r="B458" s="66"/>
      <c r="C458" s="66"/>
      <c r="D458" s="66"/>
    </row>
    <row r="459" spans="2:4" x14ac:dyDescent="0.25">
      <c r="B459" s="66"/>
      <c r="C459" s="66"/>
      <c r="D459" s="66"/>
    </row>
    <row r="460" spans="2:4" x14ac:dyDescent="0.25">
      <c r="B460" s="66"/>
      <c r="C460" s="66"/>
      <c r="D460" s="66"/>
    </row>
    <row r="461" spans="2:4" x14ac:dyDescent="0.25">
      <c r="B461" s="66"/>
      <c r="C461" s="66"/>
      <c r="D461" s="66"/>
    </row>
    <row r="462" spans="2:4" x14ac:dyDescent="0.25">
      <c r="B462" s="66"/>
      <c r="C462" s="66"/>
      <c r="D462" s="66"/>
    </row>
    <row r="463" spans="2:4" x14ac:dyDescent="0.25">
      <c r="B463" s="66"/>
      <c r="C463" s="66"/>
      <c r="D463" s="66"/>
    </row>
    <row r="464" spans="2:4" x14ac:dyDescent="0.25">
      <c r="B464" s="66"/>
      <c r="C464" s="66"/>
      <c r="D464" s="66"/>
    </row>
    <row r="465" spans="2:4" x14ac:dyDescent="0.25">
      <c r="B465" s="66"/>
      <c r="C465" s="66"/>
      <c r="D465" s="66"/>
    </row>
    <row r="466" spans="2:4" x14ac:dyDescent="0.25">
      <c r="B466" s="66"/>
      <c r="C466" s="66"/>
      <c r="D466" s="66"/>
    </row>
    <row r="467" spans="2:4" x14ac:dyDescent="0.25">
      <c r="B467" s="66"/>
      <c r="C467" s="66"/>
      <c r="D467" s="66"/>
    </row>
    <row r="468" spans="2:4" x14ac:dyDescent="0.25">
      <c r="B468" s="66"/>
      <c r="C468" s="66"/>
      <c r="D468" s="66"/>
    </row>
    <row r="469" spans="2:4" x14ac:dyDescent="0.25">
      <c r="B469" s="66"/>
      <c r="C469" s="66"/>
      <c r="D469" s="66"/>
    </row>
    <row r="470" spans="2:4" x14ac:dyDescent="0.25">
      <c r="B470" s="66"/>
      <c r="C470" s="66"/>
      <c r="D470" s="66"/>
    </row>
    <row r="471" spans="2:4" x14ac:dyDescent="0.25">
      <c r="B471" s="66"/>
      <c r="C471" s="66"/>
      <c r="D471" s="66"/>
    </row>
    <row r="472" spans="2:4" x14ac:dyDescent="0.25">
      <c r="B472" s="66"/>
      <c r="C472" s="66"/>
      <c r="D472" s="66"/>
    </row>
    <row r="473" spans="2:4" x14ac:dyDescent="0.25">
      <c r="B473" s="66"/>
      <c r="C473" s="66"/>
      <c r="D473" s="66"/>
    </row>
    <row r="474" spans="2:4" x14ac:dyDescent="0.25">
      <c r="B474" s="66"/>
      <c r="C474" s="66"/>
      <c r="D474" s="66"/>
    </row>
    <row r="475" spans="2:4" x14ac:dyDescent="0.25">
      <c r="B475" s="66"/>
      <c r="C475" s="66"/>
      <c r="D475" s="66"/>
    </row>
    <row r="476" spans="2:4" x14ac:dyDescent="0.25">
      <c r="B476" s="66"/>
      <c r="C476" s="66"/>
      <c r="D476" s="66"/>
    </row>
    <row r="477" spans="2:4" x14ac:dyDescent="0.25">
      <c r="B477" s="66"/>
      <c r="C477" s="66"/>
      <c r="D477" s="66"/>
    </row>
    <row r="478" spans="2:4" x14ac:dyDescent="0.25">
      <c r="B478" s="66"/>
      <c r="C478" s="66"/>
      <c r="D478" s="66"/>
    </row>
    <row r="479" spans="2:4" x14ac:dyDescent="0.25">
      <c r="B479" s="66"/>
      <c r="C479" s="66"/>
      <c r="D479" s="66"/>
    </row>
    <row r="480" spans="2:4" x14ac:dyDescent="0.25">
      <c r="B480" s="66"/>
      <c r="C480" s="66"/>
      <c r="D480" s="66"/>
    </row>
    <row r="481" spans="2:4" x14ac:dyDescent="0.25">
      <c r="B481" s="66"/>
      <c r="C481" s="66"/>
      <c r="D481" s="66"/>
    </row>
    <row r="482" spans="2:4" x14ac:dyDescent="0.25">
      <c r="B482" s="66"/>
      <c r="C482" s="66"/>
      <c r="D482" s="66"/>
    </row>
    <row r="483" spans="2:4" x14ac:dyDescent="0.25">
      <c r="B483" s="66"/>
      <c r="C483" s="66"/>
      <c r="D483" s="66"/>
    </row>
    <row r="484" spans="2:4" x14ac:dyDescent="0.25">
      <c r="B484" s="66"/>
      <c r="C484" s="66"/>
      <c r="D484" s="66"/>
    </row>
    <row r="485" spans="2:4" x14ac:dyDescent="0.25">
      <c r="B485" s="66"/>
      <c r="C485" s="66"/>
      <c r="D485" s="66"/>
    </row>
    <row r="486" spans="2:4" x14ac:dyDescent="0.25">
      <c r="B486" s="66"/>
      <c r="C486" s="66"/>
      <c r="D486" s="66"/>
    </row>
    <row r="487" spans="2:4" x14ac:dyDescent="0.25">
      <c r="B487" s="66"/>
      <c r="C487" s="66"/>
      <c r="D487" s="66"/>
    </row>
    <row r="488" spans="2:4" x14ac:dyDescent="0.25">
      <c r="B488" s="66"/>
      <c r="C488" s="66"/>
      <c r="D488" s="66"/>
    </row>
    <row r="489" spans="2:4" x14ac:dyDescent="0.25">
      <c r="B489" s="66"/>
      <c r="C489" s="66"/>
      <c r="D489" s="66"/>
    </row>
    <row r="490" spans="2:4" x14ac:dyDescent="0.25">
      <c r="B490" s="66"/>
      <c r="C490" s="66"/>
      <c r="D490" s="66"/>
    </row>
    <row r="491" spans="2:4" x14ac:dyDescent="0.25">
      <c r="B491" s="66"/>
      <c r="C491" s="66"/>
      <c r="D491" s="66"/>
    </row>
    <row r="492" spans="2:4" x14ac:dyDescent="0.25">
      <c r="B492" s="66"/>
      <c r="C492" s="66"/>
      <c r="D492" s="66"/>
    </row>
    <row r="493" spans="2:4" x14ac:dyDescent="0.25">
      <c r="B493" s="66"/>
      <c r="C493" s="66"/>
      <c r="D493" s="66"/>
    </row>
    <row r="494" spans="2:4" x14ac:dyDescent="0.25">
      <c r="B494" s="66"/>
      <c r="C494" s="66"/>
      <c r="D494" s="66"/>
    </row>
    <row r="495" spans="2:4" x14ac:dyDescent="0.25">
      <c r="B495" s="66"/>
      <c r="C495" s="66"/>
      <c r="D495" s="66"/>
    </row>
    <row r="496" spans="2:4" x14ac:dyDescent="0.25">
      <c r="B496" s="66"/>
      <c r="C496" s="66"/>
      <c r="D496" s="66"/>
    </row>
    <row r="497" spans="2:4" x14ac:dyDescent="0.25">
      <c r="B497" s="66"/>
      <c r="C497" s="66"/>
      <c r="D497" s="66"/>
    </row>
    <row r="498" spans="2:4" x14ac:dyDescent="0.25">
      <c r="B498" s="66"/>
      <c r="C498" s="66"/>
      <c r="D498" s="66"/>
    </row>
    <row r="499" spans="2:4" x14ac:dyDescent="0.25">
      <c r="B499" s="66"/>
      <c r="C499" s="66"/>
      <c r="D499" s="66"/>
    </row>
    <row r="500" spans="2:4" x14ac:dyDescent="0.25">
      <c r="B500" s="66"/>
      <c r="C500" s="66"/>
      <c r="D500" s="66"/>
    </row>
    <row r="501" spans="2:4" x14ac:dyDescent="0.25">
      <c r="B501" s="66"/>
      <c r="C501" s="66"/>
      <c r="D501" s="66"/>
    </row>
    <row r="502" spans="2:4" x14ac:dyDescent="0.25">
      <c r="B502" s="66"/>
      <c r="C502" s="66"/>
      <c r="D502" s="66"/>
    </row>
    <row r="503" spans="2:4" x14ac:dyDescent="0.25">
      <c r="B503" s="66"/>
      <c r="C503" s="66"/>
      <c r="D503" s="66"/>
    </row>
    <row r="504" spans="2:4" x14ac:dyDescent="0.25">
      <c r="B504" s="66"/>
      <c r="C504" s="66"/>
      <c r="D504" s="66"/>
    </row>
    <row r="505" spans="2:4" x14ac:dyDescent="0.25">
      <c r="B505" s="66"/>
      <c r="C505" s="66"/>
      <c r="D505" s="66"/>
    </row>
    <row r="506" spans="2:4" x14ac:dyDescent="0.25">
      <c r="B506" s="66"/>
      <c r="C506" s="66"/>
      <c r="D506" s="66"/>
    </row>
    <row r="507" spans="2:4" x14ac:dyDescent="0.25">
      <c r="B507" s="66"/>
      <c r="C507" s="66"/>
      <c r="D507" s="66"/>
    </row>
    <row r="508" spans="2:4" x14ac:dyDescent="0.25">
      <c r="B508" s="66"/>
      <c r="C508" s="66"/>
      <c r="D508" s="66"/>
    </row>
    <row r="509" spans="2:4" x14ac:dyDescent="0.25">
      <c r="B509" s="66"/>
      <c r="C509" s="66"/>
      <c r="D509" s="66"/>
    </row>
    <row r="510" spans="2:4" x14ac:dyDescent="0.25">
      <c r="B510" s="66"/>
      <c r="C510" s="66"/>
      <c r="D510" s="66"/>
    </row>
    <row r="511" spans="2:4" x14ac:dyDescent="0.25">
      <c r="B511" s="66"/>
      <c r="C511" s="66"/>
      <c r="D511" s="66"/>
    </row>
    <row r="512" spans="2:4" x14ac:dyDescent="0.25">
      <c r="B512" s="66"/>
      <c r="C512" s="66"/>
      <c r="D512" s="66"/>
    </row>
    <row r="513" spans="2:4" x14ac:dyDescent="0.25">
      <c r="B513" s="66"/>
      <c r="C513" s="66"/>
      <c r="D513" s="66"/>
    </row>
    <row r="514" spans="2:4" x14ac:dyDescent="0.25">
      <c r="B514" s="66"/>
      <c r="C514" s="66"/>
      <c r="D514" s="66"/>
    </row>
    <row r="515" spans="2:4" x14ac:dyDescent="0.25">
      <c r="B515" s="66"/>
      <c r="C515" s="66"/>
      <c r="D515" s="66"/>
    </row>
    <row r="516" spans="2:4" x14ac:dyDescent="0.25">
      <c r="B516" s="66"/>
      <c r="C516" s="66"/>
      <c r="D516" s="66"/>
    </row>
    <row r="517" spans="2:4" x14ac:dyDescent="0.25">
      <c r="B517" s="66"/>
      <c r="C517" s="66"/>
      <c r="D517" s="66"/>
    </row>
    <row r="518" spans="2:4" x14ac:dyDescent="0.25">
      <c r="B518" s="66"/>
      <c r="C518" s="66"/>
      <c r="D518" s="66"/>
    </row>
    <row r="519" spans="2:4" x14ac:dyDescent="0.25">
      <c r="B519" s="66"/>
      <c r="C519" s="66"/>
      <c r="D519" s="66"/>
    </row>
    <row r="520" spans="2:4" x14ac:dyDescent="0.25">
      <c r="B520" s="66"/>
      <c r="C520" s="66"/>
      <c r="D520" s="66"/>
    </row>
    <row r="521" spans="2:4" x14ac:dyDescent="0.25">
      <c r="B521" s="66"/>
      <c r="C521" s="66"/>
      <c r="D521" s="66"/>
    </row>
    <row r="522" spans="2:4" x14ac:dyDescent="0.25">
      <c r="B522" s="66"/>
      <c r="C522" s="66"/>
      <c r="D522" s="66"/>
    </row>
    <row r="523" spans="2:4" x14ac:dyDescent="0.25">
      <c r="B523" s="66"/>
      <c r="C523" s="66"/>
      <c r="D523" s="66"/>
    </row>
    <row r="524" spans="2:4" x14ac:dyDescent="0.25">
      <c r="B524" s="66"/>
      <c r="C524" s="66"/>
      <c r="D524" s="66"/>
    </row>
    <row r="525" spans="2:4" x14ac:dyDescent="0.25">
      <c r="B525" s="66"/>
      <c r="C525" s="66"/>
      <c r="D525" s="66"/>
    </row>
    <row r="526" spans="2:4" x14ac:dyDescent="0.25">
      <c r="B526" s="66"/>
      <c r="C526" s="66"/>
      <c r="D526" s="66"/>
    </row>
    <row r="527" spans="2:4" x14ac:dyDescent="0.25">
      <c r="B527" s="66"/>
      <c r="C527" s="66"/>
      <c r="D527" s="66"/>
    </row>
    <row r="528" spans="2:4" x14ac:dyDescent="0.25">
      <c r="B528" s="66"/>
      <c r="C528" s="66"/>
      <c r="D528" s="66"/>
    </row>
    <row r="529" spans="2:4" x14ac:dyDescent="0.25">
      <c r="B529" s="66"/>
      <c r="C529" s="66"/>
      <c r="D529" s="66"/>
    </row>
    <row r="530" spans="2:4" x14ac:dyDescent="0.25">
      <c r="B530" s="66"/>
      <c r="C530" s="66"/>
      <c r="D530" s="66"/>
    </row>
    <row r="531" spans="2:4" x14ac:dyDescent="0.25">
      <c r="B531" s="66"/>
      <c r="C531" s="66"/>
      <c r="D531" s="66"/>
    </row>
    <row r="532" spans="2:4" x14ac:dyDescent="0.25">
      <c r="B532" s="66"/>
      <c r="C532" s="66"/>
      <c r="D532" s="66"/>
    </row>
    <row r="533" spans="2:4" x14ac:dyDescent="0.25">
      <c r="B533" s="66"/>
      <c r="C533" s="66"/>
      <c r="D533" s="66"/>
    </row>
    <row r="534" spans="2:4" x14ac:dyDescent="0.25">
      <c r="B534" s="66"/>
      <c r="C534" s="66"/>
      <c r="D534" s="66"/>
    </row>
    <row r="535" spans="2:4" x14ac:dyDescent="0.25">
      <c r="B535" s="66"/>
      <c r="C535" s="66"/>
      <c r="D535" s="66"/>
    </row>
    <row r="536" spans="2:4" x14ac:dyDescent="0.25">
      <c r="B536" s="66"/>
      <c r="C536" s="66"/>
      <c r="D536" s="66"/>
    </row>
    <row r="537" spans="2:4" x14ac:dyDescent="0.25">
      <c r="B537" s="66"/>
      <c r="C537" s="66"/>
      <c r="D537" s="66"/>
    </row>
    <row r="538" spans="2:4" x14ac:dyDescent="0.25">
      <c r="B538" s="66"/>
      <c r="C538" s="66"/>
      <c r="D538" s="66"/>
    </row>
    <row r="539" spans="2:4" x14ac:dyDescent="0.25">
      <c r="B539" s="66"/>
      <c r="C539" s="66"/>
      <c r="D539" s="66"/>
    </row>
    <row r="540" spans="2:4" x14ac:dyDescent="0.25">
      <c r="B540" s="66"/>
      <c r="C540" s="66"/>
      <c r="D540" s="66"/>
    </row>
    <row r="541" spans="2:4" x14ac:dyDescent="0.25">
      <c r="B541" s="66"/>
      <c r="C541" s="66"/>
      <c r="D541" s="66"/>
    </row>
    <row r="542" spans="2:4" x14ac:dyDescent="0.25">
      <c r="B542" s="66"/>
      <c r="C542" s="66"/>
      <c r="D542" s="66"/>
    </row>
    <row r="543" spans="2:4" x14ac:dyDescent="0.25">
      <c r="B543" s="66"/>
      <c r="C543" s="66"/>
      <c r="D543" s="66"/>
    </row>
    <row r="544" spans="2:4" x14ac:dyDescent="0.25">
      <c r="B544" s="66"/>
      <c r="C544" s="66"/>
      <c r="D544" s="66"/>
    </row>
    <row r="545" spans="2:4" x14ac:dyDescent="0.25">
      <c r="B545" s="66"/>
      <c r="C545" s="66"/>
      <c r="D545" s="66"/>
    </row>
    <row r="546" spans="2:4" x14ac:dyDescent="0.25">
      <c r="B546" s="66"/>
      <c r="C546" s="66"/>
      <c r="D546" s="66"/>
    </row>
    <row r="547" spans="2:4" x14ac:dyDescent="0.25">
      <c r="B547" s="66"/>
      <c r="C547" s="66"/>
      <c r="D547" s="66"/>
    </row>
    <row r="548" spans="2:4" x14ac:dyDescent="0.25">
      <c r="B548" s="66"/>
      <c r="C548" s="66"/>
      <c r="D548" s="66"/>
    </row>
    <row r="549" spans="2:4" x14ac:dyDescent="0.25">
      <c r="B549" s="66"/>
      <c r="C549" s="66"/>
      <c r="D549" s="66"/>
    </row>
    <row r="550" spans="2:4" x14ac:dyDescent="0.25">
      <c r="B550" s="66"/>
      <c r="C550" s="66"/>
      <c r="D550" s="66"/>
    </row>
    <row r="551" spans="2:4" x14ac:dyDescent="0.25">
      <c r="B551" s="66"/>
      <c r="C551" s="66"/>
      <c r="D551" s="66"/>
    </row>
    <row r="552" spans="2:4" x14ac:dyDescent="0.25">
      <c r="B552" s="66"/>
      <c r="C552" s="66"/>
      <c r="D552" s="66"/>
    </row>
    <row r="553" spans="2:4" x14ac:dyDescent="0.25">
      <c r="B553" s="66"/>
      <c r="C553" s="66"/>
      <c r="D553" s="66"/>
    </row>
    <row r="554" spans="2:4" x14ac:dyDescent="0.25">
      <c r="B554" s="66"/>
      <c r="C554" s="66"/>
      <c r="D554" s="66"/>
    </row>
    <row r="555" spans="2:4" x14ac:dyDescent="0.25">
      <c r="B555" s="66"/>
      <c r="C555" s="66"/>
      <c r="D555" s="66"/>
    </row>
    <row r="556" spans="2:4" x14ac:dyDescent="0.25">
      <c r="B556" s="66"/>
      <c r="C556" s="66"/>
      <c r="D556" s="66"/>
    </row>
    <row r="557" spans="2:4" x14ac:dyDescent="0.25">
      <c r="B557" s="66"/>
      <c r="C557" s="66"/>
      <c r="D557" s="66"/>
    </row>
    <row r="558" spans="2:4" x14ac:dyDescent="0.25">
      <c r="B558" s="66"/>
      <c r="C558" s="66"/>
      <c r="D558" s="66"/>
    </row>
    <row r="559" spans="2:4" x14ac:dyDescent="0.25">
      <c r="B559" s="66"/>
      <c r="C559" s="66"/>
      <c r="D559" s="66"/>
    </row>
    <row r="560" spans="2:4" x14ac:dyDescent="0.25">
      <c r="B560" s="66"/>
      <c r="C560" s="66"/>
      <c r="D560" s="66"/>
    </row>
    <row r="561" spans="2:4" x14ac:dyDescent="0.25">
      <c r="B561" s="66"/>
      <c r="C561" s="66"/>
      <c r="D561" s="66"/>
    </row>
    <row r="562" spans="2:4" x14ac:dyDescent="0.25">
      <c r="B562" s="66"/>
      <c r="C562" s="66"/>
      <c r="D562" s="66"/>
    </row>
    <row r="563" spans="2:4" x14ac:dyDescent="0.25">
      <c r="B563" s="66"/>
      <c r="C563" s="66"/>
      <c r="D563" s="66"/>
    </row>
    <row r="564" spans="2:4" x14ac:dyDescent="0.25">
      <c r="B564" s="66"/>
      <c r="C564" s="66"/>
      <c r="D564" s="66"/>
    </row>
    <row r="565" spans="2:4" x14ac:dyDescent="0.25">
      <c r="B565" s="66"/>
      <c r="C565" s="66"/>
      <c r="D565" s="66"/>
    </row>
    <row r="566" spans="2:4" x14ac:dyDescent="0.25">
      <c r="B566" s="66"/>
      <c r="C566" s="66"/>
      <c r="D566" s="66"/>
    </row>
    <row r="567" spans="2:4" x14ac:dyDescent="0.25">
      <c r="B567" s="66"/>
      <c r="C567" s="66"/>
      <c r="D567" s="66"/>
    </row>
    <row r="568" spans="2:4" x14ac:dyDescent="0.25">
      <c r="B568" s="66"/>
      <c r="C568" s="66"/>
      <c r="D568" s="66"/>
    </row>
    <row r="569" spans="2:4" x14ac:dyDescent="0.25">
      <c r="B569" s="66"/>
      <c r="C569" s="66"/>
      <c r="D569" s="66"/>
    </row>
    <row r="570" spans="2:4" x14ac:dyDescent="0.25">
      <c r="B570" s="66"/>
      <c r="C570" s="66"/>
      <c r="D570" s="66"/>
    </row>
    <row r="571" spans="2:4" x14ac:dyDescent="0.25">
      <c r="B571" s="66"/>
      <c r="C571" s="66"/>
      <c r="D571" s="66"/>
    </row>
    <row r="572" spans="2:4" x14ac:dyDescent="0.25">
      <c r="B572" s="66"/>
      <c r="C572" s="66"/>
      <c r="D572" s="66"/>
    </row>
    <row r="573" spans="2:4" x14ac:dyDescent="0.25">
      <c r="B573" s="66"/>
      <c r="C573" s="66"/>
      <c r="D573" s="66"/>
    </row>
    <row r="574" spans="2:4" x14ac:dyDescent="0.25">
      <c r="B574" s="66"/>
      <c r="C574" s="66"/>
      <c r="D574" s="66"/>
    </row>
    <row r="575" spans="2:4" x14ac:dyDescent="0.25">
      <c r="B575" s="66"/>
      <c r="C575" s="66"/>
      <c r="D575" s="66"/>
    </row>
    <row r="576" spans="2:4" x14ac:dyDescent="0.25">
      <c r="B576" s="66"/>
      <c r="C576" s="66"/>
      <c r="D576" s="66"/>
    </row>
    <row r="577" spans="2:4" x14ac:dyDescent="0.25">
      <c r="B577" s="66"/>
      <c r="C577" s="66"/>
      <c r="D577" s="66"/>
    </row>
    <row r="578" spans="2:4" x14ac:dyDescent="0.25">
      <c r="B578" s="66"/>
      <c r="C578" s="66"/>
      <c r="D578" s="66"/>
    </row>
    <row r="579" spans="2:4" x14ac:dyDescent="0.25">
      <c r="B579" s="66"/>
      <c r="C579" s="66"/>
      <c r="D579" s="66"/>
    </row>
    <row r="580" spans="2:4" x14ac:dyDescent="0.25">
      <c r="B580" s="66"/>
      <c r="C580" s="66"/>
      <c r="D580" s="66"/>
    </row>
    <row r="581" spans="2:4" x14ac:dyDescent="0.25">
      <c r="B581" s="66"/>
      <c r="C581" s="66"/>
      <c r="D581" s="66"/>
    </row>
    <row r="582" spans="2:4" x14ac:dyDescent="0.25">
      <c r="B582" s="66"/>
      <c r="C582" s="66"/>
      <c r="D582" s="66"/>
    </row>
    <row r="583" spans="2:4" x14ac:dyDescent="0.25">
      <c r="B583" s="66"/>
      <c r="C583" s="66"/>
      <c r="D583" s="66"/>
    </row>
    <row r="584" spans="2:4" x14ac:dyDescent="0.25">
      <c r="B584" s="66"/>
      <c r="C584" s="66"/>
      <c r="D584" s="66"/>
    </row>
    <row r="585" spans="2:4" x14ac:dyDescent="0.25">
      <c r="B585" s="66"/>
      <c r="C585" s="66"/>
      <c r="D585" s="66"/>
    </row>
    <row r="586" spans="2:4" x14ac:dyDescent="0.25">
      <c r="B586" s="66"/>
      <c r="C586" s="66"/>
      <c r="D586" s="66"/>
    </row>
    <row r="587" spans="2:4" x14ac:dyDescent="0.25">
      <c r="B587" s="66"/>
      <c r="C587" s="66"/>
      <c r="D587" s="66"/>
    </row>
    <row r="588" spans="2:4" x14ac:dyDescent="0.25">
      <c r="B588" s="66"/>
      <c r="C588" s="66"/>
      <c r="D588" s="66"/>
    </row>
    <row r="589" spans="2:4" x14ac:dyDescent="0.25">
      <c r="B589" s="66"/>
      <c r="C589" s="66"/>
      <c r="D589" s="66"/>
    </row>
    <row r="590" spans="2:4" x14ac:dyDescent="0.25">
      <c r="B590" s="66"/>
      <c r="C590" s="66"/>
      <c r="D590" s="66"/>
    </row>
    <row r="591" spans="2:4" x14ac:dyDescent="0.25">
      <c r="B591" s="66"/>
      <c r="C591" s="66"/>
      <c r="D591" s="66"/>
    </row>
    <row r="592" spans="2:4" x14ac:dyDescent="0.25">
      <c r="B592" s="66"/>
      <c r="C592" s="66"/>
      <c r="D592" s="66"/>
    </row>
    <row r="593" spans="2:4" x14ac:dyDescent="0.25">
      <c r="B593" s="66"/>
      <c r="C593" s="66"/>
      <c r="D593" s="66"/>
    </row>
    <row r="594" spans="2:4" x14ac:dyDescent="0.25">
      <c r="B594" s="66"/>
      <c r="C594" s="66"/>
      <c r="D594" s="66"/>
    </row>
    <row r="595" spans="2:4" x14ac:dyDescent="0.25">
      <c r="B595" s="66"/>
      <c r="C595" s="66"/>
      <c r="D595" s="66"/>
    </row>
    <row r="596" spans="2:4" x14ac:dyDescent="0.25">
      <c r="B596" s="66"/>
      <c r="C596" s="66"/>
      <c r="D596" s="66"/>
    </row>
    <row r="597" spans="2:4" x14ac:dyDescent="0.25">
      <c r="B597" s="66"/>
      <c r="C597" s="66"/>
      <c r="D597" s="66"/>
    </row>
    <row r="598" spans="2:4" x14ac:dyDescent="0.25">
      <c r="B598" s="66"/>
      <c r="C598" s="66"/>
      <c r="D598" s="66"/>
    </row>
    <row r="599" spans="2:4" x14ac:dyDescent="0.25">
      <c r="B599" s="66"/>
      <c r="C599" s="66"/>
      <c r="D599" s="66"/>
    </row>
    <row r="600" spans="2:4" x14ac:dyDescent="0.25">
      <c r="B600" s="66"/>
      <c r="C600" s="66"/>
      <c r="D600" s="66"/>
    </row>
    <row r="601" spans="2:4" x14ac:dyDescent="0.25">
      <c r="B601" s="66"/>
      <c r="C601" s="66"/>
      <c r="D601" s="66"/>
    </row>
    <row r="602" spans="2:4" x14ac:dyDescent="0.25">
      <c r="B602" s="66"/>
      <c r="C602" s="66"/>
      <c r="D602" s="66"/>
    </row>
    <row r="603" spans="2:4" x14ac:dyDescent="0.25">
      <c r="B603" s="66"/>
      <c r="C603" s="66"/>
      <c r="D603" s="66"/>
    </row>
    <row r="604" spans="2:4" x14ac:dyDescent="0.25">
      <c r="B604" s="66"/>
      <c r="C604" s="66"/>
      <c r="D604" s="66"/>
    </row>
    <row r="605" spans="2:4" x14ac:dyDescent="0.25">
      <c r="B605" s="66"/>
      <c r="C605" s="66"/>
      <c r="D605" s="66"/>
    </row>
    <row r="606" spans="2:4" x14ac:dyDescent="0.25">
      <c r="B606" s="66"/>
      <c r="C606" s="66"/>
      <c r="D606" s="66"/>
    </row>
    <row r="607" spans="2:4" x14ac:dyDescent="0.25">
      <c r="B607" s="66"/>
      <c r="C607" s="66"/>
      <c r="D607" s="66"/>
    </row>
    <row r="608" spans="2:4" x14ac:dyDescent="0.25">
      <c r="B608" s="66"/>
      <c r="C608" s="66"/>
      <c r="D608" s="66"/>
    </row>
    <row r="609" spans="2:4" x14ac:dyDescent="0.25">
      <c r="B609" s="66"/>
      <c r="C609" s="66"/>
      <c r="D609" s="66"/>
    </row>
    <row r="610" spans="2:4" x14ac:dyDescent="0.25">
      <c r="B610" s="66"/>
      <c r="C610" s="66"/>
      <c r="D610" s="66"/>
    </row>
    <row r="611" spans="2:4" x14ac:dyDescent="0.25">
      <c r="B611" s="66"/>
      <c r="C611" s="66"/>
      <c r="D611" s="66"/>
    </row>
    <row r="612" spans="2:4" x14ac:dyDescent="0.25">
      <c r="B612" s="66"/>
      <c r="C612" s="66"/>
      <c r="D612" s="66"/>
    </row>
    <row r="613" spans="2:4" x14ac:dyDescent="0.25">
      <c r="B613" s="66"/>
      <c r="C613" s="66"/>
      <c r="D613" s="66"/>
    </row>
    <row r="614" spans="2:4" x14ac:dyDescent="0.25">
      <c r="B614" s="66"/>
      <c r="C614" s="66"/>
      <c r="D614" s="66"/>
    </row>
    <row r="615" spans="2:4" x14ac:dyDescent="0.25">
      <c r="B615" s="66"/>
      <c r="C615" s="66"/>
      <c r="D615" s="66"/>
    </row>
    <row r="616" spans="2:4" x14ac:dyDescent="0.25">
      <c r="B616" s="66"/>
      <c r="C616" s="66"/>
      <c r="D616" s="66"/>
    </row>
    <row r="617" spans="2:4" x14ac:dyDescent="0.25">
      <c r="B617" s="66"/>
      <c r="C617" s="66"/>
      <c r="D617" s="66"/>
    </row>
    <row r="618" spans="2:4" x14ac:dyDescent="0.25">
      <c r="B618" s="66"/>
      <c r="C618" s="66"/>
      <c r="D618" s="66"/>
    </row>
    <row r="619" spans="2:4" x14ac:dyDescent="0.25">
      <c r="B619" s="66"/>
      <c r="C619" s="66"/>
      <c r="D619" s="66"/>
    </row>
    <row r="620" spans="2:4" x14ac:dyDescent="0.25">
      <c r="B620" s="66"/>
      <c r="C620" s="66"/>
      <c r="D620" s="66"/>
    </row>
    <row r="621" spans="2:4" x14ac:dyDescent="0.25">
      <c r="B621" s="66"/>
      <c r="C621" s="66"/>
      <c r="D621" s="66"/>
    </row>
    <row r="622" spans="2:4" x14ac:dyDescent="0.25">
      <c r="B622" s="66"/>
      <c r="C622" s="66"/>
      <c r="D622" s="66"/>
    </row>
    <row r="623" spans="2:4" x14ac:dyDescent="0.25">
      <c r="B623" s="66"/>
      <c r="C623" s="66"/>
      <c r="D623" s="66"/>
    </row>
    <row r="624" spans="2:4" x14ac:dyDescent="0.25">
      <c r="B624" s="66"/>
      <c r="C624" s="66"/>
      <c r="D624" s="66"/>
    </row>
    <row r="625" spans="2:4" x14ac:dyDescent="0.25">
      <c r="B625" s="66"/>
      <c r="C625" s="66"/>
      <c r="D625" s="66"/>
    </row>
    <row r="626" spans="2:4" x14ac:dyDescent="0.25">
      <c r="B626" s="66"/>
      <c r="C626" s="66"/>
      <c r="D626" s="66"/>
    </row>
    <row r="627" spans="2:4" x14ac:dyDescent="0.25">
      <c r="B627" s="66"/>
      <c r="C627" s="66"/>
      <c r="D627" s="66"/>
    </row>
    <row r="628" spans="2:4" x14ac:dyDescent="0.25">
      <c r="B628" s="66"/>
      <c r="C628" s="66"/>
      <c r="D628" s="66"/>
    </row>
    <row r="629" spans="2:4" x14ac:dyDescent="0.25">
      <c r="B629" s="66"/>
      <c r="C629" s="66"/>
      <c r="D629" s="66"/>
    </row>
    <row r="630" spans="2:4" x14ac:dyDescent="0.25">
      <c r="B630" s="66"/>
      <c r="C630" s="66"/>
      <c r="D630" s="66"/>
    </row>
    <row r="631" spans="2:4" x14ac:dyDescent="0.25">
      <c r="B631" s="66"/>
      <c r="C631" s="66"/>
      <c r="D631" s="66"/>
    </row>
    <row r="632" spans="2:4" x14ac:dyDescent="0.25">
      <c r="B632" s="66"/>
      <c r="C632" s="66"/>
      <c r="D632" s="66"/>
    </row>
    <row r="633" spans="2:4" x14ac:dyDescent="0.25">
      <c r="B633" s="66"/>
      <c r="C633" s="66"/>
      <c r="D633" s="66"/>
    </row>
    <row r="634" spans="2:4" x14ac:dyDescent="0.25">
      <c r="B634" s="66"/>
      <c r="C634" s="66"/>
      <c r="D634" s="66"/>
    </row>
    <row r="635" spans="2:4" x14ac:dyDescent="0.25">
      <c r="B635" s="66"/>
      <c r="C635" s="66"/>
      <c r="D635" s="66"/>
    </row>
    <row r="636" spans="2:4" x14ac:dyDescent="0.25">
      <c r="B636" s="66"/>
      <c r="C636" s="66"/>
      <c r="D636" s="66"/>
    </row>
    <row r="637" spans="2:4" x14ac:dyDescent="0.25">
      <c r="B637" s="66"/>
      <c r="C637" s="66"/>
      <c r="D637" s="66"/>
    </row>
    <row r="638" spans="2:4" x14ac:dyDescent="0.25">
      <c r="B638" s="66"/>
      <c r="C638" s="66"/>
      <c r="D638" s="66"/>
    </row>
    <row r="639" spans="2:4" x14ac:dyDescent="0.25">
      <c r="B639" s="66"/>
      <c r="C639" s="66"/>
      <c r="D639" s="66"/>
    </row>
    <row r="640" spans="2:4" x14ac:dyDescent="0.25">
      <c r="B640" s="66"/>
      <c r="C640" s="66"/>
      <c r="D640" s="66"/>
    </row>
    <row r="641" spans="2:4" x14ac:dyDescent="0.25">
      <c r="B641" s="66"/>
      <c r="C641" s="66"/>
      <c r="D641" s="66"/>
    </row>
    <row r="642" spans="2:4" x14ac:dyDescent="0.25">
      <c r="B642" s="66"/>
      <c r="C642" s="66"/>
      <c r="D642" s="66"/>
    </row>
    <row r="643" spans="2:4" x14ac:dyDescent="0.25">
      <c r="B643" s="66"/>
      <c r="C643" s="66"/>
      <c r="D643" s="66"/>
    </row>
    <row r="644" spans="2:4" x14ac:dyDescent="0.25">
      <c r="B644" s="66"/>
      <c r="C644" s="66"/>
      <c r="D644" s="66"/>
    </row>
    <row r="645" spans="2:4" x14ac:dyDescent="0.25">
      <c r="B645" s="66"/>
      <c r="C645" s="66"/>
      <c r="D645" s="66"/>
    </row>
    <row r="646" spans="2:4" x14ac:dyDescent="0.25">
      <c r="B646" s="66"/>
      <c r="C646" s="66"/>
      <c r="D646" s="66"/>
    </row>
    <row r="647" spans="2:4" x14ac:dyDescent="0.25">
      <c r="B647" s="66"/>
      <c r="C647" s="66"/>
      <c r="D647" s="66"/>
    </row>
    <row r="648" spans="2:4" x14ac:dyDescent="0.25">
      <c r="B648" s="66"/>
      <c r="C648" s="66"/>
      <c r="D648" s="66"/>
    </row>
    <row r="649" spans="2:4" x14ac:dyDescent="0.25">
      <c r="B649" s="66"/>
      <c r="C649" s="66"/>
      <c r="D649" s="66"/>
    </row>
    <row r="650" spans="2:4" x14ac:dyDescent="0.25">
      <c r="B650" s="66"/>
      <c r="C650" s="66"/>
      <c r="D650" s="66"/>
    </row>
    <row r="651" spans="2:4" x14ac:dyDescent="0.25">
      <c r="B651" s="66"/>
      <c r="C651" s="66"/>
      <c r="D651" s="66"/>
    </row>
    <row r="652" spans="2:4" x14ac:dyDescent="0.25">
      <c r="B652" s="66"/>
      <c r="C652" s="66"/>
      <c r="D652" s="66"/>
    </row>
    <row r="653" spans="2:4" x14ac:dyDescent="0.25">
      <c r="B653" s="66"/>
      <c r="C653" s="66"/>
      <c r="D653" s="66"/>
    </row>
    <row r="654" spans="2:4" x14ac:dyDescent="0.25">
      <c r="B654" s="66"/>
      <c r="C654" s="66"/>
      <c r="D654" s="66"/>
    </row>
    <row r="655" spans="2:4" x14ac:dyDescent="0.25">
      <c r="B655" s="66"/>
      <c r="C655" s="66"/>
      <c r="D655" s="66"/>
    </row>
    <row r="656" spans="2:4" x14ac:dyDescent="0.25">
      <c r="B656" s="66"/>
      <c r="C656" s="66"/>
      <c r="D656" s="66"/>
    </row>
    <row r="657" spans="2:4" x14ac:dyDescent="0.25">
      <c r="B657" s="66"/>
      <c r="C657" s="66"/>
      <c r="D657" s="66"/>
    </row>
    <row r="658" spans="2:4" x14ac:dyDescent="0.25">
      <c r="B658" s="66"/>
      <c r="C658" s="66"/>
      <c r="D658" s="66"/>
    </row>
    <row r="659" spans="2:4" x14ac:dyDescent="0.25">
      <c r="B659" s="66"/>
      <c r="C659" s="66"/>
      <c r="D659" s="66"/>
    </row>
    <row r="660" spans="2:4" x14ac:dyDescent="0.25">
      <c r="B660" s="66"/>
      <c r="C660" s="66"/>
      <c r="D660" s="66"/>
    </row>
    <row r="661" spans="2:4" x14ac:dyDescent="0.25">
      <c r="B661" s="66"/>
      <c r="C661" s="66"/>
      <c r="D661" s="66"/>
    </row>
    <row r="662" spans="2:4" x14ac:dyDescent="0.25">
      <c r="B662" s="66"/>
      <c r="C662" s="66"/>
      <c r="D662" s="66"/>
    </row>
    <row r="663" spans="2:4" x14ac:dyDescent="0.25">
      <c r="B663" s="66"/>
      <c r="C663" s="66"/>
      <c r="D663" s="66"/>
    </row>
    <row r="664" spans="2:4" x14ac:dyDescent="0.25">
      <c r="B664" s="66"/>
      <c r="C664" s="66"/>
      <c r="D664" s="66"/>
    </row>
    <row r="665" spans="2:4" x14ac:dyDescent="0.25">
      <c r="B665" s="66"/>
      <c r="C665" s="66"/>
      <c r="D665" s="66"/>
    </row>
    <row r="666" spans="2:4" x14ac:dyDescent="0.25">
      <c r="B666" s="66"/>
      <c r="C666" s="66"/>
      <c r="D666" s="66"/>
    </row>
    <row r="667" spans="2:4" x14ac:dyDescent="0.25">
      <c r="B667" s="66"/>
      <c r="C667" s="66"/>
      <c r="D667" s="66"/>
    </row>
    <row r="668" spans="2:4" x14ac:dyDescent="0.25">
      <c r="B668" s="66"/>
      <c r="C668" s="66"/>
      <c r="D668" s="66"/>
    </row>
    <row r="669" spans="2:4" x14ac:dyDescent="0.25">
      <c r="B669" s="66"/>
      <c r="C669" s="66"/>
      <c r="D669" s="66"/>
    </row>
    <row r="670" spans="2:4" x14ac:dyDescent="0.25">
      <c r="B670" s="66"/>
      <c r="C670" s="66"/>
      <c r="D670" s="66"/>
    </row>
    <row r="671" spans="2:4" x14ac:dyDescent="0.25">
      <c r="B671" s="66"/>
      <c r="C671" s="66"/>
      <c r="D671" s="66"/>
    </row>
    <row r="672" spans="2:4" x14ac:dyDescent="0.25">
      <c r="B672" s="66"/>
      <c r="C672" s="66"/>
      <c r="D672" s="66"/>
    </row>
    <row r="673" spans="2:4" x14ac:dyDescent="0.25">
      <c r="B673" s="66"/>
      <c r="C673" s="66"/>
      <c r="D673" s="66"/>
    </row>
    <row r="674" spans="2:4" x14ac:dyDescent="0.25">
      <c r="B674" s="66"/>
      <c r="C674" s="66"/>
      <c r="D674" s="66"/>
    </row>
    <row r="675" spans="2:4" x14ac:dyDescent="0.25">
      <c r="B675" s="66"/>
      <c r="C675" s="66"/>
      <c r="D675" s="66"/>
    </row>
    <row r="676" spans="2:4" x14ac:dyDescent="0.25">
      <c r="B676" s="66"/>
      <c r="C676" s="66"/>
      <c r="D676" s="66"/>
    </row>
    <row r="677" spans="2:4" x14ac:dyDescent="0.25">
      <c r="B677" s="66"/>
      <c r="C677" s="66"/>
      <c r="D677" s="66"/>
    </row>
    <row r="678" spans="2:4" x14ac:dyDescent="0.25">
      <c r="B678" s="66"/>
      <c r="C678" s="66"/>
      <c r="D678" s="66"/>
    </row>
    <row r="679" spans="2:4" x14ac:dyDescent="0.25">
      <c r="B679" s="66"/>
      <c r="C679" s="66"/>
      <c r="D679" s="66"/>
    </row>
    <row r="680" spans="2:4" x14ac:dyDescent="0.25">
      <c r="B680" s="66"/>
      <c r="C680" s="66"/>
      <c r="D680" s="66"/>
    </row>
    <row r="681" spans="2:4" x14ac:dyDescent="0.25">
      <c r="B681" s="66"/>
      <c r="C681" s="66"/>
      <c r="D681" s="66"/>
    </row>
    <row r="682" spans="2:4" x14ac:dyDescent="0.25">
      <c r="B682" s="66"/>
      <c r="C682" s="66"/>
      <c r="D682" s="66"/>
    </row>
    <row r="683" spans="2:4" x14ac:dyDescent="0.25">
      <c r="B683" s="66"/>
      <c r="C683" s="66"/>
      <c r="D683" s="66"/>
    </row>
    <row r="684" spans="2:4" x14ac:dyDescent="0.25">
      <c r="B684" s="66"/>
      <c r="C684" s="66"/>
      <c r="D684" s="66"/>
    </row>
    <row r="685" spans="2:4" x14ac:dyDescent="0.25">
      <c r="B685" s="66"/>
      <c r="C685" s="66"/>
      <c r="D685" s="66"/>
    </row>
    <row r="686" spans="2:4" x14ac:dyDescent="0.25">
      <c r="B686" s="66"/>
      <c r="C686" s="66"/>
      <c r="D686" s="66"/>
    </row>
    <row r="687" spans="2:4" x14ac:dyDescent="0.25">
      <c r="B687" s="66"/>
      <c r="C687" s="66"/>
      <c r="D687" s="66"/>
    </row>
    <row r="688" spans="2:4" x14ac:dyDescent="0.25">
      <c r="B688" s="66"/>
      <c r="C688" s="66"/>
      <c r="D688" s="66"/>
    </row>
    <row r="689" spans="2:4" x14ac:dyDescent="0.25">
      <c r="B689" s="66"/>
      <c r="C689" s="66"/>
      <c r="D689" s="66"/>
    </row>
    <row r="690" spans="2:4" x14ac:dyDescent="0.25">
      <c r="B690" s="66"/>
      <c r="C690" s="66"/>
      <c r="D690" s="66"/>
    </row>
    <row r="691" spans="2:4" x14ac:dyDescent="0.25">
      <c r="B691" s="66"/>
      <c r="C691" s="66"/>
      <c r="D691" s="66"/>
    </row>
    <row r="692" spans="2:4" x14ac:dyDescent="0.25">
      <c r="B692" s="66"/>
      <c r="C692" s="66"/>
      <c r="D692" s="66"/>
    </row>
    <row r="693" spans="2:4" x14ac:dyDescent="0.25">
      <c r="B693" s="66"/>
      <c r="C693" s="66"/>
      <c r="D693" s="66"/>
    </row>
    <row r="694" spans="2:4" x14ac:dyDescent="0.25">
      <c r="B694" s="66"/>
      <c r="C694" s="66"/>
      <c r="D694" s="66"/>
    </row>
    <row r="695" spans="2:4" x14ac:dyDescent="0.25">
      <c r="B695" s="66"/>
      <c r="C695" s="66"/>
      <c r="D695" s="66"/>
    </row>
    <row r="696" spans="2:4" x14ac:dyDescent="0.25">
      <c r="B696" s="66"/>
      <c r="C696" s="66"/>
      <c r="D696" s="66"/>
    </row>
    <row r="697" spans="2:4" x14ac:dyDescent="0.25">
      <c r="B697" s="66"/>
      <c r="C697" s="66"/>
      <c r="D697" s="66"/>
    </row>
    <row r="698" spans="2:4" x14ac:dyDescent="0.25">
      <c r="B698" s="66"/>
      <c r="C698" s="66"/>
      <c r="D698" s="66"/>
    </row>
    <row r="699" spans="2:4" x14ac:dyDescent="0.25">
      <c r="B699" s="66"/>
      <c r="C699" s="66"/>
      <c r="D699" s="66"/>
    </row>
    <row r="700" spans="2:4" x14ac:dyDescent="0.25">
      <c r="B700" s="66"/>
      <c r="C700" s="66"/>
      <c r="D700" s="66"/>
    </row>
    <row r="701" spans="2:4" x14ac:dyDescent="0.25">
      <c r="B701" s="66"/>
      <c r="C701" s="66"/>
      <c r="D701" s="66"/>
    </row>
    <row r="702" spans="2:4" x14ac:dyDescent="0.25">
      <c r="B702" s="66"/>
      <c r="C702" s="66"/>
      <c r="D702" s="66"/>
    </row>
    <row r="703" spans="2:4" x14ac:dyDescent="0.25">
      <c r="B703" s="66"/>
      <c r="C703" s="66"/>
      <c r="D703" s="66"/>
    </row>
    <row r="704" spans="2:4" x14ac:dyDescent="0.25">
      <c r="B704" s="66"/>
      <c r="C704" s="66"/>
      <c r="D704" s="66"/>
    </row>
    <row r="705" spans="2:4" x14ac:dyDescent="0.25">
      <c r="B705" s="66"/>
      <c r="C705" s="66"/>
      <c r="D705" s="66"/>
    </row>
    <row r="706" spans="2:4" x14ac:dyDescent="0.25">
      <c r="B706" s="66"/>
      <c r="C706" s="66"/>
      <c r="D706" s="66"/>
    </row>
    <row r="707" spans="2:4" x14ac:dyDescent="0.25">
      <c r="B707" s="66"/>
      <c r="C707" s="66"/>
      <c r="D707" s="66"/>
    </row>
    <row r="708" spans="2:4" x14ac:dyDescent="0.25">
      <c r="B708" s="66"/>
      <c r="C708" s="66"/>
      <c r="D708" s="66"/>
    </row>
    <row r="709" spans="2:4" x14ac:dyDescent="0.25">
      <c r="B709" s="66"/>
      <c r="C709" s="66"/>
      <c r="D709" s="66"/>
    </row>
    <row r="710" spans="2:4" x14ac:dyDescent="0.25">
      <c r="B710" s="66"/>
      <c r="C710" s="66"/>
      <c r="D710" s="66"/>
    </row>
    <row r="711" spans="2:4" x14ac:dyDescent="0.25">
      <c r="B711" s="66"/>
      <c r="C711" s="66"/>
      <c r="D711" s="66"/>
    </row>
    <row r="712" spans="2:4" x14ac:dyDescent="0.25">
      <c r="B712" s="66"/>
      <c r="C712" s="66"/>
      <c r="D712" s="66"/>
    </row>
    <row r="713" spans="2:4" x14ac:dyDescent="0.25">
      <c r="B713" s="66"/>
      <c r="C713" s="66"/>
      <c r="D713" s="66"/>
    </row>
    <row r="714" spans="2:4" x14ac:dyDescent="0.25">
      <c r="B714" s="66"/>
      <c r="C714" s="66"/>
      <c r="D714" s="66"/>
    </row>
    <row r="715" spans="2:4" x14ac:dyDescent="0.25">
      <c r="B715" s="66"/>
      <c r="C715" s="66"/>
      <c r="D715" s="66"/>
    </row>
    <row r="716" spans="2:4" x14ac:dyDescent="0.25">
      <c r="B716" s="66"/>
      <c r="C716" s="66"/>
      <c r="D716" s="66"/>
    </row>
    <row r="717" spans="2:4" x14ac:dyDescent="0.25">
      <c r="B717" s="66"/>
      <c r="C717" s="66"/>
      <c r="D717" s="66"/>
    </row>
    <row r="718" spans="2:4" x14ac:dyDescent="0.25">
      <c r="B718" s="66"/>
      <c r="C718" s="66"/>
      <c r="D718" s="66"/>
    </row>
    <row r="719" spans="2:4" x14ac:dyDescent="0.25">
      <c r="B719" s="66"/>
      <c r="C719" s="66"/>
      <c r="D719" s="66"/>
    </row>
    <row r="720" spans="2:4" x14ac:dyDescent="0.25">
      <c r="B720" s="66"/>
      <c r="C720" s="66"/>
      <c r="D720" s="66"/>
    </row>
    <row r="721" spans="2:4" x14ac:dyDescent="0.25">
      <c r="B721" s="66"/>
      <c r="C721" s="66"/>
      <c r="D721" s="66"/>
    </row>
    <row r="722" spans="2:4" x14ac:dyDescent="0.25">
      <c r="B722" s="66"/>
      <c r="C722" s="66"/>
      <c r="D722" s="66"/>
    </row>
    <row r="723" spans="2:4" x14ac:dyDescent="0.25">
      <c r="B723" s="66"/>
      <c r="C723" s="66"/>
      <c r="D723" s="66"/>
    </row>
    <row r="724" spans="2:4" x14ac:dyDescent="0.25">
      <c r="B724" s="66"/>
      <c r="C724" s="66"/>
      <c r="D724" s="66"/>
    </row>
    <row r="725" spans="2:4" x14ac:dyDescent="0.25">
      <c r="B725" s="66"/>
      <c r="C725" s="66"/>
      <c r="D725" s="66"/>
    </row>
    <row r="726" spans="2:4" x14ac:dyDescent="0.25">
      <c r="B726" s="66"/>
      <c r="C726" s="66"/>
      <c r="D726" s="66"/>
    </row>
    <row r="727" spans="2:4" x14ac:dyDescent="0.25">
      <c r="B727" s="66"/>
      <c r="C727" s="66"/>
      <c r="D727" s="66"/>
    </row>
    <row r="728" spans="2:4" x14ac:dyDescent="0.25">
      <c r="B728" s="66"/>
      <c r="C728" s="66"/>
      <c r="D728" s="66"/>
    </row>
    <row r="729" spans="2:4" x14ac:dyDescent="0.25">
      <c r="B729" s="66"/>
      <c r="C729" s="66"/>
      <c r="D729" s="66"/>
    </row>
    <row r="730" spans="2:4" x14ac:dyDescent="0.25">
      <c r="B730" s="66"/>
      <c r="C730" s="66"/>
      <c r="D730" s="66"/>
    </row>
    <row r="731" spans="2:4" x14ac:dyDescent="0.25">
      <c r="B731" s="66"/>
      <c r="C731" s="66"/>
      <c r="D731" s="66"/>
    </row>
    <row r="732" spans="2:4" x14ac:dyDescent="0.25">
      <c r="B732" s="66"/>
      <c r="C732" s="66"/>
      <c r="D732" s="66"/>
    </row>
    <row r="733" spans="2:4" x14ac:dyDescent="0.25">
      <c r="B733" s="66"/>
      <c r="C733" s="66"/>
      <c r="D733" s="66"/>
    </row>
    <row r="734" spans="2:4" x14ac:dyDescent="0.25">
      <c r="B734" s="66"/>
      <c r="C734" s="66"/>
      <c r="D734" s="66"/>
    </row>
    <row r="735" spans="2:4" x14ac:dyDescent="0.25">
      <c r="B735" s="66"/>
      <c r="C735" s="66"/>
      <c r="D735" s="66"/>
    </row>
    <row r="736" spans="2:4" x14ac:dyDescent="0.25">
      <c r="B736" s="66"/>
      <c r="C736" s="66"/>
      <c r="D736" s="66"/>
    </row>
    <row r="737" spans="2:4" x14ac:dyDescent="0.25">
      <c r="B737" s="66"/>
      <c r="C737" s="66"/>
      <c r="D737" s="66"/>
    </row>
    <row r="738" spans="2:4" x14ac:dyDescent="0.25">
      <c r="B738" s="66"/>
      <c r="C738" s="66"/>
      <c r="D738" s="66"/>
    </row>
    <row r="739" spans="2:4" x14ac:dyDescent="0.25">
      <c r="B739" s="66"/>
      <c r="C739" s="66"/>
      <c r="D739" s="66"/>
    </row>
    <row r="740" spans="2:4" x14ac:dyDescent="0.25">
      <c r="B740" s="66"/>
      <c r="C740" s="66"/>
      <c r="D740" s="66"/>
    </row>
    <row r="741" spans="2:4" x14ac:dyDescent="0.25">
      <c r="B741" s="66"/>
      <c r="C741" s="66"/>
      <c r="D741" s="66"/>
    </row>
    <row r="742" spans="2:4" x14ac:dyDescent="0.25">
      <c r="B742" s="66"/>
      <c r="C742" s="66"/>
      <c r="D742" s="66"/>
    </row>
    <row r="743" spans="2:4" x14ac:dyDescent="0.25">
      <c r="B743" s="66"/>
      <c r="C743" s="66"/>
      <c r="D743" s="66"/>
    </row>
    <row r="744" spans="2:4" x14ac:dyDescent="0.25">
      <c r="B744" s="66"/>
      <c r="C744" s="66"/>
      <c r="D744" s="66"/>
    </row>
    <row r="745" spans="2:4" x14ac:dyDescent="0.25">
      <c r="B745" s="66"/>
      <c r="C745" s="66"/>
      <c r="D745" s="66"/>
    </row>
    <row r="746" spans="2:4" x14ac:dyDescent="0.25">
      <c r="B746" s="66"/>
      <c r="C746" s="66"/>
      <c r="D746" s="66"/>
    </row>
    <row r="747" spans="2:4" x14ac:dyDescent="0.25">
      <c r="B747" s="66"/>
      <c r="C747" s="66"/>
      <c r="D747" s="66"/>
    </row>
    <row r="748" spans="2:4" x14ac:dyDescent="0.25">
      <c r="B748" s="66"/>
      <c r="C748" s="66"/>
      <c r="D748" s="66"/>
    </row>
    <row r="749" spans="2:4" x14ac:dyDescent="0.25">
      <c r="B749" s="66"/>
      <c r="C749" s="66"/>
      <c r="D749" s="66"/>
    </row>
    <row r="750" spans="2:4" x14ac:dyDescent="0.25">
      <c r="B750" s="66"/>
      <c r="C750" s="66"/>
      <c r="D750" s="66"/>
    </row>
    <row r="751" spans="2:4" x14ac:dyDescent="0.25">
      <c r="B751" s="66"/>
      <c r="C751" s="66"/>
      <c r="D751" s="66"/>
    </row>
    <row r="752" spans="2:4" x14ac:dyDescent="0.25">
      <c r="B752" s="66"/>
      <c r="C752" s="66"/>
      <c r="D752" s="66"/>
    </row>
    <row r="753" spans="2:4" x14ac:dyDescent="0.25">
      <c r="B753" s="66"/>
      <c r="C753" s="66"/>
      <c r="D753" s="66"/>
    </row>
    <row r="754" spans="2:4" x14ac:dyDescent="0.25">
      <c r="B754" s="66"/>
      <c r="C754" s="66"/>
      <c r="D754" s="66"/>
    </row>
    <row r="755" spans="2:4" x14ac:dyDescent="0.25">
      <c r="B755" s="66"/>
      <c r="C755" s="66"/>
      <c r="D755" s="66"/>
    </row>
    <row r="756" spans="2:4" x14ac:dyDescent="0.25">
      <c r="B756" s="66"/>
      <c r="C756" s="66"/>
      <c r="D756" s="66"/>
    </row>
    <row r="757" spans="2:4" x14ac:dyDescent="0.25">
      <c r="B757" s="66"/>
      <c r="C757" s="66"/>
      <c r="D757" s="66"/>
    </row>
    <row r="758" spans="2:4" x14ac:dyDescent="0.25">
      <c r="B758" s="66"/>
      <c r="C758" s="66"/>
      <c r="D758" s="66"/>
    </row>
    <row r="759" spans="2:4" x14ac:dyDescent="0.25">
      <c r="B759" s="66"/>
      <c r="C759" s="66"/>
      <c r="D759" s="66"/>
    </row>
    <row r="760" spans="2:4" x14ac:dyDescent="0.25">
      <c r="B760" s="66"/>
      <c r="C760" s="66"/>
      <c r="D760" s="66"/>
    </row>
    <row r="761" spans="2:4" x14ac:dyDescent="0.25">
      <c r="B761" s="66"/>
      <c r="C761" s="66"/>
      <c r="D761" s="66"/>
    </row>
    <row r="762" spans="2:4" x14ac:dyDescent="0.25">
      <c r="B762" s="66"/>
      <c r="C762" s="66"/>
      <c r="D762" s="66"/>
    </row>
    <row r="763" spans="2:4" x14ac:dyDescent="0.25">
      <c r="B763" s="66"/>
      <c r="C763" s="66"/>
      <c r="D763" s="66"/>
    </row>
    <row r="764" spans="2:4" x14ac:dyDescent="0.25">
      <c r="B764" s="66"/>
      <c r="C764" s="66"/>
      <c r="D764" s="66"/>
    </row>
    <row r="765" spans="2:4" x14ac:dyDescent="0.25">
      <c r="B765" s="66"/>
      <c r="C765" s="66"/>
      <c r="D765" s="66"/>
    </row>
    <row r="766" spans="2:4" x14ac:dyDescent="0.25">
      <c r="B766" s="66"/>
      <c r="C766" s="66"/>
      <c r="D766" s="66"/>
    </row>
    <row r="767" spans="2:4" x14ac:dyDescent="0.25">
      <c r="B767" s="66"/>
      <c r="C767" s="66"/>
      <c r="D767" s="66"/>
    </row>
    <row r="768" spans="2:4" x14ac:dyDescent="0.25">
      <c r="B768" s="66"/>
      <c r="C768" s="66"/>
      <c r="D768" s="66"/>
    </row>
    <row r="769" spans="2:4" x14ac:dyDescent="0.25">
      <c r="B769" s="66"/>
      <c r="C769" s="66"/>
      <c r="D769" s="66"/>
    </row>
    <row r="770" spans="2:4" x14ac:dyDescent="0.25">
      <c r="B770" s="66"/>
      <c r="C770" s="66"/>
      <c r="D770" s="66"/>
    </row>
    <row r="771" spans="2:4" x14ac:dyDescent="0.25">
      <c r="B771" s="66"/>
      <c r="C771" s="66"/>
      <c r="D771" s="66"/>
    </row>
    <row r="772" spans="2:4" x14ac:dyDescent="0.25">
      <c r="B772" s="66"/>
      <c r="C772" s="66"/>
      <c r="D772" s="66"/>
    </row>
    <row r="773" spans="2:4" x14ac:dyDescent="0.25">
      <c r="B773" s="66"/>
      <c r="C773" s="66"/>
      <c r="D773" s="66"/>
    </row>
    <row r="774" spans="2:4" x14ac:dyDescent="0.25">
      <c r="B774" s="66"/>
      <c r="C774" s="66"/>
      <c r="D774" s="66"/>
    </row>
    <row r="775" spans="2:4" x14ac:dyDescent="0.25">
      <c r="B775" s="66"/>
      <c r="C775" s="66"/>
      <c r="D775" s="66"/>
    </row>
    <row r="776" spans="2:4" x14ac:dyDescent="0.25">
      <c r="B776" s="66"/>
      <c r="C776" s="66"/>
      <c r="D776" s="66"/>
    </row>
    <row r="777" spans="2:4" x14ac:dyDescent="0.25">
      <c r="B777" s="66"/>
      <c r="C777" s="66"/>
      <c r="D777" s="66"/>
    </row>
    <row r="778" spans="2:4" x14ac:dyDescent="0.25">
      <c r="B778" s="66"/>
      <c r="C778" s="66"/>
      <c r="D778" s="66"/>
    </row>
    <row r="779" spans="2:4" x14ac:dyDescent="0.25">
      <c r="B779" s="66"/>
      <c r="C779" s="66"/>
      <c r="D779" s="66"/>
    </row>
    <row r="780" spans="2:4" x14ac:dyDescent="0.25">
      <c r="B780" s="66"/>
      <c r="C780" s="66"/>
      <c r="D780" s="66"/>
    </row>
    <row r="781" spans="2:4" x14ac:dyDescent="0.25">
      <c r="B781" s="66"/>
      <c r="C781" s="66"/>
      <c r="D781" s="66"/>
    </row>
    <row r="782" spans="2:4" x14ac:dyDescent="0.25">
      <c r="B782" s="66"/>
      <c r="C782" s="66"/>
      <c r="D782" s="66"/>
    </row>
    <row r="783" spans="2:4" x14ac:dyDescent="0.25">
      <c r="B783" s="66"/>
      <c r="C783" s="66"/>
      <c r="D783" s="66"/>
    </row>
    <row r="784" spans="2:4" x14ac:dyDescent="0.25">
      <c r="B784" s="66"/>
      <c r="C784" s="66"/>
      <c r="D784" s="66"/>
    </row>
    <row r="785" spans="2:4" x14ac:dyDescent="0.25">
      <c r="B785" s="66"/>
      <c r="C785" s="66"/>
      <c r="D785" s="66"/>
    </row>
    <row r="786" spans="2:4" x14ac:dyDescent="0.25">
      <c r="B786" s="66"/>
      <c r="C786" s="66"/>
      <c r="D786" s="66"/>
    </row>
    <row r="787" spans="2:4" x14ac:dyDescent="0.25">
      <c r="B787" s="66"/>
      <c r="C787" s="66"/>
      <c r="D787" s="66"/>
    </row>
    <row r="788" spans="2:4" x14ac:dyDescent="0.25">
      <c r="B788" s="66"/>
      <c r="C788" s="66"/>
      <c r="D788" s="66"/>
    </row>
    <row r="789" spans="2:4" x14ac:dyDescent="0.25">
      <c r="B789" s="66"/>
      <c r="C789" s="66"/>
      <c r="D789" s="66"/>
    </row>
    <row r="790" spans="2:4" x14ac:dyDescent="0.25">
      <c r="B790" s="66"/>
      <c r="C790" s="66"/>
      <c r="D790" s="66"/>
    </row>
    <row r="791" spans="2:4" x14ac:dyDescent="0.25">
      <c r="B791" s="66"/>
      <c r="C791" s="66"/>
      <c r="D791" s="66"/>
    </row>
    <row r="792" spans="2:4" x14ac:dyDescent="0.25">
      <c r="B792" s="66"/>
      <c r="C792" s="66"/>
      <c r="D792" s="66"/>
    </row>
    <row r="793" spans="2:4" x14ac:dyDescent="0.25">
      <c r="B793" s="66"/>
      <c r="C793" s="66"/>
      <c r="D793" s="66"/>
    </row>
    <row r="794" spans="2:4" x14ac:dyDescent="0.25">
      <c r="B794" s="66"/>
      <c r="C794" s="66"/>
      <c r="D794" s="66"/>
    </row>
    <row r="795" spans="2:4" x14ac:dyDescent="0.25">
      <c r="B795" s="66"/>
      <c r="C795" s="66"/>
      <c r="D795" s="66"/>
    </row>
    <row r="796" spans="2:4" x14ac:dyDescent="0.25">
      <c r="B796" s="66"/>
      <c r="C796" s="66"/>
      <c r="D796" s="66"/>
    </row>
    <row r="797" spans="2:4" x14ac:dyDescent="0.25">
      <c r="B797" s="66"/>
      <c r="C797" s="66"/>
      <c r="D797" s="66"/>
    </row>
    <row r="798" spans="2:4" x14ac:dyDescent="0.25">
      <c r="B798" s="66"/>
      <c r="C798" s="66"/>
      <c r="D798" s="66"/>
    </row>
    <row r="799" spans="2:4" x14ac:dyDescent="0.25">
      <c r="B799" s="66"/>
      <c r="C799" s="66"/>
      <c r="D799" s="66"/>
    </row>
    <row r="800" spans="2:4" x14ac:dyDescent="0.25">
      <c r="B800" s="66"/>
      <c r="C800" s="66"/>
      <c r="D800" s="66"/>
    </row>
    <row r="801" spans="2:4" x14ac:dyDescent="0.25">
      <c r="B801" s="66"/>
      <c r="C801" s="66"/>
      <c r="D801" s="66"/>
    </row>
    <row r="802" spans="2:4" x14ac:dyDescent="0.25">
      <c r="B802" s="66"/>
      <c r="C802" s="66"/>
      <c r="D802" s="66"/>
    </row>
    <row r="803" spans="2:4" x14ac:dyDescent="0.25">
      <c r="B803" s="66"/>
      <c r="C803" s="66"/>
      <c r="D803" s="66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M10" sqref="M10"/>
    </sheetView>
  </sheetViews>
  <sheetFormatPr baseColWidth="10" defaultColWidth="11.44140625" defaultRowHeight="13.8" x14ac:dyDescent="0.3"/>
  <cols>
    <col min="1" max="1" width="7.44140625" style="2" customWidth="1"/>
    <col min="2" max="2" width="48.33203125" style="16" customWidth="1"/>
    <col min="3" max="3" width="8.88671875" style="2" customWidth="1"/>
    <col min="4" max="5" width="8.6640625" style="2" customWidth="1"/>
    <col min="6" max="6" width="9.33203125" style="2" customWidth="1"/>
    <col min="7" max="7" width="11.33203125" style="2" customWidth="1"/>
    <col min="8" max="8" width="9.109375" style="2" customWidth="1"/>
    <col min="9" max="11" width="11.44140625" style="2"/>
    <col min="12" max="12" width="11.44140625" style="2" customWidth="1"/>
    <col min="13" max="16384" width="11.44140625" style="2"/>
  </cols>
  <sheetData>
    <row r="1" spans="1:11" ht="22.5" customHeight="1" x14ac:dyDescent="0.3">
      <c r="A1" s="1" t="s">
        <v>0</v>
      </c>
      <c r="F1" s="3"/>
    </row>
    <row r="2" spans="1:11" ht="65.25" customHeight="1" x14ac:dyDescent="0.3">
      <c r="A2" s="358" t="s">
        <v>169</v>
      </c>
      <c r="B2" s="358"/>
      <c r="C2" s="358"/>
      <c r="D2" s="358"/>
      <c r="E2" s="358"/>
      <c r="F2" s="358"/>
      <c r="G2" s="358"/>
      <c r="H2" s="358"/>
    </row>
    <row r="3" spans="1:11" ht="6.75" customHeight="1" x14ac:dyDescent="0.3">
      <c r="A3" s="17"/>
      <c r="B3" s="4"/>
      <c r="C3" s="4"/>
      <c r="D3" s="4"/>
      <c r="E3" s="4"/>
      <c r="F3" s="4"/>
      <c r="G3" s="4"/>
      <c r="H3" s="4"/>
    </row>
    <row r="4" spans="1:11" s="7" customFormat="1" ht="30" customHeight="1" x14ac:dyDescent="0.3">
      <c r="B4" s="6"/>
      <c r="C4" s="148" t="s">
        <v>170</v>
      </c>
      <c r="D4" s="149"/>
      <c r="E4" s="149"/>
      <c r="F4" s="150"/>
      <c r="G4" s="148"/>
      <c r="H4" s="150"/>
      <c r="J4" s="2"/>
      <c r="K4" s="2"/>
    </row>
    <row r="5" spans="1:11" ht="42.75" customHeight="1" x14ac:dyDescent="0.3">
      <c r="A5" s="18" t="s">
        <v>10</v>
      </c>
      <c r="B5" s="8" t="s">
        <v>11</v>
      </c>
      <c r="C5" s="33" t="s">
        <v>72</v>
      </c>
      <c r="D5" s="33" t="s">
        <v>164</v>
      </c>
      <c r="E5" s="33" t="s">
        <v>118</v>
      </c>
      <c r="F5" s="33" t="s">
        <v>71</v>
      </c>
      <c r="G5" s="33" t="s">
        <v>117</v>
      </c>
      <c r="H5" s="307" t="s">
        <v>70</v>
      </c>
    </row>
    <row r="6" spans="1:11" ht="15.75" customHeight="1" x14ac:dyDescent="0.3">
      <c r="A6" s="19">
        <v>1</v>
      </c>
      <c r="B6" s="20" t="s">
        <v>13</v>
      </c>
      <c r="C6" s="9">
        <v>53</v>
      </c>
      <c r="D6" s="11">
        <v>25</v>
      </c>
      <c r="E6" s="11">
        <v>10</v>
      </c>
      <c r="F6" s="11">
        <v>35</v>
      </c>
      <c r="G6" s="151">
        <v>0.17549668874172186</v>
      </c>
      <c r="H6" s="151">
        <v>0.660377358490566</v>
      </c>
    </row>
    <row r="7" spans="1:11" ht="15.75" customHeight="1" x14ac:dyDescent="0.3">
      <c r="A7" s="21">
        <v>2</v>
      </c>
      <c r="B7" s="22" t="s">
        <v>14</v>
      </c>
      <c r="C7" s="11">
        <v>31</v>
      </c>
      <c r="D7" s="11">
        <v>16</v>
      </c>
      <c r="E7" s="11">
        <v>2</v>
      </c>
      <c r="F7" s="11">
        <v>18</v>
      </c>
      <c r="G7" s="152">
        <v>0.16062176165803108</v>
      </c>
      <c r="H7" s="152">
        <v>0.58064516129032262</v>
      </c>
    </row>
    <row r="8" spans="1:11" ht="15.75" customHeight="1" x14ac:dyDescent="0.3">
      <c r="A8" s="21">
        <v>3</v>
      </c>
      <c r="B8" s="22" t="s">
        <v>15</v>
      </c>
      <c r="C8" s="11">
        <v>6</v>
      </c>
      <c r="D8" s="11">
        <v>4</v>
      </c>
      <c r="E8" s="11">
        <v>1</v>
      </c>
      <c r="F8" s="11">
        <v>5</v>
      </c>
      <c r="G8" s="152">
        <v>0.13333333333333333</v>
      </c>
      <c r="H8" s="152">
        <v>0.83333333333333337</v>
      </c>
    </row>
    <row r="9" spans="1:11" ht="15.75" customHeight="1" x14ac:dyDescent="0.3">
      <c r="A9" s="21">
        <v>4</v>
      </c>
      <c r="B9" s="22" t="s">
        <v>16</v>
      </c>
      <c r="C9" s="11">
        <v>10</v>
      </c>
      <c r="D9" s="11">
        <v>4</v>
      </c>
      <c r="E9" s="11">
        <v>3</v>
      </c>
      <c r="F9" s="11">
        <v>7</v>
      </c>
      <c r="G9" s="152">
        <v>0.18181818181818182</v>
      </c>
      <c r="H9" s="152">
        <v>0.7</v>
      </c>
    </row>
    <row r="10" spans="1:11" ht="15.75" customHeight="1" x14ac:dyDescent="0.3">
      <c r="A10" s="21">
        <v>5</v>
      </c>
      <c r="B10" s="22" t="s">
        <v>17</v>
      </c>
      <c r="C10" s="11">
        <v>66</v>
      </c>
      <c r="D10" s="11">
        <v>18</v>
      </c>
      <c r="E10" s="11">
        <v>18</v>
      </c>
      <c r="F10" s="11">
        <v>36</v>
      </c>
      <c r="G10" s="152">
        <v>0.27966101694915252</v>
      </c>
      <c r="H10" s="152">
        <v>0.54545454545454541</v>
      </c>
    </row>
    <row r="11" spans="1:11" ht="15.75" customHeight="1" x14ac:dyDescent="0.3">
      <c r="A11" s="21">
        <v>6</v>
      </c>
      <c r="B11" s="22" t="s">
        <v>18</v>
      </c>
      <c r="C11" s="11">
        <v>122</v>
      </c>
      <c r="D11" s="11">
        <v>32</v>
      </c>
      <c r="E11" s="11">
        <v>41</v>
      </c>
      <c r="F11" s="11">
        <v>73</v>
      </c>
      <c r="G11" s="152">
        <v>0.31688311688311688</v>
      </c>
      <c r="H11" s="152">
        <v>0.59836065573770492</v>
      </c>
    </row>
    <row r="12" spans="1:11" ht="15.75" customHeight="1" x14ac:dyDescent="0.3">
      <c r="A12" s="23">
        <v>7</v>
      </c>
      <c r="B12" s="22" t="s">
        <v>19</v>
      </c>
      <c r="C12" s="11">
        <v>28</v>
      </c>
      <c r="D12" s="11">
        <v>10</v>
      </c>
      <c r="E12" s="11">
        <v>5</v>
      </c>
      <c r="F12" s="11">
        <v>15</v>
      </c>
      <c r="G12" s="152">
        <v>0.2153846153846154</v>
      </c>
      <c r="H12" s="152">
        <v>0.5357142857142857</v>
      </c>
    </row>
    <row r="13" spans="1:11" ht="15.75" customHeight="1" x14ac:dyDescent="0.3">
      <c r="A13" s="23">
        <v>8</v>
      </c>
      <c r="B13" s="22" t="s">
        <v>20</v>
      </c>
      <c r="C13" s="11">
        <v>8</v>
      </c>
      <c r="D13" s="11">
        <v>6</v>
      </c>
      <c r="E13" s="11">
        <v>0</v>
      </c>
      <c r="F13" s="11">
        <v>6</v>
      </c>
      <c r="G13" s="152">
        <v>0.12698412698412698</v>
      </c>
      <c r="H13" s="152">
        <v>0.75</v>
      </c>
    </row>
    <row r="14" spans="1:11" ht="15.75" customHeight="1" x14ac:dyDescent="0.3">
      <c r="A14" s="23">
        <v>9</v>
      </c>
      <c r="B14" s="22" t="s">
        <v>21</v>
      </c>
      <c r="C14" s="11">
        <v>51</v>
      </c>
      <c r="D14" s="11">
        <v>17</v>
      </c>
      <c r="E14" s="11">
        <v>14</v>
      </c>
      <c r="F14" s="11">
        <v>31</v>
      </c>
      <c r="G14" s="152">
        <v>0.26020408163265307</v>
      </c>
      <c r="H14" s="152">
        <v>0.60784313725490191</v>
      </c>
    </row>
    <row r="15" spans="1:11" ht="15.75" customHeight="1" x14ac:dyDescent="0.3">
      <c r="A15" s="23">
        <v>10</v>
      </c>
      <c r="B15" s="22" t="s">
        <v>22</v>
      </c>
      <c r="C15" s="11">
        <v>4</v>
      </c>
      <c r="D15" s="11">
        <v>3</v>
      </c>
      <c r="E15" s="11">
        <v>0</v>
      </c>
      <c r="F15" s="11">
        <v>3</v>
      </c>
      <c r="G15" s="152">
        <v>0.11764705882352941</v>
      </c>
      <c r="H15" s="152">
        <v>0.75</v>
      </c>
    </row>
    <row r="16" spans="1:11" ht="15.75" customHeight="1" x14ac:dyDescent="0.3">
      <c r="A16" s="23">
        <v>11</v>
      </c>
      <c r="B16" s="22" t="s">
        <v>23</v>
      </c>
      <c r="C16" s="11">
        <v>83</v>
      </c>
      <c r="D16" s="11">
        <v>33</v>
      </c>
      <c r="E16" s="11">
        <v>15</v>
      </c>
      <c r="F16" s="11">
        <v>48</v>
      </c>
      <c r="G16" s="152">
        <v>0.2178477690288714</v>
      </c>
      <c r="H16" s="152">
        <v>0.57831325301204817</v>
      </c>
    </row>
    <row r="17" spans="1:8" ht="15.75" customHeight="1" x14ac:dyDescent="0.3">
      <c r="A17" s="23">
        <v>12</v>
      </c>
      <c r="B17" s="22" t="s">
        <v>24</v>
      </c>
      <c r="C17" s="11">
        <v>25</v>
      </c>
      <c r="D17" s="11">
        <v>8</v>
      </c>
      <c r="E17" s="11">
        <v>4</v>
      </c>
      <c r="F17" s="11">
        <v>12</v>
      </c>
      <c r="G17" s="152">
        <v>0.2808988764044944</v>
      </c>
      <c r="H17" s="152">
        <v>0.48</v>
      </c>
    </row>
    <row r="18" spans="1:8" ht="15.75" customHeight="1" x14ac:dyDescent="0.3">
      <c r="A18" s="23">
        <v>13</v>
      </c>
      <c r="B18" s="22" t="s">
        <v>25</v>
      </c>
      <c r="C18" s="11">
        <v>6</v>
      </c>
      <c r="D18" s="11">
        <v>2</v>
      </c>
      <c r="E18" s="11">
        <v>3</v>
      </c>
      <c r="F18" s="11">
        <v>5</v>
      </c>
      <c r="G18" s="152">
        <v>0.20689655172413793</v>
      </c>
      <c r="H18" s="152">
        <v>0.83333333333333337</v>
      </c>
    </row>
    <row r="19" spans="1:8" ht="15.75" customHeight="1" x14ac:dyDescent="0.3">
      <c r="A19" s="23">
        <v>14</v>
      </c>
      <c r="B19" s="24" t="s">
        <v>26</v>
      </c>
      <c r="C19" s="11">
        <v>59</v>
      </c>
      <c r="D19" s="11">
        <v>18</v>
      </c>
      <c r="E19" s="11">
        <v>11</v>
      </c>
      <c r="F19" s="11">
        <v>29</v>
      </c>
      <c r="G19" s="152">
        <v>0.27314814814814814</v>
      </c>
      <c r="H19" s="152">
        <v>0.49152542372881358</v>
      </c>
    </row>
    <row r="20" spans="1:8" ht="15.75" customHeight="1" x14ac:dyDescent="0.3">
      <c r="A20" s="23">
        <v>15</v>
      </c>
      <c r="B20" s="24" t="s">
        <v>27</v>
      </c>
      <c r="C20" s="11">
        <v>7</v>
      </c>
      <c r="D20" s="11">
        <v>5</v>
      </c>
      <c r="E20" s="11">
        <v>2</v>
      </c>
      <c r="F20" s="11">
        <v>7</v>
      </c>
      <c r="G20" s="152">
        <v>9.8591549295774641E-2</v>
      </c>
      <c r="H20" s="152">
        <v>1</v>
      </c>
    </row>
    <row r="21" spans="1:8" ht="15.75" customHeight="1" x14ac:dyDescent="0.3">
      <c r="A21" s="23">
        <v>16</v>
      </c>
      <c r="B21" s="22" t="s">
        <v>28</v>
      </c>
      <c r="C21" s="11">
        <v>51</v>
      </c>
      <c r="D21" s="11">
        <v>15</v>
      </c>
      <c r="E21" s="11">
        <v>20</v>
      </c>
      <c r="F21" s="11">
        <v>35</v>
      </c>
      <c r="G21" s="152">
        <v>0.27419354838709675</v>
      </c>
      <c r="H21" s="152">
        <v>0.68627450980392157</v>
      </c>
    </row>
    <row r="22" spans="1:8" ht="15.75" customHeight="1" x14ac:dyDescent="0.3">
      <c r="A22" s="23">
        <v>17</v>
      </c>
      <c r="B22" s="22" t="s">
        <v>29</v>
      </c>
      <c r="C22" s="11">
        <v>13</v>
      </c>
      <c r="D22" s="11">
        <v>6</v>
      </c>
      <c r="E22" s="11">
        <v>4</v>
      </c>
      <c r="F22" s="11">
        <v>10</v>
      </c>
      <c r="G22" s="152">
        <v>0.2</v>
      </c>
      <c r="H22" s="152">
        <v>0.76923076923076927</v>
      </c>
    </row>
    <row r="23" spans="1:8" ht="15.75" customHeight="1" x14ac:dyDescent="0.2">
      <c r="A23" s="23">
        <v>18</v>
      </c>
      <c r="B23" s="25" t="s">
        <v>30</v>
      </c>
      <c r="C23" s="11">
        <v>25</v>
      </c>
      <c r="D23" s="11">
        <v>8</v>
      </c>
      <c r="E23" s="11">
        <v>11</v>
      </c>
      <c r="F23" s="11">
        <v>19</v>
      </c>
      <c r="G23" s="152">
        <v>0.23809523809523808</v>
      </c>
      <c r="H23" s="152">
        <v>0.76</v>
      </c>
    </row>
    <row r="24" spans="1:8" ht="15.75" customHeight="1" x14ac:dyDescent="0.3">
      <c r="A24" s="23">
        <v>19</v>
      </c>
      <c r="B24" s="22" t="s">
        <v>31</v>
      </c>
      <c r="C24" s="11">
        <v>40</v>
      </c>
      <c r="D24" s="11">
        <v>10</v>
      </c>
      <c r="E24" s="11">
        <v>18</v>
      </c>
      <c r="F24" s="11">
        <v>28</v>
      </c>
      <c r="G24" s="152">
        <v>0.28985507246376813</v>
      </c>
      <c r="H24" s="152">
        <v>0.7</v>
      </c>
    </row>
    <row r="25" spans="1:8" ht="15.75" customHeight="1" x14ac:dyDescent="0.3">
      <c r="A25" s="23">
        <v>20</v>
      </c>
      <c r="B25" s="22" t="s">
        <v>32</v>
      </c>
      <c r="C25" s="11">
        <v>5</v>
      </c>
      <c r="D25" s="11">
        <v>3</v>
      </c>
      <c r="E25" s="11">
        <v>1</v>
      </c>
      <c r="F25" s="11">
        <v>4</v>
      </c>
      <c r="G25" s="152">
        <v>0.16666666666666666</v>
      </c>
      <c r="H25" s="152">
        <v>0.8</v>
      </c>
    </row>
    <row r="26" spans="1:8" ht="15.75" customHeight="1" x14ac:dyDescent="0.3">
      <c r="A26" s="23">
        <v>21</v>
      </c>
      <c r="B26" s="24" t="s">
        <v>33</v>
      </c>
      <c r="C26" s="11">
        <v>31</v>
      </c>
      <c r="D26" s="11">
        <v>12</v>
      </c>
      <c r="E26" s="11">
        <v>8</v>
      </c>
      <c r="F26" s="11">
        <v>20</v>
      </c>
      <c r="G26" s="152">
        <v>0.21379310344827587</v>
      </c>
      <c r="H26" s="152">
        <v>0.64516129032258063</v>
      </c>
    </row>
    <row r="27" spans="1:8" ht="15.75" customHeight="1" x14ac:dyDescent="0.3">
      <c r="A27" s="23">
        <v>22</v>
      </c>
      <c r="B27" s="24" t="s">
        <v>34</v>
      </c>
      <c r="C27" s="11">
        <v>47</v>
      </c>
      <c r="D27" s="11">
        <v>15</v>
      </c>
      <c r="E27" s="11">
        <v>12</v>
      </c>
      <c r="F27" s="11">
        <v>27</v>
      </c>
      <c r="G27" s="152">
        <v>0.25133689839572193</v>
      </c>
      <c r="H27" s="152">
        <v>0.57446808510638303</v>
      </c>
    </row>
    <row r="28" spans="1:8" ht="15.75" customHeight="1" x14ac:dyDescent="0.3">
      <c r="A28" s="23">
        <v>23</v>
      </c>
      <c r="B28" s="22" t="s">
        <v>35</v>
      </c>
      <c r="C28" s="11">
        <v>42</v>
      </c>
      <c r="D28" s="11">
        <v>13</v>
      </c>
      <c r="E28" s="11">
        <v>12</v>
      </c>
      <c r="F28" s="11">
        <v>25</v>
      </c>
      <c r="G28" s="152">
        <v>0.25149700598802394</v>
      </c>
      <c r="H28" s="152">
        <v>0.59523809523809523</v>
      </c>
    </row>
    <row r="29" spans="1:8" ht="15.75" customHeight="1" x14ac:dyDescent="0.3">
      <c r="A29" s="23">
        <v>24</v>
      </c>
      <c r="B29" s="22" t="s">
        <v>36</v>
      </c>
      <c r="C29" s="11">
        <v>7</v>
      </c>
      <c r="D29" s="11">
        <v>2</v>
      </c>
      <c r="E29" s="11">
        <v>1</v>
      </c>
      <c r="F29" s="11">
        <v>3</v>
      </c>
      <c r="G29" s="152">
        <v>0.19444444444444445</v>
      </c>
      <c r="H29" s="152">
        <v>0.42857142857142855</v>
      </c>
    </row>
    <row r="30" spans="1:8" ht="15.75" customHeight="1" x14ac:dyDescent="0.3">
      <c r="A30" s="26">
        <v>25</v>
      </c>
      <c r="B30" s="22" t="s">
        <v>37</v>
      </c>
      <c r="C30" s="11">
        <v>54</v>
      </c>
      <c r="D30" s="11">
        <v>17</v>
      </c>
      <c r="E30" s="11">
        <v>7</v>
      </c>
      <c r="F30" s="11">
        <v>24</v>
      </c>
      <c r="G30" s="152">
        <v>0.25592417061611372</v>
      </c>
      <c r="H30" s="152">
        <v>0.44444444444444442</v>
      </c>
    </row>
    <row r="31" spans="1:8" ht="15.75" customHeight="1" x14ac:dyDescent="0.3">
      <c r="A31" s="26">
        <v>26</v>
      </c>
      <c r="B31" s="22" t="s">
        <v>38</v>
      </c>
      <c r="C31" s="11">
        <v>92</v>
      </c>
      <c r="D31" s="11">
        <v>23</v>
      </c>
      <c r="E31" s="11">
        <v>19</v>
      </c>
      <c r="F31" s="11">
        <v>42</v>
      </c>
      <c r="G31" s="152">
        <v>0.33699633699633702</v>
      </c>
      <c r="H31" s="152">
        <v>0.45652173913043476</v>
      </c>
    </row>
    <row r="32" spans="1:8" ht="15.75" customHeight="1" x14ac:dyDescent="0.3">
      <c r="A32" s="26">
        <v>27</v>
      </c>
      <c r="B32" s="22" t="s">
        <v>39</v>
      </c>
      <c r="C32" s="11">
        <v>149</v>
      </c>
      <c r="D32" s="11">
        <v>42</v>
      </c>
      <c r="E32" s="11">
        <v>49</v>
      </c>
      <c r="F32" s="11">
        <v>91</v>
      </c>
      <c r="G32" s="152">
        <v>0.27746741154562382</v>
      </c>
      <c r="H32" s="152">
        <v>0.61073825503355705</v>
      </c>
    </row>
    <row r="33" spans="1:8" ht="15.75" customHeight="1" x14ac:dyDescent="0.3">
      <c r="A33" s="26">
        <v>28</v>
      </c>
      <c r="B33" s="22" t="s">
        <v>40</v>
      </c>
      <c r="C33" s="11">
        <v>57</v>
      </c>
      <c r="D33" s="11">
        <v>16</v>
      </c>
      <c r="E33" s="11">
        <v>16</v>
      </c>
      <c r="F33" s="11">
        <v>32</v>
      </c>
      <c r="G33" s="152">
        <v>0.24050632911392406</v>
      </c>
      <c r="H33" s="152">
        <v>0.56140350877192979</v>
      </c>
    </row>
    <row r="34" spans="1:8" ht="15.75" customHeight="1" x14ac:dyDescent="0.3">
      <c r="A34" s="26">
        <v>29</v>
      </c>
      <c r="B34" s="22" t="s">
        <v>41</v>
      </c>
      <c r="C34" s="11">
        <v>20</v>
      </c>
      <c r="D34" s="11">
        <v>5</v>
      </c>
      <c r="E34" s="11">
        <v>3</v>
      </c>
      <c r="F34" s="11">
        <v>8</v>
      </c>
      <c r="G34" s="152">
        <v>0.29850746268656714</v>
      </c>
      <c r="H34" s="152">
        <v>0.4</v>
      </c>
    </row>
    <row r="35" spans="1:8" ht="15.75" customHeight="1" x14ac:dyDescent="0.3">
      <c r="A35" s="26">
        <v>30</v>
      </c>
      <c r="B35" s="22" t="s">
        <v>42</v>
      </c>
      <c r="C35" s="11">
        <v>32</v>
      </c>
      <c r="D35" s="11">
        <v>8</v>
      </c>
      <c r="E35" s="11">
        <v>10</v>
      </c>
      <c r="F35" s="11">
        <v>18</v>
      </c>
      <c r="G35" s="152">
        <v>0.30188679245283018</v>
      </c>
      <c r="H35" s="152">
        <v>0.5625</v>
      </c>
    </row>
    <row r="36" spans="1:8" ht="15.75" customHeight="1" x14ac:dyDescent="0.3">
      <c r="A36" s="26">
        <v>31</v>
      </c>
      <c r="B36" s="22" t="s">
        <v>43</v>
      </c>
      <c r="C36" s="11">
        <v>49</v>
      </c>
      <c r="D36" s="11">
        <v>11</v>
      </c>
      <c r="E36" s="11">
        <v>15</v>
      </c>
      <c r="F36" s="11">
        <v>26</v>
      </c>
      <c r="G36" s="152">
        <v>0.28994082840236685</v>
      </c>
      <c r="H36" s="152">
        <v>0.53061224489795922</v>
      </c>
    </row>
    <row r="37" spans="1:8" ht="15.75" customHeight="1" x14ac:dyDescent="0.3">
      <c r="A37" s="26">
        <v>32</v>
      </c>
      <c r="B37" s="22" t="s">
        <v>44</v>
      </c>
      <c r="C37" s="11">
        <v>68</v>
      </c>
      <c r="D37" s="11">
        <v>15</v>
      </c>
      <c r="E37" s="11">
        <v>20</v>
      </c>
      <c r="F37" s="11">
        <v>35</v>
      </c>
      <c r="G37" s="152">
        <v>0.30357142857142855</v>
      </c>
      <c r="H37" s="152">
        <v>0.51470588235294112</v>
      </c>
    </row>
    <row r="38" spans="1:8" ht="15.75" customHeight="1" x14ac:dyDescent="0.3">
      <c r="A38" s="26">
        <v>33</v>
      </c>
      <c r="B38" s="22" t="s">
        <v>45</v>
      </c>
      <c r="C38" s="11">
        <v>57</v>
      </c>
      <c r="D38" s="11">
        <v>9</v>
      </c>
      <c r="E38" s="11">
        <v>18</v>
      </c>
      <c r="F38" s="11">
        <v>27</v>
      </c>
      <c r="G38" s="152">
        <v>0.41605839416058393</v>
      </c>
      <c r="H38" s="152">
        <v>0.47368421052631576</v>
      </c>
    </row>
    <row r="39" spans="1:8" ht="15.75" customHeight="1" x14ac:dyDescent="0.3">
      <c r="A39" s="26">
        <v>34</v>
      </c>
      <c r="B39" s="22" t="s">
        <v>46</v>
      </c>
      <c r="C39" s="11">
        <v>13</v>
      </c>
      <c r="D39" s="11">
        <v>3</v>
      </c>
      <c r="E39" s="11">
        <v>1</v>
      </c>
      <c r="F39" s="11">
        <v>4</v>
      </c>
      <c r="G39" s="152">
        <v>0.27083333333333331</v>
      </c>
      <c r="H39" s="152">
        <v>0.30769230769230771</v>
      </c>
    </row>
    <row r="40" spans="1:8" ht="15.75" customHeight="1" x14ac:dyDescent="0.3">
      <c r="A40" s="26">
        <v>35</v>
      </c>
      <c r="B40" s="22" t="s">
        <v>47</v>
      </c>
      <c r="C40" s="11">
        <v>23</v>
      </c>
      <c r="D40" s="11">
        <v>5</v>
      </c>
      <c r="E40" s="11">
        <v>11</v>
      </c>
      <c r="F40" s="11">
        <v>16</v>
      </c>
      <c r="G40" s="152">
        <v>0.27710843373493976</v>
      </c>
      <c r="H40" s="152">
        <v>0.69565217391304346</v>
      </c>
    </row>
    <row r="41" spans="1:8" ht="15.75" customHeight="1" x14ac:dyDescent="0.3">
      <c r="A41" s="26">
        <v>36</v>
      </c>
      <c r="B41" s="22" t="s">
        <v>48</v>
      </c>
      <c r="C41" s="11">
        <v>17</v>
      </c>
      <c r="D41" s="11">
        <v>4</v>
      </c>
      <c r="E41" s="11">
        <v>5</v>
      </c>
      <c r="F41" s="11">
        <v>9</v>
      </c>
      <c r="G41" s="152">
        <v>0.28333333333333333</v>
      </c>
      <c r="H41" s="152">
        <v>0.52941176470588236</v>
      </c>
    </row>
    <row r="42" spans="1:8" ht="15.75" customHeight="1" x14ac:dyDescent="0.3">
      <c r="A42" s="26">
        <v>37</v>
      </c>
      <c r="B42" s="22" t="s">
        <v>49</v>
      </c>
      <c r="C42" s="11">
        <v>9</v>
      </c>
      <c r="D42" s="11">
        <v>3</v>
      </c>
      <c r="E42" s="11">
        <v>3</v>
      </c>
      <c r="F42" s="11">
        <v>6</v>
      </c>
      <c r="G42" s="152">
        <v>0.21951219512195122</v>
      </c>
      <c r="H42" s="152">
        <v>0.66666666666666663</v>
      </c>
    </row>
    <row r="43" spans="1:8" ht="15.75" customHeight="1" x14ac:dyDescent="0.3">
      <c r="A43" s="26">
        <v>60</v>
      </c>
      <c r="B43" s="22" t="s">
        <v>50</v>
      </c>
      <c r="C43" s="11">
        <v>117</v>
      </c>
      <c r="D43" s="11">
        <v>27</v>
      </c>
      <c r="E43" s="11">
        <v>29</v>
      </c>
      <c r="F43" s="11">
        <v>56</v>
      </c>
      <c r="G43" s="152">
        <v>0.32590529247910865</v>
      </c>
      <c r="H43" s="152">
        <v>0.47863247863247865</v>
      </c>
    </row>
    <row r="44" spans="1:8" ht="15.75" customHeight="1" x14ac:dyDescent="0.3">
      <c r="A44" s="26">
        <v>61</v>
      </c>
      <c r="B44" s="22" t="s">
        <v>51</v>
      </c>
      <c r="C44" s="11">
        <v>86</v>
      </c>
      <c r="D44" s="11">
        <v>21</v>
      </c>
      <c r="E44" s="11">
        <v>19</v>
      </c>
      <c r="F44" s="11">
        <v>40</v>
      </c>
      <c r="G44" s="152">
        <v>0.31046931407942241</v>
      </c>
      <c r="H44" s="152">
        <v>0.46511627906976744</v>
      </c>
    </row>
    <row r="45" spans="1:8" ht="15.75" customHeight="1" x14ac:dyDescent="0.3">
      <c r="A45" s="26">
        <v>62</v>
      </c>
      <c r="B45" s="22" t="s">
        <v>52</v>
      </c>
      <c r="C45" s="11">
        <v>49</v>
      </c>
      <c r="D45" s="11">
        <v>11</v>
      </c>
      <c r="E45" s="11">
        <v>10</v>
      </c>
      <c r="F45" s="11">
        <v>21</v>
      </c>
      <c r="G45" s="152">
        <v>0.34507042253521125</v>
      </c>
      <c r="H45" s="152">
        <v>0.42857142857142855</v>
      </c>
    </row>
    <row r="46" spans="1:8" ht="15.75" customHeight="1" x14ac:dyDescent="0.3">
      <c r="A46" s="26">
        <v>63</v>
      </c>
      <c r="B46" s="22" t="s">
        <v>53</v>
      </c>
      <c r="C46" s="11">
        <v>80</v>
      </c>
      <c r="D46" s="11">
        <v>21</v>
      </c>
      <c r="E46" s="11">
        <v>15</v>
      </c>
      <c r="F46" s="11">
        <v>36</v>
      </c>
      <c r="G46" s="152">
        <v>0.3007518796992481</v>
      </c>
      <c r="H46" s="152">
        <v>0.45</v>
      </c>
    </row>
    <row r="47" spans="1:8" ht="15.75" customHeight="1" x14ac:dyDescent="0.3">
      <c r="A47" s="26">
        <v>64</v>
      </c>
      <c r="B47" s="22" t="s">
        <v>54</v>
      </c>
      <c r="C47" s="11">
        <v>69</v>
      </c>
      <c r="D47" s="11">
        <v>17</v>
      </c>
      <c r="E47" s="11">
        <v>12</v>
      </c>
      <c r="F47" s="11">
        <v>29</v>
      </c>
      <c r="G47" s="152">
        <v>0.28278688524590162</v>
      </c>
      <c r="H47" s="152">
        <v>0.42028985507246375</v>
      </c>
    </row>
    <row r="48" spans="1:8" ht="15.75" customHeight="1" x14ac:dyDescent="0.3">
      <c r="A48" s="26">
        <v>65</v>
      </c>
      <c r="B48" s="22" t="s">
        <v>55</v>
      </c>
      <c r="C48" s="11">
        <v>66</v>
      </c>
      <c r="D48" s="11">
        <v>17</v>
      </c>
      <c r="E48" s="11">
        <v>11</v>
      </c>
      <c r="F48" s="11">
        <v>28</v>
      </c>
      <c r="G48" s="152">
        <v>0.2661290322580645</v>
      </c>
      <c r="H48" s="152">
        <v>0.42424242424242425</v>
      </c>
    </row>
    <row r="49" spans="1:13" ht="15.75" customHeight="1" x14ac:dyDescent="0.3">
      <c r="A49" s="26">
        <v>66</v>
      </c>
      <c r="B49" s="22" t="s">
        <v>56</v>
      </c>
      <c r="C49" s="11">
        <v>55</v>
      </c>
      <c r="D49" s="11">
        <v>12</v>
      </c>
      <c r="E49" s="11">
        <v>19</v>
      </c>
      <c r="F49" s="11">
        <v>31</v>
      </c>
      <c r="G49" s="152">
        <v>0.33333333333333331</v>
      </c>
      <c r="H49" s="152">
        <v>0.5636363636363636</v>
      </c>
    </row>
    <row r="50" spans="1:13" ht="15.75" customHeight="1" x14ac:dyDescent="0.3">
      <c r="A50" s="26">
        <v>67</v>
      </c>
      <c r="B50" s="22" t="s">
        <v>57</v>
      </c>
      <c r="C50" s="11">
        <v>41</v>
      </c>
      <c r="D50" s="11">
        <v>11</v>
      </c>
      <c r="E50" s="11">
        <v>12</v>
      </c>
      <c r="F50" s="11">
        <v>23</v>
      </c>
      <c r="G50" s="152">
        <v>0.27891156462585032</v>
      </c>
      <c r="H50" s="152">
        <v>0.56097560975609762</v>
      </c>
    </row>
    <row r="51" spans="1:13" ht="15.75" customHeight="1" x14ac:dyDescent="0.3">
      <c r="A51" s="26">
        <v>68</v>
      </c>
      <c r="B51" s="22" t="s">
        <v>58</v>
      </c>
      <c r="C51" s="11">
        <v>23</v>
      </c>
      <c r="D51" s="11">
        <v>6</v>
      </c>
      <c r="E51" s="11">
        <v>9</v>
      </c>
      <c r="F51" s="11">
        <v>15</v>
      </c>
      <c r="G51" s="152">
        <v>0.25</v>
      </c>
      <c r="H51" s="152">
        <v>0.65217391304347827</v>
      </c>
    </row>
    <row r="52" spans="1:13" ht="15.75" customHeight="1" x14ac:dyDescent="0.3">
      <c r="A52" s="26">
        <v>69</v>
      </c>
      <c r="B52" s="22" t="s">
        <v>59</v>
      </c>
      <c r="C52" s="11">
        <v>25</v>
      </c>
      <c r="D52" s="11">
        <v>8</v>
      </c>
      <c r="E52" s="11">
        <v>5</v>
      </c>
      <c r="F52" s="11">
        <v>13</v>
      </c>
      <c r="G52" s="152">
        <v>0.26595744680851063</v>
      </c>
      <c r="H52" s="152">
        <v>0.52</v>
      </c>
    </row>
    <row r="53" spans="1:13" ht="15.75" customHeight="1" x14ac:dyDescent="0.3">
      <c r="A53" s="23">
        <v>70</v>
      </c>
      <c r="B53" s="22" t="s">
        <v>60</v>
      </c>
      <c r="C53" s="11">
        <v>41</v>
      </c>
      <c r="D53" s="11">
        <v>9</v>
      </c>
      <c r="E53" s="11">
        <v>18</v>
      </c>
      <c r="F53" s="11">
        <v>27</v>
      </c>
      <c r="G53" s="152">
        <v>0.35344827586206895</v>
      </c>
      <c r="H53" s="152">
        <v>0.65853658536585369</v>
      </c>
    </row>
    <row r="54" spans="1:13" ht="15.75" customHeight="1" x14ac:dyDescent="0.3">
      <c r="A54" s="23">
        <v>71</v>
      </c>
      <c r="B54" s="22" t="s">
        <v>61</v>
      </c>
      <c r="C54" s="11">
        <v>47</v>
      </c>
      <c r="D54" s="11">
        <v>12</v>
      </c>
      <c r="E54" s="11">
        <v>14</v>
      </c>
      <c r="F54" s="11">
        <v>26</v>
      </c>
      <c r="G54" s="152">
        <v>0.30519480519480519</v>
      </c>
      <c r="H54" s="152">
        <v>0.55319148936170215</v>
      </c>
    </row>
    <row r="55" spans="1:13" ht="15.75" customHeight="1" x14ac:dyDescent="0.3">
      <c r="A55" s="23">
        <v>72</v>
      </c>
      <c r="B55" s="22" t="s">
        <v>62</v>
      </c>
      <c r="C55" s="11">
        <v>5</v>
      </c>
      <c r="D55" s="11">
        <v>1</v>
      </c>
      <c r="E55" s="11">
        <v>0</v>
      </c>
      <c r="F55" s="11">
        <v>1</v>
      </c>
      <c r="G55" s="152">
        <v>0.3125</v>
      </c>
      <c r="H55" s="152">
        <v>0.2</v>
      </c>
    </row>
    <row r="56" spans="1:13" ht="15.75" customHeight="1" x14ac:dyDescent="0.3">
      <c r="A56" s="23">
        <v>73</v>
      </c>
      <c r="B56" s="22" t="s">
        <v>63</v>
      </c>
      <c r="C56" s="11">
        <v>2</v>
      </c>
      <c r="D56" s="11">
        <v>0</v>
      </c>
      <c r="E56" s="11">
        <v>0</v>
      </c>
      <c r="F56" s="11">
        <v>0</v>
      </c>
      <c r="G56" s="152">
        <v>0.5</v>
      </c>
      <c r="H56" s="152"/>
    </row>
    <row r="57" spans="1:13" ht="15.75" customHeight="1" x14ac:dyDescent="0.3">
      <c r="A57" s="27">
        <v>74</v>
      </c>
      <c r="B57" s="28" t="s">
        <v>64</v>
      </c>
      <c r="C57" s="11">
        <v>45</v>
      </c>
      <c r="D57" s="11">
        <v>12</v>
      </c>
      <c r="E57" s="11">
        <v>10</v>
      </c>
      <c r="F57" s="11">
        <v>22</v>
      </c>
      <c r="G57" s="152">
        <v>0.29220779220779219</v>
      </c>
      <c r="H57" s="152">
        <v>0.48888888888888887</v>
      </c>
    </row>
    <row r="58" spans="1:13" ht="15.75" customHeight="1" x14ac:dyDescent="0.3">
      <c r="A58" s="27">
        <v>76</v>
      </c>
      <c r="B58" s="28" t="s">
        <v>65</v>
      </c>
      <c r="C58" s="11">
        <v>1</v>
      </c>
      <c r="D58" s="11">
        <v>0</v>
      </c>
      <c r="E58" s="11">
        <v>1</v>
      </c>
      <c r="F58" s="11">
        <v>1</v>
      </c>
      <c r="G58" s="152">
        <v>0.5</v>
      </c>
      <c r="H58" s="152">
        <v>1</v>
      </c>
      <c r="J58" s="15"/>
      <c r="K58" s="15"/>
    </row>
    <row r="59" spans="1:13" ht="15.75" customHeight="1" x14ac:dyDescent="0.3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152">
        <v>0</v>
      </c>
      <c r="H59" s="152"/>
      <c r="J59" s="15"/>
      <c r="K59" s="15"/>
    </row>
    <row r="60" spans="1:13" ht="15.75" customHeight="1" x14ac:dyDescent="0.3">
      <c r="A60" s="29">
        <v>85</v>
      </c>
      <c r="B60" s="22" t="s">
        <v>67</v>
      </c>
      <c r="C60" s="11">
        <v>19</v>
      </c>
      <c r="D60" s="11">
        <v>5</v>
      </c>
      <c r="E60" s="11">
        <v>3</v>
      </c>
      <c r="F60" s="11">
        <v>8</v>
      </c>
      <c r="G60" s="152">
        <v>0.2878787878787879</v>
      </c>
      <c r="H60" s="152">
        <v>0.42105263157894735</v>
      </c>
    </row>
    <row r="61" spans="1:13" ht="15.75" customHeight="1" x14ac:dyDescent="0.3">
      <c r="A61" s="29">
        <v>86</v>
      </c>
      <c r="B61" s="22" t="s">
        <v>68</v>
      </c>
      <c r="C61" s="11">
        <v>30</v>
      </c>
      <c r="D61" s="11">
        <v>6</v>
      </c>
      <c r="E61" s="11">
        <v>5</v>
      </c>
      <c r="F61" s="11">
        <v>11</v>
      </c>
      <c r="G61" s="152">
        <v>0.33333333333333331</v>
      </c>
      <c r="H61" s="152">
        <v>0.36666666666666664</v>
      </c>
    </row>
    <row r="62" spans="1:13" ht="15.75" customHeight="1" x14ac:dyDescent="0.3">
      <c r="A62" s="30">
        <v>87</v>
      </c>
      <c r="B62" s="28" t="s">
        <v>69</v>
      </c>
      <c r="C62" s="11">
        <v>20</v>
      </c>
      <c r="D62" s="11">
        <v>5</v>
      </c>
      <c r="E62" s="11">
        <v>8</v>
      </c>
      <c r="F62" s="11">
        <v>13</v>
      </c>
      <c r="G62" s="152">
        <v>0.25641025641025639</v>
      </c>
      <c r="H62" s="154">
        <v>0.65</v>
      </c>
    </row>
    <row r="63" spans="1:13" s="15" customFormat="1" ht="15.75" customHeight="1" x14ac:dyDescent="0.3">
      <c r="A63" s="31"/>
      <c r="B63" s="13" t="s">
        <v>9</v>
      </c>
      <c r="C63" s="14">
        <v>2281</v>
      </c>
      <c r="D63" s="14">
        <v>647</v>
      </c>
      <c r="E63" s="14">
        <v>593</v>
      </c>
      <c r="F63" s="14">
        <v>1240</v>
      </c>
      <c r="G63" s="153">
        <v>0.27180648236415633</v>
      </c>
      <c r="H63" s="251">
        <v>0.54362121876370018</v>
      </c>
      <c r="M63" s="15">
        <f t="shared" ref="M63" si="0">SUM(M6:M62)</f>
        <v>0</v>
      </c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5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3"/>
  <sheetViews>
    <sheetView showZeros="0" zoomScaleNormal="100" workbookViewId="0">
      <pane xSplit="2" ySplit="5" topLeftCell="C37" activePane="bottomRight" state="frozen"/>
      <selection activeCell="L17" sqref="L17"/>
      <selection pane="topRight" activeCell="L17" sqref="L17"/>
      <selection pane="bottomLeft" activeCell="L17" sqref="L17"/>
      <selection pane="bottomRight" activeCell="P37" sqref="P37"/>
    </sheetView>
  </sheetViews>
  <sheetFormatPr baseColWidth="10" defaultColWidth="11.44140625" defaultRowHeight="13.8" x14ac:dyDescent="0.3"/>
  <cols>
    <col min="1" max="1" width="7.44140625" style="2" customWidth="1"/>
    <col min="2" max="2" width="48.33203125" style="16" customWidth="1"/>
    <col min="3" max="3" width="8.88671875" style="2" customWidth="1"/>
    <col min="4" max="5" width="8.6640625" style="2" customWidth="1"/>
    <col min="6" max="6" width="9.33203125" style="2" customWidth="1"/>
    <col min="7" max="7" width="11.33203125" style="2" customWidth="1"/>
    <col min="8" max="8" width="9.109375" style="2" customWidth="1"/>
    <col min="9" max="10" width="8.6640625" style="2" customWidth="1"/>
    <col min="11" max="12" width="8.88671875" style="2" customWidth="1"/>
    <col min="13" max="13" width="11.109375" style="2" customWidth="1"/>
    <col min="14" max="14" width="8.5546875" style="2" customWidth="1"/>
    <col min="15" max="16384" width="11.44140625" style="2"/>
  </cols>
  <sheetData>
    <row r="1" spans="1:14" ht="22.5" customHeight="1" x14ac:dyDescent="0.3">
      <c r="A1" s="1" t="s">
        <v>0</v>
      </c>
      <c r="F1" s="3"/>
    </row>
    <row r="2" spans="1:14" ht="65.25" customHeight="1" x14ac:dyDescent="0.3">
      <c r="A2" s="358" t="s">
        <v>169</v>
      </c>
      <c r="B2" s="358"/>
      <c r="C2" s="358"/>
      <c r="D2" s="358"/>
      <c r="E2" s="358"/>
      <c r="F2" s="358"/>
      <c r="G2" s="358"/>
      <c r="H2" s="358"/>
      <c r="I2" s="359"/>
      <c r="J2" s="359"/>
      <c r="K2" s="359"/>
      <c r="L2" s="359"/>
      <c r="M2" s="359"/>
      <c r="N2" s="359"/>
    </row>
    <row r="3" spans="1:14" ht="6.75" customHeight="1" x14ac:dyDescent="0.3">
      <c r="A3" s="17"/>
      <c r="B3" s="4"/>
      <c r="C3" s="4"/>
      <c r="D3" s="4"/>
      <c r="E3" s="4"/>
      <c r="F3" s="4"/>
      <c r="G3" s="4"/>
      <c r="H3" s="4"/>
    </row>
    <row r="4" spans="1:14" s="7" customFormat="1" ht="39" customHeight="1" x14ac:dyDescent="0.3">
      <c r="B4" s="6"/>
      <c r="C4" s="340" t="s">
        <v>190</v>
      </c>
      <c r="D4" s="149"/>
      <c r="E4" s="149"/>
      <c r="F4" s="150"/>
      <c r="G4" s="148"/>
      <c r="H4" s="341"/>
      <c r="I4" s="340" t="s">
        <v>191</v>
      </c>
      <c r="J4" s="149"/>
      <c r="K4" s="149"/>
      <c r="L4" s="150"/>
      <c r="M4" s="148"/>
      <c r="N4" s="150"/>
    </row>
    <row r="5" spans="1:14" ht="42.75" customHeight="1" x14ac:dyDescent="0.3">
      <c r="A5" s="18" t="s">
        <v>10</v>
      </c>
      <c r="B5" s="8" t="s">
        <v>11</v>
      </c>
      <c r="C5" s="33" t="s">
        <v>72</v>
      </c>
      <c r="D5" s="33" t="s">
        <v>164</v>
      </c>
      <c r="E5" s="33" t="s">
        <v>118</v>
      </c>
      <c r="F5" s="33" t="s">
        <v>71</v>
      </c>
      <c r="G5" s="33" t="s">
        <v>117</v>
      </c>
      <c r="H5" s="33" t="s">
        <v>70</v>
      </c>
      <c r="I5" s="33" t="s">
        <v>72</v>
      </c>
      <c r="J5" s="33" t="s">
        <v>164</v>
      </c>
      <c r="K5" s="33" t="s">
        <v>118</v>
      </c>
      <c r="L5" s="33" t="s">
        <v>71</v>
      </c>
      <c r="M5" s="33" t="s">
        <v>117</v>
      </c>
      <c r="N5" s="307" t="s">
        <v>70</v>
      </c>
    </row>
    <row r="6" spans="1:14" ht="15.75" customHeight="1" x14ac:dyDescent="0.3">
      <c r="A6" s="19">
        <v>1</v>
      </c>
      <c r="B6" s="20" t="s">
        <v>13</v>
      </c>
      <c r="C6" s="9">
        <v>25</v>
      </c>
      <c r="D6" s="11">
        <v>9</v>
      </c>
      <c r="E6" s="11">
        <v>7</v>
      </c>
      <c r="F6" s="11">
        <v>16</v>
      </c>
      <c r="G6" s="151">
        <v>0.5</v>
      </c>
      <c r="H6" s="151">
        <v>0.64</v>
      </c>
      <c r="I6" s="9">
        <v>19</v>
      </c>
      <c r="J6" s="9">
        <v>9</v>
      </c>
      <c r="K6" s="9">
        <v>6</v>
      </c>
      <c r="L6" s="9">
        <v>15</v>
      </c>
      <c r="M6" s="151">
        <v>0.35849056603773582</v>
      </c>
      <c r="N6" s="151">
        <v>0.78947368421052633</v>
      </c>
    </row>
    <row r="7" spans="1:14" ht="15.75" customHeight="1" x14ac:dyDescent="0.3">
      <c r="A7" s="21">
        <v>2</v>
      </c>
      <c r="B7" s="22" t="s">
        <v>14</v>
      </c>
      <c r="C7" s="11">
        <v>28</v>
      </c>
      <c r="D7" s="11">
        <v>10</v>
      </c>
      <c r="E7" s="11">
        <v>7</v>
      </c>
      <c r="F7" s="11">
        <v>17</v>
      </c>
      <c r="G7" s="152">
        <v>0.49122807017543857</v>
      </c>
      <c r="H7" s="152">
        <v>0.6071428571428571</v>
      </c>
      <c r="I7" s="11">
        <v>19</v>
      </c>
      <c r="J7" s="11">
        <v>9</v>
      </c>
      <c r="K7" s="11">
        <v>6</v>
      </c>
      <c r="L7" s="11">
        <v>15</v>
      </c>
      <c r="M7" s="152">
        <v>0.32758620689655171</v>
      </c>
      <c r="N7" s="152">
        <v>0.78947368421052633</v>
      </c>
    </row>
    <row r="8" spans="1:14" ht="15.75" customHeight="1" x14ac:dyDescent="0.3">
      <c r="A8" s="21">
        <v>3</v>
      </c>
      <c r="B8" s="22" t="s">
        <v>15</v>
      </c>
      <c r="C8" s="11">
        <v>3</v>
      </c>
      <c r="D8" s="11">
        <v>1</v>
      </c>
      <c r="E8" s="11"/>
      <c r="F8" s="11">
        <v>1</v>
      </c>
      <c r="G8" s="152">
        <v>0.75</v>
      </c>
      <c r="H8" s="152">
        <v>0.33333333333333331</v>
      </c>
      <c r="I8" s="11">
        <v>4</v>
      </c>
      <c r="J8" s="11">
        <v>1</v>
      </c>
      <c r="K8" s="11">
        <v>2</v>
      </c>
      <c r="L8" s="11">
        <v>3</v>
      </c>
      <c r="M8" s="152">
        <v>0.8</v>
      </c>
      <c r="N8" s="152">
        <v>0.75</v>
      </c>
    </row>
    <row r="9" spans="1:14" ht="15.75" customHeight="1" x14ac:dyDescent="0.3">
      <c r="A9" s="21">
        <v>4</v>
      </c>
      <c r="B9" s="22" t="s">
        <v>16</v>
      </c>
      <c r="C9" s="11">
        <v>3</v>
      </c>
      <c r="D9" s="11">
        <v>1</v>
      </c>
      <c r="E9" s="11">
        <v>1</v>
      </c>
      <c r="F9" s="11">
        <v>2</v>
      </c>
      <c r="G9" s="152">
        <v>0.42857142857142855</v>
      </c>
      <c r="H9" s="152">
        <v>0.66666666666666663</v>
      </c>
      <c r="I9" s="11">
        <v>3</v>
      </c>
      <c r="J9" s="11">
        <v>2</v>
      </c>
      <c r="K9" s="11">
        <v>1</v>
      </c>
      <c r="L9" s="11">
        <v>3</v>
      </c>
      <c r="M9" s="152">
        <v>0.33333333333333331</v>
      </c>
      <c r="N9" s="152">
        <v>1</v>
      </c>
    </row>
    <row r="10" spans="1:14" ht="15.75" customHeight="1" x14ac:dyDescent="0.3">
      <c r="A10" s="21">
        <v>5</v>
      </c>
      <c r="B10" s="22" t="s">
        <v>17</v>
      </c>
      <c r="C10" s="11">
        <v>67</v>
      </c>
      <c r="D10" s="11">
        <v>21</v>
      </c>
      <c r="E10" s="11">
        <v>19</v>
      </c>
      <c r="F10" s="11">
        <v>40</v>
      </c>
      <c r="G10" s="152">
        <v>0.55833333333333335</v>
      </c>
      <c r="H10" s="152">
        <v>0.59701492537313428</v>
      </c>
      <c r="I10" s="11">
        <v>49</v>
      </c>
      <c r="J10" s="11">
        <v>20</v>
      </c>
      <c r="K10" s="11">
        <v>19</v>
      </c>
      <c r="L10" s="11">
        <v>39</v>
      </c>
      <c r="M10" s="152">
        <v>0.4049586776859504</v>
      </c>
      <c r="N10" s="152">
        <v>0.79591836734693877</v>
      </c>
    </row>
    <row r="11" spans="1:14" ht="15.75" customHeight="1" x14ac:dyDescent="0.3">
      <c r="A11" s="21">
        <v>6</v>
      </c>
      <c r="B11" s="22" t="s">
        <v>18</v>
      </c>
      <c r="C11" s="11">
        <v>47</v>
      </c>
      <c r="D11" s="11">
        <v>14</v>
      </c>
      <c r="E11" s="11">
        <v>16</v>
      </c>
      <c r="F11" s="11">
        <v>30</v>
      </c>
      <c r="G11" s="152">
        <v>0.5662650602409639</v>
      </c>
      <c r="H11" s="152">
        <v>0.63829787234042556</v>
      </c>
      <c r="I11" s="11">
        <v>30</v>
      </c>
      <c r="J11" s="11">
        <v>13</v>
      </c>
      <c r="K11" s="11">
        <v>10</v>
      </c>
      <c r="L11" s="11">
        <v>23</v>
      </c>
      <c r="M11" s="152">
        <v>0.40540540540540543</v>
      </c>
      <c r="N11" s="152">
        <v>0.76666666666666672</v>
      </c>
    </row>
    <row r="12" spans="1:14" ht="15.75" customHeight="1" x14ac:dyDescent="0.3">
      <c r="A12" s="23">
        <v>7</v>
      </c>
      <c r="B12" s="22" t="s">
        <v>19</v>
      </c>
      <c r="C12" s="11">
        <v>7</v>
      </c>
      <c r="D12" s="11">
        <v>2</v>
      </c>
      <c r="E12" s="11">
        <v>1</v>
      </c>
      <c r="F12" s="11">
        <v>3</v>
      </c>
      <c r="G12" s="152">
        <v>0.58333333333333337</v>
      </c>
      <c r="H12" s="152">
        <v>0.42857142857142855</v>
      </c>
      <c r="I12" s="11">
        <v>10</v>
      </c>
      <c r="J12" s="11">
        <v>3</v>
      </c>
      <c r="K12" s="11">
        <v>4</v>
      </c>
      <c r="L12" s="11">
        <v>7</v>
      </c>
      <c r="M12" s="152">
        <v>0.625</v>
      </c>
      <c r="N12" s="152">
        <v>0.7</v>
      </c>
    </row>
    <row r="13" spans="1:14" ht="15.75" customHeight="1" x14ac:dyDescent="0.3">
      <c r="A13" s="23">
        <v>8</v>
      </c>
      <c r="B13" s="22" t="s">
        <v>20</v>
      </c>
      <c r="C13" s="11">
        <v>5</v>
      </c>
      <c r="D13" s="11">
        <v>3</v>
      </c>
      <c r="E13" s="11">
        <v>1</v>
      </c>
      <c r="F13" s="11">
        <v>4</v>
      </c>
      <c r="G13" s="152">
        <v>0.35714285714285715</v>
      </c>
      <c r="H13" s="152">
        <v>0.8</v>
      </c>
      <c r="I13" s="11">
        <v>2</v>
      </c>
      <c r="J13" s="11">
        <v>2</v>
      </c>
      <c r="K13" s="11">
        <v>0</v>
      </c>
      <c r="L13" s="11">
        <v>2</v>
      </c>
      <c r="M13" s="152">
        <v>0.10526315789473684</v>
      </c>
      <c r="N13" s="152">
        <v>1</v>
      </c>
    </row>
    <row r="14" spans="1:14" ht="15.75" customHeight="1" x14ac:dyDescent="0.3">
      <c r="A14" s="23">
        <v>9</v>
      </c>
      <c r="B14" s="22" t="s">
        <v>21</v>
      </c>
      <c r="C14" s="11">
        <v>22</v>
      </c>
      <c r="D14" s="11">
        <v>11</v>
      </c>
      <c r="E14" s="11">
        <v>3</v>
      </c>
      <c r="F14" s="11">
        <v>14</v>
      </c>
      <c r="G14" s="152">
        <v>0.30985915492957744</v>
      </c>
      <c r="H14" s="152">
        <v>0.63636363636363635</v>
      </c>
      <c r="I14" s="11">
        <v>15</v>
      </c>
      <c r="J14" s="11">
        <v>12</v>
      </c>
      <c r="K14" s="11">
        <v>2</v>
      </c>
      <c r="L14" s="11">
        <v>14</v>
      </c>
      <c r="M14" s="152">
        <v>0.19736842105263158</v>
      </c>
      <c r="N14" s="152">
        <v>0.93333333333333335</v>
      </c>
    </row>
    <row r="15" spans="1:14" ht="15.75" customHeight="1" x14ac:dyDescent="0.3">
      <c r="A15" s="23">
        <v>10</v>
      </c>
      <c r="B15" s="22" t="s">
        <v>22</v>
      </c>
      <c r="C15" s="11">
        <v>4</v>
      </c>
      <c r="D15" s="11">
        <v>2</v>
      </c>
      <c r="E15" s="11"/>
      <c r="F15" s="11">
        <v>2</v>
      </c>
      <c r="G15" s="152">
        <v>0.36363636363636365</v>
      </c>
      <c r="H15" s="152">
        <v>0.5</v>
      </c>
      <c r="I15" s="11">
        <v>4</v>
      </c>
      <c r="J15" s="11">
        <v>2</v>
      </c>
      <c r="K15" s="11">
        <v>1</v>
      </c>
      <c r="L15" s="11">
        <v>3</v>
      </c>
      <c r="M15" s="152">
        <v>0.2857142857142857</v>
      </c>
      <c r="N15" s="152">
        <v>0.75</v>
      </c>
    </row>
    <row r="16" spans="1:14" ht="15.75" customHeight="1" x14ac:dyDescent="0.3">
      <c r="A16" s="23">
        <v>11</v>
      </c>
      <c r="B16" s="22" t="s">
        <v>23</v>
      </c>
      <c r="C16" s="11">
        <v>28</v>
      </c>
      <c r="D16" s="11">
        <v>14</v>
      </c>
      <c r="E16" s="11">
        <v>2</v>
      </c>
      <c r="F16" s="11">
        <v>16</v>
      </c>
      <c r="G16" s="152">
        <v>0.30434782608695654</v>
      </c>
      <c r="H16" s="152">
        <v>0.5714285714285714</v>
      </c>
      <c r="I16" s="11">
        <v>17</v>
      </c>
      <c r="J16" s="11">
        <v>14</v>
      </c>
      <c r="K16" s="11">
        <v>1</v>
      </c>
      <c r="L16" s="11">
        <v>15</v>
      </c>
      <c r="M16" s="152">
        <v>0.18085106382978725</v>
      </c>
      <c r="N16" s="152">
        <v>0.88235294117647056</v>
      </c>
    </row>
    <row r="17" spans="1:14" ht="15.75" customHeight="1" x14ac:dyDescent="0.3">
      <c r="A17" s="23">
        <v>12</v>
      </c>
      <c r="B17" s="22" t="s">
        <v>24</v>
      </c>
      <c r="C17" s="11">
        <v>21</v>
      </c>
      <c r="D17" s="11">
        <v>8</v>
      </c>
      <c r="E17" s="11">
        <v>3</v>
      </c>
      <c r="F17" s="11">
        <v>11</v>
      </c>
      <c r="G17" s="152">
        <v>0.4375</v>
      </c>
      <c r="H17" s="152">
        <v>0.52380952380952384</v>
      </c>
      <c r="I17" s="11">
        <v>13</v>
      </c>
      <c r="J17" s="11">
        <v>7</v>
      </c>
      <c r="K17" s="11">
        <v>4</v>
      </c>
      <c r="L17" s="11">
        <v>11</v>
      </c>
      <c r="M17" s="152">
        <v>0.28260869565217389</v>
      </c>
      <c r="N17" s="152">
        <v>0.84615384615384615</v>
      </c>
    </row>
    <row r="18" spans="1:14" ht="15.75" customHeight="1" x14ac:dyDescent="0.3">
      <c r="A18" s="23">
        <v>13</v>
      </c>
      <c r="B18" s="22" t="s">
        <v>25</v>
      </c>
      <c r="C18" s="11">
        <v>2</v>
      </c>
      <c r="D18" s="11"/>
      <c r="E18" s="11"/>
      <c r="F18" s="11">
        <v>0</v>
      </c>
      <c r="G18" s="152">
        <v>0.66666666666666663</v>
      </c>
      <c r="H18" s="152">
        <v>0</v>
      </c>
      <c r="I18" s="11">
        <v>3</v>
      </c>
      <c r="J18" s="11">
        <v>1</v>
      </c>
      <c r="K18" s="11">
        <v>1</v>
      </c>
      <c r="L18" s="11">
        <v>2</v>
      </c>
      <c r="M18" s="152">
        <v>0.6</v>
      </c>
      <c r="N18" s="152">
        <v>0.66666666666666663</v>
      </c>
    </row>
    <row r="19" spans="1:14" ht="15.75" customHeight="1" x14ac:dyDescent="0.3">
      <c r="A19" s="23">
        <v>14</v>
      </c>
      <c r="B19" s="24" t="s">
        <v>26</v>
      </c>
      <c r="C19" s="11">
        <v>22</v>
      </c>
      <c r="D19" s="11">
        <v>8</v>
      </c>
      <c r="E19" s="11">
        <v>2</v>
      </c>
      <c r="F19" s="11">
        <v>10</v>
      </c>
      <c r="G19" s="152">
        <v>0.43137254901960786</v>
      </c>
      <c r="H19" s="152">
        <v>0.45454545454545453</v>
      </c>
      <c r="I19" s="11">
        <v>16</v>
      </c>
      <c r="J19" s="11">
        <v>8</v>
      </c>
      <c r="K19" s="11">
        <v>4</v>
      </c>
      <c r="L19" s="11">
        <v>12</v>
      </c>
      <c r="M19" s="152">
        <v>0.30769230769230771</v>
      </c>
      <c r="N19" s="152">
        <v>0.75</v>
      </c>
    </row>
    <row r="20" spans="1:14" ht="15.75" customHeight="1" x14ac:dyDescent="0.3">
      <c r="A20" s="23">
        <v>15</v>
      </c>
      <c r="B20" s="24" t="s">
        <v>27</v>
      </c>
      <c r="C20" s="11">
        <v>2</v>
      </c>
      <c r="D20" s="11">
        <v>1</v>
      </c>
      <c r="E20" s="11"/>
      <c r="F20" s="11">
        <v>1</v>
      </c>
      <c r="G20" s="152">
        <v>0.66666666666666663</v>
      </c>
      <c r="H20" s="152">
        <v>0.5</v>
      </c>
      <c r="I20" s="11">
        <v>1</v>
      </c>
      <c r="J20" s="11">
        <v>0</v>
      </c>
      <c r="K20" s="11">
        <v>0</v>
      </c>
      <c r="L20" s="11">
        <v>0</v>
      </c>
      <c r="M20" s="152">
        <v>0.5</v>
      </c>
      <c r="N20" s="152">
        <v>0</v>
      </c>
    </row>
    <row r="21" spans="1:14" ht="15.75" customHeight="1" x14ac:dyDescent="0.3">
      <c r="A21" s="23">
        <v>16</v>
      </c>
      <c r="B21" s="22" t="s">
        <v>28</v>
      </c>
      <c r="C21" s="11">
        <v>13</v>
      </c>
      <c r="D21" s="11">
        <v>4</v>
      </c>
      <c r="E21" s="11">
        <v>4</v>
      </c>
      <c r="F21" s="11">
        <v>8</v>
      </c>
      <c r="G21" s="152">
        <v>0.61904761904761907</v>
      </c>
      <c r="H21" s="152">
        <v>0.61538461538461542</v>
      </c>
      <c r="I21" s="11">
        <v>12</v>
      </c>
      <c r="J21" s="11">
        <v>4</v>
      </c>
      <c r="K21" s="11">
        <v>3</v>
      </c>
      <c r="L21" s="11">
        <v>7</v>
      </c>
      <c r="M21" s="152">
        <v>0.46153846153846156</v>
      </c>
      <c r="N21" s="152">
        <v>0.58333333333333337</v>
      </c>
    </row>
    <row r="22" spans="1:14" ht="15.75" customHeight="1" x14ac:dyDescent="0.3">
      <c r="A22" s="23">
        <v>17</v>
      </c>
      <c r="B22" s="22" t="s">
        <v>29</v>
      </c>
      <c r="C22" s="11">
        <v>4</v>
      </c>
      <c r="D22" s="11">
        <v>3</v>
      </c>
      <c r="E22" s="11"/>
      <c r="F22" s="11">
        <v>3</v>
      </c>
      <c r="G22" s="152">
        <v>0.19047619047619047</v>
      </c>
      <c r="H22" s="152">
        <v>0.75</v>
      </c>
      <c r="I22" s="11">
        <v>2</v>
      </c>
      <c r="J22" s="11">
        <v>2</v>
      </c>
      <c r="K22" s="11">
        <v>0</v>
      </c>
      <c r="L22" s="11">
        <v>2</v>
      </c>
      <c r="M22" s="152">
        <v>8.6956521739130432E-2</v>
      </c>
      <c r="N22" s="152">
        <v>1</v>
      </c>
    </row>
    <row r="23" spans="1:14" ht="15.75" customHeight="1" x14ac:dyDescent="0.2">
      <c r="A23" s="23">
        <v>18</v>
      </c>
      <c r="B23" s="25" t="s">
        <v>30</v>
      </c>
      <c r="C23" s="11">
        <v>9</v>
      </c>
      <c r="D23" s="11">
        <v>5</v>
      </c>
      <c r="E23" s="11">
        <v>1</v>
      </c>
      <c r="F23" s="11">
        <v>6</v>
      </c>
      <c r="G23" s="152">
        <v>0.29032258064516131</v>
      </c>
      <c r="H23" s="152">
        <v>0.66666666666666663</v>
      </c>
      <c r="I23" s="11">
        <v>5</v>
      </c>
      <c r="J23" s="11">
        <v>5</v>
      </c>
      <c r="K23" s="11">
        <v>0</v>
      </c>
      <c r="L23" s="11">
        <v>5</v>
      </c>
      <c r="M23" s="152">
        <v>0.14705882352941177</v>
      </c>
      <c r="N23" s="152">
        <v>1</v>
      </c>
    </row>
    <row r="24" spans="1:14" ht="15.75" customHeight="1" x14ac:dyDescent="0.3">
      <c r="A24" s="23">
        <v>19</v>
      </c>
      <c r="B24" s="22" t="s">
        <v>31</v>
      </c>
      <c r="C24" s="11">
        <v>9</v>
      </c>
      <c r="D24" s="11">
        <v>3</v>
      </c>
      <c r="E24" s="11">
        <v>2</v>
      </c>
      <c r="F24" s="11">
        <v>5</v>
      </c>
      <c r="G24" s="152">
        <v>0.5</v>
      </c>
      <c r="H24" s="152">
        <v>0.55555555555555558</v>
      </c>
      <c r="I24" s="11">
        <v>6</v>
      </c>
      <c r="J24" s="11">
        <v>3</v>
      </c>
      <c r="K24" s="11">
        <v>2</v>
      </c>
      <c r="L24" s="11">
        <v>5</v>
      </c>
      <c r="M24" s="152">
        <v>0.3</v>
      </c>
      <c r="N24" s="152">
        <v>0.83333333333333337</v>
      </c>
    </row>
    <row r="25" spans="1:14" ht="15.75" customHeight="1" x14ac:dyDescent="0.3">
      <c r="A25" s="23">
        <v>20</v>
      </c>
      <c r="B25" s="22" t="s">
        <v>32</v>
      </c>
      <c r="C25" s="11">
        <v>1</v>
      </c>
      <c r="D25" s="11">
        <v>1</v>
      </c>
      <c r="E25" s="11"/>
      <c r="F25" s="11">
        <v>1</v>
      </c>
      <c r="G25" s="152">
        <v>0.33333333333333331</v>
      </c>
      <c r="H25" s="152">
        <v>1</v>
      </c>
      <c r="I25" s="11">
        <v>1</v>
      </c>
      <c r="J25" s="11">
        <v>0</v>
      </c>
      <c r="K25" s="11">
        <v>1</v>
      </c>
      <c r="L25" s="11">
        <v>1</v>
      </c>
      <c r="M25" s="152">
        <v>0.33333333333333331</v>
      </c>
      <c r="N25" s="152">
        <v>1</v>
      </c>
    </row>
    <row r="26" spans="1:14" ht="15.75" customHeight="1" x14ac:dyDescent="0.3">
      <c r="A26" s="23">
        <v>21</v>
      </c>
      <c r="B26" s="24" t="s">
        <v>33</v>
      </c>
      <c r="C26" s="11">
        <v>12</v>
      </c>
      <c r="D26" s="11">
        <v>5</v>
      </c>
      <c r="E26" s="11">
        <v>2</v>
      </c>
      <c r="F26" s="11">
        <v>7</v>
      </c>
      <c r="G26" s="152">
        <v>0.41379310344827586</v>
      </c>
      <c r="H26" s="152">
        <v>0.58333333333333337</v>
      </c>
      <c r="I26" s="11">
        <v>9</v>
      </c>
      <c r="J26" s="11">
        <v>5</v>
      </c>
      <c r="K26" s="11">
        <v>2</v>
      </c>
      <c r="L26" s="11">
        <v>7</v>
      </c>
      <c r="M26" s="152">
        <v>0.28125</v>
      </c>
      <c r="N26" s="152">
        <v>0.77777777777777779</v>
      </c>
    </row>
    <row r="27" spans="1:14" ht="15.75" customHeight="1" x14ac:dyDescent="0.3">
      <c r="A27" s="23">
        <v>22</v>
      </c>
      <c r="B27" s="24" t="s">
        <v>34</v>
      </c>
      <c r="C27" s="11">
        <v>11</v>
      </c>
      <c r="D27" s="11">
        <v>7</v>
      </c>
      <c r="E27" s="11"/>
      <c r="F27" s="11">
        <v>7</v>
      </c>
      <c r="G27" s="152">
        <v>0.23404255319148937</v>
      </c>
      <c r="H27" s="152">
        <v>0.63636363636363635</v>
      </c>
      <c r="I27" s="11">
        <v>7</v>
      </c>
      <c r="J27" s="11">
        <v>6</v>
      </c>
      <c r="K27" s="11">
        <v>0</v>
      </c>
      <c r="L27" s="11">
        <v>6</v>
      </c>
      <c r="M27" s="152">
        <v>0.14000000000000001</v>
      </c>
      <c r="N27" s="152">
        <v>0.8571428571428571</v>
      </c>
    </row>
    <row r="28" spans="1:14" ht="15.75" customHeight="1" x14ac:dyDescent="0.3">
      <c r="A28" s="23">
        <v>23</v>
      </c>
      <c r="B28" s="22" t="s">
        <v>35</v>
      </c>
      <c r="C28" s="11">
        <v>14</v>
      </c>
      <c r="D28" s="11">
        <v>5</v>
      </c>
      <c r="E28" s="11">
        <v>3</v>
      </c>
      <c r="F28" s="11">
        <v>8</v>
      </c>
      <c r="G28" s="152">
        <v>0.58333333333333337</v>
      </c>
      <c r="H28" s="152">
        <v>0.5714285714285714</v>
      </c>
      <c r="I28" s="11">
        <v>11</v>
      </c>
      <c r="J28" s="11">
        <v>4</v>
      </c>
      <c r="K28" s="11">
        <v>5</v>
      </c>
      <c r="L28" s="11">
        <v>9</v>
      </c>
      <c r="M28" s="152">
        <v>0.34375</v>
      </c>
      <c r="N28" s="152">
        <v>0.81818181818181823</v>
      </c>
    </row>
    <row r="29" spans="1:14" ht="15.75" customHeight="1" x14ac:dyDescent="0.3">
      <c r="A29" s="23">
        <v>24</v>
      </c>
      <c r="B29" s="22" t="s">
        <v>36</v>
      </c>
      <c r="C29" s="11">
        <v>2</v>
      </c>
      <c r="D29" s="11">
        <v>1</v>
      </c>
      <c r="E29" s="11">
        <v>1</v>
      </c>
      <c r="F29" s="11">
        <v>2</v>
      </c>
      <c r="G29" s="152">
        <v>0.66666666666666663</v>
      </c>
      <c r="H29" s="152">
        <v>1</v>
      </c>
      <c r="I29" s="11">
        <v>1</v>
      </c>
      <c r="J29" s="11">
        <v>0</v>
      </c>
      <c r="K29" s="11">
        <v>1</v>
      </c>
      <c r="L29" s="11">
        <v>1</v>
      </c>
      <c r="M29" s="152">
        <v>0.33333333333333331</v>
      </c>
      <c r="N29" s="152">
        <v>1</v>
      </c>
    </row>
    <row r="30" spans="1:14" ht="15.75" customHeight="1" x14ac:dyDescent="0.3">
      <c r="A30" s="26">
        <v>25</v>
      </c>
      <c r="B30" s="22" t="s">
        <v>37</v>
      </c>
      <c r="C30" s="11">
        <v>59</v>
      </c>
      <c r="D30" s="11">
        <v>17</v>
      </c>
      <c r="E30" s="11">
        <v>14</v>
      </c>
      <c r="F30" s="11">
        <v>31</v>
      </c>
      <c r="G30" s="152">
        <v>0.57281553398058249</v>
      </c>
      <c r="H30" s="152">
        <v>0.52542372881355937</v>
      </c>
      <c r="I30" s="11">
        <v>38</v>
      </c>
      <c r="J30" s="11">
        <v>16</v>
      </c>
      <c r="K30" s="11">
        <v>13</v>
      </c>
      <c r="L30" s="11">
        <v>29</v>
      </c>
      <c r="M30" s="152">
        <v>0.38</v>
      </c>
      <c r="N30" s="152">
        <v>0.76315789473684215</v>
      </c>
    </row>
    <row r="31" spans="1:14" ht="15.75" customHeight="1" x14ac:dyDescent="0.3">
      <c r="A31" s="26">
        <v>26</v>
      </c>
      <c r="B31" s="22" t="s">
        <v>38</v>
      </c>
      <c r="C31" s="11">
        <v>64</v>
      </c>
      <c r="D31" s="11">
        <v>14</v>
      </c>
      <c r="E31" s="11">
        <v>13</v>
      </c>
      <c r="F31" s="11">
        <v>27</v>
      </c>
      <c r="G31" s="152">
        <v>0.7191011235955056</v>
      </c>
      <c r="H31" s="152">
        <v>0.421875</v>
      </c>
      <c r="I31" s="11">
        <v>49</v>
      </c>
      <c r="J31" s="11">
        <v>14</v>
      </c>
      <c r="K31" s="11">
        <v>23</v>
      </c>
      <c r="L31" s="11">
        <v>37</v>
      </c>
      <c r="M31" s="152">
        <v>0.59036144578313254</v>
      </c>
      <c r="N31" s="152">
        <v>0.75510204081632648</v>
      </c>
    </row>
    <row r="32" spans="1:14" ht="15.75" customHeight="1" x14ac:dyDescent="0.3">
      <c r="A32" s="26">
        <v>27</v>
      </c>
      <c r="B32" s="22" t="s">
        <v>39</v>
      </c>
      <c r="C32" s="11">
        <v>113</v>
      </c>
      <c r="D32" s="11">
        <v>30</v>
      </c>
      <c r="E32" s="11">
        <v>24</v>
      </c>
      <c r="F32" s="11">
        <v>54</v>
      </c>
      <c r="G32" s="152">
        <v>0.59473684210526312</v>
      </c>
      <c r="H32" s="152">
        <v>0.47787610619469029</v>
      </c>
      <c r="I32" s="11">
        <v>82</v>
      </c>
      <c r="J32" s="11">
        <v>31</v>
      </c>
      <c r="K32" s="11">
        <v>31</v>
      </c>
      <c r="L32" s="11">
        <v>62</v>
      </c>
      <c r="M32" s="152">
        <v>0.44086021505376344</v>
      </c>
      <c r="N32" s="152">
        <v>0.75609756097560976</v>
      </c>
    </row>
    <row r="33" spans="1:14" ht="15.75" customHeight="1" x14ac:dyDescent="0.3">
      <c r="A33" s="26">
        <v>28</v>
      </c>
      <c r="B33" s="22" t="s">
        <v>40</v>
      </c>
      <c r="C33" s="11">
        <v>30</v>
      </c>
      <c r="D33" s="11">
        <v>11</v>
      </c>
      <c r="E33" s="11">
        <v>8</v>
      </c>
      <c r="F33" s="11">
        <v>19</v>
      </c>
      <c r="G33" s="152">
        <v>0.5357142857142857</v>
      </c>
      <c r="H33" s="152">
        <v>0.6333333333333333</v>
      </c>
      <c r="I33" s="11">
        <v>25</v>
      </c>
      <c r="J33" s="11">
        <v>10</v>
      </c>
      <c r="K33" s="11">
        <v>11</v>
      </c>
      <c r="L33" s="11">
        <v>21</v>
      </c>
      <c r="M33" s="152">
        <v>0.40322580645161288</v>
      </c>
      <c r="N33" s="152">
        <v>0.84</v>
      </c>
    </row>
    <row r="34" spans="1:14" ht="15.75" customHeight="1" x14ac:dyDescent="0.3">
      <c r="A34" s="26">
        <v>29</v>
      </c>
      <c r="B34" s="22" t="s">
        <v>41</v>
      </c>
      <c r="C34" s="11">
        <v>5</v>
      </c>
      <c r="D34" s="11">
        <v>3</v>
      </c>
      <c r="E34" s="11">
        <v>1</v>
      </c>
      <c r="F34" s="11">
        <v>4</v>
      </c>
      <c r="G34" s="152">
        <v>0.38461538461538464</v>
      </c>
      <c r="H34" s="152">
        <v>0.8</v>
      </c>
      <c r="I34" s="11">
        <v>4</v>
      </c>
      <c r="J34" s="11">
        <v>2</v>
      </c>
      <c r="K34" s="11">
        <v>0</v>
      </c>
      <c r="L34" s="11">
        <v>2</v>
      </c>
      <c r="M34" s="152">
        <v>0.2857142857142857</v>
      </c>
      <c r="N34" s="152">
        <v>0.5</v>
      </c>
    </row>
    <row r="35" spans="1:14" ht="15.75" customHeight="1" x14ac:dyDescent="0.3">
      <c r="A35" s="26">
        <v>30</v>
      </c>
      <c r="B35" s="22" t="s">
        <v>42</v>
      </c>
      <c r="C35" s="11">
        <v>13</v>
      </c>
      <c r="D35" s="11">
        <v>3</v>
      </c>
      <c r="E35" s="11">
        <v>3</v>
      </c>
      <c r="F35" s="11">
        <v>6</v>
      </c>
      <c r="G35" s="152">
        <v>0.8125</v>
      </c>
      <c r="H35" s="152">
        <v>0.46153846153846156</v>
      </c>
      <c r="I35" s="11">
        <v>12</v>
      </c>
      <c r="J35" s="11">
        <v>3</v>
      </c>
      <c r="K35" s="11">
        <v>6</v>
      </c>
      <c r="L35" s="11">
        <v>9</v>
      </c>
      <c r="M35" s="152">
        <v>0.66666666666666663</v>
      </c>
      <c r="N35" s="152">
        <v>0.75</v>
      </c>
    </row>
    <row r="36" spans="1:14" ht="15.75" customHeight="1" x14ac:dyDescent="0.3">
      <c r="A36" s="26">
        <v>31</v>
      </c>
      <c r="B36" s="22" t="s">
        <v>43</v>
      </c>
      <c r="C36" s="11">
        <v>7</v>
      </c>
      <c r="D36" s="11">
        <v>4</v>
      </c>
      <c r="E36" s="11">
        <v>1</v>
      </c>
      <c r="F36" s="11">
        <v>5</v>
      </c>
      <c r="G36" s="152">
        <v>0.5</v>
      </c>
      <c r="H36" s="152">
        <v>0.7142857142857143</v>
      </c>
      <c r="I36" s="11">
        <v>5</v>
      </c>
      <c r="J36" s="11">
        <v>3</v>
      </c>
      <c r="K36" s="11">
        <v>0</v>
      </c>
      <c r="L36" s="11">
        <v>3</v>
      </c>
      <c r="M36" s="152">
        <v>0.20833333333333334</v>
      </c>
      <c r="N36" s="152">
        <v>0.6</v>
      </c>
    </row>
    <row r="37" spans="1:14" ht="15.75" customHeight="1" x14ac:dyDescent="0.3">
      <c r="A37" s="26">
        <v>32</v>
      </c>
      <c r="B37" s="22" t="s">
        <v>44</v>
      </c>
      <c r="C37" s="11">
        <v>29</v>
      </c>
      <c r="D37" s="11">
        <v>9</v>
      </c>
      <c r="E37" s="11">
        <v>6</v>
      </c>
      <c r="F37" s="11">
        <v>15</v>
      </c>
      <c r="G37" s="152">
        <v>0.60416666666666663</v>
      </c>
      <c r="H37" s="152">
        <v>0.51724137931034486</v>
      </c>
      <c r="I37" s="11">
        <v>27</v>
      </c>
      <c r="J37" s="11">
        <v>9</v>
      </c>
      <c r="K37" s="11">
        <v>12</v>
      </c>
      <c r="L37" s="11">
        <v>21</v>
      </c>
      <c r="M37" s="152">
        <v>0.48214285714285715</v>
      </c>
      <c r="N37" s="152">
        <v>0.77777777777777779</v>
      </c>
    </row>
    <row r="38" spans="1:14" ht="15.75" customHeight="1" x14ac:dyDescent="0.3">
      <c r="A38" s="26">
        <v>33</v>
      </c>
      <c r="B38" s="22" t="s">
        <v>45</v>
      </c>
      <c r="C38" s="11">
        <v>15</v>
      </c>
      <c r="D38" s="11">
        <v>4</v>
      </c>
      <c r="E38" s="11">
        <v>5</v>
      </c>
      <c r="F38" s="11">
        <v>9</v>
      </c>
      <c r="G38" s="152">
        <v>0.68181818181818177</v>
      </c>
      <c r="H38" s="152">
        <v>0.6</v>
      </c>
      <c r="I38" s="11">
        <v>9</v>
      </c>
      <c r="J38" s="11">
        <v>3</v>
      </c>
      <c r="K38" s="11">
        <v>4</v>
      </c>
      <c r="L38" s="11">
        <v>7</v>
      </c>
      <c r="M38" s="152">
        <v>0.45</v>
      </c>
      <c r="N38" s="152">
        <v>0.77777777777777779</v>
      </c>
    </row>
    <row r="39" spans="1:14" ht="15.75" customHeight="1" x14ac:dyDescent="0.3">
      <c r="A39" s="26">
        <v>34</v>
      </c>
      <c r="B39" s="22" t="s">
        <v>46</v>
      </c>
      <c r="C39" s="11"/>
      <c r="D39" s="11"/>
      <c r="E39" s="11"/>
      <c r="F39" s="11">
        <v>0</v>
      </c>
      <c r="G39" s="152">
        <v>0</v>
      </c>
      <c r="H39" s="152"/>
      <c r="I39" s="11">
        <v>2</v>
      </c>
      <c r="J39" s="11">
        <v>1</v>
      </c>
      <c r="K39" s="11">
        <v>1</v>
      </c>
      <c r="L39" s="11">
        <v>2</v>
      </c>
      <c r="M39" s="152">
        <v>0.5</v>
      </c>
      <c r="N39" s="152">
        <v>1</v>
      </c>
    </row>
    <row r="40" spans="1:14" ht="15.75" customHeight="1" x14ac:dyDescent="0.3">
      <c r="A40" s="26">
        <v>35</v>
      </c>
      <c r="B40" s="22" t="s">
        <v>47</v>
      </c>
      <c r="C40" s="11">
        <v>8</v>
      </c>
      <c r="D40" s="11">
        <v>2</v>
      </c>
      <c r="E40" s="11">
        <v>2</v>
      </c>
      <c r="F40" s="11">
        <v>4</v>
      </c>
      <c r="G40" s="152">
        <v>0.66666666666666663</v>
      </c>
      <c r="H40" s="152">
        <v>0.5</v>
      </c>
      <c r="I40" s="11">
        <v>7</v>
      </c>
      <c r="J40" s="11">
        <v>2</v>
      </c>
      <c r="K40" s="11">
        <v>3</v>
      </c>
      <c r="L40" s="11">
        <v>5</v>
      </c>
      <c r="M40" s="152">
        <v>0.53846153846153844</v>
      </c>
      <c r="N40" s="152">
        <v>0.7142857142857143</v>
      </c>
    </row>
    <row r="41" spans="1:14" ht="15.75" customHeight="1" x14ac:dyDescent="0.3">
      <c r="A41" s="26">
        <v>36</v>
      </c>
      <c r="B41" s="22" t="s">
        <v>48</v>
      </c>
      <c r="C41" s="11">
        <v>6</v>
      </c>
      <c r="D41" s="11">
        <v>2</v>
      </c>
      <c r="E41" s="11">
        <v>1</v>
      </c>
      <c r="F41" s="11">
        <v>3</v>
      </c>
      <c r="G41" s="152">
        <v>0.6</v>
      </c>
      <c r="H41" s="152">
        <v>0.5</v>
      </c>
      <c r="I41" s="11">
        <v>3</v>
      </c>
      <c r="J41" s="11">
        <v>1</v>
      </c>
      <c r="K41" s="11">
        <v>2</v>
      </c>
      <c r="L41" s="11">
        <v>3</v>
      </c>
      <c r="M41" s="152">
        <v>0.3</v>
      </c>
      <c r="N41" s="152">
        <v>1</v>
      </c>
    </row>
    <row r="42" spans="1:14" ht="15.75" customHeight="1" x14ac:dyDescent="0.3">
      <c r="A42" s="26">
        <v>37</v>
      </c>
      <c r="B42" s="22" t="s">
        <v>49</v>
      </c>
      <c r="C42" s="11">
        <v>2</v>
      </c>
      <c r="D42" s="11">
        <v>1</v>
      </c>
      <c r="E42" s="11"/>
      <c r="F42" s="11">
        <v>1</v>
      </c>
      <c r="G42" s="152">
        <v>0.33333333333333331</v>
      </c>
      <c r="H42" s="152">
        <v>0.5</v>
      </c>
      <c r="I42" s="11">
        <v>1</v>
      </c>
      <c r="J42" s="11">
        <v>1</v>
      </c>
      <c r="K42" s="11">
        <v>0</v>
      </c>
      <c r="L42" s="11">
        <v>1</v>
      </c>
      <c r="M42" s="152">
        <v>0.16666666666666666</v>
      </c>
      <c r="N42" s="152">
        <v>1</v>
      </c>
    </row>
    <row r="43" spans="1:14" ht="15.75" customHeight="1" x14ac:dyDescent="0.3">
      <c r="A43" s="26">
        <v>60</v>
      </c>
      <c r="B43" s="22" t="s">
        <v>50</v>
      </c>
      <c r="C43" s="11">
        <v>63</v>
      </c>
      <c r="D43" s="11">
        <v>18</v>
      </c>
      <c r="E43" s="11">
        <v>16</v>
      </c>
      <c r="F43" s="11">
        <v>34</v>
      </c>
      <c r="G43" s="152">
        <v>0.52941176470588236</v>
      </c>
      <c r="H43" s="152">
        <v>0.53968253968253965</v>
      </c>
      <c r="I43" s="11">
        <v>39</v>
      </c>
      <c r="J43" s="11">
        <v>18</v>
      </c>
      <c r="K43" s="11">
        <v>11</v>
      </c>
      <c r="L43" s="11">
        <v>29</v>
      </c>
      <c r="M43" s="152">
        <v>0.36792452830188677</v>
      </c>
      <c r="N43" s="152">
        <v>0.74358974358974361</v>
      </c>
    </row>
    <row r="44" spans="1:14" ht="15.75" customHeight="1" x14ac:dyDescent="0.3">
      <c r="A44" s="26">
        <v>61</v>
      </c>
      <c r="B44" s="22" t="s">
        <v>51</v>
      </c>
      <c r="C44" s="11">
        <v>53</v>
      </c>
      <c r="D44" s="11">
        <v>15</v>
      </c>
      <c r="E44" s="11">
        <v>12</v>
      </c>
      <c r="F44" s="11">
        <v>27</v>
      </c>
      <c r="G44" s="152">
        <v>0.63095238095238093</v>
      </c>
      <c r="H44" s="152">
        <v>0.50943396226415094</v>
      </c>
      <c r="I44" s="11">
        <v>43</v>
      </c>
      <c r="J44" s="11">
        <v>15</v>
      </c>
      <c r="K44" s="11">
        <v>16</v>
      </c>
      <c r="L44" s="11">
        <v>31</v>
      </c>
      <c r="M44" s="152">
        <v>0.47252747252747251</v>
      </c>
      <c r="N44" s="152">
        <v>0.72093023255813948</v>
      </c>
    </row>
    <row r="45" spans="1:14" ht="15.75" customHeight="1" x14ac:dyDescent="0.3">
      <c r="A45" s="26">
        <v>62</v>
      </c>
      <c r="B45" s="22" t="s">
        <v>52</v>
      </c>
      <c r="C45" s="11">
        <v>19</v>
      </c>
      <c r="D45" s="11">
        <v>6</v>
      </c>
      <c r="E45" s="11">
        <v>3</v>
      </c>
      <c r="F45" s="11">
        <v>9</v>
      </c>
      <c r="G45" s="152">
        <v>0.5757575757575758</v>
      </c>
      <c r="H45" s="152">
        <v>0.47368421052631576</v>
      </c>
      <c r="I45" s="11">
        <v>16</v>
      </c>
      <c r="J45" s="11">
        <v>5</v>
      </c>
      <c r="K45" s="11">
        <v>3</v>
      </c>
      <c r="L45" s="11">
        <v>8</v>
      </c>
      <c r="M45" s="152">
        <v>0.5</v>
      </c>
      <c r="N45" s="152">
        <v>0.5</v>
      </c>
    </row>
    <row r="46" spans="1:14" ht="15.75" customHeight="1" x14ac:dyDescent="0.3">
      <c r="A46" s="26">
        <v>63</v>
      </c>
      <c r="B46" s="22" t="s">
        <v>53</v>
      </c>
      <c r="C46" s="11">
        <v>43</v>
      </c>
      <c r="D46" s="11">
        <v>13</v>
      </c>
      <c r="E46" s="11">
        <v>10</v>
      </c>
      <c r="F46" s="11">
        <v>23</v>
      </c>
      <c r="G46" s="152">
        <v>0.55844155844155841</v>
      </c>
      <c r="H46" s="152">
        <v>0.53488372093023251</v>
      </c>
      <c r="I46" s="11">
        <v>44</v>
      </c>
      <c r="J46" s="11">
        <v>13</v>
      </c>
      <c r="K46" s="11">
        <v>15</v>
      </c>
      <c r="L46" s="11">
        <v>28</v>
      </c>
      <c r="M46" s="152">
        <v>0.53658536585365857</v>
      </c>
      <c r="N46" s="152">
        <v>0.63636363636363635</v>
      </c>
    </row>
    <row r="47" spans="1:14" ht="15.75" customHeight="1" x14ac:dyDescent="0.3">
      <c r="A47" s="26">
        <v>64</v>
      </c>
      <c r="B47" s="22" t="s">
        <v>54</v>
      </c>
      <c r="C47" s="11">
        <v>27</v>
      </c>
      <c r="D47" s="11">
        <v>9</v>
      </c>
      <c r="E47" s="11">
        <v>8</v>
      </c>
      <c r="F47" s="11">
        <v>17</v>
      </c>
      <c r="G47" s="152">
        <v>0.52941176470588236</v>
      </c>
      <c r="H47" s="152">
        <v>0.62962962962962965</v>
      </c>
      <c r="I47" s="11">
        <v>15</v>
      </c>
      <c r="J47" s="11">
        <v>8</v>
      </c>
      <c r="K47" s="11">
        <v>1</v>
      </c>
      <c r="L47" s="11">
        <v>9</v>
      </c>
      <c r="M47" s="152">
        <v>0.30612244897959184</v>
      </c>
      <c r="N47" s="152">
        <v>0.6</v>
      </c>
    </row>
    <row r="48" spans="1:14" ht="15.75" customHeight="1" x14ac:dyDescent="0.3">
      <c r="A48" s="26">
        <v>65</v>
      </c>
      <c r="B48" s="22" t="s">
        <v>55</v>
      </c>
      <c r="C48" s="11">
        <v>24</v>
      </c>
      <c r="D48" s="11">
        <v>8</v>
      </c>
      <c r="E48" s="11">
        <v>8</v>
      </c>
      <c r="F48" s="11">
        <v>16</v>
      </c>
      <c r="G48" s="152">
        <v>0.52173913043478259</v>
      </c>
      <c r="H48" s="152">
        <v>0.66666666666666663</v>
      </c>
      <c r="I48" s="11">
        <v>11</v>
      </c>
      <c r="J48" s="11">
        <v>7</v>
      </c>
      <c r="K48" s="11">
        <v>1</v>
      </c>
      <c r="L48" s="11">
        <v>8</v>
      </c>
      <c r="M48" s="152">
        <v>0.26190476190476192</v>
      </c>
      <c r="N48" s="152">
        <v>0.72727272727272729</v>
      </c>
    </row>
    <row r="49" spans="1:15" ht="15.75" customHeight="1" x14ac:dyDescent="0.3">
      <c r="A49" s="26">
        <v>66</v>
      </c>
      <c r="B49" s="22" t="s">
        <v>56</v>
      </c>
      <c r="C49" s="11">
        <v>16</v>
      </c>
      <c r="D49" s="11">
        <v>6</v>
      </c>
      <c r="E49" s="11">
        <v>6</v>
      </c>
      <c r="F49" s="11">
        <v>12</v>
      </c>
      <c r="G49" s="152">
        <v>0.53333333333333333</v>
      </c>
      <c r="H49" s="152">
        <v>0.75</v>
      </c>
      <c r="I49" s="11">
        <v>13</v>
      </c>
      <c r="J49" s="11">
        <v>6</v>
      </c>
      <c r="K49" s="11">
        <v>4</v>
      </c>
      <c r="L49" s="11">
        <v>10</v>
      </c>
      <c r="M49" s="152">
        <v>0.3611111111111111</v>
      </c>
      <c r="N49" s="152">
        <v>0.76923076923076927</v>
      </c>
    </row>
    <row r="50" spans="1:15" ht="15.75" customHeight="1" x14ac:dyDescent="0.3">
      <c r="A50" s="26">
        <v>67</v>
      </c>
      <c r="B50" s="22" t="s">
        <v>57</v>
      </c>
      <c r="C50" s="11">
        <v>7</v>
      </c>
      <c r="D50" s="11">
        <v>2</v>
      </c>
      <c r="E50" s="11">
        <v>4</v>
      </c>
      <c r="F50" s="11">
        <v>6</v>
      </c>
      <c r="G50" s="152">
        <v>0.77777777777777779</v>
      </c>
      <c r="H50" s="152">
        <v>0.8571428571428571</v>
      </c>
      <c r="I50" s="11">
        <v>5</v>
      </c>
      <c r="J50" s="11">
        <v>2</v>
      </c>
      <c r="K50" s="11">
        <v>3</v>
      </c>
      <c r="L50" s="11">
        <v>5</v>
      </c>
      <c r="M50" s="152">
        <v>0.45454545454545453</v>
      </c>
      <c r="N50" s="152">
        <v>1</v>
      </c>
    </row>
    <row r="51" spans="1:15" ht="15.75" customHeight="1" x14ac:dyDescent="0.3">
      <c r="A51" s="26">
        <v>68</v>
      </c>
      <c r="B51" s="22" t="s">
        <v>58</v>
      </c>
      <c r="C51" s="11">
        <v>4</v>
      </c>
      <c r="D51" s="11">
        <v>2</v>
      </c>
      <c r="E51" s="11"/>
      <c r="F51" s="11">
        <v>2</v>
      </c>
      <c r="G51" s="152">
        <v>0.33333333333333331</v>
      </c>
      <c r="H51" s="152">
        <v>0.5</v>
      </c>
      <c r="I51" s="11">
        <v>9</v>
      </c>
      <c r="J51" s="11">
        <v>3</v>
      </c>
      <c r="K51" s="11">
        <v>4</v>
      </c>
      <c r="L51" s="11">
        <v>7</v>
      </c>
      <c r="M51" s="152">
        <v>0.47368421052631576</v>
      </c>
      <c r="N51" s="152">
        <v>0.77777777777777779</v>
      </c>
    </row>
    <row r="52" spans="1:15" ht="15.75" customHeight="1" x14ac:dyDescent="0.3">
      <c r="A52" s="26">
        <v>69</v>
      </c>
      <c r="B52" s="22" t="s">
        <v>59</v>
      </c>
      <c r="C52" s="11">
        <v>4</v>
      </c>
      <c r="D52" s="11">
        <v>2</v>
      </c>
      <c r="E52" s="11">
        <v>2</v>
      </c>
      <c r="F52" s="11">
        <v>4</v>
      </c>
      <c r="G52" s="152">
        <v>0.33333333333333331</v>
      </c>
      <c r="H52" s="152">
        <v>1</v>
      </c>
      <c r="I52" s="11">
        <v>6</v>
      </c>
      <c r="J52" s="11">
        <v>3</v>
      </c>
      <c r="K52" s="11">
        <v>1</v>
      </c>
      <c r="L52" s="11">
        <v>4</v>
      </c>
      <c r="M52" s="152">
        <v>0.42857142857142855</v>
      </c>
      <c r="N52" s="152">
        <v>0.66666666666666663</v>
      </c>
    </row>
    <row r="53" spans="1:15" ht="15.75" customHeight="1" x14ac:dyDescent="0.3">
      <c r="A53" s="23">
        <v>70</v>
      </c>
      <c r="B53" s="22" t="s">
        <v>60</v>
      </c>
      <c r="C53" s="11">
        <v>4</v>
      </c>
      <c r="D53" s="11">
        <v>2</v>
      </c>
      <c r="E53" s="11">
        <v>1</v>
      </c>
      <c r="F53" s="11">
        <v>3</v>
      </c>
      <c r="G53" s="152">
        <v>0.5</v>
      </c>
      <c r="H53" s="152">
        <v>0.75</v>
      </c>
      <c r="I53" s="11">
        <v>3</v>
      </c>
      <c r="J53" s="11">
        <v>1</v>
      </c>
      <c r="K53" s="11">
        <v>2</v>
      </c>
      <c r="L53" s="11">
        <v>3</v>
      </c>
      <c r="M53" s="152">
        <v>0.27272727272727271</v>
      </c>
      <c r="N53" s="152">
        <v>1</v>
      </c>
    </row>
    <row r="54" spans="1:15" ht="15.75" customHeight="1" x14ac:dyDescent="0.3">
      <c r="A54" s="23">
        <v>71</v>
      </c>
      <c r="B54" s="22" t="s">
        <v>61</v>
      </c>
      <c r="C54" s="11">
        <v>7</v>
      </c>
      <c r="D54" s="11">
        <v>3</v>
      </c>
      <c r="E54" s="11">
        <v>1</v>
      </c>
      <c r="F54" s="11">
        <v>4</v>
      </c>
      <c r="G54" s="152">
        <v>0.4375</v>
      </c>
      <c r="H54" s="152">
        <v>0.5714285714285714</v>
      </c>
      <c r="I54" s="11">
        <v>5</v>
      </c>
      <c r="J54" s="11">
        <v>3</v>
      </c>
      <c r="K54" s="11">
        <v>3</v>
      </c>
      <c r="L54" s="11">
        <v>6</v>
      </c>
      <c r="M54" s="152">
        <v>0.26315789473684209</v>
      </c>
      <c r="N54" s="152">
        <v>1.2</v>
      </c>
    </row>
    <row r="55" spans="1:15" ht="15.75" customHeight="1" x14ac:dyDescent="0.3">
      <c r="A55" s="23">
        <v>72</v>
      </c>
      <c r="B55" s="22" t="s">
        <v>62</v>
      </c>
      <c r="C55" s="11">
        <v>5</v>
      </c>
      <c r="D55" s="11">
        <v>1</v>
      </c>
      <c r="E55" s="11">
        <v>2</v>
      </c>
      <c r="F55" s="11">
        <v>3</v>
      </c>
      <c r="G55" s="152">
        <v>1</v>
      </c>
      <c r="H55" s="152">
        <v>0.6</v>
      </c>
      <c r="I55" s="11">
        <v>3</v>
      </c>
      <c r="J55" s="11">
        <v>1</v>
      </c>
      <c r="K55" s="11">
        <v>0</v>
      </c>
      <c r="L55" s="11">
        <v>1</v>
      </c>
      <c r="M55" s="152">
        <v>1</v>
      </c>
      <c r="N55" s="152">
        <v>0.33333333333333331</v>
      </c>
    </row>
    <row r="56" spans="1:15" ht="15.75" customHeight="1" x14ac:dyDescent="0.3">
      <c r="A56" s="23">
        <v>73</v>
      </c>
      <c r="B56" s="22" t="s">
        <v>63</v>
      </c>
      <c r="C56" s="11">
        <v>1</v>
      </c>
      <c r="D56" s="11">
        <v>1</v>
      </c>
      <c r="E56" s="11"/>
      <c r="F56" s="11">
        <v>1</v>
      </c>
      <c r="G56" s="152">
        <v>1</v>
      </c>
      <c r="H56" s="152"/>
      <c r="I56" s="11">
        <v>0</v>
      </c>
      <c r="J56" s="11">
        <v>0</v>
      </c>
      <c r="K56" s="11">
        <v>0</v>
      </c>
      <c r="L56" s="11">
        <v>0</v>
      </c>
      <c r="M56" s="152"/>
      <c r="N56" s="152"/>
    </row>
    <row r="57" spans="1:15" ht="15.75" customHeight="1" x14ac:dyDescent="0.3">
      <c r="A57" s="27">
        <v>74</v>
      </c>
      <c r="B57" s="28" t="s">
        <v>64</v>
      </c>
      <c r="C57" s="11">
        <v>18</v>
      </c>
      <c r="D57" s="11">
        <v>6</v>
      </c>
      <c r="E57" s="11">
        <v>6</v>
      </c>
      <c r="F57" s="11">
        <v>12</v>
      </c>
      <c r="G57" s="152">
        <v>0.54545454545454541</v>
      </c>
      <c r="H57" s="152">
        <v>0.66666666666666663</v>
      </c>
      <c r="I57" s="11">
        <v>12</v>
      </c>
      <c r="J57" s="11">
        <v>5</v>
      </c>
      <c r="K57" s="11">
        <v>4</v>
      </c>
      <c r="L57" s="11">
        <v>9</v>
      </c>
      <c r="M57" s="152">
        <v>0.38709677419354838</v>
      </c>
      <c r="N57" s="152">
        <v>0.75</v>
      </c>
    </row>
    <row r="58" spans="1:15" ht="15.75" customHeight="1" x14ac:dyDescent="0.3">
      <c r="A58" s="27">
        <v>76</v>
      </c>
      <c r="B58" s="28" t="s">
        <v>65</v>
      </c>
      <c r="C58" s="11">
        <v>2</v>
      </c>
      <c r="D58" s="11">
        <v>1</v>
      </c>
      <c r="E58" s="11">
        <v>1</v>
      </c>
      <c r="F58" s="11">
        <v>2</v>
      </c>
      <c r="G58" s="152">
        <v>1</v>
      </c>
      <c r="H58" s="152">
        <v>1</v>
      </c>
      <c r="I58" s="11">
        <v>0</v>
      </c>
      <c r="J58" s="11">
        <v>0</v>
      </c>
      <c r="K58" s="11">
        <v>0</v>
      </c>
      <c r="L58" s="11">
        <v>0</v>
      </c>
      <c r="M58" s="152"/>
      <c r="N58" s="152"/>
    </row>
    <row r="59" spans="1:15" ht="15.75" customHeight="1" x14ac:dyDescent="0.3">
      <c r="A59" s="27">
        <v>77</v>
      </c>
      <c r="B59" s="28" t="s">
        <v>66</v>
      </c>
      <c r="C59" s="11"/>
      <c r="D59" s="11"/>
      <c r="E59" s="11"/>
      <c r="F59" s="11">
        <v>0</v>
      </c>
      <c r="G59" s="152"/>
      <c r="H59" s="152"/>
      <c r="I59" s="11">
        <v>0</v>
      </c>
      <c r="J59" s="11">
        <v>0</v>
      </c>
      <c r="K59" s="11">
        <v>0</v>
      </c>
      <c r="L59" s="11">
        <v>0</v>
      </c>
      <c r="M59" s="152"/>
      <c r="N59" s="152"/>
    </row>
    <row r="60" spans="1:15" ht="15.75" customHeight="1" x14ac:dyDescent="0.3">
      <c r="A60" s="29">
        <v>85</v>
      </c>
      <c r="B60" s="22" t="s">
        <v>67</v>
      </c>
      <c r="C60" s="11">
        <v>14</v>
      </c>
      <c r="D60" s="11">
        <v>4</v>
      </c>
      <c r="E60" s="11">
        <v>4</v>
      </c>
      <c r="F60" s="11">
        <v>8</v>
      </c>
      <c r="G60" s="152">
        <v>0.7</v>
      </c>
      <c r="H60" s="152">
        <v>0.5714285714285714</v>
      </c>
      <c r="I60" s="11">
        <v>14</v>
      </c>
      <c r="J60" s="11">
        <v>4</v>
      </c>
      <c r="K60" s="11">
        <v>4</v>
      </c>
      <c r="L60" s="11">
        <v>8</v>
      </c>
      <c r="M60" s="152">
        <v>0.63636363636363635</v>
      </c>
      <c r="N60" s="152">
        <v>0.5714285714285714</v>
      </c>
    </row>
    <row r="61" spans="1:15" ht="15.75" customHeight="1" x14ac:dyDescent="0.3">
      <c r="A61" s="29">
        <v>86</v>
      </c>
      <c r="B61" s="22" t="s">
        <v>68</v>
      </c>
      <c r="C61" s="11">
        <v>7</v>
      </c>
      <c r="D61" s="11">
        <v>3</v>
      </c>
      <c r="E61" s="11">
        <v>1</v>
      </c>
      <c r="F61" s="11">
        <v>4</v>
      </c>
      <c r="G61" s="152">
        <v>0.3888888888888889</v>
      </c>
      <c r="H61" s="152">
        <v>0.5714285714285714</v>
      </c>
      <c r="I61" s="11">
        <v>6</v>
      </c>
      <c r="J61" s="11">
        <v>3</v>
      </c>
      <c r="K61" s="11">
        <v>2</v>
      </c>
      <c r="L61" s="11">
        <v>5</v>
      </c>
      <c r="M61" s="152">
        <v>0.2857142857142857</v>
      </c>
      <c r="N61" s="152">
        <v>0.83333333333333337</v>
      </c>
    </row>
    <row r="62" spans="1:15" ht="15.75" customHeight="1" x14ac:dyDescent="0.3">
      <c r="A62" s="30">
        <v>87</v>
      </c>
      <c r="B62" s="28" t="s">
        <v>69</v>
      </c>
      <c r="C62" s="11">
        <v>6</v>
      </c>
      <c r="D62" s="11">
        <v>3</v>
      </c>
      <c r="E62" s="11">
        <v>1</v>
      </c>
      <c r="F62" s="11">
        <v>4</v>
      </c>
      <c r="G62" s="152">
        <v>0.375</v>
      </c>
      <c r="H62" s="154">
        <v>0.66666666666666663</v>
      </c>
      <c r="I62" s="11">
        <v>2</v>
      </c>
      <c r="J62" s="11">
        <v>2</v>
      </c>
      <c r="K62" s="11">
        <v>0</v>
      </c>
      <c r="L62" s="11">
        <v>2</v>
      </c>
      <c r="M62" s="152">
        <v>0.14285714285714285</v>
      </c>
      <c r="N62" s="154">
        <v>1</v>
      </c>
    </row>
    <row r="63" spans="1:15" s="15" customFormat="1" ht="15.75" customHeight="1" x14ac:dyDescent="0.3">
      <c r="A63" s="31"/>
      <c r="B63" s="13" t="s">
        <v>9</v>
      </c>
      <c r="C63" s="14">
        <v>1036</v>
      </c>
      <c r="D63" s="14">
        <v>344</v>
      </c>
      <c r="E63" s="14">
        <v>239</v>
      </c>
      <c r="F63" s="14">
        <v>583</v>
      </c>
      <c r="G63" s="153">
        <v>0.51929824561403504</v>
      </c>
      <c r="H63" s="251">
        <v>0.56274131274131278</v>
      </c>
      <c r="I63" s="14">
        <v>769</v>
      </c>
      <c r="J63" s="14">
        <v>327</v>
      </c>
      <c r="K63" s="14">
        <v>255</v>
      </c>
      <c r="L63" s="14">
        <v>582</v>
      </c>
      <c r="M63" s="153">
        <v>0.372216844143272</v>
      </c>
      <c r="N63" s="251">
        <v>0.75682704811443435</v>
      </c>
      <c r="O63" s="15">
        <f t="shared" ref="O63" si="0">SUM(O6:O62)</f>
        <v>0</v>
      </c>
    </row>
  </sheetData>
  <mergeCells count="1">
    <mergeCell ref="A2:N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53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L44" sqref="L44"/>
    </sheetView>
  </sheetViews>
  <sheetFormatPr baseColWidth="10" defaultColWidth="11.44140625" defaultRowHeight="13.8" x14ac:dyDescent="0.3"/>
  <cols>
    <col min="1" max="1" width="7.44140625" style="2" customWidth="1"/>
    <col min="2" max="2" width="35.44140625" style="16" customWidth="1"/>
    <col min="3" max="3" width="9.109375" style="2" customWidth="1"/>
    <col min="4" max="4" width="8.33203125" style="2" customWidth="1"/>
    <col min="5" max="5" width="9.109375" style="2" customWidth="1"/>
    <col min="6" max="6" width="8.88671875" style="2" customWidth="1"/>
    <col min="7" max="7" width="11.33203125" style="2" customWidth="1"/>
    <col min="8" max="8" width="8.5546875" style="2" customWidth="1"/>
    <col min="9" max="16384" width="11.44140625" style="2"/>
  </cols>
  <sheetData>
    <row r="1" spans="1:8" ht="22.5" customHeight="1" x14ac:dyDescent="0.3">
      <c r="A1" s="1" t="s">
        <v>0</v>
      </c>
      <c r="F1" s="3"/>
    </row>
    <row r="2" spans="1:8" ht="65.25" customHeight="1" x14ac:dyDescent="0.3">
      <c r="A2" s="358" t="s">
        <v>169</v>
      </c>
      <c r="B2" s="358"/>
      <c r="C2" s="358"/>
      <c r="D2" s="358"/>
      <c r="E2" s="358"/>
      <c r="F2" s="358"/>
      <c r="G2" s="358"/>
      <c r="H2" s="358"/>
    </row>
    <row r="3" spans="1:8" ht="9.75" customHeight="1" x14ac:dyDescent="0.3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3">
      <c r="B4" s="6"/>
      <c r="C4" s="148" t="s">
        <v>171</v>
      </c>
      <c r="D4" s="149"/>
      <c r="E4" s="149"/>
      <c r="F4" s="150"/>
      <c r="G4" s="148"/>
      <c r="H4" s="150"/>
    </row>
    <row r="5" spans="1:8" ht="40.5" customHeight="1" x14ac:dyDescent="0.3">
      <c r="A5" s="18" t="s">
        <v>10</v>
      </c>
      <c r="B5" s="8" t="s">
        <v>11</v>
      </c>
      <c r="C5" s="33" t="s">
        <v>72</v>
      </c>
      <c r="D5" s="33" t="s">
        <v>164</v>
      </c>
      <c r="E5" s="33" t="s">
        <v>118</v>
      </c>
      <c r="F5" s="33" t="s">
        <v>71</v>
      </c>
      <c r="G5" s="33" t="s">
        <v>117</v>
      </c>
      <c r="H5" s="307" t="s">
        <v>70</v>
      </c>
    </row>
    <row r="6" spans="1:8" ht="15.75" customHeight="1" x14ac:dyDescent="0.3">
      <c r="A6" s="19">
        <v>1</v>
      </c>
      <c r="B6" s="20" t="s">
        <v>13</v>
      </c>
      <c r="C6" s="9">
        <v>54</v>
      </c>
      <c r="D6" s="9">
        <v>15</v>
      </c>
      <c r="E6" s="9">
        <v>12</v>
      </c>
      <c r="F6" s="34">
        <v>27</v>
      </c>
      <c r="G6" s="151">
        <v>0.27411167512690354</v>
      </c>
      <c r="H6" s="151">
        <v>0.5</v>
      </c>
    </row>
    <row r="7" spans="1:8" ht="15.75" customHeight="1" x14ac:dyDescent="0.3">
      <c r="A7" s="21">
        <v>2</v>
      </c>
      <c r="B7" s="22" t="s">
        <v>14</v>
      </c>
      <c r="C7" s="11">
        <v>59</v>
      </c>
      <c r="D7" s="11">
        <v>12</v>
      </c>
      <c r="E7" s="11">
        <v>13</v>
      </c>
      <c r="F7" s="35">
        <v>25</v>
      </c>
      <c r="G7" s="152">
        <v>0.3597560975609756</v>
      </c>
      <c r="H7" s="152">
        <v>0.42372881355932202</v>
      </c>
    </row>
    <row r="8" spans="1:8" ht="15.75" customHeight="1" x14ac:dyDescent="0.3">
      <c r="A8" s="21">
        <v>3</v>
      </c>
      <c r="B8" s="22" t="s">
        <v>15</v>
      </c>
      <c r="C8" s="11">
        <v>11</v>
      </c>
      <c r="D8" s="11">
        <v>3</v>
      </c>
      <c r="E8" s="11">
        <v>3</v>
      </c>
      <c r="F8" s="35">
        <v>6</v>
      </c>
      <c r="G8" s="152">
        <v>0.26190476190476192</v>
      </c>
      <c r="H8" s="152">
        <v>0.54545454545454541</v>
      </c>
    </row>
    <row r="9" spans="1:8" ht="15.75" customHeight="1" x14ac:dyDescent="0.3">
      <c r="A9" s="21">
        <v>4</v>
      </c>
      <c r="B9" s="22" t="s">
        <v>16</v>
      </c>
      <c r="C9" s="11">
        <v>12</v>
      </c>
      <c r="D9" s="11">
        <v>3</v>
      </c>
      <c r="E9" s="11">
        <v>1</v>
      </c>
      <c r="F9" s="35">
        <v>4</v>
      </c>
      <c r="G9" s="152">
        <v>0.30769230769230771</v>
      </c>
      <c r="H9" s="152">
        <v>0.33333333333333331</v>
      </c>
    </row>
    <row r="10" spans="1:8" ht="15.75" customHeight="1" x14ac:dyDescent="0.3">
      <c r="A10" s="21">
        <v>5</v>
      </c>
      <c r="B10" s="22" t="s">
        <v>17</v>
      </c>
      <c r="C10" s="11">
        <v>57</v>
      </c>
      <c r="D10" s="11">
        <v>13</v>
      </c>
      <c r="E10" s="11">
        <v>5</v>
      </c>
      <c r="F10" s="35">
        <v>18</v>
      </c>
      <c r="G10" s="152">
        <v>0.3202247191011236</v>
      </c>
      <c r="H10" s="152">
        <v>0.31578947368421051</v>
      </c>
    </row>
    <row r="11" spans="1:8" ht="15.75" customHeight="1" x14ac:dyDescent="0.3">
      <c r="A11" s="21">
        <v>6</v>
      </c>
      <c r="B11" s="22" t="s">
        <v>18</v>
      </c>
      <c r="C11" s="11">
        <v>68</v>
      </c>
      <c r="D11" s="11">
        <v>14</v>
      </c>
      <c r="E11" s="11">
        <v>13</v>
      </c>
      <c r="F11" s="35">
        <v>27</v>
      </c>
      <c r="G11" s="152">
        <v>0.35051546391752575</v>
      </c>
      <c r="H11" s="152">
        <v>0.39705882352941174</v>
      </c>
    </row>
    <row r="12" spans="1:8" ht="15.75" customHeight="1" x14ac:dyDescent="0.3">
      <c r="A12" s="23">
        <v>7</v>
      </c>
      <c r="B12" s="22" t="s">
        <v>19</v>
      </c>
      <c r="C12" s="11">
        <v>33</v>
      </c>
      <c r="D12" s="11">
        <v>7</v>
      </c>
      <c r="E12" s="11">
        <v>7</v>
      </c>
      <c r="F12" s="35">
        <v>14</v>
      </c>
      <c r="G12" s="152">
        <v>0.36666666666666664</v>
      </c>
      <c r="H12" s="152">
        <v>0.42424242424242425</v>
      </c>
    </row>
    <row r="13" spans="1:8" ht="15.75" customHeight="1" x14ac:dyDescent="0.3">
      <c r="A13" s="23">
        <v>8</v>
      </c>
      <c r="B13" s="22" t="s">
        <v>20</v>
      </c>
      <c r="C13" s="11">
        <v>7</v>
      </c>
      <c r="D13" s="11">
        <v>2</v>
      </c>
      <c r="E13" s="11">
        <v>1</v>
      </c>
      <c r="F13" s="35">
        <v>3</v>
      </c>
      <c r="G13" s="152">
        <v>0.30434782608695654</v>
      </c>
      <c r="H13" s="152">
        <v>0.42857142857142855</v>
      </c>
    </row>
    <row r="14" spans="1:8" ht="15.75" customHeight="1" x14ac:dyDescent="0.3">
      <c r="A14" s="23">
        <v>9</v>
      </c>
      <c r="B14" s="22" t="s">
        <v>21</v>
      </c>
      <c r="C14" s="11">
        <v>34</v>
      </c>
      <c r="D14" s="11">
        <v>7</v>
      </c>
      <c r="E14" s="11">
        <v>6</v>
      </c>
      <c r="F14" s="35">
        <v>13</v>
      </c>
      <c r="G14" s="152">
        <v>0.36170212765957449</v>
      </c>
      <c r="H14" s="152">
        <v>0.38235294117647056</v>
      </c>
    </row>
    <row r="15" spans="1:8" ht="15.75" customHeight="1" x14ac:dyDescent="0.3">
      <c r="A15" s="23">
        <v>10</v>
      </c>
      <c r="B15" s="22" t="s">
        <v>22</v>
      </c>
      <c r="C15" s="11">
        <v>7</v>
      </c>
      <c r="D15" s="11">
        <v>2</v>
      </c>
      <c r="E15" s="11">
        <v>2</v>
      </c>
      <c r="F15" s="35">
        <v>4</v>
      </c>
      <c r="G15" s="152">
        <v>0.28000000000000003</v>
      </c>
      <c r="H15" s="152">
        <v>0.5714285714285714</v>
      </c>
    </row>
    <row r="16" spans="1:8" ht="15.75" customHeight="1" x14ac:dyDescent="0.3">
      <c r="A16" s="23">
        <v>11</v>
      </c>
      <c r="B16" s="22" t="s">
        <v>23</v>
      </c>
      <c r="C16" s="11">
        <v>68</v>
      </c>
      <c r="D16" s="11">
        <v>10</v>
      </c>
      <c r="E16" s="11">
        <v>5</v>
      </c>
      <c r="F16" s="35">
        <v>15</v>
      </c>
      <c r="G16" s="152">
        <v>0.48571428571428571</v>
      </c>
      <c r="H16" s="152">
        <v>0.22058823529411764</v>
      </c>
    </row>
    <row r="17" spans="1:8" ht="15.75" customHeight="1" x14ac:dyDescent="0.3">
      <c r="A17" s="23">
        <v>12</v>
      </c>
      <c r="B17" s="22" t="s">
        <v>24</v>
      </c>
      <c r="C17" s="11">
        <v>16</v>
      </c>
      <c r="D17" s="11">
        <v>3</v>
      </c>
      <c r="E17" s="11">
        <v>3</v>
      </c>
      <c r="F17" s="35">
        <v>6</v>
      </c>
      <c r="G17" s="152">
        <v>0.43243243243243246</v>
      </c>
      <c r="H17" s="152">
        <v>0.375</v>
      </c>
    </row>
    <row r="18" spans="1:8" ht="15.75" customHeight="1" x14ac:dyDescent="0.3">
      <c r="A18" s="23">
        <v>13</v>
      </c>
      <c r="B18" s="22" t="s">
        <v>25</v>
      </c>
      <c r="C18" s="11">
        <v>5</v>
      </c>
      <c r="D18" s="11">
        <v>1</v>
      </c>
      <c r="E18" s="11">
        <v>1</v>
      </c>
      <c r="F18" s="35">
        <v>2</v>
      </c>
      <c r="G18" s="152">
        <v>0.55555555555555558</v>
      </c>
      <c r="H18" s="152">
        <v>0.4</v>
      </c>
    </row>
    <row r="19" spans="1:8" ht="15.75" customHeight="1" x14ac:dyDescent="0.3">
      <c r="A19" s="23">
        <v>14</v>
      </c>
      <c r="B19" s="24" t="s">
        <v>26</v>
      </c>
      <c r="C19" s="11">
        <v>39</v>
      </c>
      <c r="D19" s="11">
        <v>7</v>
      </c>
      <c r="E19" s="11">
        <v>7</v>
      </c>
      <c r="F19" s="35">
        <v>14</v>
      </c>
      <c r="G19" s="152">
        <v>0.42857142857142855</v>
      </c>
      <c r="H19" s="152">
        <v>0.35897435897435898</v>
      </c>
    </row>
    <row r="20" spans="1:8" ht="15.75" customHeight="1" x14ac:dyDescent="0.3">
      <c r="A20" s="23">
        <v>15</v>
      </c>
      <c r="B20" s="24" t="s">
        <v>27</v>
      </c>
      <c r="C20" s="11">
        <v>10</v>
      </c>
      <c r="D20" s="11">
        <v>3</v>
      </c>
      <c r="E20" s="11">
        <v>0</v>
      </c>
      <c r="F20" s="35">
        <v>3</v>
      </c>
      <c r="G20" s="152">
        <v>0.22222222222222221</v>
      </c>
      <c r="H20" s="152">
        <v>0.3</v>
      </c>
    </row>
    <row r="21" spans="1:8" ht="15.75" customHeight="1" x14ac:dyDescent="0.3">
      <c r="A21" s="23">
        <v>16</v>
      </c>
      <c r="B21" s="22" t="s">
        <v>28</v>
      </c>
      <c r="C21" s="11">
        <v>61</v>
      </c>
      <c r="D21" s="11">
        <v>12</v>
      </c>
      <c r="E21" s="11">
        <v>13</v>
      </c>
      <c r="F21" s="35">
        <v>25</v>
      </c>
      <c r="G21" s="152">
        <v>0.38607594936708861</v>
      </c>
      <c r="H21" s="152">
        <v>0.4098360655737705</v>
      </c>
    </row>
    <row r="22" spans="1:8" ht="15.75" customHeight="1" x14ac:dyDescent="0.3">
      <c r="A22" s="23">
        <v>17</v>
      </c>
      <c r="B22" s="22" t="s">
        <v>29</v>
      </c>
      <c r="C22" s="11">
        <v>19</v>
      </c>
      <c r="D22" s="11">
        <v>4</v>
      </c>
      <c r="E22" s="11">
        <v>6</v>
      </c>
      <c r="F22" s="35">
        <v>10</v>
      </c>
      <c r="G22" s="152">
        <v>0.38</v>
      </c>
      <c r="H22" s="152">
        <v>0.52631578947368418</v>
      </c>
    </row>
    <row r="23" spans="1:8" ht="15.75" customHeight="1" x14ac:dyDescent="0.2">
      <c r="A23" s="23">
        <v>18</v>
      </c>
      <c r="B23" s="25" t="s">
        <v>30</v>
      </c>
      <c r="C23" s="11">
        <v>30</v>
      </c>
      <c r="D23" s="11">
        <v>5</v>
      </c>
      <c r="E23" s="11">
        <v>8</v>
      </c>
      <c r="F23" s="35">
        <v>13</v>
      </c>
      <c r="G23" s="152">
        <v>0.37037037037037035</v>
      </c>
      <c r="H23" s="152">
        <v>0.43333333333333335</v>
      </c>
    </row>
    <row r="24" spans="1:8" ht="15.75" customHeight="1" x14ac:dyDescent="0.3">
      <c r="A24" s="23">
        <v>19</v>
      </c>
      <c r="B24" s="22" t="s">
        <v>31</v>
      </c>
      <c r="C24" s="11">
        <v>32</v>
      </c>
      <c r="D24" s="11">
        <v>8</v>
      </c>
      <c r="E24" s="11">
        <v>6</v>
      </c>
      <c r="F24" s="35">
        <v>14</v>
      </c>
      <c r="G24" s="152">
        <v>0.29357798165137616</v>
      </c>
      <c r="H24" s="152">
        <v>0.4375</v>
      </c>
    </row>
    <row r="25" spans="1:8" ht="15.75" customHeight="1" x14ac:dyDescent="0.3">
      <c r="A25" s="23">
        <v>20</v>
      </c>
      <c r="B25" s="22" t="s">
        <v>32</v>
      </c>
      <c r="C25" s="11">
        <v>8</v>
      </c>
      <c r="D25" s="11">
        <v>2</v>
      </c>
      <c r="E25" s="11">
        <v>1</v>
      </c>
      <c r="F25" s="35">
        <v>3</v>
      </c>
      <c r="G25" s="152">
        <v>0.27586206896551724</v>
      </c>
      <c r="H25" s="152">
        <v>0.375</v>
      </c>
    </row>
    <row r="26" spans="1:8" ht="15.75" customHeight="1" x14ac:dyDescent="0.3">
      <c r="A26" s="23">
        <v>21</v>
      </c>
      <c r="B26" s="24" t="s">
        <v>33</v>
      </c>
      <c r="C26" s="11">
        <v>29</v>
      </c>
      <c r="D26" s="11">
        <v>6</v>
      </c>
      <c r="E26" s="11">
        <v>9</v>
      </c>
      <c r="F26" s="35">
        <v>15</v>
      </c>
      <c r="G26" s="152">
        <v>0.32954545454545453</v>
      </c>
      <c r="H26" s="152">
        <v>0.51724137931034486</v>
      </c>
    </row>
    <row r="27" spans="1:8" ht="15.75" customHeight="1" x14ac:dyDescent="0.3">
      <c r="A27" s="23">
        <v>22</v>
      </c>
      <c r="B27" s="24" t="s">
        <v>34</v>
      </c>
      <c r="C27" s="11">
        <v>54</v>
      </c>
      <c r="D27" s="11">
        <v>11</v>
      </c>
      <c r="E27" s="11">
        <v>17</v>
      </c>
      <c r="F27" s="35">
        <v>28</v>
      </c>
      <c r="G27" s="152">
        <v>0.38848920863309355</v>
      </c>
      <c r="H27" s="152">
        <v>0.51851851851851849</v>
      </c>
    </row>
    <row r="28" spans="1:8" ht="15.75" customHeight="1" x14ac:dyDescent="0.3">
      <c r="A28" s="23">
        <v>23</v>
      </c>
      <c r="B28" s="22" t="s">
        <v>35</v>
      </c>
      <c r="C28" s="11">
        <v>25</v>
      </c>
      <c r="D28" s="11">
        <v>7</v>
      </c>
      <c r="E28" s="11">
        <v>7</v>
      </c>
      <c r="F28" s="35">
        <v>14</v>
      </c>
      <c r="G28" s="152">
        <v>0.27173913043478259</v>
      </c>
      <c r="H28" s="152">
        <v>0.56000000000000005</v>
      </c>
    </row>
    <row r="29" spans="1:8" ht="15.75" customHeight="1" x14ac:dyDescent="0.3">
      <c r="A29" s="23">
        <v>24</v>
      </c>
      <c r="B29" s="22" t="s">
        <v>36</v>
      </c>
      <c r="C29" s="11">
        <v>14</v>
      </c>
      <c r="D29" s="11">
        <v>3</v>
      </c>
      <c r="E29" s="11">
        <v>3</v>
      </c>
      <c r="F29" s="35">
        <v>6</v>
      </c>
      <c r="G29" s="152">
        <v>0.3783783783783784</v>
      </c>
      <c r="H29" s="152">
        <v>0.42857142857142855</v>
      </c>
    </row>
    <row r="30" spans="1:8" ht="15.75" customHeight="1" x14ac:dyDescent="0.3">
      <c r="A30" s="26">
        <v>25</v>
      </c>
      <c r="B30" s="22" t="s">
        <v>37</v>
      </c>
      <c r="C30" s="11">
        <v>61</v>
      </c>
      <c r="D30" s="11">
        <v>11</v>
      </c>
      <c r="E30" s="11">
        <v>5</v>
      </c>
      <c r="F30" s="35">
        <v>16</v>
      </c>
      <c r="G30" s="152">
        <v>0.42957746478873238</v>
      </c>
      <c r="H30" s="152">
        <v>0.26229508196721313</v>
      </c>
    </row>
    <row r="31" spans="1:8" ht="15.75" customHeight="1" x14ac:dyDescent="0.3">
      <c r="A31" s="26">
        <v>26</v>
      </c>
      <c r="B31" s="22" t="s">
        <v>38</v>
      </c>
      <c r="C31" s="11">
        <v>93</v>
      </c>
      <c r="D31" s="11">
        <v>14</v>
      </c>
      <c r="E31" s="11">
        <v>11</v>
      </c>
      <c r="F31" s="35">
        <v>25</v>
      </c>
      <c r="G31" s="152">
        <v>0.48947368421052634</v>
      </c>
      <c r="H31" s="152">
        <v>0.26881720430107525</v>
      </c>
    </row>
    <row r="32" spans="1:8" ht="15.75" customHeight="1" x14ac:dyDescent="0.3">
      <c r="A32" s="26">
        <v>27</v>
      </c>
      <c r="B32" s="22" t="s">
        <v>39</v>
      </c>
      <c r="C32" s="11">
        <v>110</v>
      </c>
      <c r="D32" s="11">
        <v>20</v>
      </c>
      <c r="E32" s="11">
        <v>20</v>
      </c>
      <c r="F32" s="35">
        <v>40</v>
      </c>
      <c r="G32" s="152">
        <v>0.40293040293040294</v>
      </c>
      <c r="H32" s="152">
        <v>0.36363636363636365</v>
      </c>
    </row>
    <row r="33" spans="1:8" ht="15.75" customHeight="1" x14ac:dyDescent="0.3">
      <c r="A33" s="26">
        <v>28</v>
      </c>
      <c r="B33" s="22" t="s">
        <v>40</v>
      </c>
      <c r="C33" s="11">
        <v>47</v>
      </c>
      <c r="D33" s="11">
        <v>9</v>
      </c>
      <c r="E33" s="11">
        <v>12</v>
      </c>
      <c r="F33" s="35">
        <v>21</v>
      </c>
      <c r="G33" s="152">
        <v>0.40517241379310343</v>
      </c>
      <c r="H33" s="152">
        <v>0.44680851063829785</v>
      </c>
    </row>
    <row r="34" spans="1:8" ht="15.75" customHeight="1" x14ac:dyDescent="0.3">
      <c r="A34" s="26">
        <v>29</v>
      </c>
      <c r="B34" s="22" t="s">
        <v>41</v>
      </c>
      <c r="C34" s="11">
        <v>19</v>
      </c>
      <c r="D34" s="11">
        <v>3</v>
      </c>
      <c r="E34" s="11">
        <v>7</v>
      </c>
      <c r="F34" s="35">
        <v>10</v>
      </c>
      <c r="G34" s="152">
        <v>0.45238095238095238</v>
      </c>
      <c r="H34" s="152">
        <v>0.52631578947368418</v>
      </c>
    </row>
    <row r="35" spans="1:8" ht="15.75" customHeight="1" x14ac:dyDescent="0.3">
      <c r="A35" s="26">
        <v>30</v>
      </c>
      <c r="B35" s="22" t="s">
        <v>42</v>
      </c>
      <c r="C35" s="11">
        <v>22</v>
      </c>
      <c r="D35" s="11">
        <v>5</v>
      </c>
      <c r="E35" s="11">
        <v>2</v>
      </c>
      <c r="F35" s="35">
        <v>7</v>
      </c>
      <c r="G35" s="152">
        <v>0.33846153846153848</v>
      </c>
      <c r="H35" s="152">
        <v>0.31818181818181818</v>
      </c>
    </row>
    <row r="36" spans="1:8" ht="15.75" customHeight="1" x14ac:dyDescent="0.3">
      <c r="A36" s="26">
        <v>31</v>
      </c>
      <c r="B36" s="22" t="s">
        <v>43</v>
      </c>
      <c r="C36" s="11">
        <v>38</v>
      </c>
      <c r="D36" s="11">
        <v>7</v>
      </c>
      <c r="E36" s="11">
        <v>6</v>
      </c>
      <c r="F36" s="35">
        <v>13</v>
      </c>
      <c r="G36" s="152">
        <v>0.38</v>
      </c>
      <c r="H36" s="152">
        <v>0.34210526315789475</v>
      </c>
    </row>
    <row r="37" spans="1:8" ht="15.75" customHeight="1" x14ac:dyDescent="0.3">
      <c r="A37" s="26">
        <v>32</v>
      </c>
      <c r="B37" s="22" t="s">
        <v>44</v>
      </c>
      <c r="C37" s="11">
        <v>33</v>
      </c>
      <c r="D37" s="11">
        <v>8</v>
      </c>
      <c r="E37" s="11">
        <v>5</v>
      </c>
      <c r="F37" s="35">
        <v>13</v>
      </c>
      <c r="G37" s="152">
        <v>0.33673469387755101</v>
      </c>
      <c r="H37" s="152">
        <v>0.39393939393939392</v>
      </c>
    </row>
    <row r="38" spans="1:8" ht="15.75" customHeight="1" x14ac:dyDescent="0.3">
      <c r="A38" s="26">
        <v>33</v>
      </c>
      <c r="B38" s="22" t="s">
        <v>45</v>
      </c>
      <c r="C38" s="11">
        <v>32</v>
      </c>
      <c r="D38" s="11">
        <v>7</v>
      </c>
      <c r="E38" s="11">
        <v>10</v>
      </c>
      <c r="F38" s="35">
        <v>17</v>
      </c>
      <c r="G38" s="152">
        <v>0.34042553191489361</v>
      </c>
      <c r="H38" s="152">
        <v>0.53125</v>
      </c>
    </row>
    <row r="39" spans="1:8" ht="15.75" customHeight="1" x14ac:dyDescent="0.3">
      <c r="A39" s="26">
        <v>34</v>
      </c>
      <c r="B39" s="22" t="s">
        <v>46</v>
      </c>
      <c r="C39" s="11">
        <v>8</v>
      </c>
      <c r="D39" s="11">
        <v>1</v>
      </c>
      <c r="E39" s="11">
        <v>2</v>
      </c>
      <c r="F39" s="35">
        <v>3</v>
      </c>
      <c r="G39" s="152">
        <v>0.42105263157894735</v>
      </c>
      <c r="H39" s="152">
        <v>0.375</v>
      </c>
    </row>
    <row r="40" spans="1:8" ht="15.75" customHeight="1" x14ac:dyDescent="0.3">
      <c r="A40" s="26">
        <v>35</v>
      </c>
      <c r="B40" s="22" t="s">
        <v>47</v>
      </c>
      <c r="C40" s="11">
        <v>22</v>
      </c>
      <c r="D40" s="11">
        <v>4</v>
      </c>
      <c r="E40" s="11">
        <v>7</v>
      </c>
      <c r="F40" s="35">
        <v>11</v>
      </c>
      <c r="G40" s="152">
        <v>0.47826086956521741</v>
      </c>
      <c r="H40" s="152">
        <v>0.5</v>
      </c>
    </row>
    <row r="41" spans="1:8" ht="15.75" customHeight="1" x14ac:dyDescent="0.3">
      <c r="A41" s="26">
        <v>36</v>
      </c>
      <c r="B41" s="22" t="s">
        <v>48</v>
      </c>
      <c r="C41" s="11">
        <v>22</v>
      </c>
      <c r="D41" s="11">
        <v>3</v>
      </c>
      <c r="E41" s="11">
        <v>9</v>
      </c>
      <c r="F41" s="35">
        <v>12</v>
      </c>
      <c r="G41" s="152">
        <v>0.55000000000000004</v>
      </c>
      <c r="H41" s="152">
        <v>0.54545454545454541</v>
      </c>
    </row>
    <row r="42" spans="1:8" ht="15.75" customHeight="1" x14ac:dyDescent="0.3">
      <c r="A42" s="26">
        <v>37</v>
      </c>
      <c r="B42" s="22" t="s">
        <v>49</v>
      </c>
      <c r="C42" s="11">
        <v>3</v>
      </c>
      <c r="D42" s="11">
        <v>1</v>
      </c>
      <c r="E42" s="11">
        <v>0</v>
      </c>
      <c r="F42" s="35">
        <v>1</v>
      </c>
      <c r="G42" s="152">
        <v>0.17647058823529413</v>
      </c>
      <c r="H42" s="152">
        <v>0.33333333333333331</v>
      </c>
    </row>
    <row r="43" spans="1:8" ht="15.75" customHeight="1" x14ac:dyDescent="0.3">
      <c r="A43" s="26">
        <v>60</v>
      </c>
      <c r="B43" s="22" t="s">
        <v>50</v>
      </c>
      <c r="C43" s="11">
        <v>95</v>
      </c>
      <c r="D43" s="11">
        <v>17</v>
      </c>
      <c r="E43" s="11">
        <v>17</v>
      </c>
      <c r="F43" s="35">
        <v>34</v>
      </c>
      <c r="G43" s="152">
        <v>0.41304347826086957</v>
      </c>
      <c r="H43" s="152">
        <v>0.35789473684210527</v>
      </c>
    </row>
    <row r="44" spans="1:8" ht="15.75" customHeight="1" x14ac:dyDescent="0.3">
      <c r="A44" s="26">
        <v>61</v>
      </c>
      <c r="B44" s="22" t="s">
        <v>51</v>
      </c>
      <c r="C44" s="11">
        <v>64</v>
      </c>
      <c r="D44" s="11">
        <v>11</v>
      </c>
      <c r="E44" s="11">
        <v>11</v>
      </c>
      <c r="F44" s="35">
        <v>22</v>
      </c>
      <c r="G44" s="152">
        <v>0.42105263157894735</v>
      </c>
      <c r="H44" s="152">
        <v>0.34375</v>
      </c>
    </row>
    <row r="45" spans="1:8" ht="15.75" customHeight="1" x14ac:dyDescent="0.3">
      <c r="A45" s="26">
        <v>62</v>
      </c>
      <c r="B45" s="22" t="s">
        <v>52</v>
      </c>
      <c r="C45" s="11">
        <v>51</v>
      </c>
      <c r="D45" s="11">
        <v>9</v>
      </c>
      <c r="E45" s="11">
        <v>7</v>
      </c>
      <c r="F45" s="35">
        <v>16</v>
      </c>
      <c r="G45" s="152">
        <v>0.43220338983050849</v>
      </c>
      <c r="H45" s="152">
        <v>0.31372549019607843</v>
      </c>
    </row>
    <row r="46" spans="1:8" ht="15.75" customHeight="1" x14ac:dyDescent="0.3">
      <c r="A46" s="26">
        <v>63</v>
      </c>
      <c r="B46" s="22" t="s">
        <v>53</v>
      </c>
      <c r="C46" s="11">
        <v>64</v>
      </c>
      <c r="D46" s="11">
        <v>11</v>
      </c>
      <c r="E46" s="11">
        <v>9</v>
      </c>
      <c r="F46" s="35">
        <v>20</v>
      </c>
      <c r="G46" s="152">
        <v>0.44137931034482758</v>
      </c>
      <c r="H46" s="152">
        <v>0.3125</v>
      </c>
    </row>
    <row r="47" spans="1:8" ht="15.75" customHeight="1" x14ac:dyDescent="0.3">
      <c r="A47" s="26">
        <v>64</v>
      </c>
      <c r="B47" s="22" t="s">
        <v>54</v>
      </c>
      <c r="C47" s="11">
        <v>34</v>
      </c>
      <c r="D47" s="11">
        <v>6</v>
      </c>
      <c r="E47" s="11">
        <v>3</v>
      </c>
      <c r="F47" s="35">
        <v>9</v>
      </c>
      <c r="G47" s="152">
        <v>0.39534883720930231</v>
      </c>
      <c r="H47" s="152">
        <v>0.26470588235294118</v>
      </c>
    </row>
    <row r="48" spans="1:8" ht="15.75" customHeight="1" x14ac:dyDescent="0.3">
      <c r="A48" s="26">
        <v>65</v>
      </c>
      <c r="B48" s="22" t="s">
        <v>55</v>
      </c>
      <c r="C48" s="11">
        <v>31</v>
      </c>
      <c r="D48" s="11">
        <v>7</v>
      </c>
      <c r="E48" s="11">
        <v>3</v>
      </c>
      <c r="F48" s="35">
        <v>10</v>
      </c>
      <c r="G48" s="152">
        <v>0.34831460674157305</v>
      </c>
      <c r="H48" s="152">
        <v>0.32258064516129031</v>
      </c>
    </row>
    <row r="49" spans="1:8" ht="15.75" customHeight="1" x14ac:dyDescent="0.3">
      <c r="A49" s="26">
        <v>66</v>
      </c>
      <c r="B49" s="22" t="s">
        <v>56</v>
      </c>
      <c r="C49" s="11">
        <v>18</v>
      </c>
      <c r="D49" s="11">
        <v>4</v>
      </c>
      <c r="E49" s="11">
        <v>4</v>
      </c>
      <c r="F49" s="35">
        <v>8</v>
      </c>
      <c r="G49" s="152">
        <v>0.32727272727272727</v>
      </c>
      <c r="H49" s="152">
        <v>0.44444444444444442</v>
      </c>
    </row>
    <row r="50" spans="1:8" ht="15.75" customHeight="1" x14ac:dyDescent="0.3">
      <c r="A50" s="26">
        <v>67</v>
      </c>
      <c r="B50" s="22" t="s">
        <v>57</v>
      </c>
      <c r="C50" s="11">
        <v>18</v>
      </c>
      <c r="D50" s="11">
        <v>5</v>
      </c>
      <c r="E50" s="11">
        <v>3</v>
      </c>
      <c r="F50" s="35">
        <v>8</v>
      </c>
      <c r="G50" s="152">
        <v>0.2857142857142857</v>
      </c>
      <c r="H50" s="152">
        <v>0.44444444444444442</v>
      </c>
    </row>
    <row r="51" spans="1:8" ht="15.75" customHeight="1" x14ac:dyDescent="0.3">
      <c r="A51" s="26">
        <v>68</v>
      </c>
      <c r="B51" s="22" t="s">
        <v>58</v>
      </c>
      <c r="C51" s="11">
        <v>15</v>
      </c>
      <c r="D51" s="11">
        <v>3</v>
      </c>
      <c r="E51" s="11">
        <v>4</v>
      </c>
      <c r="F51" s="35">
        <v>7</v>
      </c>
      <c r="G51" s="152">
        <v>0.35714285714285715</v>
      </c>
      <c r="H51" s="152">
        <v>0.46666666666666667</v>
      </c>
    </row>
    <row r="52" spans="1:8" ht="15.75" customHeight="1" x14ac:dyDescent="0.3">
      <c r="A52" s="26">
        <v>69</v>
      </c>
      <c r="B52" s="22" t="s">
        <v>59</v>
      </c>
      <c r="C52" s="11">
        <v>11</v>
      </c>
      <c r="D52" s="11">
        <v>2</v>
      </c>
      <c r="E52" s="11">
        <v>2</v>
      </c>
      <c r="F52" s="35">
        <v>4</v>
      </c>
      <c r="G52" s="152">
        <v>0.31428571428571428</v>
      </c>
      <c r="H52" s="152">
        <v>0.36363636363636365</v>
      </c>
    </row>
    <row r="53" spans="1:8" ht="15.75" customHeight="1" x14ac:dyDescent="0.3">
      <c r="A53" s="23">
        <v>70</v>
      </c>
      <c r="B53" s="22" t="s">
        <v>60</v>
      </c>
      <c r="C53" s="11">
        <v>27</v>
      </c>
      <c r="D53" s="11">
        <v>5</v>
      </c>
      <c r="E53" s="11">
        <v>6</v>
      </c>
      <c r="F53" s="35">
        <v>11</v>
      </c>
      <c r="G53" s="152">
        <v>0.38028169014084506</v>
      </c>
      <c r="H53" s="152">
        <v>0.40740740740740738</v>
      </c>
    </row>
    <row r="54" spans="1:8" ht="15.75" customHeight="1" x14ac:dyDescent="0.3">
      <c r="A54" s="23">
        <v>71</v>
      </c>
      <c r="B54" s="22" t="s">
        <v>61</v>
      </c>
      <c r="C54" s="11">
        <v>23</v>
      </c>
      <c r="D54" s="11">
        <v>5</v>
      </c>
      <c r="E54" s="11">
        <v>6</v>
      </c>
      <c r="F54" s="35">
        <v>11</v>
      </c>
      <c r="G54" s="152">
        <v>0.35384615384615387</v>
      </c>
      <c r="H54" s="152">
        <v>0.47826086956521741</v>
      </c>
    </row>
    <row r="55" spans="1:8" ht="15.75" customHeight="1" x14ac:dyDescent="0.3">
      <c r="A55" s="23">
        <v>72</v>
      </c>
      <c r="B55" s="22" t="s">
        <v>62</v>
      </c>
      <c r="C55" s="11">
        <v>2</v>
      </c>
      <c r="D55" s="11">
        <v>0</v>
      </c>
      <c r="E55" s="11">
        <v>0</v>
      </c>
      <c r="F55" s="35">
        <v>0</v>
      </c>
      <c r="G55" s="152">
        <v>0.33333333333333331</v>
      </c>
      <c r="H55" s="152">
        <v>0</v>
      </c>
    </row>
    <row r="56" spans="1:8" ht="15.75" customHeight="1" x14ac:dyDescent="0.3">
      <c r="A56" s="23">
        <v>73</v>
      </c>
      <c r="B56" s="22" t="s">
        <v>63</v>
      </c>
      <c r="C56" s="11">
        <v>3</v>
      </c>
      <c r="D56" s="11">
        <v>0</v>
      </c>
      <c r="E56" s="11">
        <v>1</v>
      </c>
      <c r="F56" s="35">
        <v>1</v>
      </c>
      <c r="G56" s="152">
        <v>0.5</v>
      </c>
      <c r="H56" s="152">
        <v>0.33333333333333331</v>
      </c>
    </row>
    <row r="57" spans="1:8" ht="15.75" customHeight="1" x14ac:dyDescent="0.3">
      <c r="A57" s="27">
        <v>74</v>
      </c>
      <c r="B57" s="28" t="s">
        <v>64</v>
      </c>
      <c r="C57" s="11">
        <v>25</v>
      </c>
      <c r="D57" s="11">
        <v>3</v>
      </c>
      <c r="E57" s="11">
        <v>6</v>
      </c>
      <c r="F57" s="35">
        <v>9</v>
      </c>
      <c r="G57" s="152">
        <v>0.53191489361702127</v>
      </c>
      <c r="H57" s="152">
        <v>0.36</v>
      </c>
    </row>
    <row r="58" spans="1:8" ht="15.75" customHeight="1" x14ac:dyDescent="0.3">
      <c r="A58" s="27">
        <v>76</v>
      </c>
      <c r="B58" s="28" t="s">
        <v>65</v>
      </c>
      <c r="C58" s="11">
        <v>1</v>
      </c>
      <c r="D58" s="11">
        <v>0</v>
      </c>
      <c r="E58" s="11">
        <v>0</v>
      </c>
      <c r="F58" s="35">
        <v>0</v>
      </c>
      <c r="G58" s="152">
        <v>0.125</v>
      </c>
      <c r="H58" s="152">
        <v>0</v>
      </c>
    </row>
    <row r="59" spans="1:8" ht="15.75" customHeight="1" x14ac:dyDescent="0.3">
      <c r="A59" s="27">
        <v>77</v>
      </c>
      <c r="B59" s="28" t="s">
        <v>66</v>
      </c>
      <c r="C59" s="11">
        <v>2</v>
      </c>
      <c r="D59" s="11">
        <v>1</v>
      </c>
      <c r="E59" s="11">
        <v>0</v>
      </c>
      <c r="F59" s="35">
        <v>1</v>
      </c>
      <c r="G59" s="152">
        <v>0.33333333333333331</v>
      </c>
      <c r="H59" s="152"/>
    </row>
    <row r="60" spans="1:8" ht="15.75" customHeight="1" x14ac:dyDescent="0.3">
      <c r="A60" s="29">
        <v>85</v>
      </c>
      <c r="B60" s="22" t="s">
        <v>67</v>
      </c>
      <c r="C60" s="11">
        <v>12</v>
      </c>
      <c r="D60" s="11">
        <v>2</v>
      </c>
      <c r="E60" s="11">
        <v>3</v>
      </c>
      <c r="F60" s="35">
        <v>5</v>
      </c>
      <c r="G60" s="152">
        <v>0.4</v>
      </c>
      <c r="H60" s="152">
        <v>0.41666666666666669</v>
      </c>
    </row>
    <row r="61" spans="1:8" ht="15.75" customHeight="1" x14ac:dyDescent="0.3">
      <c r="A61" s="29">
        <v>86</v>
      </c>
      <c r="B61" s="22" t="s">
        <v>68</v>
      </c>
      <c r="C61" s="11">
        <v>22</v>
      </c>
      <c r="D61" s="11">
        <v>3</v>
      </c>
      <c r="E61" s="11">
        <v>5</v>
      </c>
      <c r="F61" s="35">
        <v>8</v>
      </c>
      <c r="G61" s="152">
        <v>0.45833333333333331</v>
      </c>
      <c r="H61" s="152">
        <v>0.36363636363636365</v>
      </c>
    </row>
    <row r="62" spans="1:8" ht="15.75" customHeight="1" x14ac:dyDescent="0.3">
      <c r="A62" s="30">
        <v>87</v>
      </c>
      <c r="B62" s="28" t="s">
        <v>69</v>
      </c>
      <c r="C62" s="11">
        <v>17</v>
      </c>
      <c r="D62" s="11">
        <v>3</v>
      </c>
      <c r="E62" s="11">
        <v>2</v>
      </c>
      <c r="F62" s="35">
        <v>5</v>
      </c>
      <c r="G62" s="154">
        <v>0.48571428571428571</v>
      </c>
      <c r="H62" s="154">
        <v>0.29411764705882354</v>
      </c>
    </row>
    <row r="63" spans="1:8" s="15" customFormat="1" ht="15.75" customHeight="1" x14ac:dyDescent="0.3">
      <c r="A63" s="31"/>
      <c r="B63" s="13" t="s">
        <v>9</v>
      </c>
      <c r="C63" s="14">
        <v>1797</v>
      </c>
      <c r="D63" s="14">
        <v>350</v>
      </c>
      <c r="E63" s="14">
        <v>337</v>
      </c>
      <c r="F63" s="14">
        <v>687</v>
      </c>
      <c r="G63" s="251">
        <v>0.37991543340380551</v>
      </c>
      <c r="H63" s="251">
        <v>0.38230383973288817</v>
      </c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6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L9" sqref="L9"/>
    </sheetView>
  </sheetViews>
  <sheetFormatPr baseColWidth="10" defaultColWidth="11.44140625" defaultRowHeight="13.8" x14ac:dyDescent="0.3"/>
  <cols>
    <col min="1" max="1" width="7.44140625" style="2" customWidth="1"/>
    <col min="2" max="2" width="35.44140625" style="16" customWidth="1"/>
    <col min="3" max="5" width="9.33203125" style="2" customWidth="1"/>
    <col min="6" max="6" width="9" style="2" customWidth="1"/>
    <col min="7" max="7" width="11.33203125" style="2" customWidth="1"/>
    <col min="8" max="8" width="8.5546875" style="2" customWidth="1"/>
    <col min="9" max="16384" width="11.44140625" style="2"/>
  </cols>
  <sheetData>
    <row r="1" spans="1:8" ht="22.5" customHeight="1" x14ac:dyDescent="0.3">
      <c r="A1" s="1" t="s">
        <v>0</v>
      </c>
      <c r="F1" s="3"/>
    </row>
    <row r="2" spans="1:8" ht="65.25" customHeight="1" x14ac:dyDescent="0.3">
      <c r="A2" s="358" t="s">
        <v>172</v>
      </c>
      <c r="B2" s="358"/>
      <c r="C2" s="358"/>
      <c r="D2" s="358"/>
      <c r="E2" s="358"/>
      <c r="F2" s="358"/>
      <c r="G2" s="358"/>
      <c r="H2" s="358"/>
    </row>
    <row r="3" spans="1:8" ht="25.5" customHeight="1" x14ac:dyDescent="0.3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3">
      <c r="B4" s="6"/>
      <c r="C4" s="148" t="s">
        <v>173</v>
      </c>
      <c r="D4" s="149"/>
      <c r="E4" s="149"/>
      <c r="F4" s="150"/>
      <c r="G4" s="148"/>
      <c r="H4" s="150"/>
    </row>
    <row r="5" spans="1:8" ht="42" customHeight="1" x14ac:dyDescent="0.3">
      <c r="A5" s="18" t="s">
        <v>10</v>
      </c>
      <c r="B5" s="8" t="s">
        <v>11</v>
      </c>
      <c r="C5" s="33" t="s">
        <v>72</v>
      </c>
      <c r="D5" s="33" t="s">
        <v>164</v>
      </c>
      <c r="E5" s="33" t="s">
        <v>118</v>
      </c>
      <c r="F5" s="33" t="s">
        <v>71</v>
      </c>
      <c r="G5" s="33" t="s">
        <v>117</v>
      </c>
      <c r="H5" s="307" t="s">
        <v>70</v>
      </c>
    </row>
    <row r="6" spans="1:8" ht="15.75" customHeight="1" x14ac:dyDescent="0.3">
      <c r="A6" s="19">
        <v>1</v>
      </c>
      <c r="B6" s="20" t="s">
        <v>13</v>
      </c>
      <c r="C6" s="9">
        <v>51</v>
      </c>
      <c r="D6" s="9">
        <v>13</v>
      </c>
      <c r="E6" s="9">
        <v>13</v>
      </c>
      <c r="F6" s="34">
        <v>26</v>
      </c>
      <c r="G6" s="151">
        <v>0.24519230769230768</v>
      </c>
      <c r="H6" s="151">
        <v>0.50980392156862742</v>
      </c>
    </row>
    <row r="7" spans="1:8" ht="15.75" customHeight="1" x14ac:dyDescent="0.3">
      <c r="A7" s="21">
        <v>2</v>
      </c>
      <c r="B7" s="22" t="s">
        <v>14</v>
      </c>
      <c r="C7" s="11">
        <v>35</v>
      </c>
      <c r="D7" s="11">
        <v>10</v>
      </c>
      <c r="E7" s="11">
        <v>11</v>
      </c>
      <c r="F7" s="35">
        <v>21</v>
      </c>
      <c r="G7" s="152">
        <v>0.22727272727272727</v>
      </c>
      <c r="H7" s="152">
        <v>0.6</v>
      </c>
    </row>
    <row r="8" spans="1:8" ht="15.75" customHeight="1" x14ac:dyDescent="0.3">
      <c r="A8" s="21">
        <v>3</v>
      </c>
      <c r="B8" s="22" t="s">
        <v>15</v>
      </c>
      <c r="C8" s="11">
        <v>7</v>
      </c>
      <c r="D8" s="11">
        <v>2</v>
      </c>
      <c r="E8" s="11">
        <v>2</v>
      </c>
      <c r="F8" s="35">
        <v>4</v>
      </c>
      <c r="G8" s="152">
        <v>0.20588235294117646</v>
      </c>
      <c r="H8" s="152">
        <v>0.5714285714285714</v>
      </c>
    </row>
    <row r="9" spans="1:8" ht="15.75" customHeight="1" x14ac:dyDescent="0.3">
      <c r="A9" s="21">
        <v>4</v>
      </c>
      <c r="B9" s="22" t="s">
        <v>16</v>
      </c>
      <c r="C9" s="11">
        <v>6</v>
      </c>
      <c r="D9" s="11">
        <v>3</v>
      </c>
      <c r="E9" s="11">
        <v>1</v>
      </c>
      <c r="F9" s="35">
        <v>4</v>
      </c>
      <c r="G9" s="152">
        <v>0.13636363636363635</v>
      </c>
      <c r="H9" s="152">
        <v>0.66666666666666663</v>
      </c>
    </row>
    <row r="10" spans="1:8" ht="15.75" customHeight="1" x14ac:dyDescent="0.3">
      <c r="A10" s="21">
        <v>5</v>
      </c>
      <c r="B10" s="22" t="s">
        <v>17</v>
      </c>
      <c r="C10" s="11">
        <v>41</v>
      </c>
      <c r="D10" s="11">
        <v>12</v>
      </c>
      <c r="E10" s="11">
        <v>9</v>
      </c>
      <c r="F10" s="35">
        <v>21</v>
      </c>
      <c r="G10" s="152">
        <v>0.23699421965317918</v>
      </c>
      <c r="H10" s="152">
        <v>0.51219512195121952</v>
      </c>
    </row>
    <row r="11" spans="1:8" ht="15.75" customHeight="1" x14ac:dyDescent="0.3">
      <c r="A11" s="21">
        <v>6</v>
      </c>
      <c r="B11" s="22" t="s">
        <v>18</v>
      </c>
      <c r="C11" s="11">
        <v>41</v>
      </c>
      <c r="D11" s="11">
        <v>8</v>
      </c>
      <c r="E11" s="11">
        <v>10</v>
      </c>
      <c r="F11" s="35">
        <v>18</v>
      </c>
      <c r="G11" s="152">
        <v>0.31538461538461537</v>
      </c>
      <c r="H11" s="152">
        <v>0.43902439024390244</v>
      </c>
    </row>
    <row r="12" spans="1:8" ht="15.75" customHeight="1" x14ac:dyDescent="0.3">
      <c r="A12" s="23">
        <v>7</v>
      </c>
      <c r="B12" s="22" t="s">
        <v>19</v>
      </c>
      <c r="C12" s="11">
        <v>19</v>
      </c>
      <c r="D12" s="11">
        <v>4</v>
      </c>
      <c r="E12" s="11">
        <v>4</v>
      </c>
      <c r="F12" s="35">
        <v>8</v>
      </c>
      <c r="G12" s="152">
        <v>0.25</v>
      </c>
      <c r="H12" s="152">
        <v>0.42105263157894735</v>
      </c>
    </row>
    <row r="13" spans="1:8" ht="15.75" customHeight="1" x14ac:dyDescent="0.3">
      <c r="A13" s="23">
        <v>8</v>
      </c>
      <c r="B13" s="22" t="s">
        <v>20</v>
      </c>
      <c r="C13" s="11">
        <v>12</v>
      </c>
      <c r="D13" s="11">
        <v>2</v>
      </c>
      <c r="E13" s="11">
        <v>1</v>
      </c>
      <c r="F13" s="35">
        <v>3</v>
      </c>
      <c r="G13" s="152">
        <v>0.3</v>
      </c>
      <c r="H13" s="152">
        <v>0.25</v>
      </c>
    </row>
    <row r="14" spans="1:8" ht="15.75" customHeight="1" x14ac:dyDescent="0.3">
      <c r="A14" s="23">
        <v>9</v>
      </c>
      <c r="B14" s="22" t="s">
        <v>21</v>
      </c>
      <c r="C14" s="11">
        <v>25</v>
      </c>
      <c r="D14" s="11">
        <v>6</v>
      </c>
      <c r="E14" s="11">
        <v>3</v>
      </c>
      <c r="F14" s="35">
        <v>9</v>
      </c>
      <c r="G14" s="152">
        <v>0.24509803921568626</v>
      </c>
      <c r="H14" s="152">
        <v>0.36</v>
      </c>
    </row>
    <row r="15" spans="1:8" ht="15.75" customHeight="1" x14ac:dyDescent="0.3">
      <c r="A15" s="23">
        <v>10</v>
      </c>
      <c r="B15" s="22" t="s">
        <v>22</v>
      </c>
      <c r="C15" s="11">
        <v>13</v>
      </c>
      <c r="D15" s="11">
        <v>2</v>
      </c>
      <c r="E15" s="11">
        <v>2</v>
      </c>
      <c r="F15" s="35">
        <v>4</v>
      </c>
      <c r="G15" s="152">
        <v>0.38235294117647056</v>
      </c>
      <c r="H15" s="152">
        <v>0.30769230769230771</v>
      </c>
    </row>
    <row r="16" spans="1:8" ht="15.75" customHeight="1" x14ac:dyDescent="0.3">
      <c r="A16" s="23">
        <v>11</v>
      </c>
      <c r="B16" s="22" t="s">
        <v>23</v>
      </c>
      <c r="C16" s="11">
        <v>37</v>
      </c>
      <c r="D16" s="11">
        <v>9</v>
      </c>
      <c r="E16" s="11">
        <v>5</v>
      </c>
      <c r="F16" s="35">
        <v>14</v>
      </c>
      <c r="G16" s="152">
        <v>0.2846153846153846</v>
      </c>
      <c r="H16" s="152">
        <v>0.3783783783783784</v>
      </c>
    </row>
    <row r="17" spans="1:8" ht="15.75" customHeight="1" x14ac:dyDescent="0.3">
      <c r="A17" s="23">
        <v>12</v>
      </c>
      <c r="B17" s="22" t="s">
        <v>24</v>
      </c>
      <c r="C17" s="11">
        <v>12</v>
      </c>
      <c r="D17" s="11">
        <v>2</v>
      </c>
      <c r="E17" s="11">
        <v>1</v>
      </c>
      <c r="F17" s="35">
        <v>3</v>
      </c>
      <c r="G17" s="152">
        <v>0.375</v>
      </c>
      <c r="H17" s="152">
        <v>0.25</v>
      </c>
    </row>
    <row r="18" spans="1:8" ht="15.75" customHeight="1" x14ac:dyDescent="0.3">
      <c r="A18" s="23">
        <v>13</v>
      </c>
      <c r="B18" s="22" t="s">
        <v>25</v>
      </c>
      <c r="C18" s="11">
        <v>8</v>
      </c>
      <c r="D18" s="11">
        <v>0</v>
      </c>
      <c r="E18" s="11">
        <v>1</v>
      </c>
      <c r="F18" s="35">
        <v>1</v>
      </c>
      <c r="G18" s="152">
        <v>0.5714285714285714</v>
      </c>
      <c r="H18" s="152">
        <v>0.125</v>
      </c>
    </row>
    <row r="19" spans="1:8" ht="15.75" customHeight="1" x14ac:dyDescent="0.3">
      <c r="A19" s="23">
        <v>14</v>
      </c>
      <c r="B19" s="24" t="s">
        <v>26</v>
      </c>
      <c r="C19" s="11">
        <v>21</v>
      </c>
      <c r="D19" s="11">
        <v>5</v>
      </c>
      <c r="E19" s="11">
        <v>8</v>
      </c>
      <c r="F19" s="35">
        <v>13</v>
      </c>
      <c r="G19" s="152">
        <v>0.25925925925925924</v>
      </c>
      <c r="H19" s="152">
        <v>0.61904761904761907</v>
      </c>
    </row>
    <row r="20" spans="1:8" ht="15.75" customHeight="1" x14ac:dyDescent="0.3">
      <c r="A20" s="23">
        <v>15</v>
      </c>
      <c r="B20" s="24" t="s">
        <v>27</v>
      </c>
      <c r="C20" s="11">
        <v>13</v>
      </c>
      <c r="D20" s="11">
        <v>2</v>
      </c>
      <c r="E20" s="11">
        <v>3</v>
      </c>
      <c r="F20" s="35">
        <v>5</v>
      </c>
      <c r="G20" s="152">
        <v>0.43333333333333335</v>
      </c>
      <c r="H20" s="152">
        <v>0.38461538461538464</v>
      </c>
    </row>
    <row r="21" spans="1:8" ht="15.75" customHeight="1" x14ac:dyDescent="0.3">
      <c r="A21" s="23">
        <v>16</v>
      </c>
      <c r="B21" s="22" t="s">
        <v>28</v>
      </c>
      <c r="C21" s="11">
        <v>38</v>
      </c>
      <c r="D21" s="11">
        <v>7</v>
      </c>
      <c r="E21" s="11">
        <v>14</v>
      </c>
      <c r="F21" s="35">
        <v>21</v>
      </c>
      <c r="G21" s="152">
        <v>0.30158730158730157</v>
      </c>
      <c r="H21" s="152">
        <v>0.55263157894736847</v>
      </c>
    </row>
    <row r="22" spans="1:8" ht="15.75" customHeight="1" x14ac:dyDescent="0.3">
      <c r="A22" s="23">
        <v>17</v>
      </c>
      <c r="B22" s="22" t="s">
        <v>29</v>
      </c>
      <c r="C22" s="11">
        <v>11</v>
      </c>
      <c r="D22" s="11">
        <v>3</v>
      </c>
      <c r="E22" s="11">
        <v>2</v>
      </c>
      <c r="F22" s="35">
        <v>5</v>
      </c>
      <c r="G22" s="152">
        <v>0.25</v>
      </c>
      <c r="H22" s="152">
        <v>0.45454545454545453</v>
      </c>
    </row>
    <row r="23" spans="1:8" ht="15.75" customHeight="1" x14ac:dyDescent="0.2">
      <c r="A23" s="23">
        <v>18</v>
      </c>
      <c r="B23" s="25" t="s">
        <v>30</v>
      </c>
      <c r="C23" s="11">
        <v>20</v>
      </c>
      <c r="D23" s="11">
        <v>4</v>
      </c>
      <c r="E23" s="11">
        <v>1</v>
      </c>
      <c r="F23" s="35">
        <v>5</v>
      </c>
      <c r="G23" s="152">
        <v>0.34482758620689657</v>
      </c>
      <c r="H23" s="152">
        <v>0.25</v>
      </c>
    </row>
    <row r="24" spans="1:8" ht="15.75" customHeight="1" x14ac:dyDescent="0.3">
      <c r="A24" s="23">
        <v>19</v>
      </c>
      <c r="B24" s="22" t="s">
        <v>31</v>
      </c>
      <c r="C24" s="11">
        <v>18</v>
      </c>
      <c r="D24" s="11">
        <v>4</v>
      </c>
      <c r="E24" s="11">
        <v>3</v>
      </c>
      <c r="F24" s="35">
        <v>7</v>
      </c>
      <c r="G24" s="152">
        <v>0.27272727272727271</v>
      </c>
      <c r="H24" s="152">
        <v>0.3888888888888889</v>
      </c>
    </row>
    <row r="25" spans="1:8" ht="15.75" customHeight="1" x14ac:dyDescent="0.3">
      <c r="A25" s="23">
        <v>20</v>
      </c>
      <c r="B25" s="22" t="s">
        <v>32</v>
      </c>
      <c r="C25" s="11">
        <v>7</v>
      </c>
      <c r="D25" s="11">
        <v>1</v>
      </c>
      <c r="E25" s="11">
        <v>2</v>
      </c>
      <c r="F25" s="35">
        <v>3</v>
      </c>
      <c r="G25" s="152">
        <v>0.31818181818181818</v>
      </c>
      <c r="H25" s="152">
        <v>0.42857142857142855</v>
      </c>
    </row>
    <row r="26" spans="1:8" ht="15.75" customHeight="1" x14ac:dyDescent="0.3">
      <c r="A26" s="23">
        <v>21</v>
      </c>
      <c r="B26" s="24" t="s">
        <v>33</v>
      </c>
      <c r="C26" s="11">
        <v>20</v>
      </c>
      <c r="D26" s="11">
        <v>5</v>
      </c>
      <c r="E26" s="11">
        <v>2</v>
      </c>
      <c r="F26" s="35">
        <v>7</v>
      </c>
      <c r="G26" s="152">
        <v>0.21052631578947367</v>
      </c>
      <c r="H26" s="152">
        <v>0.35</v>
      </c>
    </row>
    <row r="27" spans="1:8" ht="15.75" customHeight="1" x14ac:dyDescent="0.3">
      <c r="A27" s="23">
        <v>22</v>
      </c>
      <c r="B27" s="24" t="s">
        <v>34</v>
      </c>
      <c r="C27" s="11">
        <v>29</v>
      </c>
      <c r="D27" s="11">
        <v>7</v>
      </c>
      <c r="E27" s="11">
        <v>6</v>
      </c>
      <c r="F27" s="35">
        <v>13</v>
      </c>
      <c r="G27" s="152">
        <v>0.24576271186440679</v>
      </c>
      <c r="H27" s="152">
        <v>0.44827586206896552</v>
      </c>
    </row>
    <row r="28" spans="1:8" ht="15.75" customHeight="1" x14ac:dyDescent="0.3">
      <c r="A28" s="23">
        <v>23</v>
      </c>
      <c r="B28" s="22" t="s">
        <v>35</v>
      </c>
      <c r="C28" s="11">
        <v>24</v>
      </c>
      <c r="D28" s="11">
        <v>6</v>
      </c>
      <c r="E28" s="11">
        <v>6</v>
      </c>
      <c r="F28" s="35">
        <v>12</v>
      </c>
      <c r="G28" s="152">
        <v>0.27272727272727271</v>
      </c>
      <c r="H28" s="152">
        <v>0.5</v>
      </c>
    </row>
    <row r="29" spans="1:8" ht="15.75" customHeight="1" x14ac:dyDescent="0.3">
      <c r="A29" s="23">
        <v>24</v>
      </c>
      <c r="B29" s="22" t="s">
        <v>36</v>
      </c>
      <c r="C29" s="11">
        <v>9</v>
      </c>
      <c r="D29" s="11">
        <v>2</v>
      </c>
      <c r="E29" s="11">
        <v>4</v>
      </c>
      <c r="F29" s="35">
        <v>6</v>
      </c>
      <c r="G29" s="152">
        <v>0.3</v>
      </c>
      <c r="H29" s="152">
        <v>0.66666666666666663</v>
      </c>
    </row>
    <row r="30" spans="1:8" ht="15.75" customHeight="1" x14ac:dyDescent="0.3">
      <c r="A30" s="26">
        <v>25</v>
      </c>
      <c r="B30" s="22" t="s">
        <v>37</v>
      </c>
      <c r="C30" s="11">
        <v>44</v>
      </c>
      <c r="D30" s="11">
        <v>10</v>
      </c>
      <c r="E30" s="11">
        <v>6</v>
      </c>
      <c r="F30" s="35">
        <v>16</v>
      </c>
      <c r="G30" s="152">
        <v>0.2857142857142857</v>
      </c>
      <c r="H30" s="152">
        <v>0.36363636363636365</v>
      </c>
    </row>
    <row r="31" spans="1:8" ht="15.75" customHeight="1" x14ac:dyDescent="0.3">
      <c r="A31" s="26">
        <v>26</v>
      </c>
      <c r="B31" s="22" t="s">
        <v>38</v>
      </c>
      <c r="C31" s="11">
        <v>85</v>
      </c>
      <c r="D31" s="11">
        <v>15</v>
      </c>
      <c r="E31" s="11">
        <v>15</v>
      </c>
      <c r="F31" s="35">
        <v>30</v>
      </c>
      <c r="G31" s="152">
        <v>0.37280701754385964</v>
      </c>
      <c r="H31" s="152">
        <v>0.35294117647058826</v>
      </c>
    </row>
    <row r="32" spans="1:8" ht="15.75" customHeight="1" x14ac:dyDescent="0.3">
      <c r="A32" s="26">
        <v>27</v>
      </c>
      <c r="B32" s="22" t="s">
        <v>39</v>
      </c>
      <c r="C32" s="11">
        <v>108</v>
      </c>
      <c r="D32" s="11">
        <v>24</v>
      </c>
      <c r="E32" s="11">
        <v>23</v>
      </c>
      <c r="F32" s="35">
        <v>47</v>
      </c>
      <c r="G32" s="152">
        <v>0.30337078651685395</v>
      </c>
      <c r="H32" s="152">
        <v>0.43518518518518517</v>
      </c>
    </row>
    <row r="33" spans="1:8" ht="15.75" customHeight="1" x14ac:dyDescent="0.3">
      <c r="A33" s="26">
        <v>28</v>
      </c>
      <c r="B33" s="22" t="s">
        <v>40</v>
      </c>
      <c r="C33" s="11">
        <v>50</v>
      </c>
      <c r="D33" s="11">
        <v>12</v>
      </c>
      <c r="E33" s="11">
        <v>5</v>
      </c>
      <c r="F33" s="35">
        <v>17</v>
      </c>
      <c r="G33" s="152">
        <v>0.26881720430107525</v>
      </c>
      <c r="H33" s="152">
        <v>0.34</v>
      </c>
    </row>
    <row r="34" spans="1:8" ht="15.75" customHeight="1" x14ac:dyDescent="0.3">
      <c r="A34" s="26">
        <v>29</v>
      </c>
      <c r="B34" s="22" t="s">
        <v>41</v>
      </c>
      <c r="C34" s="11">
        <v>18</v>
      </c>
      <c r="D34" s="11">
        <v>4</v>
      </c>
      <c r="E34" s="11">
        <v>2</v>
      </c>
      <c r="F34" s="35">
        <v>6</v>
      </c>
      <c r="G34" s="152">
        <v>0.29508196721311475</v>
      </c>
      <c r="H34" s="152">
        <v>0.33333333333333331</v>
      </c>
    </row>
    <row r="35" spans="1:8" ht="15.75" customHeight="1" x14ac:dyDescent="0.3">
      <c r="A35" s="26">
        <v>30</v>
      </c>
      <c r="B35" s="22" t="s">
        <v>42</v>
      </c>
      <c r="C35" s="11">
        <v>18</v>
      </c>
      <c r="D35" s="11">
        <v>5</v>
      </c>
      <c r="E35" s="11">
        <v>2</v>
      </c>
      <c r="F35" s="35">
        <v>7</v>
      </c>
      <c r="G35" s="152">
        <v>0.20454545454545456</v>
      </c>
      <c r="H35" s="152">
        <v>0.3888888888888889</v>
      </c>
    </row>
    <row r="36" spans="1:8" ht="15.75" customHeight="1" x14ac:dyDescent="0.3">
      <c r="A36" s="26">
        <v>31</v>
      </c>
      <c r="B36" s="22" t="s">
        <v>43</v>
      </c>
      <c r="C36" s="11">
        <v>32</v>
      </c>
      <c r="D36" s="11">
        <v>7</v>
      </c>
      <c r="E36" s="11">
        <v>8</v>
      </c>
      <c r="F36" s="35">
        <v>15</v>
      </c>
      <c r="G36" s="152">
        <v>0.26890756302521007</v>
      </c>
      <c r="H36" s="152">
        <v>0.46875</v>
      </c>
    </row>
    <row r="37" spans="1:8" ht="15.75" customHeight="1" x14ac:dyDescent="0.3">
      <c r="A37" s="26">
        <v>32</v>
      </c>
      <c r="B37" s="22" t="s">
        <v>44</v>
      </c>
      <c r="C37" s="11">
        <v>47</v>
      </c>
      <c r="D37" s="11">
        <v>10</v>
      </c>
      <c r="E37" s="11">
        <v>10</v>
      </c>
      <c r="F37" s="35">
        <v>20</v>
      </c>
      <c r="G37" s="152">
        <v>0.32413793103448274</v>
      </c>
      <c r="H37" s="152">
        <v>0.42553191489361702</v>
      </c>
    </row>
    <row r="38" spans="1:8" ht="15.75" customHeight="1" x14ac:dyDescent="0.3">
      <c r="A38" s="26">
        <v>33</v>
      </c>
      <c r="B38" s="22" t="s">
        <v>45</v>
      </c>
      <c r="C38" s="11">
        <v>39</v>
      </c>
      <c r="D38" s="11">
        <v>8</v>
      </c>
      <c r="E38" s="11">
        <v>7</v>
      </c>
      <c r="F38" s="35">
        <v>15</v>
      </c>
      <c r="G38" s="152">
        <v>0.32231404958677684</v>
      </c>
      <c r="H38" s="152">
        <v>0.38461538461538464</v>
      </c>
    </row>
    <row r="39" spans="1:8" ht="15.75" customHeight="1" x14ac:dyDescent="0.3">
      <c r="A39" s="26">
        <v>34</v>
      </c>
      <c r="B39" s="22" t="s">
        <v>46</v>
      </c>
      <c r="C39" s="11">
        <v>9</v>
      </c>
      <c r="D39" s="11">
        <v>2</v>
      </c>
      <c r="E39" s="11">
        <v>2</v>
      </c>
      <c r="F39" s="35">
        <v>4</v>
      </c>
      <c r="G39" s="152">
        <v>0.36</v>
      </c>
      <c r="H39" s="152">
        <v>0.44444444444444442</v>
      </c>
    </row>
    <row r="40" spans="1:8" ht="15.75" customHeight="1" x14ac:dyDescent="0.3">
      <c r="A40" s="26">
        <v>35</v>
      </c>
      <c r="B40" s="22" t="s">
        <v>47</v>
      </c>
      <c r="C40" s="11">
        <v>11</v>
      </c>
      <c r="D40" s="11">
        <v>4</v>
      </c>
      <c r="E40" s="11">
        <v>1</v>
      </c>
      <c r="F40" s="35">
        <v>5</v>
      </c>
      <c r="G40" s="152">
        <v>0.19298245614035087</v>
      </c>
      <c r="H40" s="152">
        <v>0.45454545454545453</v>
      </c>
    </row>
    <row r="41" spans="1:8" ht="15.75" customHeight="1" x14ac:dyDescent="0.3">
      <c r="A41" s="26">
        <v>36</v>
      </c>
      <c r="B41" s="22" t="s">
        <v>48</v>
      </c>
      <c r="C41" s="11">
        <v>11</v>
      </c>
      <c r="D41" s="11">
        <v>3</v>
      </c>
      <c r="E41" s="11">
        <v>1</v>
      </c>
      <c r="F41" s="35">
        <v>4</v>
      </c>
      <c r="G41" s="152">
        <v>0.29729729729729731</v>
      </c>
      <c r="H41" s="152">
        <v>0.36363636363636365</v>
      </c>
    </row>
    <row r="42" spans="1:8" ht="15.75" customHeight="1" x14ac:dyDescent="0.3">
      <c r="A42" s="26">
        <v>37</v>
      </c>
      <c r="B42" s="22" t="s">
        <v>49</v>
      </c>
      <c r="C42" s="11">
        <v>6</v>
      </c>
      <c r="D42" s="11">
        <v>1</v>
      </c>
      <c r="E42" s="11">
        <v>0</v>
      </c>
      <c r="F42" s="35">
        <v>1</v>
      </c>
      <c r="G42" s="152">
        <v>0.3</v>
      </c>
      <c r="H42" s="152">
        <v>0.16666666666666666</v>
      </c>
    </row>
    <row r="43" spans="1:8" ht="15.75" customHeight="1" x14ac:dyDescent="0.3">
      <c r="A43" s="26">
        <v>60</v>
      </c>
      <c r="B43" s="22" t="s">
        <v>50</v>
      </c>
      <c r="C43" s="11">
        <v>91</v>
      </c>
      <c r="D43" s="11">
        <v>16</v>
      </c>
      <c r="E43" s="11">
        <v>17</v>
      </c>
      <c r="F43" s="35">
        <v>33</v>
      </c>
      <c r="G43" s="152">
        <v>0.34210526315789475</v>
      </c>
      <c r="H43" s="152">
        <v>0.36263736263736263</v>
      </c>
    </row>
    <row r="44" spans="1:8" ht="15.75" customHeight="1" x14ac:dyDescent="0.3">
      <c r="A44" s="26">
        <v>61</v>
      </c>
      <c r="B44" s="22" t="s">
        <v>51</v>
      </c>
      <c r="C44" s="11">
        <v>60</v>
      </c>
      <c r="D44" s="11">
        <v>12</v>
      </c>
      <c r="E44" s="11">
        <v>12</v>
      </c>
      <c r="F44" s="35">
        <v>24</v>
      </c>
      <c r="G44" s="152">
        <v>0.3125</v>
      </c>
      <c r="H44" s="152">
        <v>0.4</v>
      </c>
    </row>
    <row r="45" spans="1:8" ht="15.75" customHeight="1" x14ac:dyDescent="0.3">
      <c r="A45" s="26">
        <v>62</v>
      </c>
      <c r="B45" s="22" t="s">
        <v>52</v>
      </c>
      <c r="C45" s="11">
        <v>35</v>
      </c>
      <c r="D45" s="11">
        <v>9</v>
      </c>
      <c r="E45" s="11">
        <v>9</v>
      </c>
      <c r="F45" s="35">
        <v>18</v>
      </c>
      <c r="G45" s="152">
        <v>0.23809523809523808</v>
      </c>
      <c r="H45" s="152">
        <v>0.51428571428571423</v>
      </c>
    </row>
    <row r="46" spans="1:8" ht="15.75" customHeight="1" x14ac:dyDescent="0.3">
      <c r="A46" s="26">
        <v>63</v>
      </c>
      <c r="B46" s="22" t="s">
        <v>53</v>
      </c>
      <c r="C46" s="11">
        <v>62</v>
      </c>
      <c r="D46" s="11">
        <v>14</v>
      </c>
      <c r="E46" s="11">
        <v>9</v>
      </c>
      <c r="F46" s="35">
        <v>23</v>
      </c>
      <c r="G46" s="152">
        <v>0.29107981220657275</v>
      </c>
      <c r="H46" s="152">
        <v>0.37096774193548387</v>
      </c>
    </row>
    <row r="47" spans="1:8" ht="15.75" customHeight="1" x14ac:dyDescent="0.3">
      <c r="A47" s="26">
        <v>64</v>
      </c>
      <c r="B47" s="22" t="s">
        <v>54</v>
      </c>
      <c r="C47" s="11">
        <v>31</v>
      </c>
      <c r="D47" s="11">
        <v>6</v>
      </c>
      <c r="E47" s="11">
        <v>7</v>
      </c>
      <c r="F47" s="35">
        <v>13</v>
      </c>
      <c r="G47" s="152">
        <v>0.29807692307692307</v>
      </c>
      <c r="H47" s="152">
        <v>0.41935483870967744</v>
      </c>
    </row>
    <row r="48" spans="1:8" ht="15.75" customHeight="1" x14ac:dyDescent="0.3">
      <c r="A48" s="26">
        <v>65</v>
      </c>
      <c r="B48" s="22" t="s">
        <v>55</v>
      </c>
      <c r="C48" s="11">
        <v>22</v>
      </c>
      <c r="D48" s="11">
        <v>6</v>
      </c>
      <c r="E48" s="11">
        <v>5</v>
      </c>
      <c r="F48" s="35">
        <v>11</v>
      </c>
      <c r="G48" s="152">
        <v>0.24175824175824176</v>
      </c>
      <c r="H48" s="152">
        <v>0.5</v>
      </c>
    </row>
    <row r="49" spans="1:16" ht="15.75" customHeight="1" x14ac:dyDescent="0.3">
      <c r="A49" s="26">
        <v>66</v>
      </c>
      <c r="B49" s="22" t="s">
        <v>56</v>
      </c>
      <c r="C49" s="11">
        <v>23</v>
      </c>
      <c r="D49" s="11">
        <v>5</v>
      </c>
      <c r="E49" s="11">
        <v>4</v>
      </c>
      <c r="F49" s="35">
        <v>9</v>
      </c>
      <c r="G49" s="152">
        <v>0.323943661971831</v>
      </c>
      <c r="H49" s="152">
        <v>0.39130434782608697</v>
      </c>
    </row>
    <row r="50" spans="1:16" ht="15.75" customHeight="1" x14ac:dyDescent="0.3">
      <c r="A50" s="26">
        <v>67</v>
      </c>
      <c r="B50" s="22" t="s">
        <v>57</v>
      </c>
      <c r="C50" s="11">
        <v>15</v>
      </c>
      <c r="D50" s="11">
        <v>4</v>
      </c>
      <c r="E50" s="11">
        <v>3</v>
      </c>
      <c r="F50" s="35">
        <v>7</v>
      </c>
      <c r="G50" s="152">
        <v>0.20270270270270271</v>
      </c>
      <c r="H50" s="152">
        <v>0.46666666666666667</v>
      </c>
    </row>
    <row r="51" spans="1:16" ht="15.75" customHeight="1" x14ac:dyDescent="0.3">
      <c r="A51" s="26">
        <v>68</v>
      </c>
      <c r="B51" s="22" t="s">
        <v>58</v>
      </c>
      <c r="C51" s="11">
        <v>25</v>
      </c>
      <c r="D51" s="11">
        <v>4</v>
      </c>
      <c r="E51" s="11">
        <v>8</v>
      </c>
      <c r="F51" s="35">
        <v>12</v>
      </c>
      <c r="G51" s="152">
        <v>0.390625</v>
      </c>
      <c r="H51" s="152">
        <v>0.48</v>
      </c>
    </row>
    <row r="52" spans="1:16" ht="15.75" customHeight="1" x14ac:dyDescent="0.3">
      <c r="A52" s="26">
        <v>69</v>
      </c>
      <c r="B52" s="22" t="s">
        <v>59</v>
      </c>
      <c r="C52" s="11">
        <v>12</v>
      </c>
      <c r="D52" s="11">
        <v>3</v>
      </c>
      <c r="E52" s="11">
        <v>2</v>
      </c>
      <c r="F52" s="35">
        <v>5</v>
      </c>
      <c r="G52" s="152">
        <v>0.2857142857142857</v>
      </c>
      <c r="H52" s="152">
        <v>0.41666666666666669</v>
      </c>
    </row>
    <row r="53" spans="1:16" ht="15.75" customHeight="1" x14ac:dyDescent="0.3">
      <c r="A53" s="23">
        <v>70</v>
      </c>
      <c r="B53" s="22" t="s">
        <v>60</v>
      </c>
      <c r="C53" s="11">
        <v>19</v>
      </c>
      <c r="D53" s="11">
        <v>2</v>
      </c>
      <c r="E53" s="11">
        <v>9</v>
      </c>
      <c r="F53" s="35">
        <v>11</v>
      </c>
      <c r="G53" s="152">
        <v>0.38775510204081631</v>
      </c>
      <c r="H53" s="152">
        <v>0.57894736842105265</v>
      </c>
    </row>
    <row r="54" spans="1:16" ht="15.75" customHeight="1" x14ac:dyDescent="0.3">
      <c r="A54" s="23">
        <v>71</v>
      </c>
      <c r="B54" s="22" t="s">
        <v>61</v>
      </c>
      <c r="C54" s="11">
        <v>17</v>
      </c>
      <c r="D54" s="11">
        <v>2</v>
      </c>
      <c r="E54" s="11">
        <v>4</v>
      </c>
      <c r="F54" s="35">
        <v>6</v>
      </c>
      <c r="G54" s="152">
        <v>0.33333333333333331</v>
      </c>
      <c r="H54" s="152">
        <v>0.35294117647058826</v>
      </c>
    </row>
    <row r="55" spans="1:16" ht="15.75" customHeight="1" x14ac:dyDescent="0.3">
      <c r="A55" s="23">
        <v>72</v>
      </c>
      <c r="B55" s="22" t="s">
        <v>62</v>
      </c>
      <c r="C55" s="11">
        <v>3</v>
      </c>
      <c r="D55" s="11">
        <v>1</v>
      </c>
      <c r="E55" s="11">
        <v>0</v>
      </c>
      <c r="F55" s="35">
        <v>1</v>
      </c>
      <c r="G55" s="152">
        <v>0.3</v>
      </c>
      <c r="H55" s="152">
        <v>0.33333333333333331</v>
      </c>
    </row>
    <row r="56" spans="1:16" ht="15.75" customHeight="1" x14ac:dyDescent="0.3">
      <c r="A56" s="23">
        <v>73</v>
      </c>
      <c r="B56" s="22" t="s">
        <v>63</v>
      </c>
      <c r="C56" s="11">
        <v>1</v>
      </c>
      <c r="D56" s="11">
        <v>1</v>
      </c>
      <c r="E56" s="11">
        <v>0</v>
      </c>
      <c r="F56" s="35">
        <v>1</v>
      </c>
      <c r="G56" s="152">
        <v>0.1111111111111111</v>
      </c>
      <c r="H56" s="152">
        <v>1</v>
      </c>
    </row>
    <row r="57" spans="1:16" ht="15.75" customHeight="1" x14ac:dyDescent="0.3">
      <c r="A57" s="27">
        <v>74</v>
      </c>
      <c r="B57" s="28" t="s">
        <v>64</v>
      </c>
      <c r="C57" s="11">
        <v>14</v>
      </c>
      <c r="D57" s="11">
        <v>3</v>
      </c>
      <c r="E57" s="11">
        <v>2</v>
      </c>
      <c r="F57" s="35">
        <v>5</v>
      </c>
      <c r="G57" s="152">
        <v>0.28000000000000003</v>
      </c>
      <c r="H57" s="152">
        <v>0.35714285714285715</v>
      </c>
    </row>
    <row r="58" spans="1:16" ht="15.75" customHeight="1" x14ac:dyDescent="0.3">
      <c r="A58" s="27">
        <v>76</v>
      </c>
      <c r="B58" s="28" t="s">
        <v>65</v>
      </c>
      <c r="C58" s="11">
        <v>1</v>
      </c>
      <c r="D58" s="11">
        <v>0</v>
      </c>
      <c r="E58" s="11">
        <v>0</v>
      </c>
      <c r="F58" s="35">
        <v>0</v>
      </c>
      <c r="G58" s="152">
        <v>1</v>
      </c>
      <c r="H58" s="152">
        <v>0</v>
      </c>
    </row>
    <row r="59" spans="1:16" ht="15.75" customHeight="1" x14ac:dyDescent="0.3">
      <c r="A59" s="27">
        <v>77</v>
      </c>
      <c r="B59" s="28" t="s">
        <v>66</v>
      </c>
      <c r="C59" s="11">
        <v>3</v>
      </c>
      <c r="D59" s="11">
        <v>1</v>
      </c>
      <c r="E59" s="11">
        <v>0</v>
      </c>
      <c r="F59" s="35">
        <v>1</v>
      </c>
      <c r="G59" s="152">
        <v>0.6</v>
      </c>
      <c r="H59" s="152">
        <v>0.33333333333333331</v>
      </c>
    </row>
    <row r="60" spans="1:16" ht="15.75" customHeight="1" x14ac:dyDescent="0.3">
      <c r="A60" s="29">
        <v>85</v>
      </c>
      <c r="B60" s="22" t="s">
        <v>67</v>
      </c>
      <c r="C60" s="11">
        <v>9</v>
      </c>
      <c r="D60" s="11">
        <v>2</v>
      </c>
      <c r="E60" s="11">
        <v>0</v>
      </c>
      <c r="F60" s="35">
        <v>2</v>
      </c>
      <c r="G60" s="152">
        <v>0.25</v>
      </c>
      <c r="H60" s="152">
        <v>0.22222222222222221</v>
      </c>
    </row>
    <row r="61" spans="1:16" ht="15.75" customHeight="1" x14ac:dyDescent="0.3">
      <c r="A61" s="29">
        <v>86</v>
      </c>
      <c r="B61" s="22" t="s">
        <v>68</v>
      </c>
      <c r="C61" s="11">
        <v>19</v>
      </c>
      <c r="D61" s="11">
        <v>4</v>
      </c>
      <c r="E61" s="11">
        <v>8</v>
      </c>
      <c r="F61" s="35">
        <v>12</v>
      </c>
      <c r="G61" s="152">
        <v>0.30645161290322581</v>
      </c>
      <c r="H61" s="152">
        <v>0.63157894736842102</v>
      </c>
      <c r="J61" s="15"/>
      <c r="K61" s="15"/>
      <c r="L61" s="15"/>
    </row>
    <row r="62" spans="1:16" ht="15.75" customHeight="1" x14ac:dyDescent="0.3">
      <c r="A62" s="30">
        <v>87</v>
      </c>
      <c r="B62" s="28" t="s">
        <v>69</v>
      </c>
      <c r="C62" s="11">
        <v>9</v>
      </c>
      <c r="D62" s="11">
        <v>1</v>
      </c>
      <c r="E62" s="11">
        <v>1</v>
      </c>
      <c r="F62" s="35">
        <v>2</v>
      </c>
      <c r="G62" s="154">
        <v>0.31034482758620691</v>
      </c>
      <c r="H62" s="154">
        <v>0.22222222222222221</v>
      </c>
    </row>
    <row r="63" spans="1:16" s="15" customFormat="1" ht="15.75" customHeight="1" x14ac:dyDescent="0.3">
      <c r="A63" s="31"/>
      <c r="B63" s="13" t="s">
        <v>9</v>
      </c>
      <c r="C63" s="14">
        <v>1466</v>
      </c>
      <c r="D63" s="14">
        <v>320</v>
      </c>
      <c r="E63" s="14">
        <v>296</v>
      </c>
      <c r="F63" s="14">
        <v>616</v>
      </c>
      <c r="G63" s="251">
        <v>0.28790259230164966</v>
      </c>
      <c r="H63" s="251">
        <v>0.42019099590723058</v>
      </c>
      <c r="J63" s="2"/>
      <c r="K63" s="2"/>
      <c r="L63" s="2"/>
      <c r="N63" s="2"/>
      <c r="O63" s="2"/>
      <c r="P63" s="2"/>
    </row>
    <row r="66" spans="14:16" x14ac:dyDescent="0.3">
      <c r="N66" s="15"/>
      <c r="O66" s="15"/>
      <c r="P66" s="15"/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74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F9" sqref="F9"/>
    </sheetView>
  </sheetViews>
  <sheetFormatPr baseColWidth="10" defaultColWidth="11.44140625" defaultRowHeight="14.4" x14ac:dyDescent="0.3"/>
  <cols>
    <col min="1" max="1" width="7.44140625" style="2" customWidth="1"/>
    <col min="2" max="2" width="35.44140625" style="16" customWidth="1"/>
    <col min="3" max="3" width="9.109375" style="2" customWidth="1"/>
    <col min="4" max="5" width="9.33203125" style="2" customWidth="1"/>
    <col min="6" max="6" width="9.6640625" style="2" customWidth="1"/>
    <col min="7" max="7" width="11.33203125" style="2" customWidth="1"/>
    <col min="8" max="8" width="8.5546875" style="2" customWidth="1"/>
    <col min="9" max="9" width="11.5546875" customWidth="1"/>
    <col min="10" max="16384" width="11.44140625" style="2"/>
  </cols>
  <sheetData>
    <row r="1" spans="1:8" ht="22.5" customHeight="1" x14ac:dyDescent="0.3">
      <c r="A1" s="1" t="s">
        <v>0</v>
      </c>
      <c r="F1" s="3"/>
    </row>
    <row r="2" spans="1:8" ht="65.25" customHeight="1" x14ac:dyDescent="0.3">
      <c r="A2" s="358" t="s">
        <v>169</v>
      </c>
      <c r="B2" s="358"/>
      <c r="C2" s="358"/>
      <c r="D2" s="358"/>
      <c r="E2" s="358"/>
      <c r="F2" s="358"/>
      <c r="G2" s="358"/>
      <c r="H2" s="358"/>
    </row>
    <row r="3" spans="1:8" ht="13.5" customHeight="1" x14ac:dyDescent="0.3">
      <c r="A3" s="17"/>
      <c r="B3" s="4"/>
      <c r="C3" s="4"/>
      <c r="D3" s="4"/>
      <c r="E3" s="4"/>
      <c r="F3" s="4"/>
      <c r="G3" s="4"/>
      <c r="H3" s="4"/>
    </row>
    <row r="4" spans="1:8" s="7" customFormat="1" ht="30" customHeight="1" x14ac:dyDescent="0.3">
      <c r="B4" s="6"/>
      <c r="C4" s="148" t="s">
        <v>174</v>
      </c>
      <c r="D4" s="149"/>
      <c r="E4" s="149"/>
      <c r="F4" s="150"/>
      <c r="G4" s="148"/>
      <c r="H4" s="150"/>
    </row>
    <row r="5" spans="1:8" ht="41.25" customHeight="1" x14ac:dyDescent="0.3">
      <c r="A5" s="18" t="s">
        <v>10</v>
      </c>
      <c r="B5" s="8" t="s">
        <v>11</v>
      </c>
      <c r="C5" s="33" t="s">
        <v>72</v>
      </c>
      <c r="D5" s="33" t="s">
        <v>164</v>
      </c>
      <c r="E5" s="33" t="s">
        <v>118</v>
      </c>
      <c r="F5" s="33" t="s">
        <v>71</v>
      </c>
      <c r="G5" s="33" t="s">
        <v>117</v>
      </c>
      <c r="H5" s="307" t="s">
        <v>70</v>
      </c>
    </row>
    <row r="6" spans="1:8" ht="15.75" customHeight="1" x14ac:dyDescent="0.3">
      <c r="A6" s="19">
        <v>1</v>
      </c>
      <c r="B6" s="20" t="s">
        <v>13</v>
      </c>
      <c r="C6" s="11">
        <v>18</v>
      </c>
      <c r="D6" s="11">
        <v>6</v>
      </c>
      <c r="E6" s="11">
        <v>6</v>
      </c>
      <c r="F6" s="11">
        <v>12</v>
      </c>
      <c r="G6" s="151">
        <v>0.23684210526315788</v>
      </c>
      <c r="H6" s="151">
        <v>0.66666666666666663</v>
      </c>
    </row>
    <row r="7" spans="1:8" ht="15.75" customHeight="1" x14ac:dyDescent="0.3">
      <c r="A7" s="21">
        <v>2</v>
      </c>
      <c r="B7" s="22" t="s">
        <v>14</v>
      </c>
      <c r="C7" s="11">
        <v>16</v>
      </c>
      <c r="D7" s="11">
        <v>5</v>
      </c>
      <c r="E7" s="11">
        <v>3</v>
      </c>
      <c r="F7" s="35">
        <v>8</v>
      </c>
      <c r="G7" s="152">
        <v>0.22535211267605634</v>
      </c>
      <c r="H7" s="152">
        <v>0.5</v>
      </c>
    </row>
    <row r="8" spans="1:8" ht="15.75" customHeight="1" x14ac:dyDescent="0.3">
      <c r="A8" s="21">
        <v>3</v>
      </c>
      <c r="B8" s="22" t="s">
        <v>15</v>
      </c>
      <c r="C8" s="11">
        <v>1</v>
      </c>
      <c r="D8" s="11">
        <v>1</v>
      </c>
      <c r="E8" s="11">
        <v>0</v>
      </c>
      <c r="F8" s="35">
        <v>1</v>
      </c>
      <c r="G8" s="152">
        <v>7.1428571428571425E-2</v>
      </c>
      <c r="H8" s="152">
        <v>1</v>
      </c>
    </row>
    <row r="9" spans="1:8" ht="15.75" customHeight="1" x14ac:dyDescent="0.3">
      <c r="A9" s="21">
        <v>4</v>
      </c>
      <c r="B9" s="22" t="s">
        <v>16</v>
      </c>
      <c r="C9" s="11">
        <v>3</v>
      </c>
      <c r="D9" s="11">
        <v>2</v>
      </c>
      <c r="E9" s="11">
        <v>0</v>
      </c>
      <c r="F9" s="35">
        <v>2</v>
      </c>
      <c r="G9" s="152">
        <v>0.15</v>
      </c>
      <c r="H9" s="152">
        <v>0.66666666666666663</v>
      </c>
    </row>
    <row r="10" spans="1:8" ht="15.75" customHeight="1" x14ac:dyDescent="0.3">
      <c r="A10" s="21">
        <v>5</v>
      </c>
      <c r="B10" s="22" t="s">
        <v>17</v>
      </c>
      <c r="C10" s="11">
        <v>26</v>
      </c>
      <c r="D10" s="11">
        <v>7</v>
      </c>
      <c r="E10" s="11">
        <v>8</v>
      </c>
      <c r="F10" s="35">
        <v>15</v>
      </c>
      <c r="G10" s="152">
        <v>0.27956989247311825</v>
      </c>
      <c r="H10" s="152">
        <v>0.57692307692307687</v>
      </c>
    </row>
    <row r="11" spans="1:8" ht="15.75" customHeight="1" x14ac:dyDescent="0.3">
      <c r="A11" s="21">
        <v>6</v>
      </c>
      <c r="B11" s="22" t="s">
        <v>18</v>
      </c>
      <c r="C11" s="11">
        <v>22</v>
      </c>
      <c r="D11" s="11">
        <v>5</v>
      </c>
      <c r="E11" s="11">
        <v>9</v>
      </c>
      <c r="F11" s="35">
        <v>14</v>
      </c>
      <c r="G11" s="152">
        <v>0.3188405797101449</v>
      </c>
      <c r="H11" s="152">
        <v>0.63636363636363635</v>
      </c>
    </row>
    <row r="12" spans="1:8" ht="15.75" customHeight="1" x14ac:dyDescent="0.3">
      <c r="A12" s="23">
        <v>7</v>
      </c>
      <c r="B12" s="22" t="s">
        <v>19</v>
      </c>
      <c r="C12" s="11">
        <v>8</v>
      </c>
      <c r="D12" s="11">
        <v>2</v>
      </c>
      <c r="E12" s="11">
        <v>0</v>
      </c>
      <c r="F12" s="35">
        <v>2</v>
      </c>
      <c r="G12" s="152">
        <v>0.33333333333333331</v>
      </c>
      <c r="H12" s="152">
        <v>0.25</v>
      </c>
    </row>
    <row r="13" spans="1:8" ht="15.75" customHeight="1" x14ac:dyDescent="0.3">
      <c r="A13" s="23">
        <v>8</v>
      </c>
      <c r="B13" s="22" t="s">
        <v>20</v>
      </c>
      <c r="C13" s="11">
        <v>5</v>
      </c>
      <c r="D13" s="11">
        <v>0</v>
      </c>
      <c r="E13" s="11">
        <v>0</v>
      </c>
      <c r="F13" s="35">
        <v>0</v>
      </c>
      <c r="G13" s="152">
        <v>0.35714285714285715</v>
      </c>
      <c r="H13" s="152">
        <v>0</v>
      </c>
    </row>
    <row r="14" spans="1:8" ht="15.75" customHeight="1" x14ac:dyDescent="0.3">
      <c r="A14" s="23">
        <v>9</v>
      </c>
      <c r="B14" s="22" t="s">
        <v>21</v>
      </c>
      <c r="C14" s="11">
        <v>18</v>
      </c>
      <c r="D14" s="11">
        <v>5</v>
      </c>
      <c r="E14" s="11">
        <v>5</v>
      </c>
      <c r="F14" s="35">
        <v>10</v>
      </c>
      <c r="G14" s="152">
        <v>0.32142857142857145</v>
      </c>
      <c r="H14" s="152">
        <v>0.55555555555555558</v>
      </c>
    </row>
    <row r="15" spans="1:8" ht="15.75" customHeight="1" x14ac:dyDescent="0.3">
      <c r="A15" s="23">
        <v>10</v>
      </c>
      <c r="B15" s="22" t="s">
        <v>22</v>
      </c>
      <c r="C15" s="11">
        <v>8</v>
      </c>
      <c r="D15" s="11">
        <v>1</v>
      </c>
      <c r="E15" s="11">
        <v>3</v>
      </c>
      <c r="F15" s="35">
        <v>4</v>
      </c>
      <c r="G15" s="152">
        <v>0.72727272727272729</v>
      </c>
      <c r="H15" s="152">
        <v>0.5</v>
      </c>
    </row>
    <row r="16" spans="1:8" ht="15.75" customHeight="1" x14ac:dyDescent="0.3">
      <c r="A16" s="23">
        <v>11</v>
      </c>
      <c r="B16" s="22" t="s">
        <v>23</v>
      </c>
      <c r="C16" s="11">
        <v>21</v>
      </c>
      <c r="D16" s="11">
        <v>4</v>
      </c>
      <c r="E16" s="11">
        <v>5</v>
      </c>
      <c r="F16" s="35">
        <v>9</v>
      </c>
      <c r="G16" s="152">
        <v>0.46666666666666667</v>
      </c>
      <c r="H16" s="152">
        <v>0.42857142857142855</v>
      </c>
    </row>
    <row r="17" spans="1:8" ht="15.75" customHeight="1" x14ac:dyDescent="0.3">
      <c r="A17" s="23">
        <v>12</v>
      </c>
      <c r="B17" s="22" t="s">
        <v>24</v>
      </c>
      <c r="C17" s="11">
        <v>4</v>
      </c>
      <c r="D17" s="11">
        <v>1</v>
      </c>
      <c r="E17" s="11">
        <v>1</v>
      </c>
      <c r="F17" s="35">
        <v>2</v>
      </c>
      <c r="G17" s="152">
        <v>0.44444444444444442</v>
      </c>
      <c r="H17" s="152">
        <v>0.5</v>
      </c>
    </row>
    <row r="18" spans="1:8" ht="15.75" customHeight="1" x14ac:dyDescent="0.3">
      <c r="A18" s="23">
        <v>13</v>
      </c>
      <c r="B18" s="22" t="s">
        <v>25</v>
      </c>
      <c r="C18" s="11">
        <v>4</v>
      </c>
      <c r="D18" s="11">
        <v>1</v>
      </c>
      <c r="E18" s="11">
        <v>0</v>
      </c>
      <c r="F18" s="35">
        <v>1</v>
      </c>
      <c r="G18" s="152">
        <v>0.66666666666666663</v>
      </c>
      <c r="H18" s="152">
        <v>0.25</v>
      </c>
    </row>
    <row r="19" spans="1:8" ht="15.75" customHeight="1" x14ac:dyDescent="0.3">
      <c r="A19" s="23">
        <v>14</v>
      </c>
      <c r="B19" s="24" t="s">
        <v>26</v>
      </c>
      <c r="C19" s="11">
        <v>10</v>
      </c>
      <c r="D19" s="11">
        <v>2</v>
      </c>
      <c r="E19" s="11">
        <v>2</v>
      </c>
      <c r="F19" s="35">
        <v>4</v>
      </c>
      <c r="G19" s="152">
        <v>0.37037037037037035</v>
      </c>
      <c r="H19" s="152">
        <v>0.4</v>
      </c>
    </row>
    <row r="20" spans="1:8" ht="15.75" customHeight="1" x14ac:dyDescent="0.3">
      <c r="A20" s="23">
        <v>15</v>
      </c>
      <c r="B20" s="24" t="s">
        <v>27</v>
      </c>
      <c r="C20" s="11">
        <v>3</v>
      </c>
      <c r="D20" s="11">
        <v>1</v>
      </c>
      <c r="E20" s="11">
        <v>1</v>
      </c>
      <c r="F20" s="35">
        <v>2</v>
      </c>
      <c r="G20" s="152">
        <v>0.2</v>
      </c>
      <c r="H20" s="152">
        <v>0.66666666666666663</v>
      </c>
    </row>
    <row r="21" spans="1:8" ht="15.75" customHeight="1" x14ac:dyDescent="0.3">
      <c r="A21" s="23">
        <v>16</v>
      </c>
      <c r="B21" s="22" t="s">
        <v>28</v>
      </c>
      <c r="C21" s="11">
        <v>18</v>
      </c>
      <c r="D21" s="11">
        <v>3</v>
      </c>
      <c r="E21" s="11">
        <v>1</v>
      </c>
      <c r="F21" s="35">
        <v>4</v>
      </c>
      <c r="G21" s="152">
        <v>0.36734693877551022</v>
      </c>
      <c r="H21" s="152">
        <v>0.22222222222222221</v>
      </c>
    </row>
    <row r="22" spans="1:8" ht="15.75" customHeight="1" x14ac:dyDescent="0.3">
      <c r="A22" s="23">
        <v>17</v>
      </c>
      <c r="B22" s="22" t="s">
        <v>29</v>
      </c>
      <c r="C22" s="11">
        <v>8</v>
      </c>
      <c r="D22" s="11">
        <v>1</v>
      </c>
      <c r="E22" s="11">
        <v>4</v>
      </c>
      <c r="F22" s="35">
        <v>5</v>
      </c>
      <c r="G22" s="152">
        <v>0.44444444444444442</v>
      </c>
      <c r="H22" s="152">
        <v>0.625</v>
      </c>
    </row>
    <row r="23" spans="1:8" ht="15.75" customHeight="1" x14ac:dyDescent="0.3">
      <c r="A23" s="23">
        <v>18</v>
      </c>
      <c r="B23" s="25" t="s">
        <v>30</v>
      </c>
      <c r="C23" s="11">
        <v>12</v>
      </c>
      <c r="D23" s="11">
        <v>2</v>
      </c>
      <c r="E23" s="11">
        <v>1</v>
      </c>
      <c r="F23" s="35">
        <v>3</v>
      </c>
      <c r="G23" s="152">
        <v>0.48</v>
      </c>
      <c r="H23" s="152">
        <v>0.25</v>
      </c>
    </row>
    <row r="24" spans="1:8" ht="15.75" customHeight="1" x14ac:dyDescent="0.3">
      <c r="A24" s="23">
        <v>19</v>
      </c>
      <c r="B24" s="22" t="s">
        <v>31</v>
      </c>
      <c r="C24" s="11">
        <v>12</v>
      </c>
      <c r="D24" s="11">
        <v>3</v>
      </c>
      <c r="E24" s="11">
        <v>3</v>
      </c>
      <c r="F24" s="35">
        <v>6</v>
      </c>
      <c r="G24" s="152">
        <v>0.30769230769230771</v>
      </c>
      <c r="H24" s="152">
        <v>0.5</v>
      </c>
    </row>
    <row r="25" spans="1:8" ht="15.75" customHeight="1" x14ac:dyDescent="0.3">
      <c r="A25" s="23">
        <v>20</v>
      </c>
      <c r="B25" s="22" t="s">
        <v>32</v>
      </c>
      <c r="C25" s="11">
        <v>2</v>
      </c>
      <c r="D25" s="11">
        <v>0</v>
      </c>
      <c r="E25" s="11">
        <v>1</v>
      </c>
      <c r="F25" s="35">
        <v>1</v>
      </c>
      <c r="G25" s="152">
        <v>0.33333333333333331</v>
      </c>
      <c r="H25" s="152">
        <v>0.5</v>
      </c>
    </row>
    <row r="26" spans="1:8" ht="15.75" customHeight="1" x14ac:dyDescent="0.3">
      <c r="A26" s="23">
        <v>21</v>
      </c>
      <c r="B26" s="24" t="s">
        <v>33</v>
      </c>
      <c r="C26" s="11">
        <v>10</v>
      </c>
      <c r="D26" s="11">
        <v>2</v>
      </c>
      <c r="E26" s="11">
        <v>2</v>
      </c>
      <c r="F26" s="35">
        <v>4</v>
      </c>
      <c r="G26" s="152">
        <v>0.27777777777777779</v>
      </c>
      <c r="H26" s="152">
        <v>0.4</v>
      </c>
    </row>
    <row r="27" spans="1:8" ht="15.75" customHeight="1" x14ac:dyDescent="0.3">
      <c r="A27" s="23">
        <v>22</v>
      </c>
      <c r="B27" s="24" t="s">
        <v>34</v>
      </c>
      <c r="C27" s="11">
        <v>17</v>
      </c>
      <c r="D27" s="11">
        <v>5</v>
      </c>
      <c r="E27" s="11">
        <v>4</v>
      </c>
      <c r="F27" s="35">
        <v>9</v>
      </c>
      <c r="G27" s="152">
        <v>0.29310344827586204</v>
      </c>
      <c r="H27" s="152">
        <v>0.52941176470588236</v>
      </c>
    </row>
    <row r="28" spans="1:8" ht="15.75" customHeight="1" x14ac:dyDescent="0.3">
      <c r="A28" s="23">
        <v>23</v>
      </c>
      <c r="B28" s="22" t="s">
        <v>35</v>
      </c>
      <c r="C28" s="11">
        <v>10</v>
      </c>
      <c r="D28" s="11">
        <v>3</v>
      </c>
      <c r="E28" s="11">
        <v>1</v>
      </c>
      <c r="F28" s="35">
        <v>4</v>
      </c>
      <c r="G28" s="152">
        <v>0.25641025641025639</v>
      </c>
      <c r="H28" s="152">
        <v>0.4</v>
      </c>
    </row>
    <row r="29" spans="1:8" ht="15.75" customHeight="1" x14ac:dyDescent="0.3">
      <c r="A29" s="23">
        <v>24</v>
      </c>
      <c r="B29" s="22" t="s">
        <v>36</v>
      </c>
      <c r="C29" s="11">
        <v>4</v>
      </c>
      <c r="D29" s="11">
        <v>1</v>
      </c>
      <c r="E29" s="11">
        <v>0</v>
      </c>
      <c r="F29" s="35">
        <v>1</v>
      </c>
      <c r="G29" s="152">
        <v>0.22222222222222221</v>
      </c>
      <c r="H29" s="152">
        <v>0.25</v>
      </c>
    </row>
    <row r="30" spans="1:8" ht="15.75" customHeight="1" x14ac:dyDescent="0.3">
      <c r="A30" s="26">
        <v>25</v>
      </c>
      <c r="B30" s="22" t="s">
        <v>37</v>
      </c>
      <c r="C30" s="11">
        <v>28</v>
      </c>
      <c r="D30" s="11">
        <v>7</v>
      </c>
      <c r="E30" s="11">
        <v>9</v>
      </c>
      <c r="F30" s="35">
        <v>16</v>
      </c>
      <c r="G30" s="152">
        <v>0.34146341463414637</v>
      </c>
      <c r="H30" s="152">
        <v>0.5714285714285714</v>
      </c>
    </row>
    <row r="31" spans="1:8" ht="15.75" customHeight="1" x14ac:dyDescent="0.3">
      <c r="A31" s="26">
        <v>26</v>
      </c>
      <c r="B31" s="22" t="s">
        <v>38</v>
      </c>
      <c r="C31" s="11">
        <v>43</v>
      </c>
      <c r="D31" s="11">
        <v>9</v>
      </c>
      <c r="E31" s="11">
        <v>6</v>
      </c>
      <c r="F31" s="35">
        <v>15</v>
      </c>
      <c r="G31" s="152">
        <v>0.38053097345132741</v>
      </c>
      <c r="H31" s="152">
        <v>0.34883720930232559</v>
      </c>
    </row>
    <row r="32" spans="1:8" ht="15.75" customHeight="1" x14ac:dyDescent="0.3">
      <c r="A32" s="26">
        <v>27</v>
      </c>
      <c r="B32" s="22" t="s">
        <v>39</v>
      </c>
      <c r="C32" s="11">
        <v>48</v>
      </c>
      <c r="D32" s="11">
        <v>13</v>
      </c>
      <c r="E32" s="11">
        <v>10</v>
      </c>
      <c r="F32" s="35">
        <v>23</v>
      </c>
      <c r="G32" s="152">
        <v>0.28915662650602408</v>
      </c>
      <c r="H32" s="152">
        <v>0.47916666666666669</v>
      </c>
    </row>
    <row r="33" spans="1:8" ht="15.75" customHeight="1" x14ac:dyDescent="0.3">
      <c r="A33" s="26">
        <v>28</v>
      </c>
      <c r="B33" s="22" t="s">
        <v>40</v>
      </c>
      <c r="C33" s="11">
        <v>22</v>
      </c>
      <c r="D33" s="11">
        <v>7</v>
      </c>
      <c r="E33" s="11">
        <v>5</v>
      </c>
      <c r="F33" s="35">
        <v>12</v>
      </c>
      <c r="G33" s="152">
        <v>0.24719101123595505</v>
      </c>
      <c r="H33" s="152">
        <v>0.54545454545454541</v>
      </c>
    </row>
    <row r="34" spans="1:8" ht="15.75" customHeight="1" x14ac:dyDescent="0.3">
      <c r="A34" s="26">
        <v>29</v>
      </c>
      <c r="B34" s="22" t="s">
        <v>41</v>
      </c>
      <c r="C34" s="11">
        <v>9</v>
      </c>
      <c r="D34" s="11">
        <v>2</v>
      </c>
      <c r="E34" s="11">
        <v>2</v>
      </c>
      <c r="F34" s="35">
        <v>4</v>
      </c>
      <c r="G34" s="152">
        <v>0.28125</v>
      </c>
      <c r="H34" s="152">
        <v>0.44444444444444442</v>
      </c>
    </row>
    <row r="35" spans="1:8" ht="15.75" customHeight="1" x14ac:dyDescent="0.3">
      <c r="A35" s="26">
        <v>30</v>
      </c>
      <c r="B35" s="22" t="s">
        <v>42</v>
      </c>
      <c r="C35" s="11">
        <v>12</v>
      </c>
      <c r="D35" s="11">
        <v>4</v>
      </c>
      <c r="E35" s="11">
        <v>2</v>
      </c>
      <c r="F35" s="35">
        <v>6</v>
      </c>
      <c r="G35" s="152">
        <v>0.2608695652173913</v>
      </c>
      <c r="H35" s="152">
        <v>0.5</v>
      </c>
    </row>
    <row r="36" spans="1:8" ht="15.75" customHeight="1" x14ac:dyDescent="0.3">
      <c r="A36" s="26">
        <v>31</v>
      </c>
      <c r="B36" s="22" t="s">
        <v>43</v>
      </c>
      <c r="C36" s="11">
        <v>18</v>
      </c>
      <c r="D36" s="11">
        <v>4</v>
      </c>
      <c r="E36" s="11">
        <v>5</v>
      </c>
      <c r="F36" s="35">
        <v>9</v>
      </c>
      <c r="G36" s="152">
        <v>0.35294117647058826</v>
      </c>
      <c r="H36" s="152">
        <v>0.5</v>
      </c>
    </row>
    <row r="37" spans="1:8" ht="15.75" customHeight="1" x14ac:dyDescent="0.3">
      <c r="A37" s="26">
        <v>32</v>
      </c>
      <c r="B37" s="22" t="s">
        <v>44</v>
      </c>
      <c r="C37" s="11">
        <v>19</v>
      </c>
      <c r="D37" s="11">
        <v>5</v>
      </c>
      <c r="E37" s="11">
        <v>2</v>
      </c>
      <c r="F37" s="35">
        <v>7</v>
      </c>
      <c r="G37" s="152">
        <v>0.29230769230769232</v>
      </c>
      <c r="H37" s="152">
        <v>0.36842105263157893</v>
      </c>
    </row>
    <row r="38" spans="1:8" ht="15.75" customHeight="1" x14ac:dyDescent="0.3">
      <c r="A38" s="26">
        <v>33</v>
      </c>
      <c r="B38" s="22" t="s">
        <v>45</v>
      </c>
      <c r="C38" s="11">
        <v>12</v>
      </c>
      <c r="D38" s="11">
        <v>4</v>
      </c>
      <c r="E38" s="11">
        <v>4</v>
      </c>
      <c r="F38" s="35">
        <v>8</v>
      </c>
      <c r="G38" s="152">
        <v>0.21428571428571427</v>
      </c>
      <c r="H38" s="152">
        <v>0.66666666666666663</v>
      </c>
    </row>
    <row r="39" spans="1:8" ht="15.75" customHeight="1" x14ac:dyDescent="0.3">
      <c r="A39" s="26">
        <v>34</v>
      </c>
      <c r="B39" s="22" t="s">
        <v>46</v>
      </c>
      <c r="C39" s="11">
        <v>7</v>
      </c>
      <c r="D39" s="11">
        <v>2</v>
      </c>
      <c r="E39" s="11">
        <v>0</v>
      </c>
      <c r="F39" s="35">
        <v>2</v>
      </c>
      <c r="G39" s="152">
        <v>0.4375</v>
      </c>
      <c r="H39" s="152">
        <v>0.2857142857142857</v>
      </c>
    </row>
    <row r="40" spans="1:8" ht="15.75" customHeight="1" x14ac:dyDescent="0.3">
      <c r="A40" s="26">
        <v>35</v>
      </c>
      <c r="B40" s="22" t="s">
        <v>47</v>
      </c>
      <c r="C40" s="11">
        <v>7</v>
      </c>
      <c r="D40" s="11">
        <v>3</v>
      </c>
      <c r="E40" s="11">
        <v>3</v>
      </c>
      <c r="F40" s="35">
        <v>6</v>
      </c>
      <c r="G40" s="152">
        <v>0.20588235294117646</v>
      </c>
      <c r="H40" s="152">
        <v>0.8571428571428571</v>
      </c>
    </row>
    <row r="41" spans="1:8" ht="15.75" customHeight="1" x14ac:dyDescent="0.3">
      <c r="A41" s="26">
        <v>36</v>
      </c>
      <c r="B41" s="22" t="s">
        <v>48</v>
      </c>
      <c r="C41" s="11">
        <v>6</v>
      </c>
      <c r="D41" s="11">
        <v>2</v>
      </c>
      <c r="E41" s="11">
        <v>2</v>
      </c>
      <c r="F41" s="35">
        <v>4</v>
      </c>
      <c r="G41" s="152">
        <v>0.31578947368421051</v>
      </c>
      <c r="H41" s="152">
        <v>0.66666666666666663</v>
      </c>
    </row>
    <row r="42" spans="1:8" ht="15.75" customHeight="1" x14ac:dyDescent="0.3">
      <c r="A42" s="26">
        <v>37</v>
      </c>
      <c r="B42" s="22" t="s">
        <v>49</v>
      </c>
      <c r="C42" s="11">
        <v>1</v>
      </c>
      <c r="D42" s="11">
        <v>0</v>
      </c>
      <c r="E42" s="11">
        <v>0</v>
      </c>
      <c r="F42" s="35">
        <v>0</v>
      </c>
      <c r="G42" s="152">
        <v>0.125</v>
      </c>
      <c r="H42" s="152">
        <v>0</v>
      </c>
    </row>
    <row r="43" spans="1:8" ht="15.75" customHeight="1" x14ac:dyDescent="0.3">
      <c r="A43" s="26">
        <v>60</v>
      </c>
      <c r="B43" s="22" t="s">
        <v>50</v>
      </c>
      <c r="C43" s="11">
        <v>50</v>
      </c>
      <c r="D43" s="11">
        <v>11</v>
      </c>
      <c r="E43" s="11">
        <v>11</v>
      </c>
      <c r="F43" s="35">
        <v>22</v>
      </c>
      <c r="G43" s="152">
        <v>0.34722222222222221</v>
      </c>
      <c r="H43" s="152">
        <v>0.44</v>
      </c>
    </row>
    <row r="44" spans="1:8" ht="15.75" customHeight="1" x14ac:dyDescent="0.3">
      <c r="A44" s="26">
        <v>61</v>
      </c>
      <c r="B44" s="22" t="s">
        <v>51</v>
      </c>
      <c r="C44" s="11">
        <v>32</v>
      </c>
      <c r="D44" s="11">
        <v>8</v>
      </c>
      <c r="E44" s="11">
        <v>9</v>
      </c>
      <c r="F44" s="35">
        <v>17</v>
      </c>
      <c r="G44" s="152">
        <v>0.28828828828828829</v>
      </c>
      <c r="H44" s="152">
        <v>0.53125</v>
      </c>
    </row>
    <row r="45" spans="1:8" ht="15.75" customHeight="1" x14ac:dyDescent="0.3">
      <c r="A45" s="26">
        <v>62</v>
      </c>
      <c r="B45" s="22" t="s">
        <v>52</v>
      </c>
      <c r="C45" s="11">
        <v>18</v>
      </c>
      <c r="D45" s="11">
        <v>4</v>
      </c>
      <c r="E45" s="11">
        <v>3</v>
      </c>
      <c r="F45" s="35">
        <v>7</v>
      </c>
      <c r="G45" s="152">
        <v>0.3</v>
      </c>
      <c r="H45" s="152">
        <v>0.3888888888888889</v>
      </c>
    </row>
    <row r="46" spans="1:8" ht="15.75" customHeight="1" x14ac:dyDescent="0.3">
      <c r="A46" s="26">
        <v>63</v>
      </c>
      <c r="B46" s="22" t="s">
        <v>53</v>
      </c>
      <c r="C46" s="11">
        <v>34</v>
      </c>
      <c r="D46" s="11">
        <v>9</v>
      </c>
      <c r="E46" s="11">
        <v>8</v>
      </c>
      <c r="F46" s="35">
        <v>17</v>
      </c>
      <c r="G46" s="152">
        <v>0.30630630630630629</v>
      </c>
      <c r="H46" s="152">
        <v>0.5</v>
      </c>
    </row>
    <row r="47" spans="1:8" ht="15.75" customHeight="1" x14ac:dyDescent="0.3">
      <c r="A47" s="26">
        <v>64</v>
      </c>
      <c r="B47" s="22" t="s">
        <v>54</v>
      </c>
      <c r="C47" s="11">
        <v>24</v>
      </c>
      <c r="D47" s="11">
        <v>4</v>
      </c>
      <c r="E47" s="11">
        <v>4</v>
      </c>
      <c r="F47" s="35">
        <v>8</v>
      </c>
      <c r="G47" s="152">
        <v>0.47058823529411764</v>
      </c>
      <c r="H47" s="152">
        <v>0.33333333333333331</v>
      </c>
    </row>
    <row r="48" spans="1:8" ht="15.75" customHeight="1" x14ac:dyDescent="0.3">
      <c r="A48" s="26">
        <v>65</v>
      </c>
      <c r="B48" s="22" t="s">
        <v>55</v>
      </c>
      <c r="C48" s="11">
        <v>12</v>
      </c>
      <c r="D48" s="11">
        <v>4</v>
      </c>
      <c r="E48" s="11">
        <v>3</v>
      </c>
      <c r="F48" s="35">
        <v>7</v>
      </c>
      <c r="G48" s="152">
        <v>0.29268292682926828</v>
      </c>
      <c r="H48" s="152">
        <v>0.58333333333333337</v>
      </c>
    </row>
    <row r="49" spans="1:17" ht="15.75" customHeight="1" x14ac:dyDescent="0.3">
      <c r="A49" s="26">
        <v>66</v>
      </c>
      <c r="B49" s="22" t="s">
        <v>56</v>
      </c>
      <c r="C49" s="11">
        <v>12</v>
      </c>
      <c r="D49" s="11">
        <v>3</v>
      </c>
      <c r="E49" s="11">
        <v>3</v>
      </c>
      <c r="F49" s="35">
        <v>6</v>
      </c>
      <c r="G49" s="152">
        <v>0.30769230769230771</v>
      </c>
      <c r="H49" s="152">
        <v>0.5</v>
      </c>
    </row>
    <row r="50" spans="1:17" ht="15.75" customHeight="1" x14ac:dyDescent="0.3">
      <c r="A50" s="26">
        <v>67</v>
      </c>
      <c r="B50" s="22" t="s">
        <v>57</v>
      </c>
      <c r="C50" s="11">
        <v>7</v>
      </c>
      <c r="D50" s="11">
        <v>1</v>
      </c>
      <c r="E50" s="11">
        <v>4</v>
      </c>
      <c r="F50" s="35">
        <v>5</v>
      </c>
      <c r="G50" s="152">
        <v>0.33333333333333331</v>
      </c>
      <c r="H50" s="152">
        <v>0.7142857142857143</v>
      </c>
    </row>
    <row r="51" spans="1:17" ht="15.75" customHeight="1" x14ac:dyDescent="0.3">
      <c r="A51" s="26">
        <v>68</v>
      </c>
      <c r="B51" s="22" t="s">
        <v>58</v>
      </c>
      <c r="C51" s="11">
        <v>6</v>
      </c>
      <c r="D51" s="11">
        <v>2</v>
      </c>
      <c r="E51" s="11">
        <v>0</v>
      </c>
      <c r="F51" s="35">
        <v>2</v>
      </c>
      <c r="G51" s="152">
        <v>0.2608695652173913</v>
      </c>
      <c r="H51" s="152">
        <v>0.33333333333333331</v>
      </c>
    </row>
    <row r="52" spans="1:17" ht="15.75" customHeight="1" x14ac:dyDescent="0.3">
      <c r="A52" s="26">
        <v>69</v>
      </c>
      <c r="B52" s="22" t="s">
        <v>59</v>
      </c>
      <c r="C52" s="11">
        <v>7</v>
      </c>
      <c r="D52" s="11">
        <v>1</v>
      </c>
      <c r="E52" s="11">
        <v>2</v>
      </c>
      <c r="F52" s="35">
        <v>3</v>
      </c>
      <c r="G52" s="152">
        <v>0.36842105263157893</v>
      </c>
      <c r="H52" s="152">
        <v>0.42857142857142855</v>
      </c>
    </row>
    <row r="53" spans="1:17" ht="15.75" customHeight="1" x14ac:dyDescent="0.3">
      <c r="A53" s="23">
        <v>70</v>
      </c>
      <c r="B53" s="22" t="s">
        <v>60</v>
      </c>
      <c r="C53" s="11">
        <v>11</v>
      </c>
      <c r="D53" s="11">
        <v>1</v>
      </c>
      <c r="E53" s="11">
        <v>1</v>
      </c>
      <c r="F53" s="35">
        <v>2</v>
      </c>
      <c r="G53" s="152">
        <v>0.55000000000000004</v>
      </c>
      <c r="H53" s="152">
        <v>0.18181818181818182</v>
      </c>
    </row>
    <row r="54" spans="1:17" ht="15.75" customHeight="1" x14ac:dyDescent="0.3">
      <c r="A54" s="23">
        <v>71</v>
      </c>
      <c r="B54" s="22" t="s">
        <v>61</v>
      </c>
      <c r="C54" s="11">
        <v>14</v>
      </c>
      <c r="D54" s="11">
        <v>2</v>
      </c>
      <c r="E54" s="11">
        <v>1</v>
      </c>
      <c r="F54" s="35">
        <v>3</v>
      </c>
      <c r="G54" s="152">
        <v>0.56000000000000005</v>
      </c>
      <c r="H54" s="152">
        <v>0.21428571428571427</v>
      </c>
    </row>
    <row r="55" spans="1:17" ht="15.75" customHeight="1" x14ac:dyDescent="0.3">
      <c r="A55" s="23">
        <v>72</v>
      </c>
      <c r="B55" s="22" t="s">
        <v>62</v>
      </c>
      <c r="C55" s="11">
        <v>3</v>
      </c>
      <c r="D55" s="11">
        <v>0</v>
      </c>
      <c r="E55" s="11">
        <v>0</v>
      </c>
      <c r="F55" s="35">
        <v>0</v>
      </c>
      <c r="G55" s="152">
        <v>0.75</v>
      </c>
      <c r="H55" s="152"/>
    </row>
    <row r="56" spans="1:17" ht="15.75" customHeight="1" x14ac:dyDescent="0.3">
      <c r="A56" s="23">
        <v>73</v>
      </c>
      <c r="B56" s="22" t="s">
        <v>63</v>
      </c>
      <c r="C56" s="11">
        <v>2</v>
      </c>
      <c r="D56" s="11">
        <v>0</v>
      </c>
      <c r="E56" s="11">
        <v>0</v>
      </c>
      <c r="F56" s="35">
        <v>0</v>
      </c>
      <c r="G56" s="152">
        <v>0.66666666666666663</v>
      </c>
      <c r="H56" s="152">
        <v>0</v>
      </c>
    </row>
    <row r="57" spans="1:17" ht="15.75" customHeight="1" x14ac:dyDescent="0.3">
      <c r="A57" s="27">
        <v>74</v>
      </c>
      <c r="B57" s="28" t="s">
        <v>64</v>
      </c>
      <c r="C57" s="11">
        <v>14</v>
      </c>
      <c r="D57" s="11">
        <v>3</v>
      </c>
      <c r="E57" s="11">
        <v>4</v>
      </c>
      <c r="F57" s="35">
        <v>7</v>
      </c>
      <c r="G57" s="152">
        <v>0.46666666666666667</v>
      </c>
      <c r="H57" s="152">
        <v>0.5</v>
      </c>
    </row>
    <row r="58" spans="1:17" ht="15.75" customHeight="1" x14ac:dyDescent="0.3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35">
        <v>0</v>
      </c>
      <c r="G58" s="152">
        <v>0</v>
      </c>
      <c r="H58" s="152"/>
    </row>
    <row r="59" spans="1:17" ht="15.75" customHeight="1" x14ac:dyDescent="0.3">
      <c r="A59" s="27">
        <v>77</v>
      </c>
      <c r="B59" s="28" t="s">
        <v>66</v>
      </c>
      <c r="C59" s="11">
        <v>1</v>
      </c>
      <c r="D59" s="11">
        <v>0</v>
      </c>
      <c r="E59" s="11">
        <v>0</v>
      </c>
      <c r="F59" s="35">
        <v>0</v>
      </c>
      <c r="G59" s="152">
        <v>0.25</v>
      </c>
      <c r="H59" s="152">
        <v>0</v>
      </c>
    </row>
    <row r="60" spans="1:17" ht="15.75" customHeight="1" x14ac:dyDescent="0.3">
      <c r="A60" s="29">
        <v>85</v>
      </c>
      <c r="B60" s="22" t="s">
        <v>67</v>
      </c>
      <c r="C60" s="11">
        <v>7</v>
      </c>
      <c r="D60" s="11">
        <v>2</v>
      </c>
      <c r="E60" s="11">
        <v>2</v>
      </c>
      <c r="F60" s="35">
        <v>4</v>
      </c>
      <c r="G60" s="152">
        <v>0.33333333333333331</v>
      </c>
      <c r="H60" s="152">
        <v>0.5714285714285714</v>
      </c>
    </row>
    <row r="61" spans="1:17" ht="15.75" customHeight="1" x14ac:dyDescent="0.3">
      <c r="A61" s="29">
        <v>86</v>
      </c>
      <c r="B61" s="22" t="s">
        <v>68</v>
      </c>
      <c r="C61" s="11">
        <v>11</v>
      </c>
      <c r="D61" s="11">
        <v>3</v>
      </c>
      <c r="E61" s="11">
        <v>0</v>
      </c>
      <c r="F61" s="35">
        <v>3</v>
      </c>
      <c r="G61" s="152">
        <v>0.37931034482758619</v>
      </c>
      <c r="H61" s="152">
        <v>0.27272727272727271</v>
      </c>
    </row>
    <row r="62" spans="1:17" ht="15.75" customHeight="1" x14ac:dyDescent="0.3">
      <c r="A62" s="30">
        <v>87</v>
      </c>
      <c r="B62" s="28" t="s">
        <v>69</v>
      </c>
      <c r="C62" s="11">
        <v>5</v>
      </c>
      <c r="D62" s="11">
        <v>1</v>
      </c>
      <c r="E62" s="11">
        <v>0</v>
      </c>
      <c r="F62" s="35">
        <v>1</v>
      </c>
      <c r="G62" s="154">
        <v>0.38461538461538464</v>
      </c>
      <c r="H62" s="154">
        <v>0.2</v>
      </c>
    </row>
    <row r="63" spans="1:17" s="15" customFormat="1" ht="15.75" customHeight="1" x14ac:dyDescent="0.3">
      <c r="A63" s="31"/>
      <c r="B63" s="13" t="s">
        <v>9</v>
      </c>
      <c r="C63" s="14">
        <v>762</v>
      </c>
      <c r="D63" s="14">
        <v>184</v>
      </c>
      <c r="E63" s="14">
        <v>165</v>
      </c>
      <c r="F63" s="14">
        <v>349</v>
      </c>
      <c r="G63" s="251">
        <v>0.31949685534591193</v>
      </c>
      <c r="H63" s="251">
        <v>0.45800524934383202</v>
      </c>
      <c r="I63"/>
      <c r="J63" s="2"/>
      <c r="K63" s="2"/>
      <c r="L63" s="2"/>
      <c r="N63" s="2"/>
      <c r="O63" s="2"/>
      <c r="P63" s="2"/>
      <c r="Q63" s="2"/>
    </row>
    <row r="64" spans="1:17" x14ac:dyDescent="0.3">
      <c r="Q64" s="15"/>
    </row>
    <row r="67" spans="9:16" x14ac:dyDescent="0.3">
      <c r="L67" s="15"/>
      <c r="N67" s="15"/>
      <c r="O67" s="15"/>
      <c r="P67" s="15"/>
    </row>
    <row r="70" spans="9:16" ht="13.8" x14ac:dyDescent="0.3">
      <c r="I70" s="15"/>
    </row>
    <row r="74" spans="9:16" x14ac:dyDescent="0.3">
      <c r="J74" s="15"/>
      <c r="K74" s="15"/>
    </row>
  </sheetData>
  <mergeCells count="1">
    <mergeCell ref="A2:H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92D050"/>
    <pageSetUpPr fitToPage="1"/>
  </sheetPr>
  <dimension ref="A1:I803"/>
  <sheetViews>
    <sheetView showZeros="0" zoomScale="75" zoomScaleNormal="75" workbookViewId="0">
      <selection activeCell="O53" sqref="O53"/>
    </sheetView>
  </sheetViews>
  <sheetFormatPr baseColWidth="10" defaultColWidth="11.44140625" defaultRowHeight="13.2" x14ac:dyDescent="0.25"/>
  <cols>
    <col min="1" max="16384" width="11.44140625" style="45"/>
  </cols>
  <sheetData>
    <row r="1" spans="2:8" ht="18" customHeight="1" x14ac:dyDescent="0.25">
      <c r="B1" s="44"/>
      <c r="C1" s="44"/>
      <c r="D1" s="44"/>
    </row>
    <row r="2" spans="2:8" x14ac:dyDescent="0.25">
      <c r="B2" s="46"/>
      <c r="C2" s="46"/>
      <c r="D2" s="46"/>
    </row>
    <row r="3" spans="2:8" x14ac:dyDescent="0.25">
      <c r="B3" s="46"/>
      <c r="C3" s="46"/>
      <c r="D3" s="46"/>
    </row>
    <row r="4" spans="2:8" x14ac:dyDescent="0.25">
      <c r="B4" s="46"/>
      <c r="C4" s="46"/>
      <c r="D4" s="46"/>
    </row>
    <row r="5" spans="2:8" x14ac:dyDescent="0.25">
      <c r="B5" s="46"/>
      <c r="C5" s="46"/>
      <c r="D5" s="46"/>
      <c r="G5" s="46"/>
      <c r="H5" s="46"/>
    </row>
    <row r="6" spans="2:8" x14ac:dyDescent="0.25">
      <c r="B6" s="46"/>
      <c r="C6" s="46"/>
      <c r="D6" s="46"/>
      <c r="E6" s="108" t="s">
        <v>194</v>
      </c>
    </row>
    <row r="7" spans="2:8" x14ac:dyDescent="0.25">
      <c r="B7" s="46"/>
      <c r="C7" s="46"/>
      <c r="D7" s="46"/>
      <c r="E7" s="108" t="s">
        <v>167</v>
      </c>
    </row>
    <row r="8" spans="2:8" x14ac:dyDescent="0.25">
      <c r="B8" s="46"/>
      <c r="C8" s="46"/>
      <c r="D8" s="46"/>
    </row>
    <row r="9" spans="2:8" x14ac:dyDescent="0.25">
      <c r="B9" s="46"/>
      <c r="C9" s="46"/>
      <c r="D9" s="46"/>
    </row>
    <row r="10" spans="2:8" x14ac:dyDescent="0.25">
      <c r="B10" s="46"/>
      <c r="C10" s="46"/>
      <c r="D10" s="46"/>
    </row>
    <row r="11" spans="2:8" x14ac:dyDescent="0.25">
      <c r="B11" s="46"/>
      <c r="C11" s="46"/>
      <c r="D11" s="46"/>
    </row>
    <row r="12" spans="2:8" x14ac:dyDescent="0.25">
      <c r="B12" s="46"/>
      <c r="C12" s="46"/>
      <c r="D12" s="46"/>
    </row>
    <row r="13" spans="2:8" x14ac:dyDescent="0.25">
      <c r="B13" s="46"/>
      <c r="C13" s="46"/>
      <c r="D13" s="46"/>
    </row>
    <row r="14" spans="2:8" x14ac:dyDescent="0.25">
      <c r="B14" s="46"/>
      <c r="C14" s="46"/>
      <c r="D14" s="46"/>
    </row>
    <row r="15" spans="2:8" x14ac:dyDescent="0.25">
      <c r="B15" s="46"/>
      <c r="C15" s="46"/>
      <c r="D15" s="46"/>
    </row>
    <row r="16" spans="2:8" x14ac:dyDescent="0.25">
      <c r="B16" s="46"/>
      <c r="C16" s="46"/>
      <c r="D16" s="46"/>
    </row>
    <row r="17" spans="2:9" x14ac:dyDescent="0.25">
      <c r="B17" s="46"/>
      <c r="C17" s="46"/>
      <c r="D17" s="46"/>
    </row>
    <row r="18" spans="2:9" x14ac:dyDescent="0.25">
      <c r="B18" s="46"/>
      <c r="C18" s="46"/>
      <c r="D18" s="46"/>
    </row>
    <row r="19" spans="2:9" x14ac:dyDescent="0.25">
      <c r="B19" s="46"/>
      <c r="C19" s="46"/>
      <c r="D19" s="46"/>
    </row>
    <row r="20" spans="2:9" x14ac:dyDescent="0.25">
      <c r="B20" s="46"/>
      <c r="C20" s="46"/>
      <c r="D20" s="46"/>
    </row>
    <row r="21" spans="2:9" x14ac:dyDescent="0.25">
      <c r="B21" s="46"/>
      <c r="C21" s="46"/>
      <c r="D21" s="46"/>
    </row>
    <row r="22" spans="2:9" x14ac:dyDescent="0.25">
      <c r="B22" s="46"/>
      <c r="C22" s="46"/>
      <c r="D22" s="46"/>
    </row>
    <row r="23" spans="2:9" x14ac:dyDescent="0.25">
      <c r="B23" s="46"/>
      <c r="C23" s="46"/>
      <c r="D23" s="46"/>
    </row>
    <row r="24" spans="2:9" x14ac:dyDescent="0.25">
      <c r="B24" s="46"/>
      <c r="C24" s="46"/>
      <c r="D24" s="46"/>
    </row>
    <row r="25" spans="2:9" x14ac:dyDescent="0.25">
      <c r="B25" s="46"/>
      <c r="C25" s="46"/>
      <c r="D25" s="46"/>
    </row>
    <row r="26" spans="2:9" ht="13.8" thickBot="1" x14ac:dyDescent="0.3">
      <c r="B26" s="46"/>
      <c r="C26" s="46"/>
      <c r="D26" s="46"/>
    </row>
    <row r="27" spans="2:9" ht="74.25" customHeight="1" thickTop="1" thickBot="1" x14ac:dyDescent="0.3">
      <c r="B27" s="47" t="s">
        <v>193</v>
      </c>
      <c r="C27" s="48"/>
      <c r="D27" s="48"/>
      <c r="E27" s="48"/>
      <c r="F27" s="48"/>
      <c r="G27" s="48"/>
      <c r="H27" s="49"/>
      <c r="I27" s="50"/>
    </row>
    <row r="28" spans="2:9" ht="19.5" hidden="1" customHeight="1" thickBot="1" x14ac:dyDescent="0.3">
      <c r="B28" s="51"/>
      <c r="C28" s="52"/>
      <c r="D28" s="52"/>
      <c r="E28" s="52"/>
      <c r="F28" s="52"/>
      <c r="G28" s="52"/>
      <c r="H28" s="52"/>
      <c r="I28" s="53"/>
    </row>
    <row r="29" spans="2:9" ht="19.5" hidden="1" customHeight="1" thickTop="1" x14ac:dyDescent="0.3">
      <c r="B29" s="342"/>
      <c r="C29" s="342"/>
      <c r="D29" s="342"/>
      <c r="E29" s="343"/>
      <c r="F29" s="343"/>
      <c r="G29" s="343"/>
      <c r="H29" s="343"/>
      <c r="I29" s="343"/>
    </row>
    <row r="30" spans="2:9" ht="13.8" thickTop="1" x14ac:dyDescent="0.25">
      <c r="B30" s="46"/>
      <c r="C30" s="46"/>
      <c r="D30" s="46"/>
    </row>
    <row r="31" spans="2:9" x14ac:dyDescent="0.25">
      <c r="B31" s="46"/>
      <c r="C31" s="46"/>
      <c r="D31" s="46"/>
    </row>
    <row r="32" spans="2:9" x14ac:dyDescent="0.25">
      <c r="B32" s="46"/>
      <c r="C32" s="46"/>
      <c r="D32" s="46"/>
    </row>
    <row r="33" spans="2:9" ht="15.6" x14ac:dyDescent="0.25">
      <c r="B33" s="54"/>
      <c r="C33" s="55"/>
      <c r="D33" s="55"/>
      <c r="E33" s="56"/>
      <c r="F33" s="56"/>
      <c r="G33" s="56"/>
      <c r="H33" s="56"/>
      <c r="I33" s="56"/>
    </row>
    <row r="34" spans="2:9" x14ac:dyDescent="0.25">
      <c r="B34" s="46"/>
      <c r="C34" s="46"/>
      <c r="D34" s="46"/>
    </row>
    <row r="35" spans="2:9" x14ac:dyDescent="0.25">
      <c r="B35" s="46"/>
      <c r="C35" s="46"/>
      <c r="D35" s="46"/>
    </row>
    <row r="36" spans="2:9" ht="15.6" x14ac:dyDescent="0.3">
      <c r="B36" s="46"/>
      <c r="C36" s="46"/>
      <c r="D36" s="46"/>
      <c r="E36" s="57"/>
    </row>
    <row r="37" spans="2:9" x14ac:dyDescent="0.25">
      <c r="B37" s="46"/>
      <c r="C37" s="58"/>
      <c r="D37" s="46"/>
    </row>
    <row r="38" spans="2:9" x14ac:dyDescent="0.25">
      <c r="B38" s="46"/>
      <c r="C38" s="58"/>
      <c r="D38" s="46"/>
    </row>
    <row r="39" spans="2:9" x14ac:dyDescent="0.25">
      <c r="B39" s="46"/>
      <c r="C39" s="58"/>
      <c r="D39" s="46"/>
    </row>
    <row r="40" spans="2:9" x14ac:dyDescent="0.25">
      <c r="B40" s="46"/>
      <c r="C40" s="58"/>
      <c r="D40" s="46"/>
    </row>
    <row r="41" spans="2:9" x14ac:dyDescent="0.25">
      <c r="B41" s="46"/>
      <c r="C41" s="59"/>
      <c r="D41" s="46"/>
    </row>
    <row r="42" spans="2:9" x14ac:dyDescent="0.25">
      <c r="B42" s="46"/>
      <c r="C42" s="60"/>
      <c r="D42" s="60"/>
      <c r="E42" s="61"/>
      <c r="F42" s="61"/>
      <c r="G42" s="61"/>
      <c r="H42" s="61"/>
      <c r="I42" s="61"/>
    </row>
    <row r="43" spans="2:9" x14ac:dyDescent="0.25">
      <c r="B43" s="46"/>
      <c r="C43" s="46"/>
      <c r="D43" s="46"/>
    </row>
    <row r="44" spans="2:9" x14ac:dyDescent="0.25">
      <c r="B44" s="46"/>
      <c r="C44" s="46"/>
      <c r="D44" s="46"/>
    </row>
    <row r="45" spans="2:9" x14ac:dyDescent="0.25">
      <c r="B45" s="46"/>
      <c r="C45" s="46"/>
      <c r="D45" s="46"/>
    </row>
    <row r="46" spans="2:9" ht="89.25" customHeight="1" x14ac:dyDescent="0.25">
      <c r="B46" s="46"/>
      <c r="C46" s="46"/>
      <c r="D46" s="46"/>
    </row>
    <row r="47" spans="2:9" x14ac:dyDescent="0.25">
      <c r="B47" s="46"/>
      <c r="C47" s="46"/>
      <c r="D47" s="46"/>
    </row>
    <row r="48" spans="2:9" x14ac:dyDescent="0.25">
      <c r="B48" s="46"/>
      <c r="C48" s="46"/>
      <c r="D48" s="46"/>
    </row>
    <row r="49" spans="1:9" x14ac:dyDescent="0.25">
      <c r="B49" s="46"/>
      <c r="C49" s="46"/>
      <c r="D49" s="46"/>
    </row>
    <row r="50" spans="1:9" x14ac:dyDescent="0.25">
      <c r="B50" s="46"/>
      <c r="C50" s="46"/>
      <c r="D50" s="46"/>
    </row>
    <row r="51" spans="1:9" x14ac:dyDescent="0.25">
      <c r="B51" s="46"/>
      <c r="C51" s="46"/>
      <c r="D51" s="46"/>
    </row>
    <row r="52" spans="1:9" x14ac:dyDescent="0.25">
      <c r="B52" s="46"/>
      <c r="C52" s="46"/>
      <c r="D52" s="46"/>
      <c r="F52" s="344"/>
      <c r="G52" s="344"/>
      <c r="H52" s="344"/>
    </row>
    <row r="53" spans="1:9" ht="16.5" customHeight="1" x14ac:dyDescent="0.25">
      <c r="A53" s="62" t="s">
        <v>78</v>
      </c>
      <c r="B53" s="63"/>
      <c r="C53" s="64"/>
      <c r="D53" s="64"/>
      <c r="E53" s="55"/>
      <c r="F53" s="55"/>
      <c r="G53" s="56"/>
      <c r="H53" s="56"/>
      <c r="I53" s="64"/>
    </row>
    <row r="54" spans="1:9" ht="16.5" customHeight="1" x14ac:dyDescent="0.25">
      <c r="A54" s="64" t="s">
        <v>79</v>
      </c>
      <c r="B54" s="63"/>
      <c r="C54" s="64"/>
      <c r="D54" s="64"/>
      <c r="E54" s="55"/>
      <c r="F54" s="55"/>
      <c r="G54" s="56"/>
      <c r="H54" s="56"/>
      <c r="I54" s="64"/>
    </row>
    <row r="55" spans="1:9" ht="16.5" customHeight="1" x14ac:dyDescent="0.25">
      <c r="A55" s="62" t="s">
        <v>80</v>
      </c>
      <c r="B55" s="63"/>
      <c r="C55" s="64"/>
      <c r="D55" s="64"/>
      <c r="E55" s="55"/>
      <c r="F55" s="55"/>
      <c r="G55" s="56"/>
      <c r="H55" s="56"/>
      <c r="I55" s="64"/>
    </row>
    <row r="56" spans="1:9" x14ac:dyDescent="0.25">
      <c r="A56" s="65" t="s">
        <v>195</v>
      </c>
      <c r="B56" s="63"/>
      <c r="C56" s="64"/>
      <c r="D56" s="64"/>
      <c r="E56" s="64"/>
      <c r="F56" s="64"/>
      <c r="G56" s="64"/>
      <c r="H56" s="64"/>
      <c r="I56" s="64"/>
    </row>
    <row r="57" spans="1:9" x14ac:dyDescent="0.25">
      <c r="A57" s="62"/>
      <c r="B57" s="63"/>
      <c r="C57" s="64"/>
      <c r="D57" s="64"/>
      <c r="E57" s="55"/>
      <c r="F57" s="55"/>
      <c r="G57" s="56"/>
      <c r="H57" s="56"/>
      <c r="I57" s="64"/>
    </row>
    <row r="58" spans="1:9" x14ac:dyDescent="0.25">
      <c r="A58" s="65"/>
      <c r="B58" s="63"/>
      <c r="C58" s="64"/>
      <c r="D58" s="64"/>
      <c r="E58" s="64"/>
      <c r="F58" s="64"/>
      <c r="G58" s="64"/>
      <c r="H58" s="64"/>
      <c r="I58" s="64"/>
    </row>
    <row r="59" spans="1:9" ht="30.75" customHeight="1" x14ac:dyDescent="0.25">
      <c r="B59" s="46"/>
      <c r="C59" s="66"/>
      <c r="D59" s="66"/>
    </row>
    <row r="60" spans="1:9" ht="13.8" x14ac:dyDescent="0.25">
      <c r="A60" s="67" t="s">
        <v>81</v>
      </c>
      <c r="C60" s="66"/>
      <c r="D60" s="66"/>
      <c r="I60" s="68" t="s">
        <v>181</v>
      </c>
    </row>
    <row r="61" spans="1:9" x14ac:dyDescent="0.25">
      <c r="B61" s="66"/>
      <c r="C61" s="66"/>
      <c r="D61" s="66"/>
    </row>
    <row r="62" spans="1:9" x14ac:dyDescent="0.25">
      <c r="B62" s="46"/>
      <c r="C62" s="66"/>
      <c r="D62" s="66"/>
    </row>
    <row r="63" spans="1:9" x14ac:dyDescent="0.25">
      <c r="B63" s="66"/>
      <c r="C63" s="66"/>
      <c r="D63" s="66"/>
    </row>
    <row r="64" spans="1:9" x14ac:dyDescent="0.25">
      <c r="B64" s="66"/>
      <c r="C64" s="66"/>
      <c r="D64" s="66"/>
    </row>
    <row r="65" spans="2:4" x14ac:dyDescent="0.25">
      <c r="B65" s="66"/>
      <c r="C65" s="66"/>
      <c r="D65" s="66"/>
    </row>
    <row r="66" spans="2:4" x14ac:dyDescent="0.25">
      <c r="B66" s="66"/>
      <c r="C66" s="66"/>
      <c r="D66" s="66"/>
    </row>
    <row r="67" spans="2:4" x14ac:dyDescent="0.25">
      <c r="B67" s="66"/>
      <c r="C67" s="66"/>
      <c r="D67" s="66"/>
    </row>
    <row r="68" spans="2:4" x14ac:dyDescent="0.25">
      <c r="B68" s="66"/>
      <c r="C68" s="66"/>
      <c r="D68" s="66"/>
    </row>
    <row r="69" spans="2:4" x14ac:dyDescent="0.25">
      <c r="B69" s="66"/>
      <c r="C69" s="66"/>
      <c r="D69" s="66"/>
    </row>
    <row r="70" spans="2:4" x14ac:dyDescent="0.25">
      <c r="B70" s="66"/>
      <c r="C70" s="66"/>
      <c r="D70" s="66"/>
    </row>
    <row r="71" spans="2:4" x14ac:dyDescent="0.25">
      <c r="B71" s="66"/>
      <c r="C71" s="66"/>
      <c r="D71" s="66"/>
    </row>
    <row r="72" spans="2:4" x14ac:dyDescent="0.25">
      <c r="B72" s="66"/>
      <c r="C72" s="66"/>
      <c r="D72" s="66"/>
    </row>
    <row r="73" spans="2:4" x14ac:dyDescent="0.25">
      <c r="B73" s="66"/>
      <c r="C73" s="66"/>
      <c r="D73" s="66"/>
    </row>
    <row r="74" spans="2:4" x14ac:dyDescent="0.25">
      <c r="B74" s="66"/>
      <c r="C74" s="66"/>
      <c r="D74" s="66"/>
    </row>
    <row r="75" spans="2:4" x14ac:dyDescent="0.25">
      <c r="B75" s="66"/>
      <c r="C75" s="66"/>
      <c r="D75" s="66"/>
    </row>
    <row r="76" spans="2:4" x14ac:dyDescent="0.25">
      <c r="B76" s="66"/>
      <c r="C76" s="66"/>
      <c r="D76" s="66"/>
    </row>
    <row r="77" spans="2:4" x14ac:dyDescent="0.25">
      <c r="B77" s="66"/>
      <c r="C77" s="66"/>
      <c r="D77" s="66"/>
    </row>
    <row r="78" spans="2:4" x14ac:dyDescent="0.25">
      <c r="B78" s="66"/>
      <c r="C78" s="66"/>
      <c r="D78" s="66"/>
    </row>
    <row r="79" spans="2:4" x14ac:dyDescent="0.25">
      <c r="B79" s="66"/>
      <c r="C79" s="66"/>
      <c r="D79" s="66"/>
    </row>
    <row r="80" spans="2:4" x14ac:dyDescent="0.25">
      <c r="B80" s="66"/>
      <c r="C80" s="66"/>
      <c r="D80" s="66"/>
    </row>
    <row r="81" spans="2:4" x14ac:dyDescent="0.25">
      <c r="B81" s="66"/>
      <c r="C81" s="66"/>
      <c r="D81" s="66"/>
    </row>
    <row r="82" spans="2:4" x14ac:dyDescent="0.25">
      <c r="B82" s="66"/>
      <c r="C82" s="66"/>
      <c r="D82" s="66"/>
    </row>
    <row r="83" spans="2:4" x14ac:dyDescent="0.25">
      <c r="B83" s="66"/>
      <c r="C83" s="66"/>
      <c r="D83" s="66"/>
    </row>
    <row r="84" spans="2:4" x14ac:dyDescent="0.25">
      <c r="B84" s="66"/>
      <c r="C84" s="66"/>
      <c r="D84" s="66"/>
    </row>
    <row r="85" spans="2:4" x14ac:dyDescent="0.25">
      <c r="B85" s="66"/>
      <c r="C85" s="66"/>
      <c r="D85" s="66"/>
    </row>
    <row r="86" spans="2:4" x14ac:dyDescent="0.25">
      <c r="B86" s="66"/>
      <c r="C86" s="66"/>
      <c r="D86" s="66"/>
    </row>
    <row r="87" spans="2:4" x14ac:dyDescent="0.25">
      <c r="B87" s="66"/>
      <c r="C87" s="66"/>
      <c r="D87" s="66"/>
    </row>
    <row r="88" spans="2:4" x14ac:dyDescent="0.25">
      <c r="B88" s="66"/>
      <c r="C88" s="66"/>
      <c r="D88" s="66"/>
    </row>
    <row r="89" spans="2:4" x14ac:dyDescent="0.25">
      <c r="B89" s="66"/>
      <c r="C89" s="66"/>
      <c r="D89" s="66"/>
    </row>
    <row r="90" spans="2:4" x14ac:dyDescent="0.25">
      <c r="B90" s="66"/>
      <c r="C90" s="66"/>
      <c r="D90" s="66"/>
    </row>
    <row r="91" spans="2:4" x14ac:dyDescent="0.25">
      <c r="B91" s="66"/>
      <c r="C91" s="66"/>
      <c r="D91" s="66"/>
    </row>
    <row r="92" spans="2:4" x14ac:dyDescent="0.25">
      <c r="B92" s="66"/>
      <c r="C92" s="66"/>
      <c r="D92" s="66"/>
    </row>
    <row r="93" spans="2:4" x14ac:dyDescent="0.25">
      <c r="B93" s="66"/>
      <c r="C93" s="66"/>
      <c r="D93" s="66"/>
    </row>
    <row r="94" spans="2:4" x14ac:dyDescent="0.25">
      <c r="B94" s="66"/>
      <c r="C94" s="66"/>
      <c r="D94" s="66"/>
    </row>
    <row r="95" spans="2:4" x14ac:dyDescent="0.25">
      <c r="B95" s="66"/>
      <c r="C95" s="66"/>
      <c r="D95" s="66"/>
    </row>
    <row r="96" spans="2:4" x14ac:dyDescent="0.25">
      <c r="B96" s="66"/>
      <c r="C96" s="66"/>
      <c r="D96" s="66"/>
    </row>
    <row r="97" spans="2:4" x14ac:dyDescent="0.25">
      <c r="B97" s="66"/>
      <c r="C97" s="66"/>
      <c r="D97" s="66"/>
    </row>
    <row r="98" spans="2:4" x14ac:dyDescent="0.25">
      <c r="B98" s="66"/>
      <c r="C98" s="66"/>
      <c r="D98" s="66"/>
    </row>
    <row r="99" spans="2:4" x14ac:dyDescent="0.25">
      <c r="B99" s="66"/>
      <c r="C99" s="66"/>
      <c r="D99" s="66"/>
    </row>
    <row r="100" spans="2:4" x14ac:dyDescent="0.25">
      <c r="B100" s="66"/>
      <c r="C100" s="66"/>
      <c r="D100" s="66"/>
    </row>
    <row r="101" spans="2:4" x14ac:dyDescent="0.25">
      <c r="B101" s="66"/>
      <c r="C101" s="66"/>
      <c r="D101" s="66"/>
    </row>
    <row r="102" spans="2:4" x14ac:dyDescent="0.25">
      <c r="B102" s="66"/>
      <c r="C102" s="66"/>
      <c r="D102" s="66"/>
    </row>
    <row r="103" spans="2:4" x14ac:dyDescent="0.25">
      <c r="B103" s="66"/>
      <c r="C103" s="66"/>
      <c r="D103" s="66"/>
    </row>
    <row r="104" spans="2:4" x14ac:dyDescent="0.25">
      <c r="B104" s="66"/>
      <c r="C104" s="66"/>
      <c r="D104" s="66"/>
    </row>
    <row r="105" spans="2:4" x14ac:dyDescent="0.25">
      <c r="B105" s="66"/>
      <c r="C105" s="66"/>
      <c r="D105" s="66"/>
    </row>
    <row r="106" spans="2:4" x14ac:dyDescent="0.25">
      <c r="B106" s="66"/>
      <c r="C106" s="66"/>
      <c r="D106" s="66"/>
    </row>
    <row r="107" spans="2:4" x14ac:dyDescent="0.25">
      <c r="B107" s="66"/>
      <c r="C107" s="66"/>
      <c r="D107" s="66"/>
    </row>
    <row r="108" spans="2:4" x14ac:dyDescent="0.25">
      <c r="B108" s="66"/>
      <c r="C108" s="66"/>
      <c r="D108" s="66"/>
    </row>
    <row r="109" spans="2:4" x14ac:dyDescent="0.25">
      <c r="B109" s="66"/>
      <c r="C109" s="66"/>
      <c r="D109" s="66"/>
    </row>
    <row r="110" spans="2:4" x14ac:dyDescent="0.25">
      <c r="B110" s="66"/>
      <c r="C110" s="66"/>
      <c r="D110" s="66"/>
    </row>
    <row r="111" spans="2:4" x14ac:dyDescent="0.25">
      <c r="B111" s="66"/>
      <c r="C111" s="66"/>
      <c r="D111" s="66"/>
    </row>
    <row r="112" spans="2:4" x14ac:dyDescent="0.25">
      <c r="B112" s="66"/>
      <c r="C112" s="66"/>
      <c r="D112" s="66"/>
    </row>
    <row r="113" spans="2:4" x14ac:dyDescent="0.25">
      <c r="B113" s="66"/>
      <c r="C113" s="66"/>
      <c r="D113" s="66"/>
    </row>
    <row r="114" spans="2:4" x14ac:dyDescent="0.25">
      <c r="B114" s="66"/>
      <c r="C114" s="66"/>
      <c r="D114" s="66"/>
    </row>
    <row r="115" spans="2:4" x14ac:dyDescent="0.25">
      <c r="B115" s="66"/>
      <c r="C115" s="66"/>
      <c r="D115" s="66"/>
    </row>
    <row r="116" spans="2:4" x14ac:dyDescent="0.25">
      <c r="B116" s="66"/>
      <c r="C116" s="66"/>
      <c r="D116" s="66"/>
    </row>
    <row r="117" spans="2:4" x14ac:dyDescent="0.25">
      <c r="B117" s="66"/>
      <c r="C117" s="66"/>
      <c r="D117" s="66"/>
    </row>
    <row r="118" spans="2:4" x14ac:dyDescent="0.25">
      <c r="B118" s="66"/>
      <c r="C118" s="66"/>
      <c r="D118" s="66"/>
    </row>
    <row r="119" spans="2:4" x14ac:dyDescent="0.25">
      <c r="B119" s="66"/>
      <c r="C119" s="66"/>
      <c r="D119" s="66"/>
    </row>
    <row r="120" spans="2:4" x14ac:dyDescent="0.25">
      <c r="B120" s="66"/>
      <c r="C120" s="66"/>
      <c r="D120" s="66"/>
    </row>
    <row r="121" spans="2:4" x14ac:dyDescent="0.25">
      <c r="B121" s="66"/>
      <c r="C121" s="66"/>
      <c r="D121" s="66"/>
    </row>
    <row r="122" spans="2:4" x14ac:dyDescent="0.25">
      <c r="B122" s="66"/>
      <c r="C122" s="66"/>
      <c r="D122" s="66"/>
    </row>
    <row r="123" spans="2:4" x14ac:dyDescent="0.25">
      <c r="B123" s="66"/>
      <c r="C123" s="66"/>
      <c r="D123" s="66"/>
    </row>
    <row r="124" spans="2:4" x14ac:dyDescent="0.25">
      <c r="B124" s="66"/>
      <c r="C124" s="66"/>
      <c r="D124" s="66"/>
    </row>
    <row r="125" spans="2:4" x14ac:dyDescent="0.25">
      <c r="B125" s="66"/>
      <c r="C125" s="66"/>
      <c r="D125" s="66"/>
    </row>
    <row r="126" spans="2:4" x14ac:dyDescent="0.25">
      <c r="B126" s="66"/>
      <c r="C126" s="66"/>
      <c r="D126" s="66"/>
    </row>
    <row r="127" spans="2:4" x14ac:dyDescent="0.25">
      <c r="B127" s="66"/>
      <c r="C127" s="66"/>
      <c r="D127" s="66"/>
    </row>
    <row r="128" spans="2:4" x14ac:dyDescent="0.25">
      <c r="B128" s="66"/>
      <c r="C128" s="66"/>
      <c r="D128" s="66"/>
    </row>
    <row r="129" spans="2:4" x14ac:dyDescent="0.25">
      <c r="B129" s="66"/>
      <c r="C129" s="66"/>
      <c r="D129" s="66"/>
    </row>
    <row r="130" spans="2:4" x14ac:dyDescent="0.25">
      <c r="B130" s="66"/>
      <c r="C130" s="66"/>
      <c r="D130" s="66"/>
    </row>
    <row r="131" spans="2:4" x14ac:dyDescent="0.25">
      <c r="B131" s="66"/>
      <c r="C131" s="66"/>
      <c r="D131" s="66"/>
    </row>
    <row r="132" spans="2:4" x14ac:dyDescent="0.25">
      <c r="B132" s="66"/>
      <c r="C132" s="66"/>
      <c r="D132" s="66"/>
    </row>
    <row r="133" spans="2:4" x14ac:dyDescent="0.25">
      <c r="B133" s="66"/>
      <c r="C133" s="66"/>
      <c r="D133" s="66"/>
    </row>
    <row r="134" spans="2:4" x14ac:dyDescent="0.25">
      <c r="B134" s="66"/>
      <c r="C134" s="66"/>
      <c r="D134" s="66"/>
    </row>
    <row r="135" spans="2:4" x14ac:dyDescent="0.25">
      <c r="B135" s="66"/>
      <c r="C135" s="66"/>
      <c r="D135" s="66"/>
    </row>
    <row r="136" spans="2:4" x14ac:dyDescent="0.25">
      <c r="B136" s="66"/>
      <c r="C136" s="66"/>
      <c r="D136" s="66"/>
    </row>
    <row r="137" spans="2:4" x14ac:dyDescent="0.25">
      <c r="B137" s="66"/>
      <c r="C137" s="66"/>
      <c r="D137" s="66"/>
    </row>
    <row r="138" spans="2:4" x14ac:dyDescent="0.25">
      <c r="B138" s="66"/>
      <c r="C138" s="66"/>
      <c r="D138" s="66"/>
    </row>
    <row r="139" spans="2:4" x14ac:dyDescent="0.25">
      <c r="B139" s="66"/>
      <c r="C139" s="66"/>
      <c r="D139" s="66"/>
    </row>
    <row r="140" spans="2:4" x14ac:dyDescent="0.25">
      <c r="B140" s="66"/>
      <c r="C140" s="66"/>
      <c r="D140" s="66"/>
    </row>
    <row r="141" spans="2:4" x14ac:dyDescent="0.25">
      <c r="B141" s="66"/>
      <c r="C141" s="66"/>
      <c r="D141" s="66"/>
    </row>
    <row r="142" spans="2:4" x14ac:dyDescent="0.25">
      <c r="B142" s="66"/>
      <c r="C142" s="66"/>
      <c r="D142" s="66"/>
    </row>
    <row r="143" spans="2:4" x14ac:dyDescent="0.25">
      <c r="B143" s="66"/>
      <c r="C143" s="66"/>
      <c r="D143" s="66"/>
    </row>
    <row r="144" spans="2:4" x14ac:dyDescent="0.25">
      <c r="B144" s="66"/>
      <c r="C144" s="66"/>
      <c r="D144" s="66"/>
    </row>
    <row r="145" spans="2:4" x14ac:dyDescent="0.25">
      <c r="B145" s="66"/>
      <c r="C145" s="66"/>
      <c r="D145" s="66"/>
    </row>
    <row r="146" spans="2:4" x14ac:dyDescent="0.25">
      <c r="B146" s="66"/>
      <c r="C146" s="66"/>
      <c r="D146" s="66"/>
    </row>
    <row r="147" spans="2:4" x14ac:dyDescent="0.25">
      <c r="B147" s="66"/>
      <c r="C147" s="66"/>
      <c r="D147" s="66"/>
    </row>
    <row r="148" spans="2:4" x14ac:dyDescent="0.25">
      <c r="B148" s="66"/>
      <c r="C148" s="66"/>
      <c r="D148" s="66"/>
    </row>
    <row r="149" spans="2:4" x14ac:dyDescent="0.25">
      <c r="B149" s="66"/>
      <c r="C149" s="66"/>
      <c r="D149" s="66"/>
    </row>
    <row r="150" spans="2:4" x14ac:dyDescent="0.25">
      <c r="B150" s="66"/>
      <c r="C150" s="66"/>
      <c r="D150" s="66"/>
    </row>
    <row r="151" spans="2:4" x14ac:dyDescent="0.25">
      <c r="B151" s="66"/>
      <c r="C151" s="66"/>
      <c r="D151" s="66"/>
    </row>
    <row r="152" spans="2:4" x14ac:dyDescent="0.25">
      <c r="B152" s="66"/>
      <c r="C152" s="66"/>
      <c r="D152" s="66"/>
    </row>
    <row r="153" spans="2:4" x14ac:dyDescent="0.25">
      <c r="B153" s="66"/>
      <c r="C153" s="66"/>
      <c r="D153" s="66"/>
    </row>
    <row r="154" spans="2:4" x14ac:dyDescent="0.25">
      <c r="B154" s="66"/>
      <c r="C154" s="66"/>
      <c r="D154" s="66"/>
    </row>
    <row r="155" spans="2:4" x14ac:dyDescent="0.25">
      <c r="B155" s="66"/>
      <c r="C155" s="66"/>
      <c r="D155" s="66"/>
    </row>
    <row r="156" spans="2:4" x14ac:dyDescent="0.25">
      <c r="B156" s="66"/>
      <c r="C156" s="66"/>
      <c r="D156" s="66"/>
    </row>
    <row r="157" spans="2:4" x14ac:dyDescent="0.25">
      <c r="B157" s="66"/>
      <c r="C157" s="66"/>
      <c r="D157" s="66"/>
    </row>
    <row r="158" spans="2:4" x14ac:dyDescent="0.25">
      <c r="B158" s="66"/>
      <c r="C158" s="66"/>
      <c r="D158" s="66"/>
    </row>
    <row r="159" spans="2:4" x14ac:dyDescent="0.25">
      <c r="B159" s="66"/>
      <c r="C159" s="66"/>
      <c r="D159" s="66"/>
    </row>
    <row r="160" spans="2:4" x14ac:dyDescent="0.25">
      <c r="B160" s="66"/>
      <c r="C160" s="66"/>
      <c r="D160" s="66"/>
    </row>
    <row r="161" spans="2:4" x14ac:dyDescent="0.25">
      <c r="B161" s="66"/>
      <c r="C161" s="66"/>
      <c r="D161" s="66"/>
    </row>
    <row r="162" spans="2:4" x14ac:dyDescent="0.25">
      <c r="B162" s="66"/>
      <c r="C162" s="66"/>
      <c r="D162" s="66"/>
    </row>
    <row r="163" spans="2:4" x14ac:dyDescent="0.25">
      <c r="B163" s="66"/>
      <c r="C163" s="66"/>
      <c r="D163" s="66"/>
    </row>
    <row r="164" spans="2:4" x14ac:dyDescent="0.25">
      <c r="B164" s="66"/>
      <c r="C164" s="66"/>
      <c r="D164" s="66"/>
    </row>
    <row r="165" spans="2:4" x14ac:dyDescent="0.25">
      <c r="B165" s="66"/>
      <c r="C165" s="66"/>
      <c r="D165" s="66"/>
    </row>
    <row r="166" spans="2:4" x14ac:dyDescent="0.25">
      <c r="B166" s="66"/>
      <c r="C166" s="66"/>
      <c r="D166" s="66"/>
    </row>
    <row r="167" spans="2:4" x14ac:dyDescent="0.25">
      <c r="B167" s="66"/>
      <c r="C167" s="66"/>
      <c r="D167" s="66"/>
    </row>
    <row r="168" spans="2:4" x14ac:dyDescent="0.25">
      <c r="B168" s="66"/>
      <c r="C168" s="66"/>
      <c r="D168" s="66"/>
    </row>
    <row r="169" spans="2:4" x14ac:dyDescent="0.25">
      <c r="B169" s="66"/>
      <c r="C169" s="66"/>
      <c r="D169" s="66"/>
    </row>
    <row r="170" spans="2:4" x14ac:dyDescent="0.25">
      <c r="B170" s="66"/>
      <c r="C170" s="66"/>
      <c r="D170" s="66"/>
    </row>
    <row r="171" spans="2:4" x14ac:dyDescent="0.25">
      <c r="B171" s="66"/>
      <c r="C171" s="66"/>
      <c r="D171" s="66"/>
    </row>
    <row r="172" spans="2:4" x14ac:dyDescent="0.25">
      <c r="B172" s="66"/>
      <c r="C172" s="66"/>
      <c r="D172" s="66"/>
    </row>
    <row r="173" spans="2:4" x14ac:dyDescent="0.25">
      <c r="B173" s="66"/>
      <c r="C173" s="66"/>
      <c r="D173" s="66"/>
    </row>
    <row r="174" spans="2:4" x14ac:dyDescent="0.25">
      <c r="B174" s="66"/>
      <c r="C174" s="66"/>
      <c r="D174" s="66"/>
    </row>
    <row r="175" spans="2:4" x14ac:dyDescent="0.25">
      <c r="B175" s="66"/>
      <c r="C175" s="66"/>
      <c r="D175" s="66"/>
    </row>
    <row r="176" spans="2:4" x14ac:dyDescent="0.25">
      <c r="B176" s="66"/>
      <c r="C176" s="66"/>
      <c r="D176" s="66"/>
    </row>
    <row r="177" spans="2:4" x14ac:dyDescent="0.25">
      <c r="B177" s="66"/>
      <c r="C177" s="66"/>
      <c r="D177" s="66"/>
    </row>
    <row r="178" spans="2:4" x14ac:dyDescent="0.25">
      <c r="B178" s="66"/>
      <c r="C178" s="66"/>
      <c r="D178" s="66"/>
    </row>
    <row r="179" spans="2:4" x14ac:dyDescent="0.25">
      <c r="B179" s="66"/>
      <c r="C179" s="66"/>
      <c r="D179" s="66"/>
    </row>
    <row r="180" spans="2:4" x14ac:dyDescent="0.25">
      <c r="B180" s="66"/>
      <c r="C180" s="66"/>
      <c r="D180" s="66"/>
    </row>
    <row r="181" spans="2:4" x14ac:dyDescent="0.25">
      <c r="B181" s="66"/>
      <c r="C181" s="66"/>
      <c r="D181" s="66"/>
    </row>
    <row r="182" spans="2:4" x14ac:dyDescent="0.25">
      <c r="B182" s="66"/>
      <c r="C182" s="66"/>
      <c r="D182" s="66"/>
    </row>
    <row r="183" spans="2:4" x14ac:dyDescent="0.25">
      <c r="B183" s="66"/>
      <c r="C183" s="66"/>
      <c r="D183" s="66"/>
    </row>
    <row r="184" spans="2:4" x14ac:dyDescent="0.25">
      <c r="B184" s="66"/>
      <c r="C184" s="66"/>
      <c r="D184" s="66"/>
    </row>
    <row r="185" spans="2:4" x14ac:dyDescent="0.25">
      <c r="B185" s="66"/>
      <c r="C185" s="66"/>
      <c r="D185" s="66"/>
    </row>
    <row r="186" spans="2:4" x14ac:dyDescent="0.25">
      <c r="B186" s="66"/>
      <c r="C186" s="66"/>
      <c r="D186" s="66"/>
    </row>
    <row r="187" spans="2:4" x14ac:dyDescent="0.25">
      <c r="B187" s="66"/>
      <c r="C187" s="66"/>
      <c r="D187" s="66"/>
    </row>
    <row r="188" spans="2:4" x14ac:dyDescent="0.25">
      <c r="B188" s="66"/>
      <c r="C188" s="66"/>
      <c r="D188" s="66"/>
    </row>
    <row r="189" spans="2:4" x14ac:dyDescent="0.25">
      <c r="B189" s="66"/>
      <c r="C189" s="66"/>
      <c r="D189" s="66"/>
    </row>
    <row r="190" spans="2:4" x14ac:dyDescent="0.25">
      <c r="B190" s="66"/>
      <c r="C190" s="66"/>
      <c r="D190" s="66"/>
    </row>
    <row r="191" spans="2:4" x14ac:dyDescent="0.25">
      <c r="B191" s="66"/>
      <c r="C191" s="66"/>
      <c r="D191" s="66"/>
    </row>
    <row r="192" spans="2:4" x14ac:dyDescent="0.25">
      <c r="B192" s="66"/>
      <c r="C192" s="66"/>
      <c r="D192" s="66"/>
    </row>
    <row r="193" spans="2:4" x14ac:dyDescent="0.25">
      <c r="B193" s="66"/>
      <c r="C193" s="66"/>
      <c r="D193" s="66"/>
    </row>
    <row r="194" spans="2:4" x14ac:dyDescent="0.25">
      <c r="B194" s="66"/>
      <c r="C194" s="66"/>
      <c r="D194" s="66"/>
    </row>
    <row r="195" spans="2:4" x14ac:dyDescent="0.25">
      <c r="B195" s="66"/>
      <c r="C195" s="66"/>
      <c r="D195" s="66"/>
    </row>
    <row r="196" spans="2:4" x14ac:dyDescent="0.25">
      <c r="B196" s="66"/>
      <c r="C196" s="66"/>
      <c r="D196" s="66"/>
    </row>
    <row r="197" spans="2:4" x14ac:dyDescent="0.25">
      <c r="B197" s="66"/>
      <c r="C197" s="66"/>
      <c r="D197" s="66"/>
    </row>
    <row r="198" spans="2:4" x14ac:dyDescent="0.25">
      <c r="B198" s="66"/>
      <c r="C198" s="66"/>
      <c r="D198" s="66"/>
    </row>
    <row r="199" spans="2:4" x14ac:dyDescent="0.25">
      <c r="B199" s="66"/>
      <c r="C199" s="66"/>
      <c r="D199" s="66"/>
    </row>
    <row r="200" spans="2:4" x14ac:dyDescent="0.25">
      <c r="B200" s="66"/>
      <c r="C200" s="66"/>
      <c r="D200" s="66"/>
    </row>
    <row r="201" spans="2:4" x14ac:dyDescent="0.25">
      <c r="B201" s="66"/>
      <c r="C201" s="66"/>
      <c r="D201" s="66"/>
    </row>
    <row r="202" spans="2:4" x14ac:dyDescent="0.25">
      <c r="B202" s="66"/>
      <c r="C202" s="66"/>
      <c r="D202" s="66"/>
    </row>
    <row r="203" spans="2:4" x14ac:dyDescent="0.25">
      <c r="B203" s="66"/>
      <c r="C203" s="66"/>
      <c r="D203" s="66"/>
    </row>
    <row r="204" spans="2:4" x14ac:dyDescent="0.25">
      <c r="B204" s="66"/>
      <c r="C204" s="66"/>
      <c r="D204" s="66"/>
    </row>
    <row r="205" spans="2:4" x14ac:dyDescent="0.25">
      <c r="B205" s="66"/>
      <c r="C205" s="66"/>
      <c r="D205" s="66"/>
    </row>
    <row r="206" spans="2:4" x14ac:dyDescent="0.25">
      <c r="B206" s="66"/>
      <c r="C206" s="66"/>
      <c r="D206" s="66"/>
    </row>
    <row r="207" spans="2:4" x14ac:dyDescent="0.25">
      <c r="B207" s="66"/>
      <c r="C207" s="66"/>
      <c r="D207" s="66"/>
    </row>
    <row r="208" spans="2:4" x14ac:dyDescent="0.25">
      <c r="B208" s="66"/>
      <c r="C208" s="66"/>
      <c r="D208" s="66"/>
    </row>
    <row r="209" spans="2:4" x14ac:dyDescent="0.25">
      <c r="B209" s="66"/>
      <c r="C209" s="66"/>
      <c r="D209" s="66"/>
    </row>
    <row r="210" spans="2:4" x14ac:dyDescent="0.25">
      <c r="B210" s="66"/>
      <c r="C210" s="66"/>
      <c r="D210" s="66"/>
    </row>
    <row r="211" spans="2:4" x14ac:dyDescent="0.25">
      <c r="B211" s="66"/>
      <c r="C211" s="66"/>
      <c r="D211" s="66"/>
    </row>
    <row r="212" spans="2:4" x14ac:dyDescent="0.25">
      <c r="B212" s="66"/>
      <c r="C212" s="66"/>
      <c r="D212" s="66"/>
    </row>
    <row r="213" spans="2:4" x14ac:dyDescent="0.25">
      <c r="B213" s="66"/>
      <c r="C213" s="66"/>
      <c r="D213" s="66"/>
    </row>
    <row r="214" spans="2:4" x14ac:dyDescent="0.25">
      <c r="B214" s="66"/>
      <c r="C214" s="66"/>
      <c r="D214" s="66"/>
    </row>
    <row r="215" spans="2:4" x14ac:dyDescent="0.25">
      <c r="B215" s="66"/>
      <c r="C215" s="66"/>
      <c r="D215" s="66"/>
    </row>
    <row r="216" spans="2:4" x14ac:dyDescent="0.25">
      <c r="B216" s="66"/>
      <c r="C216" s="66"/>
      <c r="D216" s="66"/>
    </row>
    <row r="217" spans="2:4" x14ac:dyDescent="0.25">
      <c r="B217" s="66"/>
      <c r="C217" s="66"/>
      <c r="D217" s="66"/>
    </row>
    <row r="218" spans="2:4" x14ac:dyDescent="0.25">
      <c r="B218" s="66"/>
      <c r="C218" s="66"/>
      <c r="D218" s="66"/>
    </row>
    <row r="219" spans="2:4" x14ac:dyDescent="0.25">
      <c r="B219" s="66"/>
      <c r="C219" s="66"/>
      <c r="D219" s="66"/>
    </row>
    <row r="220" spans="2:4" x14ac:dyDescent="0.25">
      <c r="B220" s="66"/>
      <c r="C220" s="66"/>
      <c r="D220" s="66"/>
    </row>
    <row r="221" spans="2:4" x14ac:dyDescent="0.25">
      <c r="B221" s="66"/>
      <c r="C221" s="66"/>
      <c r="D221" s="66"/>
    </row>
    <row r="222" spans="2:4" x14ac:dyDescent="0.25">
      <c r="B222" s="66"/>
      <c r="C222" s="66"/>
      <c r="D222" s="66"/>
    </row>
    <row r="223" spans="2:4" x14ac:dyDescent="0.25">
      <c r="B223" s="66"/>
      <c r="C223" s="66"/>
      <c r="D223" s="66"/>
    </row>
    <row r="224" spans="2:4" x14ac:dyDescent="0.25">
      <c r="B224" s="66"/>
      <c r="C224" s="66"/>
      <c r="D224" s="66"/>
    </row>
    <row r="225" spans="2:4" x14ac:dyDescent="0.25">
      <c r="B225" s="66"/>
      <c r="C225" s="66"/>
      <c r="D225" s="66"/>
    </row>
    <row r="226" spans="2:4" x14ac:dyDescent="0.25">
      <c r="B226" s="66"/>
      <c r="C226" s="66"/>
      <c r="D226" s="66"/>
    </row>
    <row r="227" spans="2:4" x14ac:dyDescent="0.25">
      <c r="B227" s="66"/>
      <c r="C227" s="66"/>
      <c r="D227" s="66"/>
    </row>
    <row r="228" spans="2:4" x14ac:dyDescent="0.25">
      <c r="B228" s="66"/>
      <c r="C228" s="66"/>
      <c r="D228" s="66"/>
    </row>
    <row r="229" spans="2:4" x14ac:dyDescent="0.25">
      <c r="B229" s="66"/>
      <c r="C229" s="66"/>
      <c r="D229" s="66"/>
    </row>
    <row r="230" spans="2:4" x14ac:dyDescent="0.25">
      <c r="B230" s="66"/>
      <c r="C230" s="66"/>
      <c r="D230" s="66"/>
    </row>
    <row r="231" spans="2:4" x14ac:dyDescent="0.25">
      <c r="B231" s="66"/>
      <c r="C231" s="66"/>
      <c r="D231" s="66"/>
    </row>
    <row r="232" spans="2:4" x14ac:dyDescent="0.25">
      <c r="B232" s="66"/>
      <c r="C232" s="66"/>
      <c r="D232" s="66"/>
    </row>
    <row r="233" spans="2:4" x14ac:dyDescent="0.25">
      <c r="B233" s="66"/>
      <c r="C233" s="66"/>
      <c r="D233" s="66"/>
    </row>
    <row r="234" spans="2:4" x14ac:dyDescent="0.25">
      <c r="B234" s="66"/>
      <c r="C234" s="66"/>
      <c r="D234" s="66"/>
    </row>
    <row r="235" spans="2:4" x14ac:dyDescent="0.25">
      <c r="B235" s="66"/>
      <c r="C235" s="66"/>
      <c r="D235" s="66"/>
    </row>
    <row r="236" spans="2:4" x14ac:dyDescent="0.25">
      <c r="B236" s="66"/>
      <c r="C236" s="66"/>
      <c r="D236" s="66"/>
    </row>
    <row r="237" spans="2:4" x14ac:dyDescent="0.25">
      <c r="B237" s="66"/>
      <c r="C237" s="66"/>
      <c r="D237" s="66"/>
    </row>
    <row r="238" spans="2:4" x14ac:dyDescent="0.25">
      <c r="B238" s="66"/>
      <c r="C238" s="66"/>
      <c r="D238" s="66"/>
    </row>
    <row r="239" spans="2:4" x14ac:dyDescent="0.25">
      <c r="B239" s="66"/>
      <c r="C239" s="66"/>
      <c r="D239" s="66"/>
    </row>
    <row r="240" spans="2:4" x14ac:dyDescent="0.25">
      <c r="B240" s="66"/>
      <c r="C240" s="66"/>
      <c r="D240" s="66"/>
    </row>
    <row r="241" spans="2:4" x14ac:dyDescent="0.25">
      <c r="B241" s="66"/>
      <c r="C241" s="66"/>
      <c r="D241" s="66"/>
    </row>
    <row r="242" spans="2:4" x14ac:dyDescent="0.25">
      <c r="B242" s="66"/>
      <c r="C242" s="66"/>
      <c r="D242" s="66"/>
    </row>
    <row r="243" spans="2:4" x14ac:dyDescent="0.25">
      <c r="B243" s="66"/>
      <c r="C243" s="66"/>
      <c r="D243" s="66"/>
    </row>
    <row r="244" spans="2:4" x14ac:dyDescent="0.25">
      <c r="B244" s="66"/>
      <c r="C244" s="66"/>
      <c r="D244" s="66"/>
    </row>
    <row r="245" spans="2:4" x14ac:dyDescent="0.25">
      <c r="B245" s="66"/>
      <c r="C245" s="66"/>
      <c r="D245" s="66"/>
    </row>
    <row r="246" spans="2:4" x14ac:dyDescent="0.25">
      <c r="B246" s="66"/>
      <c r="C246" s="66"/>
      <c r="D246" s="66"/>
    </row>
    <row r="247" spans="2:4" x14ac:dyDescent="0.25">
      <c r="B247" s="66"/>
      <c r="C247" s="66"/>
      <c r="D247" s="66"/>
    </row>
    <row r="248" spans="2:4" x14ac:dyDescent="0.25">
      <c r="B248" s="66"/>
      <c r="C248" s="66"/>
      <c r="D248" s="66"/>
    </row>
    <row r="249" spans="2:4" x14ac:dyDescent="0.25">
      <c r="B249" s="66"/>
      <c r="C249" s="66"/>
      <c r="D249" s="66"/>
    </row>
    <row r="250" spans="2:4" x14ac:dyDescent="0.25">
      <c r="B250" s="66"/>
      <c r="C250" s="66"/>
      <c r="D250" s="66"/>
    </row>
    <row r="251" spans="2:4" x14ac:dyDescent="0.25">
      <c r="B251" s="66"/>
      <c r="C251" s="66"/>
      <c r="D251" s="66"/>
    </row>
    <row r="252" spans="2:4" x14ac:dyDescent="0.25">
      <c r="B252" s="66"/>
      <c r="C252" s="66"/>
      <c r="D252" s="66"/>
    </row>
    <row r="253" spans="2:4" x14ac:dyDescent="0.25">
      <c r="B253" s="66"/>
      <c r="C253" s="66"/>
      <c r="D253" s="66"/>
    </row>
    <row r="254" spans="2:4" x14ac:dyDescent="0.25">
      <c r="B254" s="66"/>
      <c r="C254" s="66"/>
      <c r="D254" s="66"/>
    </row>
    <row r="255" spans="2:4" x14ac:dyDescent="0.25">
      <c r="B255" s="66"/>
      <c r="C255" s="66"/>
      <c r="D255" s="66"/>
    </row>
    <row r="256" spans="2:4" x14ac:dyDescent="0.25">
      <c r="B256" s="66"/>
      <c r="C256" s="66"/>
      <c r="D256" s="66"/>
    </row>
    <row r="257" spans="2:4" x14ac:dyDescent="0.25">
      <c r="B257" s="66"/>
      <c r="C257" s="66"/>
      <c r="D257" s="66"/>
    </row>
    <row r="258" spans="2:4" x14ac:dyDescent="0.25">
      <c r="B258" s="66"/>
      <c r="C258" s="66"/>
      <c r="D258" s="66"/>
    </row>
    <row r="259" spans="2:4" x14ac:dyDescent="0.25">
      <c r="B259" s="66"/>
      <c r="C259" s="66"/>
      <c r="D259" s="66"/>
    </row>
    <row r="260" spans="2:4" x14ac:dyDescent="0.25">
      <c r="B260" s="66"/>
      <c r="C260" s="66"/>
      <c r="D260" s="66"/>
    </row>
    <row r="261" spans="2:4" x14ac:dyDescent="0.25">
      <c r="B261" s="66"/>
      <c r="C261" s="66"/>
      <c r="D261" s="66"/>
    </row>
    <row r="262" spans="2:4" x14ac:dyDescent="0.25">
      <c r="B262" s="66"/>
      <c r="C262" s="66"/>
      <c r="D262" s="66"/>
    </row>
    <row r="263" spans="2:4" x14ac:dyDescent="0.25">
      <c r="B263" s="66"/>
      <c r="C263" s="66"/>
      <c r="D263" s="66"/>
    </row>
    <row r="264" spans="2:4" x14ac:dyDescent="0.25">
      <c r="B264" s="66"/>
      <c r="C264" s="66"/>
      <c r="D264" s="66"/>
    </row>
    <row r="265" spans="2:4" x14ac:dyDescent="0.25">
      <c r="B265" s="66"/>
      <c r="C265" s="66"/>
      <c r="D265" s="66"/>
    </row>
    <row r="266" spans="2:4" x14ac:dyDescent="0.25">
      <c r="B266" s="66"/>
      <c r="C266" s="66"/>
      <c r="D266" s="66"/>
    </row>
    <row r="267" spans="2:4" x14ac:dyDescent="0.25">
      <c r="B267" s="66"/>
      <c r="C267" s="66"/>
      <c r="D267" s="66"/>
    </row>
    <row r="268" spans="2:4" x14ac:dyDescent="0.25">
      <c r="B268" s="66"/>
      <c r="C268" s="66"/>
      <c r="D268" s="66"/>
    </row>
    <row r="269" spans="2:4" x14ac:dyDescent="0.25">
      <c r="B269" s="66"/>
      <c r="C269" s="66"/>
      <c r="D269" s="66"/>
    </row>
    <row r="270" spans="2:4" x14ac:dyDescent="0.25">
      <c r="B270" s="66"/>
      <c r="C270" s="66"/>
      <c r="D270" s="66"/>
    </row>
    <row r="271" spans="2:4" x14ac:dyDescent="0.25">
      <c r="B271" s="66"/>
      <c r="C271" s="66"/>
      <c r="D271" s="66"/>
    </row>
    <row r="272" spans="2:4" x14ac:dyDescent="0.25">
      <c r="B272" s="66"/>
      <c r="C272" s="66"/>
      <c r="D272" s="66"/>
    </row>
    <row r="273" spans="2:4" x14ac:dyDescent="0.25">
      <c r="B273" s="66"/>
      <c r="C273" s="66"/>
      <c r="D273" s="66"/>
    </row>
    <row r="274" spans="2:4" x14ac:dyDescent="0.25">
      <c r="B274" s="66"/>
      <c r="C274" s="66"/>
      <c r="D274" s="66"/>
    </row>
    <row r="275" spans="2:4" x14ac:dyDescent="0.25">
      <c r="B275" s="66"/>
      <c r="C275" s="66"/>
      <c r="D275" s="66"/>
    </row>
    <row r="276" spans="2:4" x14ac:dyDescent="0.25">
      <c r="B276" s="66"/>
      <c r="C276" s="66"/>
      <c r="D276" s="66"/>
    </row>
    <row r="277" spans="2:4" x14ac:dyDescent="0.25">
      <c r="B277" s="66"/>
      <c r="C277" s="66"/>
      <c r="D277" s="66"/>
    </row>
    <row r="278" spans="2:4" x14ac:dyDescent="0.25">
      <c r="B278" s="66"/>
      <c r="C278" s="66"/>
      <c r="D278" s="66"/>
    </row>
    <row r="279" spans="2:4" x14ac:dyDescent="0.25">
      <c r="B279" s="66"/>
      <c r="C279" s="66"/>
      <c r="D279" s="66"/>
    </row>
    <row r="280" spans="2:4" x14ac:dyDescent="0.25">
      <c r="B280" s="66"/>
      <c r="C280" s="66"/>
      <c r="D280" s="66"/>
    </row>
    <row r="281" spans="2:4" x14ac:dyDescent="0.25">
      <c r="B281" s="66"/>
      <c r="C281" s="66"/>
      <c r="D281" s="66"/>
    </row>
    <row r="282" spans="2:4" x14ac:dyDescent="0.25">
      <c r="B282" s="66"/>
      <c r="C282" s="66"/>
      <c r="D282" s="66"/>
    </row>
    <row r="283" spans="2:4" x14ac:dyDescent="0.25">
      <c r="B283" s="66"/>
      <c r="C283" s="66"/>
      <c r="D283" s="66"/>
    </row>
    <row r="284" spans="2:4" x14ac:dyDescent="0.25">
      <c r="B284" s="66"/>
      <c r="C284" s="66"/>
      <c r="D284" s="66"/>
    </row>
    <row r="285" spans="2:4" x14ac:dyDescent="0.25">
      <c r="B285" s="66"/>
      <c r="C285" s="66"/>
      <c r="D285" s="66"/>
    </row>
    <row r="286" spans="2:4" x14ac:dyDescent="0.25">
      <c r="B286" s="66"/>
      <c r="C286" s="66"/>
      <c r="D286" s="66"/>
    </row>
    <row r="287" spans="2:4" x14ac:dyDescent="0.25">
      <c r="B287" s="66"/>
      <c r="C287" s="66"/>
      <c r="D287" s="66"/>
    </row>
    <row r="288" spans="2:4" x14ac:dyDescent="0.25">
      <c r="B288" s="66"/>
      <c r="C288" s="66"/>
      <c r="D288" s="66"/>
    </row>
    <row r="289" spans="2:4" x14ac:dyDescent="0.25">
      <c r="B289" s="66"/>
      <c r="C289" s="66"/>
      <c r="D289" s="66"/>
    </row>
    <row r="290" spans="2:4" x14ac:dyDescent="0.25">
      <c r="B290" s="66"/>
      <c r="C290" s="66"/>
      <c r="D290" s="66"/>
    </row>
    <row r="291" spans="2:4" x14ac:dyDescent="0.25">
      <c r="B291" s="66"/>
      <c r="C291" s="66"/>
      <c r="D291" s="66"/>
    </row>
    <row r="292" spans="2:4" x14ac:dyDescent="0.25">
      <c r="B292" s="66"/>
      <c r="C292" s="66"/>
      <c r="D292" s="66"/>
    </row>
    <row r="293" spans="2:4" x14ac:dyDescent="0.25">
      <c r="B293" s="66"/>
      <c r="C293" s="66"/>
      <c r="D293" s="66"/>
    </row>
    <row r="294" spans="2:4" x14ac:dyDescent="0.25">
      <c r="B294" s="66"/>
      <c r="C294" s="66"/>
      <c r="D294" s="66"/>
    </row>
    <row r="295" spans="2:4" x14ac:dyDescent="0.25">
      <c r="B295" s="66"/>
      <c r="C295" s="66"/>
      <c r="D295" s="66"/>
    </row>
    <row r="296" spans="2:4" x14ac:dyDescent="0.25">
      <c r="B296" s="66"/>
      <c r="C296" s="66"/>
      <c r="D296" s="66"/>
    </row>
    <row r="297" spans="2:4" x14ac:dyDescent="0.25">
      <c r="B297" s="66"/>
      <c r="C297" s="66"/>
      <c r="D297" s="66"/>
    </row>
    <row r="298" spans="2:4" x14ac:dyDescent="0.25">
      <c r="B298" s="66"/>
      <c r="C298" s="66"/>
      <c r="D298" s="66"/>
    </row>
    <row r="299" spans="2:4" x14ac:dyDescent="0.25">
      <c r="B299" s="66"/>
      <c r="C299" s="66"/>
      <c r="D299" s="66"/>
    </row>
    <row r="300" spans="2:4" x14ac:dyDescent="0.25">
      <c r="B300" s="66"/>
      <c r="C300" s="66"/>
      <c r="D300" s="66"/>
    </row>
    <row r="301" spans="2:4" x14ac:dyDescent="0.25">
      <c r="B301" s="66"/>
      <c r="C301" s="66"/>
      <c r="D301" s="66"/>
    </row>
    <row r="302" spans="2:4" x14ac:dyDescent="0.25">
      <c r="B302" s="66"/>
      <c r="C302" s="66"/>
      <c r="D302" s="66"/>
    </row>
    <row r="303" spans="2:4" x14ac:dyDescent="0.25">
      <c r="B303" s="66"/>
      <c r="C303" s="66"/>
      <c r="D303" s="66"/>
    </row>
    <row r="304" spans="2:4" x14ac:dyDescent="0.25">
      <c r="B304" s="66"/>
      <c r="C304" s="66"/>
      <c r="D304" s="66"/>
    </row>
    <row r="305" spans="2:4" x14ac:dyDescent="0.25">
      <c r="B305" s="66"/>
      <c r="C305" s="66"/>
      <c r="D305" s="66"/>
    </row>
    <row r="306" spans="2:4" x14ac:dyDescent="0.25">
      <c r="B306" s="66"/>
      <c r="C306" s="66"/>
      <c r="D306" s="66"/>
    </row>
    <row r="307" spans="2:4" x14ac:dyDescent="0.25">
      <c r="B307" s="66"/>
      <c r="C307" s="66"/>
      <c r="D307" s="66"/>
    </row>
    <row r="308" spans="2:4" x14ac:dyDescent="0.25">
      <c r="B308" s="66"/>
      <c r="C308" s="66"/>
      <c r="D308" s="66"/>
    </row>
    <row r="309" spans="2:4" x14ac:dyDescent="0.25">
      <c r="B309" s="66"/>
      <c r="C309" s="66"/>
      <c r="D309" s="66"/>
    </row>
    <row r="310" spans="2:4" x14ac:dyDescent="0.25">
      <c r="B310" s="66"/>
      <c r="C310" s="66"/>
      <c r="D310" s="66"/>
    </row>
    <row r="311" spans="2:4" x14ac:dyDescent="0.25">
      <c r="B311" s="66"/>
      <c r="C311" s="66"/>
      <c r="D311" s="66"/>
    </row>
    <row r="312" spans="2:4" x14ac:dyDescent="0.25">
      <c r="B312" s="66"/>
      <c r="C312" s="66"/>
      <c r="D312" s="66"/>
    </row>
    <row r="313" spans="2:4" x14ac:dyDescent="0.25">
      <c r="B313" s="66"/>
      <c r="C313" s="66"/>
      <c r="D313" s="66"/>
    </row>
    <row r="314" spans="2:4" x14ac:dyDescent="0.25">
      <c r="B314" s="66"/>
      <c r="C314" s="66"/>
      <c r="D314" s="66"/>
    </row>
    <row r="315" spans="2:4" x14ac:dyDescent="0.25">
      <c r="B315" s="66"/>
      <c r="C315" s="66"/>
      <c r="D315" s="66"/>
    </row>
    <row r="316" spans="2:4" x14ac:dyDescent="0.25">
      <c r="B316" s="66"/>
      <c r="C316" s="66"/>
      <c r="D316" s="66"/>
    </row>
    <row r="317" spans="2:4" x14ac:dyDescent="0.25">
      <c r="B317" s="66"/>
      <c r="C317" s="66"/>
      <c r="D317" s="66"/>
    </row>
    <row r="318" spans="2:4" x14ac:dyDescent="0.25">
      <c r="B318" s="66"/>
      <c r="C318" s="66"/>
      <c r="D318" s="66"/>
    </row>
    <row r="319" spans="2:4" x14ac:dyDescent="0.25">
      <c r="B319" s="66"/>
      <c r="C319" s="66"/>
      <c r="D319" s="66"/>
    </row>
    <row r="320" spans="2:4" x14ac:dyDescent="0.25">
      <c r="B320" s="66"/>
      <c r="C320" s="66"/>
      <c r="D320" s="66"/>
    </row>
    <row r="321" spans="2:4" x14ac:dyDescent="0.25">
      <c r="B321" s="66"/>
      <c r="C321" s="66"/>
      <c r="D321" s="66"/>
    </row>
    <row r="322" spans="2:4" x14ac:dyDescent="0.25">
      <c r="B322" s="66"/>
      <c r="C322" s="66"/>
      <c r="D322" s="66"/>
    </row>
    <row r="323" spans="2:4" x14ac:dyDescent="0.25">
      <c r="B323" s="66"/>
      <c r="C323" s="66"/>
      <c r="D323" s="66"/>
    </row>
    <row r="324" spans="2:4" x14ac:dyDescent="0.25">
      <c r="B324" s="66"/>
      <c r="C324" s="66"/>
      <c r="D324" s="66"/>
    </row>
    <row r="325" spans="2:4" x14ac:dyDescent="0.25">
      <c r="B325" s="66"/>
      <c r="C325" s="66"/>
      <c r="D325" s="66"/>
    </row>
    <row r="326" spans="2:4" x14ac:dyDescent="0.25">
      <c r="B326" s="66"/>
      <c r="C326" s="66"/>
      <c r="D326" s="66"/>
    </row>
    <row r="327" spans="2:4" x14ac:dyDescent="0.25">
      <c r="B327" s="66"/>
      <c r="C327" s="66"/>
      <c r="D327" s="66"/>
    </row>
    <row r="328" spans="2:4" x14ac:dyDescent="0.25">
      <c r="B328" s="66"/>
      <c r="C328" s="66"/>
      <c r="D328" s="66"/>
    </row>
    <row r="329" spans="2:4" x14ac:dyDescent="0.25">
      <c r="B329" s="66"/>
      <c r="C329" s="66"/>
      <c r="D329" s="66"/>
    </row>
    <row r="330" spans="2:4" x14ac:dyDescent="0.25">
      <c r="B330" s="66"/>
      <c r="C330" s="66"/>
      <c r="D330" s="66"/>
    </row>
    <row r="331" spans="2:4" x14ac:dyDescent="0.25">
      <c r="B331" s="66"/>
      <c r="C331" s="66"/>
      <c r="D331" s="66"/>
    </row>
    <row r="332" spans="2:4" x14ac:dyDescent="0.25">
      <c r="B332" s="66"/>
      <c r="C332" s="66"/>
      <c r="D332" s="66"/>
    </row>
    <row r="333" spans="2:4" x14ac:dyDescent="0.25">
      <c r="B333" s="66"/>
      <c r="C333" s="66"/>
      <c r="D333" s="66"/>
    </row>
    <row r="334" spans="2:4" x14ac:dyDescent="0.25">
      <c r="B334" s="66"/>
      <c r="C334" s="66"/>
      <c r="D334" s="66"/>
    </row>
    <row r="335" spans="2:4" x14ac:dyDescent="0.25">
      <c r="B335" s="66"/>
      <c r="C335" s="66"/>
      <c r="D335" s="66"/>
    </row>
    <row r="336" spans="2:4" x14ac:dyDescent="0.25">
      <c r="B336" s="66"/>
      <c r="C336" s="66"/>
      <c r="D336" s="66"/>
    </row>
    <row r="337" spans="2:4" x14ac:dyDescent="0.25">
      <c r="B337" s="66"/>
      <c r="C337" s="66"/>
      <c r="D337" s="66"/>
    </row>
    <row r="338" spans="2:4" x14ac:dyDescent="0.25">
      <c r="B338" s="66"/>
      <c r="C338" s="66"/>
      <c r="D338" s="66"/>
    </row>
    <row r="339" spans="2:4" x14ac:dyDescent="0.25">
      <c r="B339" s="66"/>
      <c r="C339" s="66"/>
      <c r="D339" s="66"/>
    </row>
    <row r="340" spans="2:4" x14ac:dyDescent="0.25">
      <c r="B340" s="66"/>
      <c r="C340" s="66"/>
      <c r="D340" s="66"/>
    </row>
    <row r="341" spans="2:4" x14ac:dyDescent="0.25">
      <c r="B341" s="66"/>
      <c r="C341" s="66"/>
      <c r="D341" s="66"/>
    </row>
    <row r="342" spans="2:4" x14ac:dyDescent="0.25">
      <c r="B342" s="66"/>
      <c r="C342" s="66"/>
      <c r="D342" s="66"/>
    </row>
    <row r="343" spans="2:4" x14ac:dyDescent="0.25">
      <c r="B343" s="66"/>
      <c r="C343" s="66"/>
      <c r="D343" s="66"/>
    </row>
    <row r="344" spans="2:4" x14ac:dyDescent="0.25">
      <c r="B344" s="66"/>
      <c r="C344" s="66"/>
      <c r="D344" s="66"/>
    </row>
    <row r="345" spans="2:4" x14ac:dyDescent="0.25">
      <c r="B345" s="66"/>
      <c r="C345" s="66"/>
      <c r="D345" s="66"/>
    </row>
    <row r="346" spans="2:4" x14ac:dyDescent="0.25">
      <c r="B346" s="66"/>
      <c r="C346" s="66"/>
      <c r="D346" s="66"/>
    </row>
    <row r="347" spans="2:4" x14ac:dyDescent="0.25">
      <c r="B347" s="66"/>
      <c r="C347" s="66"/>
      <c r="D347" s="66"/>
    </row>
    <row r="348" spans="2:4" x14ac:dyDescent="0.25">
      <c r="B348" s="66"/>
      <c r="C348" s="66"/>
      <c r="D348" s="66"/>
    </row>
    <row r="349" spans="2:4" x14ac:dyDescent="0.25">
      <c r="B349" s="66"/>
      <c r="C349" s="66"/>
      <c r="D349" s="66"/>
    </row>
    <row r="350" spans="2:4" x14ac:dyDescent="0.25">
      <c r="B350" s="66"/>
      <c r="C350" s="66"/>
      <c r="D350" s="66"/>
    </row>
    <row r="351" spans="2:4" x14ac:dyDescent="0.25">
      <c r="B351" s="66"/>
      <c r="C351" s="66"/>
      <c r="D351" s="66"/>
    </row>
    <row r="352" spans="2:4" x14ac:dyDescent="0.25">
      <c r="B352" s="66"/>
      <c r="C352" s="66"/>
      <c r="D352" s="66"/>
    </row>
    <row r="353" spans="2:4" x14ac:dyDescent="0.25">
      <c r="B353" s="66"/>
      <c r="C353" s="66"/>
      <c r="D353" s="66"/>
    </row>
    <row r="354" spans="2:4" x14ac:dyDescent="0.25">
      <c r="B354" s="66"/>
      <c r="C354" s="66"/>
      <c r="D354" s="66"/>
    </row>
    <row r="355" spans="2:4" x14ac:dyDescent="0.25">
      <c r="B355" s="66"/>
      <c r="C355" s="66"/>
      <c r="D355" s="66"/>
    </row>
    <row r="356" spans="2:4" x14ac:dyDescent="0.25">
      <c r="B356" s="66"/>
      <c r="C356" s="66"/>
      <c r="D356" s="66"/>
    </row>
    <row r="357" spans="2:4" x14ac:dyDescent="0.25">
      <c r="B357" s="66"/>
      <c r="C357" s="66"/>
      <c r="D357" s="66"/>
    </row>
    <row r="358" spans="2:4" x14ac:dyDescent="0.25">
      <c r="B358" s="66"/>
      <c r="C358" s="66"/>
      <c r="D358" s="66"/>
    </row>
    <row r="359" spans="2:4" x14ac:dyDescent="0.25">
      <c r="B359" s="66"/>
      <c r="C359" s="66"/>
      <c r="D359" s="66"/>
    </row>
    <row r="360" spans="2:4" x14ac:dyDescent="0.25">
      <c r="B360" s="66"/>
      <c r="C360" s="66"/>
      <c r="D360" s="66"/>
    </row>
    <row r="361" spans="2:4" x14ac:dyDescent="0.25">
      <c r="B361" s="66"/>
      <c r="C361" s="66"/>
      <c r="D361" s="66"/>
    </row>
    <row r="362" spans="2:4" x14ac:dyDescent="0.25">
      <c r="B362" s="66"/>
      <c r="C362" s="66"/>
      <c r="D362" s="66"/>
    </row>
    <row r="363" spans="2:4" x14ac:dyDescent="0.25">
      <c r="B363" s="66"/>
      <c r="C363" s="66"/>
      <c r="D363" s="66"/>
    </row>
    <row r="364" spans="2:4" x14ac:dyDescent="0.25">
      <c r="B364" s="66"/>
      <c r="C364" s="66"/>
      <c r="D364" s="66"/>
    </row>
    <row r="365" spans="2:4" x14ac:dyDescent="0.25">
      <c r="B365" s="66"/>
      <c r="C365" s="66"/>
      <c r="D365" s="66"/>
    </row>
    <row r="366" spans="2:4" x14ac:dyDescent="0.25">
      <c r="B366" s="66"/>
      <c r="C366" s="66"/>
      <c r="D366" s="66"/>
    </row>
    <row r="367" spans="2:4" x14ac:dyDescent="0.25">
      <c r="B367" s="66"/>
      <c r="C367" s="66"/>
      <c r="D367" s="66"/>
    </row>
    <row r="368" spans="2:4" x14ac:dyDescent="0.25">
      <c r="B368" s="66"/>
      <c r="C368" s="66"/>
      <c r="D368" s="66"/>
    </row>
    <row r="369" spans="2:4" x14ac:dyDescent="0.25">
      <c r="B369" s="66"/>
      <c r="C369" s="66"/>
      <c r="D369" s="66"/>
    </row>
    <row r="370" spans="2:4" x14ac:dyDescent="0.25">
      <c r="B370" s="66"/>
      <c r="C370" s="66"/>
      <c r="D370" s="66"/>
    </row>
    <row r="371" spans="2:4" x14ac:dyDescent="0.25">
      <c r="B371" s="66"/>
      <c r="C371" s="66"/>
      <c r="D371" s="66"/>
    </row>
    <row r="372" spans="2:4" x14ac:dyDescent="0.25">
      <c r="B372" s="66"/>
      <c r="C372" s="66"/>
      <c r="D372" s="66"/>
    </row>
    <row r="373" spans="2:4" x14ac:dyDescent="0.25">
      <c r="B373" s="66"/>
      <c r="C373" s="66"/>
      <c r="D373" s="66"/>
    </row>
    <row r="374" spans="2:4" x14ac:dyDescent="0.25">
      <c r="B374" s="66"/>
      <c r="C374" s="66"/>
      <c r="D374" s="66"/>
    </row>
    <row r="375" spans="2:4" x14ac:dyDescent="0.25">
      <c r="B375" s="66"/>
      <c r="C375" s="66"/>
      <c r="D375" s="66"/>
    </row>
    <row r="376" spans="2:4" x14ac:dyDescent="0.25">
      <c r="B376" s="66"/>
      <c r="C376" s="66"/>
      <c r="D376" s="66"/>
    </row>
    <row r="377" spans="2:4" x14ac:dyDescent="0.25">
      <c r="B377" s="66"/>
      <c r="C377" s="66"/>
      <c r="D377" s="66"/>
    </row>
    <row r="378" spans="2:4" x14ac:dyDescent="0.25">
      <c r="B378" s="66"/>
      <c r="C378" s="66"/>
      <c r="D378" s="66"/>
    </row>
    <row r="379" spans="2:4" x14ac:dyDescent="0.25">
      <c r="B379" s="66"/>
      <c r="C379" s="66"/>
      <c r="D379" s="66"/>
    </row>
    <row r="380" spans="2:4" x14ac:dyDescent="0.25">
      <c r="B380" s="66"/>
      <c r="C380" s="66"/>
      <c r="D380" s="66"/>
    </row>
    <row r="381" spans="2:4" x14ac:dyDescent="0.25">
      <c r="B381" s="66"/>
      <c r="C381" s="66"/>
      <c r="D381" s="66"/>
    </row>
    <row r="382" spans="2:4" x14ac:dyDescent="0.25">
      <c r="B382" s="66"/>
      <c r="C382" s="66"/>
      <c r="D382" s="66"/>
    </row>
    <row r="383" spans="2:4" x14ac:dyDescent="0.25">
      <c r="B383" s="66"/>
      <c r="C383" s="66"/>
      <c r="D383" s="66"/>
    </row>
    <row r="384" spans="2:4" x14ac:dyDescent="0.25">
      <c r="B384" s="66"/>
      <c r="C384" s="66"/>
      <c r="D384" s="66"/>
    </row>
    <row r="385" spans="2:4" x14ac:dyDescent="0.25">
      <c r="B385" s="66"/>
      <c r="C385" s="66"/>
      <c r="D385" s="66"/>
    </row>
    <row r="386" spans="2:4" x14ac:dyDescent="0.25">
      <c r="B386" s="66"/>
      <c r="C386" s="66"/>
      <c r="D386" s="66"/>
    </row>
    <row r="387" spans="2:4" x14ac:dyDescent="0.25">
      <c r="B387" s="66"/>
      <c r="C387" s="66"/>
      <c r="D387" s="66"/>
    </row>
    <row r="388" spans="2:4" x14ac:dyDescent="0.25">
      <c r="B388" s="66"/>
      <c r="C388" s="66"/>
      <c r="D388" s="66"/>
    </row>
    <row r="389" spans="2:4" x14ac:dyDescent="0.25">
      <c r="B389" s="66"/>
      <c r="C389" s="66"/>
      <c r="D389" s="66"/>
    </row>
    <row r="390" spans="2:4" x14ac:dyDescent="0.25">
      <c r="B390" s="66"/>
      <c r="C390" s="66"/>
      <c r="D390" s="66"/>
    </row>
    <row r="391" spans="2:4" x14ac:dyDescent="0.25">
      <c r="B391" s="66"/>
      <c r="C391" s="66"/>
      <c r="D391" s="66"/>
    </row>
    <row r="392" spans="2:4" x14ac:dyDescent="0.25">
      <c r="B392" s="66"/>
      <c r="C392" s="66"/>
      <c r="D392" s="66"/>
    </row>
    <row r="393" spans="2:4" x14ac:dyDescent="0.25">
      <c r="B393" s="66"/>
      <c r="C393" s="66"/>
      <c r="D393" s="66"/>
    </row>
    <row r="394" spans="2:4" x14ac:dyDescent="0.25">
      <c r="B394" s="66"/>
      <c r="C394" s="66"/>
      <c r="D394" s="66"/>
    </row>
    <row r="395" spans="2:4" x14ac:dyDescent="0.25">
      <c r="B395" s="66"/>
      <c r="C395" s="66"/>
      <c r="D395" s="66"/>
    </row>
    <row r="396" spans="2:4" x14ac:dyDescent="0.25">
      <c r="B396" s="66"/>
      <c r="C396" s="66"/>
      <c r="D396" s="66"/>
    </row>
    <row r="397" spans="2:4" x14ac:dyDescent="0.25">
      <c r="B397" s="66"/>
      <c r="C397" s="66"/>
      <c r="D397" s="66"/>
    </row>
    <row r="398" spans="2:4" x14ac:dyDescent="0.25">
      <c r="B398" s="66"/>
      <c r="C398" s="66"/>
      <c r="D398" s="66"/>
    </row>
    <row r="399" spans="2:4" x14ac:dyDescent="0.25">
      <c r="B399" s="66"/>
      <c r="C399" s="66"/>
      <c r="D399" s="66"/>
    </row>
    <row r="400" spans="2:4" x14ac:dyDescent="0.25">
      <c r="B400" s="66"/>
      <c r="C400" s="66"/>
      <c r="D400" s="66"/>
    </row>
    <row r="401" spans="2:4" x14ac:dyDescent="0.25">
      <c r="B401" s="66"/>
      <c r="C401" s="66"/>
      <c r="D401" s="66"/>
    </row>
    <row r="402" spans="2:4" x14ac:dyDescent="0.25">
      <c r="B402" s="66"/>
      <c r="C402" s="66"/>
      <c r="D402" s="66"/>
    </row>
    <row r="403" spans="2:4" x14ac:dyDescent="0.25">
      <c r="B403" s="66"/>
      <c r="C403" s="66"/>
      <c r="D403" s="66"/>
    </row>
    <row r="404" spans="2:4" x14ac:dyDescent="0.25">
      <c r="B404" s="66"/>
      <c r="C404" s="66"/>
      <c r="D404" s="66"/>
    </row>
    <row r="405" spans="2:4" x14ac:dyDescent="0.25">
      <c r="B405" s="66"/>
      <c r="C405" s="66"/>
      <c r="D405" s="66"/>
    </row>
    <row r="406" spans="2:4" x14ac:dyDescent="0.25">
      <c r="B406" s="66"/>
      <c r="C406" s="66"/>
      <c r="D406" s="66"/>
    </row>
    <row r="407" spans="2:4" x14ac:dyDescent="0.25">
      <c r="B407" s="66"/>
      <c r="C407" s="66"/>
      <c r="D407" s="66"/>
    </row>
    <row r="408" spans="2:4" x14ac:dyDescent="0.25">
      <c r="B408" s="66"/>
      <c r="C408" s="66"/>
      <c r="D408" s="66"/>
    </row>
    <row r="409" spans="2:4" x14ac:dyDescent="0.25">
      <c r="B409" s="66"/>
      <c r="C409" s="66"/>
      <c r="D409" s="66"/>
    </row>
    <row r="410" spans="2:4" x14ac:dyDescent="0.25">
      <c r="B410" s="66"/>
      <c r="C410" s="66"/>
      <c r="D410" s="66"/>
    </row>
    <row r="411" spans="2:4" x14ac:dyDescent="0.25">
      <c r="B411" s="66"/>
      <c r="C411" s="66"/>
      <c r="D411" s="66"/>
    </row>
    <row r="412" spans="2:4" x14ac:dyDescent="0.25">
      <c r="B412" s="66"/>
      <c r="C412" s="66"/>
      <c r="D412" s="66"/>
    </row>
    <row r="413" spans="2:4" x14ac:dyDescent="0.25">
      <c r="B413" s="66"/>
      <c r="C413" s="66"/>
      <c r="D413" s="66"/>
    </row>
    <row r="414" spans="2:4" x14ac:dyDescent="0.25">
      <c r="B414" s="66"/>
      <c r="C414" s="66"/>
      <c r="D414" s="66"/>
    </row>
    <row r="415" spans="2:4" x14ac:dyDescent="0.25">
      <c r="B415" s="66"/>
      <c r="C415" s="66"/>
      <c r="D415" s="66"/>
    </row>
    <row r="416" spans="2:4" x14ac:dyDescent="0.25">
      <c r="B416" s="66"/>
      <c r="C416" s="66"/>
      <c r="D416" s="66"/>
    </row>
    <row r="417" spans="2:4" x14ac:dyDescent="0.25">
      <c r="B417" s="66"/>
      <c r="C417" s="66"/>
      <c r="D417" s="66"/>
    </row>
    <row r="418" spans="2:4" x14ac:dyDescent="0.25">
      <c r="B418" s="66"/>
      <c r="C418" s="66"/>
      <c r="D418" s="66"/>
    </row>
    <row r="419" spans="2:4" x14ac:dyDescent="0.25">
      <c r="B419" s="66"/>
      <c r="C419" s="66"/>
      <c r="D419" s="66"/>
    </row>
    <row r="420" spans="2:4" x14ac:dyDescent="0.25">
      <c r="B420" s="66"/>
      <c r="C420" s="66"/>
      <c r="D420" s="66"/>
    </row>
    <row r="421" spans="2:4" x14ac:dyDescent="0.25">
      <c r="B421" s="66"/>
      <c r="C421" s="66"/>
      <c r="D421" s="66"/>
    </row>
    <row r="422" spans="2:4" x14ac:dyDescent="0.25">
      <c r="B422" s="66"/>
      <c r="C422" s="66"/>
      <c r="D422" s="66"/>
    </row>
    <row r="423" spans="2:4" x14ac:dyDescent="0.25">
      <c r="B423" s="66"/>
      <c r="C423" s="66"/>
      <c r="D423" s="66"/>
    </row>
    <row r="424" spans="2:4" x14ac:dyDescent="0.25">
      <c r="B424" s="66"/>
      <c r="C424" s="66"/>
      <c r="D424" s="66"/>
    </row>
    <row r="425" spans="2:4" x14ac:dyDescent="0.25">
      <c r="B425" s="66"/>
      <c r="C425" s="66"/>
      <c r="D425" s="66"/>
    </row>
    <row r="426" spans="2:4" x14ac:dyDescent="0.25">
      <c r="B426" s="66"/>
      <c r="C426" s="66"/>
      <c r="D426" s="66"/>
    </row>
    <row r="427" spans="2:4" x14ac:dyDescent="0.25">
      <c r="B427" s="66"/>
      <c r="C427" s="66"/>
      <c r="D427" s="66"/>
    </row>
    <row r="428" spans="2:4" x14ac:dyDescent="0.25">
      <c r="B428" s="66"/>
      <c r="C428" s="66"/>
      <c r="D428" s="66"/>
    </row>
    <row r="429" spans="2:4" x14ac:dyDescent="0.25">
      <c r="B429" s="66"/>
      <c r="C429" s="66"/>
      <c r="D429" s="66"/>
    </row>
    <row r="430" spans="2:4" x14ac:dyDescent="0.25">
      <c r="B430" s="66"/>
      <c r="C430" s="66"/>
      <c r="D430" s="66"/>
    </row>
    <row r="431" spans="2:4" x14ac:dyDescent="0.25">
      <c r="B431" s="66"/>
      <c r="C431" s="66"/>
      <c r="D431" s="66"/>
    </row>
    <row r="432" spans="2:4" x14ac:dyDescent="0.25">
      <c r="B432" s="66"/>
      <c r="C432" s="66"/>
      <c r="D432" s="66"/>
    </row>
    <row r="433" spans="2:4" x14ac:dyDescent="0.25">
      <c r="B433" s="66"/>
      <c r="C433" s="66"/>
      <c r="D433" s="66"/>
    </row>
    <row r="434" spans="2:4" x14ac:dyDescent="0.25">
      <c r="B434" s="66"/>
      <c r="C434" s="66"/>
      <c r="D434" s="66"/>
    </row>
    <row r="435" spans="2:4" x14ac:dyDescent="0.25">
      <c r="B435" s="66"/>
      <c r="C435" s="66"/>
      <c r="D435" s="66"/>
    </row>
    <row r="436" spans="2:4" x14ac:dyDescent="0.25">
      <c r="B436" s="66"/>
      <c r="C436" s="66"/>
      <c r="D436" s="66"/>
    </row>
    <row r="437" spans="2:4" x14ac:dyDescent="0.25">
      <c r="B437" s="66"/>
      <c r="C437" s="66"/>
      <c r="D437" s="66"/>
    </row>
    <row r="438" spans="2:4" x14ac:dyDescent="0.25">
      <c r="B438" s="66"/>
      <c r="C438" s="66"/>
      <c r="D438" s="66"/>
    </row>
    <row r="439" spans="2:4" x14ac:dyDescent="0.25">
      <c r="B439" s="66"/>
      <c r="C439" s="66"/>
      <c r="D439" s="66"/>
    </row>
    <row r="440" spans="2:4" x14ac:dyDescent="0.25">
      <c r="B440" s="66"/>
      <c r="C440" s="66"/>
      <c r="D440" s="66"/>
    </row>
    <row r="441" spans="2:4" x14ac:dyDescent="0.25">
      <c r="B441" s="66"/>
      <c r="C441" s="66"/>
      <c r="D441" s="66"/>
    </row>
    <row r="442" spans="2:4" x14ac:dyDescent="0.25">
      <c r="B442" s="66"/>
      <c r="C442" s="66"/>
      <c r="D442" s="66"/>
    </row>
    <row r="443" spans="2:4" x14ac:dyDescent="0.25">
      <c r="B443" s="66"/>
      <c r="C443" s="66"/>
      <c r="D443" s="66"/>
    </row>
    <row r="444" spans="2:4" x14ac:dyDescent="0.25">
      <c r="B444" s="66"/>
      <c r="C444" s="66"/>
      <c r="D444" s="66"/>
    </row>
    <row r="445" spans="2:4" x14ac:dyDescent="0.25">
      <c r="B445" s="66"/>
      <c r="C445" s="66"/>
      <c r="D445" s="66"/>
    </row>
    <row r="446" spans="2:4" x14ac:dyDescent="0.25">
      <c r="B446" s="66"/>
      <c r="C446" s="66"/>
      <c r="D446" s="66"/>
    </row>
    <row r="447" spans="2:4" x14ac:dyDescent="0.25">
      <c r="B447" s="66"/>
      <c r="C447" s="66"/>
      <c r="D447" s="66"/>
    </row>
    <row r="448" spans="2:4" x14ac:dyDescent="0.25">
      <c r="B448" s="66"/>
      <c r="C448" s="66"/>
      <c r="D448" s="66"/>
    </row>
    <row r="449" spans="2:4" x14ac:dyDescent="0.25">
      <c r="B449" s="66"/>
      <c r="C449" s="66"/>
      <c r="D449" s="66"/>
    </row>
    <row r="450" spans="2:4" x14ac:dyDescent="0.25">
      <c r="B450" s="66"/>
      <c r="C450" s="66"/>
      <c r="D450" s="66"/>
    </row>
    <row r="451" spans="2:4" x14ac:dyDescent="0.25">
      <c r="B451" s="66"/>
      <c r="C451" s="66"/>
      <c r="D451" s="66"/>
    </row>
    <row r="452" spans="2:4" x14ac:dyDescent="0.25">
      <c r="B452" s="66"/>
      <c r="C452" s="66"/>
      <c r="D452" s="66"/>
    </row>
    <row r="453" spans="2:4" x14ac:dyDescent="0.25">
      <c r="B453" s="66"/>
      <c r="C453" s="66"/>
      <c r="D453" s="66"/>
    </row>
    <row r="454" spans="2:4" x14ac:dyDescent="0.25">
      <c r="B454" s="66"/>
      <c r="C454" s="66"/>
      <c r="D454" s="66"/>
    </row>
    <row r="455" spans="2:4" x14ac:dyDescent="0.25">
      <c r="B455" s="66"/>
      <c r="C455" s="66"/>
      <c r="D455" s="66"/>
    </row>
    <row r="456" spans="2:4" x14ac:dyDescent="0.25">
      <c r="B456" s="66"/>
      <c r="C456" s="66"/>
      <c r="D456" s="66"/>
    </row>
    <row r="457" spans="2:4" x14ac:dyDescent="0.25">
      <c r="B457" s="66"/>
      <c r="C457" s="66"/>
      <c r="D457" s="66"/>
    </row>
    <row r="458" spans="2:4" x14ac:dyDescent="0.25">
      <c r="B458" s="66"/>
      <c r="C458" s="66"/>
      <c r="D458" s="66"/>
    </row>
    <row r="459" spans="2:4" x14ac:dyDescent="0.25">
      <c r="B459" s="66"/>
      <c r="C459" s="66"/>
      <c r="D459" s="66"/>
    </row>
    <row r="460" spans="2:4" x14ac:dyDescent="0.25">
      <c r="B460" s="66"/>
      <c r="C460" s="66"/>
      <c r="D460" s="66"/>
    </row>
    <row r="461" spans="2:4" x14ac:dyDescent="0.25">
      <c r="B461" s="66"/>
      <c r="C461" s="66"/>
      <c r="D461" s="66"/>
    </row>
    <row r="462" spans="2:4" x14ac:dyDescent="0.25">
      <c r="B462" s="66"/>
      <c r="C462" s="66"/>
      <c r="D462" s="66"/>
    </row>
    <row r="463" spans="2:4" x14ac:dyDescent="0.25">
      <c r="B463" s="66"/>
      <c r="C463" s="66"/>
      <c r="D463" s="66"/>
    </row>
    <row r="464" spans="2:4" x14ac:dyDescent="0.25">
      <c r="B464" s="66"/>
      <c r="C464" s="66"/>
      <c r="D464" s="66"/>
    </row>
    <row r="465" spans="2:4" x14ac:dyDescent="0.25">
      <c r="B465" s="66"/>
      <c r="C465" s="66"/>
      <c r="D465" s="66"/>
    </row>
    <row r="466" spans="2:4" x14ac:dyDescent="0.25">
      <c r="B466" s="66"/>
      <c r="C466" s="66"/>
      <c r="D466" s="66"/>
    </row>
    <row r="467" spans="2:4" x14ac:dyDescent="0.25">
      <c r="B467" s="66"/>
      <c r="C467" s="66"/>
      <c r="D467" s="66"/>
    </row>
    <row r="468" spans="2:4" x14ac:dyDescent="0.25">
      <c r="B468" s="66"/>
      <c r="C468" s="66"/>
      <c r="D468" s="66"/>
    </row>
    <row r="469" spans="2:4" x14ac:dyDescent="0.25">
      <c r="B469" s="66"/>
      <c r="C469" s="66"/>
      <c r="D469" s="66"/>
    </row>
    <row r="470" spans="2:4" x14ac:dyDescent="0.25">
      <c r="B470" s="66"/>
      <c r="C470" s="66"/>
      <c r="D470" s="66"/>
    </row>
    <row r="471" spans="2:4" x14ac:dyDescent="0.25">
      <c r="B471" s="66"/>
      <c r="C471" s="66"/>
      <c r="D471" s="66"/>
    </row>
    <row r="472" spans="2:4" x14ac:dyDescent="0.25">
      <c r="B472" s="66"/>
      <c r="C472" s="66"/>
      <c r="D472" s="66"/>
    </row>
    <row r="473" spans="2:4" x14ac:dyDescent="0.25">
      <c r="B473" s="66"/>
      <c r="C473" s="66"/>
      <c r="D473" s="66"/>
    </row>
    <row r="474" spans="2:4" x14ac:dyDescent="0.25">
      <c r="B474" s="66"/>
      <c r="C474" s="66"/>
      <c r="D474" s="66"/>
    </row>
    <row r="475" spans="2:4" x14ac:dyDescent="0.25">
      <c r="B475" s="66"/>
      <c r="C475" s="66"/>
      <c r="D475" s="66"/>
    </row>
    <row r="476" spans="2:4" x14ac:dyDescent="0.25">
      <c r="B476" s="66"/>
      <c r="C476" s="66"/>
      <c r="D476" s="66"/>
    </row>
    <row r="477" spans="2:4" x14ac:dyDescent="0.25">
      <c r="B477" s="66"/>
      <c r="C477" s="66"/>
      <c r="D477" s="66"/>
    </row>
    <row r="478" spans="2:4" x14ac:dyDescent="0.25">
      <c r="B478" s="66"/>
      <c r="C478" s="66"/>
      <c r="D478" s="66"/>
    </row>
    <row r="479" spans="2:4" x14ac:dyDescent="0.25">
      <c r="B479" s="66"/>
      <c r="C479" s="66"/>
      <c r="D479" s="66"/>
    </row>
    <row r="480" spans="2:4" x14ac:dyDescent="0.25">
      <c r="B480" s="66"/>
      <c r="C480" s="66"/>
      <c r="D480" s="66"/>
    </row>
    <row r="481" spans="2:4" x14ac:dyDescent="0.25">
      <c r="B481" s="66"/>
      <c r="C481" s="66"/>
      <c r="D481" s="66"/>
    </row>
    <row r="482" spans="2:4" x14ac:dyDescent="0.25">
      <c r="B482" s="66"/>
      <c r="C482" s="66"/>
      <c r="D482" s="66"/>
    </row>
    <row r="483" spans="2:4" x14ac:dyDescent="0.25">
      <c r="B483" s="66"/>
      <c r="C483" s="66"/>
      <c r="D483" s="66"/>
    </row>
    <row r="484" spans="2:4" x14ac:dyDescent="0.25">
      <c r="B484" s="66"/>
      <c r="C484" s="66"/>
      <c r="D484" s="66"/>
    </row>
    <row r="485" spans="2:4" x14ac:dyDescent="0.25">
      <c r="B485" s="66"/>
      <c r="C485" s="66"/>
      <c r="D485" s="66"/>
    </row>
    <row r="486" spans="2:4" x14ac:dyDescent="0.25">
      <c r="B486" s="66"/>
      <c r="C486" s="66"/>
      <c r="D486" s="66"/>
    </row>
    <row r="487" spans="2:4" x14ac:dyDescent="0.25">
      <c r="B487" s="66"/>
      <c r="C487" s="66"/>
      <c r="D487" s="66"/>
    </row>
    <row r="488" spans="2:4" x14ac:dyDescent="0.25">
      <c r="B488" s="66"/>
      <c r="C488" s="66"/>
      <c r="D488" s="66"/>
    </row>
    <row r="489" spans="2:4" x14ac:dyDescent="0.25">
      <c r="B489" s="66"/>
      <c r="C489" s="66"/>
      <c r="D489" s="66"/>
    </row>
    <row r="490" spans="2:4" x14ac:dyDescent="0.25">
      <c r="B490" s="66"/>
      <c r="C490" s="66"/>
      <c r="D490" s="66"/>
    </row>
    <row r="491" spans="2:4" x14ac:dyDescent="0.25">
      <c r="B491" s="66"/>
      <c r="C491" s="66"/>
      <c r="D491" s="66"/>
    </row>
    <row r="492" spans="2:4" x14ac:dyDescent="0.25">
      <c r="B492" s="66"/>
      <c r="C492" s="66"/>
      <c r="D492" s="66"/>
    </row>
    <row r="493" spans="2:4" x14ac:dyDescent="0.25">
      <c r="B493" s="66"/>
      <c r="C493" s="66"/>
      <c r="D493" s="66"/>
    </row>
    <row r="494" spans="2:4" x14ac:dyDescent="0.25">
      <c r="B494" s="66"/>
      <c r="C494" s="66"/>
      <c r="D494" s="66"/>
    </row>
    <row r="495" spans="2:4" x14ac:dyDescent="0.25">
      <c r="B495" s="66"/>
      <c r="C495" s="66"/>
      <c r="D495" s="66"/>
    </row>
    <row r="496" spans="2:4" x14ac:dyDescent="0.25">
      <c r="B496" s="66"/>
      <c r="C496" s="66"/>
      <c r="D496" s="66"/>
    </row>
    <row r="497" spans="2:4" x14ac:dyDescent="0.25">
      <c r="B497" s="66"/>
      <c r="C497" s="66"/>
      <c r="D497" s="66"/>
    </row>
    <row r="498" spans="2:4" x14ac:dyDescent="0.25">
      <c r="B498" s="66"/>
      <c r="C498" s="66"/>
      <c r="D498" s="66"/>
    </row>
    <row r="499" spans="2:4" x14ac:dyDescent="0.25">
      <c r="B499" s="66"/>
      <c r="C499" s="66"/>
      <c r="D499" s="66"/>
    </row>
    <row r="500" spans="2:4" x14ac:dyDescent="0.25">
      <c r="B500" s="66"/>
      <c r="C500" s="66"/>
      <c r="D500" s="66"/>
    </row>
    <row r="501" spans="2:4" x14ac:dyDescent="0.25">
      <c r="B501" s="66"/>
      <c r="C501" s="66"/>
      <c r="D501" s="66"/>
    </row>
    <row r="502" spans="2:4" x14ac:dyDescent="0.25">
      <c r="B502" s="66"/>
      <c r="C502" s="66"/>
      <c r="D502" s="66"/>
    </row>
    <row r="503" spans="2:4" x14ac:dyDescent="0.25">
      <c r="B503" s="66"/>
      <c r="C503" s="66"/>
      <c r="D503" s="66"/>
    </row>
    <row r="504" spans="2:4" x14ac:dyDescent="0.25">
      <c r="B504" s="66"/>
      <c r="C504" s="66"/>
      <c r="D504" s="66"/>
    </row>
    <row r="505" spans="2:4" x14ac:dyDescent="0.25">
      <c r="B505" s="66"/>
      <c r="C505" s="66"/>
      <c r="D505" s="66"/>
    </row>
    <row r="506" spans="2:4" x14ac:dyDescent="0.25">
      <c r="B506" s="66"/>
      <c r="C506" s="66"/>
      <c r="D506" s="66"/>
    </row>
    <row r="507" spans="2:4" x14ac:dyDescent="0.25">
      <c r="B507" s="66"/>
      <c r="C507" s="66"/>
      <c r="D507" s="66"/>
    </row>
    <row r="508" spans="2:4" x14ac:dyDescent="0.25">
      <c r="B508" s="66"/>
      <c r="C508" s="66"/>
      <c r="D508" s="66"/>
    </row>
    <row r="509" spans="2:4" x14ac:dyDescent="0.25">
      <c r="B509" s="66"/>
      <c r="C509" s="66"/>
      <c r="D509" s="66"/>
    </row>
    <row r="510" spans="2:4" x14ac:dyDescent="0.25">
      <c r="B510" s="66"/>
      <c r="C510" s="66"/>
      <c r="D510" s="66"/>
    </row>
    <row r="511" spans="2:4" x14ac:dyDescent="0.25">
      <c r="B511" s="66"/>
      <c r="C511" s="66"/>
      <c r="D511" s="66"/>
    </row>
    <row r="512" spans="2:4" x14ac:dyDescent="0.25">
      <c r="B512" s="66"/>
      <c r="C512" s="66"/>
      <c r="D512" s="66"/>
    </row>
    <row r="513" spans="2:4" x14ac:dyDescent="0.25">
      <c r="B513" s="66"/>
      <c r="C513" s="66"/>
      <c r="D513" s="66"/>
    </row>
    <row r="514" spans="2:4" x14ac:dyDescent="0.25">
      <c r="B514" s="66"/>
      <c r="C514" s="66"/>
      <c r="D514" s="66"/>
    </row>
    <row r="515" spans="2:4" x14ac:dyDescent="0.25">
      <c r="B515" s="66"/>
      <c r="C515" s="66"/>
      <c r="D515" s="66"/>
    </row>
    <row r="516" spans="2:4" x14ac:dyDescent="0.25">
      <c r="B516" s="66"/>
      <c r="C516" s="66"/>
      <c r="D516" s="66"/>
    </row>
    <row r="517" spans="2:4" x14ac:dyDescent="0.25">
      <c r="B517" s="66"/>
      <c r="C517" s="66"/>
      <c r="D517" s="66"/>
    </row>
    <row r="518" spans="2:4" x14ac:dyDescent="0.25">
      <c r="B518" s="66"/>
      <c r="C518" s="66"/>
      <c r="D518" s="66"/>
    </row>
    <row r="519" spans="2:4" x14ac:dyDescent="0.25">
      <c r="B519" s="66"/>
      <c r="C519" s="66"/>
      <c r="D519" s="66"/>
    </row>
    <row r="520" spans="2:4" x14ac:dyDescent="0.25">
      <c r="B520" s="66"/>
      <c r="C520" s="66"/>
      <c r="D520" s="66"/>
    </row>
    <row r="521" spans="2:4" x14ac:dyDescent="0.25">
      <c r="B521" s="66"/>
      <c r="C521" s="66"/>
      <c r="D521" s="66"/>
    </row>
    <row r="522" spans="2:4" x14ac:dyDescent="0.25">
      <c r="B522" s="66"/>
      <c r="C522" s="66"/>
      <c r="D522" s="66"/>
    </row>
    <row r="523" spans="2:4" x14ac:dyDescent="0.25">
      <c r="B523" s="66"/>
      <c r="C523" s="66"/>
      <c r="D523" s="66"/>
    </row>
    <row r="524" spans="2:4" x14ac:dyDescent="0.25">
      <c r="B524" s="66"/>
      <c r="C524" s="66"/>
      <c r="D524" s="66"/>
    </row>
    <row r="525" spans="2:4" x14ac:dyDescent="0.25">
      <c r="B525" s="66"/>
      <c r="C525" s="66"/>
      <c r="D525" s="66"/>
    </row>
    <row r="526" spans="2:4" x14ac:dyDescent="0.25">
      <c r="B526" s="66"/>
      <c r="C526" s="66"/>
      <c r="D526" s="66"/>
    </row>
    <row r="527" spans="2:4" x14ac:dyDescent="0.25">
      <c r="B527" s="66"/>
      <c r="C527" s="66"/>
      <c r="D527" s="66"/>
    </row>
    <row r="528" spans="2:4" x14ac:dyDescent="0.25">
      <c r="B528" s="66"/>
      <c r="C528" s="66"/>
      <c r="D528" s="66"/>
    </row>
    <row r="529" spans="2:4" x14ac:dyDescent="0.25">
      <c r="B529" s="66"/>
      <c r="C529" s="66"/>
      <c r="D529" s="66"/>
    </row>
    <row r="530" spans="2:4" x14ac:dyDescent="0.25">
      <c r="B530" s="66"/>
      <c r="C530" s="66"/>
      <c r="D530" s="66"/>
    </row>
    <row r="531" spans="2:4" x14ac:dyDescent="0.25">
      <c r="B531" s="66"/>
      <c r="C531" s="66"/>
      <c r="D531" s="66"/>
    </row>
    <row r="532" spans="2:4" x14ac:dyDescent="0.25">
      <c r="B532" s="66"/>
      <c r="C532" s="66"/>
      <c r="D532" s="66"/>
    </row>
    <row r="533" spans="2:4" x14ac:dyDescent="0.25">
      <c r="B533" s="66"/>
      <c r="C533" s="66"/>
      <c r="D533" s="66"/>
    </row>
    <row r="534" spans="2:4" x14ac:dyDescent="0.25">
      <c r="B534" s="66"/>
      <c r="C534" s="66"/>
      <c r="D534" s="66"/>
    </row>
    <row r="535" spans="2:4" x14ac:dyDescent="0.25">
      <c r="B535" s="66"/>
      <c r="C535" s="66"/>
      <c r="D535" s="66"/>
    </row>
    <row r="536" spans="2:4" x14ac:dyDescent="0.25">
      <c r="B536" s="66"/>
      <c r="C536" s="66"/>
      <c r="D536" s="66"/>
    </row>
    <row r="537" spans="2:4" x14ac:dyDescent="0.25">
      <c r="B537" s="66"/>
      <c r="C537" s="66"/>
      <c r="D537" s="66"/>
    </row>
    <row r="538" spans="2:4" x14ac:dyDescent="0.25">
      <c r="B538" s="66"/>
      <c r="C538" s="66"/>
      <c r="D538" s="66"/>
    </row>
    <row r="539" spans="2:4" x14ac:dyDescent="0.25">
      <c r="B539" s="66"/>
      <c r="C539" s="66"/>
      <c r="D539" s="66"/>
    </row>
    <row r="540" spans="2:4" x14ac:dyDescent="0.25">
      <c r="B540" s="66"/>
      <c r="C540" s="66"/>
      <c r="D540" s="66"/>
    </row>
    <row r="541" spans="2:4" x14ac:dyDescent="0.25">
      <c r="B541" s="66"/>
      <c r="C541" s="66"/>
      <c r="D541" s="66"/>
    </row>
    <row r="542" spans="2:4" x14ac:dyDescent="0.25">
      <c r="B542" s="66"/>
      <c r="C542" s="66"/>
      <c r="D542" s="66"/>
    </row>
    <row r="543" spans="2:4" x14ac:dyDescent="0.25">
      <c r="B543" s="66"/>
      <c r="C543" s="66"/>
      <c r="D543" s="66"/>
    </row>
    <row r="544" spans="2:4" x14ac:dyDescent="0.25">
      <c r="B544" s="66"/>
      <c r="C544" s="66"/>
      <c r="D544" s="66"/>
    </row>
    <row r="545" spans="2:4" x14ac:dyDescent="0.25">
      <c r="B545" s="66"/>
      <c r="C545" s="66"/>
      <c r="D545" s="66"/>
    </row>
    <row r="546" spans="2:4" x14ac:dyDescent="0.25">
      <c r="B546" s="66"/>
      <c r="C546" s="66"/>
      <c r="D546" s="66"/>
    </row>
    <row r="547" spans="2:4" x14ac:dyDescent="0.25">
      <c r="B547" s="66"/>
      <c r="C547" s="66"/>
      <c r="D547" s="66"/>
    </row>
    <row r="548" spans="2:4" x14ac:dyDescent="0.25">
      <c r="B548" s="66"/>
      <c r="C548" s="66"/>
      <c r="D548" s="66"/>
    </row>
    <row r="549" spans="2:4" x14ac:dyDescent="0.25">
      <c r="B549" s="66"/>
      <c r="C549" s="66"/>
      <c r="D549" s="66"/>
    </row>
    <row r="550" spans="2:4" x14ac:dyDescent="0.25">
      <c r="B550" s="66"/>
      <c r="C550" s="66"/>
      <c r="D550" s="66"/>
    </row>
    <row r="551" spans="2:4" x14ac:dyDescent="0.25">
      <c r="B551" s="66"/>
      <c r="C551" s="66"/>
      <c r="D551" s="66"/>
    </row>
    <row r="552" spans="2:4" x14ac:dyDescent="0.25">
      <c r="B552" s="66"/>
      <c r="C552" s="66"/>
      <c r="D552" s="66"/>
    </row>
    <row r="553" spans="2:4" x14ac:dyDescent="0.25">
      <c r="B553" s="66"/>
      <c r="C553" s="66"/>
      <c r="D553" s="66"/>
    </row>
    <row r="554" spans="2:4" x14ac:dyDescent="0.25">
      <c r="B554" s="66"/>
      <c r="C554" s="66"/>
      <c r="D554" s="66"/>
    </row>
    <row r="555" spans="2:4" x14ac:dyDescent="0.25">
      <c r="B555" s="66"/>
      <c r="C555" s="66"/>
      <c r="D555" s="66"/>
    </row>
    <row r="556" spans="2:4" x14ac:dyDescent="0.25">
      <c r="B556" s="66"/>
      <c r="C556" s="66"/>
      <c r="D556" s="66"/>
    </row>
    <row r="557" spans="2:4" x14ac:dyDescent="0.25">
      <c r="B557" s="66"/>
      <c r="C557" s="66"/>
      <c r="D557" s="66"/>
    </row>
    <row r="558" spans="2:4" x14ac:dyDescent="0.25">
      <c r="B558" s="66"/>
      <c r="C558" s="66"/>
      <c r="D558" s="66"/>
    </row>
    <row r="559" spans="2:4" x14ac:dyDescent="0.25">
      <c r="B559" s="66"/>
      <c r="C559" s="66"/>
      <c r="D559" s="66"/>
    </row>
    <row r="560" spans="2:4" x14ac:dyDescent="0.25">
      <c r="B560" s="66"/>
      <c r="C560" s="66"/>
      <c r="D560" s="66"/>
    </row>
    <row r="561" spans="2:4" x14ac:dyDescent="0.25">
      <c r="B561" s="66"/>
      <c r="C561" s="66"/>
      <c r="D561" s="66"/>
    </row>
    <row r="562" spans="2:4" x14ac:dyDescent="0.25">
      <c r="B562" s="66"/>
      <c r="C562" s="66"/>
      <c r="D562" s="66"/>
    </row>
    <row r="563" spans="2:4" x14ac:dyDescent="0.25">
      <c r="B563" s="66"/>
      <c r="C563" s="66"/>
      <c r="D563" s="66"/>
    </row>
    <row r="564" spans="2:4" x14ac:dyDescent="0.25">
      <c r="B564" s="66"/>
      <c r="C564" s="66"/>
      <c r="D564" s="66"/>
    </row>
    <row r="565" spans="2:4" x14ac:dyDescent="0.25">
      <c r="B565" s="66"/>
      <c r="C565" s="66"/>
      <c r="D565" s="66"/>
    </row>
    <row r="566" spans="2:4" x14ac:dyDescent="0.25">
      <c r="B566" s="66"/>
      <c r="C566" s="66"/>
      <c r="D566" s="66"/>
    </row>
    <row r="567" spans="2:4" x14ac:dyDescent="0.25">
      <c r="B567" s="66"/>
      <c r="C567" s="66"/>
      <c r="D567" s="66"/>
    </row>
    <row r="568" spans="2:4" x14ac:dyDescent="0.25">
      <c r="B568" s="66"/>
      <c r="C568" s="66"/>
      <c r="D568" s="66"/>
    </row>
    <row r="569" spans="2:4" x14ac:dyDescent="0.25">
      <c r="B569" s="66"/>
      <c r="C569" s="66"/>
      <c r="D569" s="66"/>
    </row>
    <row r="570" spans="2:4" x14ac:dyDescent="0.25">
      <c r="B570" s="66"/>
      <c r="C570" s="66"/>
      <c r="D570" s="66"/>
    </row>
    <row r="571" spans="2:4" x14ac:dyDescent="0.25">
      <c r="B571" s="66"/>
      <c r="C571" s="66"/>
      <c r="D571" s="66"/>
    </row>
    <row r="572" spans="2:4" x14ac:dyDescent="0.25">
      <c r="B572" s="66"/>
      <c r="C572" s="66"/>
      <c r="D572" s="66"/>
    </row>
    <row r="573" spans="2:4" x14ac:dyDescent="0.25">
      <c r="B573" s="66"/>
      <c r="C573" s="66"/>
      <c r="D573" s="66"/>
    </row>
    <row r="574" spans="2:4" x14ac:dyDescent="0.25">
      <c r="B574" s="66"/>
      <c r="C574" s="66"/>
      <c r="D574" s="66"/>
    </row>
    <row r="575" spans="2:4" x14ac:dyDescent="0.25">
      <c r="B575" s="66"/>
      <c r="C575" s="66"/>
      <c r="D575" s="66"/>
    </row>
    <row r="576" spans="2:4" x14ac:dyDescent="0.25">
      <c r="B576" s="66"/>
      <c r="C576" s="66"/>
      <c r="D576" s="66"/>
    </row>
    <row r="577" spans="2:4" x14ac:dyDescent="0.25">
      <c r="B577" s="66"/>
      <c r="C577" s="66"/>
      <c r="D577" s="66"/>
    </row>
    <row r="578" spans="2:4" x14ac:dyDescent="0.25">
      <c r="B578" s="66"/>
      <c r="C578" s="66"/>
      <c r="D578" s="66"/>
    </row>
    <row r="579" spans="2:4" x14ac:dyDescent="0.25">
      <c r="B579" s="66"/>
      <c r="C579" s="66"/>
      <c r="D579" s="66"/>
    </row>
    <row r="580" spans="2:4" x14ac:dyDescent="0.25">
      <c r="B580" s="66"/>
      <c r="C580" s="66"/>
      <c r="D580" s="66"/>
    </row>
    <row r="581" spans="2:4" x14ac:dyDescent="0.25">
      <c r="B581" s="66"/>
      <c r="C581" s="66"/>
      <c r="D581" s="66"/>
    </row>
    <row r="582" spans="2:4" x14ac:dyDescent="0.25">
      <c r="B582" s="66"/>
      <c r="C582" s="66"/>
      <c r="D582" s="66"/>
    </row>
    <row r="583" spans="2:4" x14ac:dyDescent="0.25">
      <c r="B583" s="66"/>
      <c r="C583" s="66"/>
      <c r="D583" s="66"/>
    </row>
    <row r="584" spans="2:4" x14ac:dyDescent="0.25">
      <c r="B584" s="66"/>
      <c r="C584" s="66"/>
      <c r="D584" s="66"/>
    </row>
    <row r="585" spans="2:4" x14ac:dyDescent="0.25">
      <c r="B585" s="66"/>
      <c r="C585" s="66"/>
      <c r="D585" s="66"/>
    </row>
    <row r="586" spans="2:4" x14ac:dyDescent="0.25">
      <c r="B586" s="66"/>
      <c r="C586" s="66"/>
      <c r="D586" s="66"/>
    </row>
    <row r="587" spans="2:4" x14ac:dyDescent="0.25">
      <c r="B587" s="66"/>
      <c r="C587" s="66"/>
      <c r="D587" s="66"/>
    </row>
    <row r="588" spans="2:4" x14ac:dyDescent="0.25">
      <c r="B588" s="66"/>
      <c r="C588" s="66"/>
      <c r="D588" s="66"/>
    </row>
    <row r="589" spans="2:4" x14ac:dyDescent="0.25">
      <c r="B589" s="66"/>
      <c r="C589" s="66"/>
      <c r="D589" s="66"/>
    </row>
    <row r="590" spans="2:4" x14ac:dyDescent="0.25">
      <c r="B590" s="66"/>
      <c r="C590" s="66"/>
      <c r="D590" s="66"/>
    </row>
    <row r="591" spans="2:4" x14ac:dyDescent="0.25">
      <c r="B591" s="66"/>
      <c r="C591" s="66"/>
      <c r="D591" s="66"/>
    </row>
    <row r="592" spans="2:4" x14ac:dyDescent="0.25">
      <c r="B592" s="66"/>
      <c r="C592" s="66"/>
      <c r="D592" s="66"/>
    </row>
    <row r="593" spans="2:4" x14ac:dyDescent="0.25">
      <c r="B593" s="66"/>
      <c r="C593" s="66"/>
      <c r="D593" s="66"/>
    </row>
    <row r="594" spans="2:4" x14ac:dyDescent="0.25">
      <c r="B594" s="66"/>
      <c r="C594" s="66"/>
      <c r="D594" s="66"/>
    </row>
    <row r="595" spans="2:4" x14ac:dyDescent="0.25">
      <c r="B595" s="66"/>
      <c r="C595" s="66"/>
      <c r="D595" s="66"/>
    </row>
    <row r="596" spans="2:4" x14ac:dyDescent="0.25">
      <c r="B596" s="66"/>
      <c r="C596" s="66"/>
      <c r="D596" s="66"/>
    </row>
    <row r="597" spans="2:4" x14ac:dyDescent="0.25">
      <c r="B597" s="66"/>
      <c r="C597" s="66"/>
      <c r="D597" s="66"/>
    </row>
    <row r="598" spans="2:4" x14ac:dyDescent="0.25">
      <c r="B598" s="66"/>
      <c r="C598" s="66"/>
      <c r="D598" s="66"/>
    </row>
    <row r="599" spans="2:4" x14ac:dyDescent="0.25">
      <c r="B599" s="66"/>
      <c r="C599" s="66"/>
      <c r="D599" s="66"/>
    </row>
    <row r="600" spans="2:4" x14ac:dyDescent="0.25">
      <c r="B600" s="66"/>
      <c r="C600" s="66"/>
      <c r="D600" s="66"/>
    </row>
    <row r="601" spans="2:4" x14ac:dyDescent="0.25">
      <c r="B601" s="66"/>
      <c r="C601" s="66"/>
      <c r="D601" s="66"/>
    </row>
    <row r="602" spans="2:4" x14ac:dyDescent="0.25">
      <c r="B602" s="66"/>
      <c r="C602" s="66"/>
      <c r="D602" s="66"/>
    </row>
    <row r="603" spans="2:4" x14ac:dyDescent="0.25">
      <c r="B603" s="66"/>
      <c r="C603" s="66"/>
      <c r="D603" s="66"/>
    </row>
    <row r="604" spans="2:4" x14ac:dyDescent="0.25">
      <c r="B604" s="66"/>
      <c r="C604" s="66"/>
      <c r="D604" s="66"/>
    </row>
    <row r="605" spans="2:4" x14ac:dyDescent="0.25">
      <c r="B605" s="66"/>
      <c r="C605" s="66"/>
      <c r="D605" s="66"/>
    </row>
    <row r="606" spans="2:4" x14ac:dyDescent="0.25">
      <c r="B606" s="66"/>
      <c r="C606" s="66"/>
      <c r="D606" s="66"/>
    </row>
    <row r="607" spans="2:4" x14ac:dyDescent="0.25">
      <c r="B607" s="66"/>
      <c r="C607" s="66"/>
      <c r="D607" s="66"/>
    </row>
    <row r="608" spans="2:4" x14ac:dyDescent="0.25">
      <c r="B608" s="66"/>
      <c r="C608" s="66"/>
      <c r="D608" s="66"/>
    </row>
    <row r="609" spans="2:4" x14ac:dyDescent="0.25">
      <c r="B609" s="66"/>
      <c r="C609" s="66"/>
      <c r="D609" s="66"/>
    </row>
    <row r="610" spans="2:4" x14ac:dyDescent="0.25">
      <c r="B610" s="66"/>
      <c r="C610" s="66"/>
      <c r="D610" s="66"/>
    </row>
    <row r="611" spans="2:4" x14ac:dyDescent="0.25">
      <c r="B611" s="66"/>
      <c r="C611" s="66"/>
      <c r="D611" s="66"/>
    </row>
    <row r="612" spans="2:4" x14ac:dyDescent="0.25">
      <c r="B612" s="66"/>
      <c r="C612" s="66"/>
      <c r="D612" s="66"/>
    </row>
    <row r="613" spans="2:4" x14ac:dyDescent="0.25">
      <c r="B613" s="66"/>
      <c r="C613" s="66"/>
      <c r="D613" s="66"/>
    </row>
    <row r="614" spans="2:4" x14ac:dyDescent="0.25">
      <c r="B614" s="66"/>
      <c r="C614" s="66"/>
      <c r="D614" s="66"/>
    </row>
    <row r="615" spans="2:4" x14ac:dyDescent="0.25">
      <c r="B615" s="66"/>
      <c r="C615" s="66"/>
      <c r="D615" s="66"/>
    </row>
    <row r="616" spans="2:4" x14ac:dyDescent="0.25">
      <c r="B616" s="66"/>
      <c r="C616" s="66"/>
      <c r="D616" s="66"/>
    </row>
    <row r="617" spans="2:4" x14ac:dyDescent="0.25">
      <c r="B617" s="66"/>
      <c r="C617" s="66"/>
      <c r="D617" s="66"/>
    </row>
    <row r="618" spans="2:4" x14ac:dyDescent="0.25">
      <c r="B618" s="66"/>
      <c r="C618" s="66"/>
      <c r="D618" s="66"/>
    </row>
    <row r="619" spans="2:4" x14ac:dyDescent="0.25">
      <c r="B619" s="66"/>
      <c r="C619" s="66"/>
      <c r="D619" s="66"/>
    </row>
    <row r="620" spans="2:4" x14ac:dyDescent="0.25">
      <c r="B620" s="66"/>
      <c r="C620" s="66"/>
      <c r="D620" s="66"/>
    </row>
    <row r="621" spans="2:4" x14ac:dyDescent="0.25">
      <c r="B621" s="66"/>
      <c r="C621" s="66"/>
      <c r="D621" s="66"/>
    </row>
    <row r="622" spans="2:4" x14ac:dyDescent="0.25">
      <c r="B622" s="66"/>
      <c r="C622" s="66"/>
      <c r="D622" s="66"/>
    </row>
    <row r="623" spans="2:4" x14ac:dyDescent="0.25">
      <c r="B623" s="66"/>
      <c r="C623" s="66"/>
      <c r="D623" s="66"/>
    </row>
    <row r="624" spans="2:4" x14ac:dyDescent="0.25">
      <c r="B624" s="66"/>
      <c r="C624" s="66"/>
      <c r="D624" s="66"/>
    </row>
    <row r="625" spans="2:4" x14ac:dyDescent="0.25">
      <c r="B625" s="66"/>
      <c r="C625" s="66"/>
      <c r="D625" s="66"/>
    </row>
    <row r="626" spans="2:4" x14ac:dyDescent="0.25">
      <c r="B626" s="66"/>
      <c r="C626" s="66"/>
      <c r="D626" s="66"/>
    </row>
    <row r="627" spans="2:4" x14ac:dyDescent="0.25">
      <c r="B627" s="66"/>
      <c r="C627" s="66"/>
      <c r="D627" s="66"/>
    </row>
    <row r="628" spans="2:4" x14ac:dyDescent="0.25">
      <c r="B628" s="66"/>
      <c r="C628" s="66"/>
      <c r="D628" s="66"/>
    </row>
    <row r="629" spans="2:4" x14ac:dyDescent="0.25">
      <c r="B629" s="66"/>
      <c r="C629" s="66"/>
      <c r="D629" s="66"/>
    </row>
    <row r="630" spans="2:4" x14ac:dyDescent="0.25">
      <c r="B630" s="66"/>
      <c r="C630" s="66"/>
      <c r="D630" s="66"/>
    </row>
    <row r="631" spans="2:4" x14ac:dyDescent="0.25">
      <c r="B631" s="66"/>
      <c r="C631" s="66"/>
      <c r="D631" s="66"/>
    </row>
    <row r="632" spans="2:4" x14ac:dyDescent="0.25">
      <c r="B632" s="66"/>
      <c r="C632" s="66"/>
      <c r="D632" s="66"/>
    </row>
    <row r="633" spans="2:4" x14ac:dyDescent="0.25">
      <c r="B633" s="66"/>
      <c r="C633" s="66"/>
      <c r="D633" s="66"/>
    </row>
    <row r="634" spans="2:4" x14ac:dyDescent="0.25">
      <c r="B634" s="66"/>
      <c r="C634" s="66"/>
      <c r="D634" s="66"/>
    </row>
    <row r="635" spans="2:4" x14ac:dyDescent="0.25">
      <c r="B635" s="66"/>
      <c r="C635" s="66"/>
      <c r="D635" s="66"/>
    </row>
    <row r="636" spans="2:4" x14ac:dyDescent="0.25">
      <c r="B636" s="66"/>
      <c r="C636" s="66"/>
      <c r="D636" s="66"/>
    </row>
    <row r="637" spans="2:4" x14ac:dyDescent="0.25">
      <c r="B637" s="66"/>
      <c r="C637" s="66"/>
      <c r="D637" s="66"/>
    </row>
    <row r="638" spans="2:4" x14ac:dyDescent="0.25">
      <c r="B638" s="66"/>
      <c r="C638" s="66"/>
      <c r="D638" s="66"/>
    </row>
    <row r="639" spans="2:4" x14ac:dyDescent="0.25">
      <c r="B639" s="66"/>
      <c r="C639" s="66"/>
      <c r="D639" s="66"/>
    </row>
    <row r="640" spans="2:4" x14ac:dyDescent="0.25">
      <c r="B640" s="66"/>
      <c r="C640" s="66"/>
      <c r="D640" s="66"/>
    </row>
    <row r="641" spans="2:4" x14ac:dyDescent="0.25">
      <c r="B641" s="66"/>
      <c r="C641" s="66"/>
      <c r="D641" s="66"/>
    </row>
    <row r="642" spans="2:4" x14ac:dyDescent="0.25">
      <c r="B642" s="66"/>
      <c r="C642" s="66"/>
      <c r="D642" s="66"/>
    </row>
    <row r="643" spans="2:4" x14ac:dyDescent="0.25">
      <c r="B643" s="66"/>
      <c r="C643" s="66"/>
      <c r="D643" s="66"/>
    </row>
    <row r="644" spans="2:4" x14ac:dyDescent="0.25">
      <c r="B644" s="66"/>
      <c r="C644" s="66"/>
      <c r="D644" s="66"/>
    </row>
    <row r="645" spans="2:4" x14ac:dyDescent="0.25">
      <c r="B645" s="66"/>
      <c r="C645" s="66"/>
      <c r="D645" s="66"/>
    </row>
    <row r="646" spans="2:4" x14ac:dyDescent="0.25">
      <c r="B646" s="66"/>
      <c r="C646" s="66"/>
      <c r="D646" s="66"/>
    </row>
    <row r="647" spans="2:4" x14ac:dyDescent="0.25">
      <c r="B647" s="66"/>
      <c r="C647" s="66"/>
      <c r="D647" s="66"/>
    </row>
    <row r="648" spans="2:4" x14ac:dyDescent="0.25">
      <c r="B648" s="66"/>
      <c r="C648" s="66"/>
      <c r="D648" s="66"/>
    </row>
    <row r="649" spans="2:4" x14ac:dyDescent="0.25">
      <c r="B649" s="66"/>
      <c r="C649" s="66"/>
      <c r="D649" s="66"/>
    </row>
    <row r="650" spans="2:4" x14ac:dyDescent="0.25">
      <c r="B650" s="66"/>
      <c r="C650" s="66"/>
      <c r="D650" s="66"/>
    </row>
    <row r="651" spans="2:4" x14ac:dyDescent="0.25">
      <c r="B651" s="66"/>
      <c r="C651" s="66"/>
      <c r="D651" s="66"/>
    </row>
    <row r="652" spans="2:4" x14ac:dyDescent="0.25">
      <c r="B652" s="66"/>
      <c r="C652" s="66"/>
      <c r="D652" s="66"/>
    </row>
    <row r="653" spans="2:4" x14ac:dyDescent="0.25">
      <c r="B653" s="66"/>
      <c r="C653" s="66"/>
      <c r="D653" s="66"/>
    </row>
    <row r="654" spans="2:4" x14ac:dyDescent="0.25">
      <c r="B654" s="66"/>
      <c r="C654" s="66"/>
      <c r="D654" s="66"/>
    </row>
    <row r="655" spans="2:4" x14ac:dyDescent="0.25">
      <c r="B655" s="66"/>
      <c r="C655" s="66"/>
      <c r="D655" s="66"/>
    </row>
    <row r="656" spans="2:4" x14ac:dyDescent="0.25">
      <c r="B656" s="66"/>
      <c r="C656" s="66"/>
      <c r="D656" s="66"/>
    </row>
    <row r="657" spans="2:4" x14ac:dyDescent="0.25">
      <c r="B657" s="66"/>
      <c r="C657" s="66"/>
      <c r="D657" s="66"/>
    </row>
    <row r="658" spans="2:4" x14ac:dyDescent="0.25">
      <c r="B658" s="66"/>
      <c r="C658" s="66"/>
      <c r="D658" s="66"/>
    </row>
    <row r="659" spans="2:4" x14ac:dyDescent="0.25">
      <c r="B659" s="66"/>
      <c r="C659" s="66"/>
      <c r="D659" s="66"/>
    </row>
    <row r="660" spans="2:4" x14ac:dyDescent="0.25">
      <c r="B660" s="66"/>
      <c r="C660" s="66"/>
      <c r="D660" s="66"/>
    </row>
    <row r="661" spans="2:4" x14ac:dyDescent="0.25">
      <c r="B661" s="66"/>
      <c r="C661" s="66"/>
      <c r="D661" s="66"/>
    </row>
    <row r="662" spans="2:4" x14ac:dyDescent="0.25">
      <c r="B662" s="66"/>
      <c r="C662" s="66"/>
      <c r="D662" s="66"/>
    </row>
    <row r="663" spans="2:4" x14ac:dyDescent="0.25">
      <c r="B663" s="66"/>
      <c r="C663" s="66"/>
      <c r="D663" s="66"/>
    </row>
    <row r="664" spans="2:4" x14ac:dyDescent="0.25">
      <c r="B664" s="66"/>
      <c r="C664" s="66"/>
      <c r="D664" s="66"/>
    </row>
    <row r="665" spans="2:4" x14ac:dyDescent="0.25">
      <c r="B665" s="66"/>
      <c r="C665" s="66"/>
      <c r="D665" s="66"/>
    </row>
    <row r="666" spans="2:4" x14ac:dyDescent="0.25">
      <c r="B666" s="66"/>
      <c r="C666" s="66"/>
      <c r="D666" s="66"/>
    </row>
    <row r="667" spans="2:4" x14ac:dyDescent="0.25">
      <c r="B667" s="66"/>
      <c r="C667" s="66"/>
      <c r="D667" s="66"/>
    </row>
    <row r="668" spans="2:4" x14ac:dyDescent="0.25">
      <c r="B668" s="66"/>
      <c r="C668" s="66"/>
      <c r="D668" s="66"/>
    </row>
    <row r="669" spans="2:4" x14ac:dyDescent="0.25">
      <c r="B669" s="66"/>
      <c r="C669" s="66"/>
      <c r="D669" s="66"/>
    </row>
    <row r="670" spans="2:4" x14ac:dyDescent="0.25">
      <c r="B670" s="66"/>
      <c r="C670" s="66"/>
      <c r="D670" s="66"/>
    </row>
    <row r="671" spans="2:4" x14ac:dyDescent="0.25">
      <c r="B671" s="66"/>
      <c r="C671" s="66"/>
      <c r="D671" s="66"/>
    </row>
    <row r="672" spans="2:4" x14ac:dyDescent="0.25">
      <c r="B672" s="66"/>
      <c r="C672" s="66"/>
      <c r="D672" s="66"/>
    </row>
    <row r="673" spans="2:4" x14ac:dyDescent="0.25">
      <c r="B673" s="66"/>
      <c r="C673" s="66"/>
      <c r="D673" s="66"/>
    </row>
    <row r="674" spans="2:4" x14ac:dyDescent="0.25">
      <c r="B674" s="66"/>
      <c r="C674" s="66"/>
      <c r="D674" s="66"/>
    </row>
    <row r="675" spans="2:4" x14ac:dyDescent="0.25">
      <c r="B675" s="66"/>
      <c r="C675" s="66"/>
      <c r="D675" s="66"/>
    </row>
    <row r="676" spans="2:4" x14ac:dyDescent="0.25">
      <c r="B676" s="66"/>
      <c r="C676" s="66"/>
      <c r="D676" s="66"/>
    </row>
    <row r="677" spans="2:4" x14ac:dyDescent="0.25">
      <c r="B677" s="66"/>
      <c r="C677" s="66"/>
      <c r="D677" s="66"/>
    </row>
    <row r="678" spans="2:4" x14ac:dyDescent="0.25">
      <c r="B678" s="66"/>
      <c r="C678" s="66"/>
      <c r="D678" s="66"/>
    </row>
    <row r="679" spans="2:4" x14ac:dyDescent="0.25">
      <c r="B679" s="66"/>
      <c r="C679" s="66"/>
      <c r="D679" s="66"/>
    </row>
    <row r="680" spans="2:4" x14ac:dyDescent="0.25">
      <c r="B680" s="66"/>
      <c r="C680" s="66"/>
      <c r="D680" s="66"/>
    </row>
    <row r="681" spans="2:4" x14ac:dyDescent="0.25">
      <c r="B681" s="66"/>
      <c r="C681" s="66"/>
      <c r="D681" s="66"/>
    </row>
    <row r="682" spans="2:4" x14ac:dyDescent="0.25">
      <c r="B682" s="66"/>
      <c r="C682" s="66"/>
      <c r="D682" s="66"/>
    </row>
    <row r="683" spans="2:4" x14ac:dyDescent="0.25">
      <c r="B683" s="66"/>
      <c r="C683" s="66"/>
      <c r="D683" s="66"/>
    </row>
    <row r="684" spans="2:4" x14ac:dyDescent="0.25">
      <c r="B684" s="66"/>
      <c r="C684" s="66"/>
      <c r="D684" s="66"/>
    </row>
    <row r="685" spans="2:4" x14ac:dyDescent="0.25">
      <c r="B685" s="66"/>
      <c r="C685" s="66"/>
      <c r="D685" s="66"/>
    </row>
    <row r="686" spans="2:4" x14ac:dyDescent="0.25">
      <c r="B686" s="66"/>
      <c r="C686" s="66"/>
      <c r="D686" s="66"/>
    </row>
    <row r="687" spans="2:4" x14ac:dyDescent="0.25">
      <c r="B687" s="66"/>
      <c r="C687" s="66"/>
      <c r="D687" s="66"/>
    </row>
    <row r="688" spans="2:4" x14ac:dyDescent="0.25">
      <c r="B688" s="66"/>
      <c r="C688" s="66"/>
      <c r="D688" s="66"/>
    </row>
    <row r="689" spans="2:4" x14ac:dyDescent="0.25">
      <c r="B689" s="66"/>
      <c r="C689" s="66"/>
      <c r="D689" s="66"/>
    </row>
    <row r="690" spans="2:4" x14ac:dyDescent="0.25">
      <c r="B690" s="66"/>
      <c r="C690" s="66"/>
      <c r="D690" s="66"/>
    </row>
    <row r="691" spans="2:4" x14ac:dyDescent="0.25">
      <c r="B691" s="66"/>
      <c r="C691" s="66"/>
      <c r="D691" s="66"/>
    </row>
    <row r="692" spans="2:4" x14ac:dyDescent="0.25">
      <c r="B692" s="66"/>
      <c r="C692" s="66"/>
      <c r="D692" s="66"/>
    </row>
    <row r="693" spans="2:4" x14ac:dyDescent="0.25">
      <c r="B693" s="66"/>
      <c r="C693" s="66"/>
      <c r="D693" s="66"/>
    </row>
    <row r="694" spans="2:4" x14ac:dyDescent="0.25">
      <c r="B694" s="66"/>
      <c r="C694" s="66"/>
      <c r="D694" s="66"/>
    </row>
    <row r="695" spans="2:4" x14ac:dyDescent="0.25">
      <c r="B695" s="66"/>
      <c r="C695" s="66"/>
      <c r="D695" s="66"/>
    </row>
    <row r="696" spans="2:4" x14ac:dyDescent="0.25">
      <c r="B696" s="66"/>
      <c r="C696" s="66"/>
      <c r="D696" s="66"/>
    </row>
    <row r="697" spans="2:4" x14ac:dyDescent="0.25">
      <c r="B697" s="66"/>
      <c r="C697" s="66"/>
      <c r="D697" s="66"/>
    </row>
    <row r="698" spans="2:4" x14ac:dyDescent="0.25">
      <c r="B698" s="66"/>
      <c r="C698" s="66"/>
      <c r="D698" s="66"/>
    </row>
    <row r="699" spans="2:4" x14ac:dyDescent="0.25">
      <c r="B699" s="66"/>
      <c r="C699" s="66"/>
      <c r="D699" s="66"/>
    </row>
    <row r="700" spans="2:4" x14ac:dyDescent="0.25">
      <c r="B700" s="66"/>
      <c r="C700" s="66"/>
      <c r="D700" s="66"/>
    </row>
    <row r="701" spans="2:4" x14ac:dyDescent="0.25">
      <c r="B701" s="66"/>
      <c r="C701" s="66"/>
      <c r="D701" s="66"/>
    </row>
    <row r="702" spans="2:4" x14ac:dyDescent="0.25">
      <c r="B702" s="66"/>
      <c r="C702" s="66"/>
      <c r="D702" s="66"/>
    </row>
    <row r="703" spans="2:4" x14ac:dyDescent="0.25">
      <c r="B703" s="66"/>
      <c r="C703" s="66"/>
      <c r="D703" s="66"/>
    </row>
    <row r="704" spans="2:4" x14ac:dyDescent="0.25">
      <c r="B704" s="66"/>
      <c r="C704" s="66"/>
      <c r="D704" s="66"/>
    </row>
    <row r="705" spans="2:4" x14ac:dyDescent="0.25">
      <c r="B705" s="66"/>
      <c r="C705" s="66"/>
      <c r="D705" s="66"/>
    </row>
    <row r="706" spans="2:4" x14ac:dyDescent="0.25">
      <c r="B706" s="66"/>
      <c r="C706" s="66"/>
      <c r="D706" s="66"/>
    </row>
    <row r="707" spans="2:4" x14ac:dyDescent="0.25">
      <c r="B707" s="66"/>
      <c r="C707" s="66"/>
      <c r="D707" s="66"/>
    </row>
    <row r="708" spans="2:4" x14ac:dyDescent="0.25">
      <c r="B708" s="66"/>
      <c r="C708" s="66"/>
      <c r="D708" s="66"/>
    </row>
    <row r="709" spans="2:4" x14ac:dyDescent="0.25">
      <c r="B709" s="66"/>
      <c r="C709" s="66"/>
      <c r="D709" s="66"/>
    </row>
    <row r="710" spans="2:4" x14ac:dyDescent="0.25">
      <c r="B710" s="66"/>
      <c r="C710" s="66"/>
      <c r="D710" s="66"/>
    </row>
    <row r="711" spans="2:4" x14ac:dyDescent="0.25">
      <c r="B711" s="66"/>
      <c r="C711" s="66"/>
      <c r="D711" s="66"/>
    </row>
    <row r="712" spans="2:4" x14ac:dyDescent="0.25">
      <c r="B712" s="66"/>
      <c r="C712" s="66"/>
      <c r="D712" s="66"/>
    </row>
    <row r="713" spans="2:4" x14ac:dyDescent="0.25">
      <c r="B713" s="66"/>
      <c r="C713" s="66"/>
      <c r="D713" s="66"/>
    </row>
    <row r="714" spans="2:4" x14ac:dyDescent="0.25">
      <c r="B714" s="66"/>
      <c r="C714" s="66"/>
      <c r="D714" s="66"/>
    </row>
    <row r="715" spans="2:4" x14ac:dyDescent="0.25">
      <c r="B715" s="66"/>
      <c r="C715" s="66"/>
      <c r="D715" s="66"/>
    </row>
    <row r="716" spans="2:4" x14ac:dyDescent="0.25">
      <c r="B716" s="66"/>
      <c r="C716" s="66"/>
      <c r="D716" s="66"/>
    </row>
    <row r="717" spans="2:4" x14ac:dyDescent="0.25">
      <c r="B717" s="66"/>
      <c r="C717" s="66"/>
      <c r="D717" s="66"/>
    </row>
    <row r="718" spans="2:4" x14ac:dyDescent="0.25">
      <c r="B718" s="66"/>
      <c r="C718" s="66"/>
      <c r="D718" s="66"/>
    </row>
    <row r="719" spans="2:4" x14ac:dyDescent="0.25">
      <c r="B719" s="66"/>
      <c r="C719" s="66"/>
      <c r="D719" s="66"/>
    </row>
    <row r="720" spans="2:4" x14ac:dyDescent="0.25">
      <c r="B720" s="66"/>
      <c r="C720" s="66"/>
      <c r="D720" s="66"/>
    </row>
    <row r="721" spans="2:4" x14ac:dyDescent="0.25">
      <c r="B721" s="66"/>
      <c r="C721" s="66"/>
      <c r="D721" s="66"/>
    </row>
    <row r="722" spans="2:4" x14ac:dyDescent="0.25">
      <c r="B722" s="66"/>
      <c r="C722" s="66"/>
      <c r="D722" s="66"/>
    </row>
    <row r="723" spans="2:4" x14ac:dyDescent="0.25">
      <c r="B723" s="66"/>
      <c r="C723" s="66"/>
      <c r="D723" s="66"/>
    </row>
    <row r="724" spans="2:4" x14ac:dyDescent="0.25">
      <c r="B724" s="66"/>
      <c r="C724" s="66"/>
      <c r="D724" s="66"/>
    </row>
    <row r="725" spans="2:4" x14ac:dyDescent="0.25">
      <c r="B725" s="66"/>
      <c r="C725" s="66"/>
      <c r="D725" s="66"/>
    </row>
    <row r="726" spans="2:4" x14ac:dyDescent="0.25">
      <c r="B726" s="66"/>
      <c r="C726" s="66"/>
      <c r="D726" s="66"/>
    </row>
    <row r="727" spans="2:4" x14ac:dyDescent="0.25">
      <c r="B727" s="66"/>
      <c r="C727" s="66"/>
      <c r="D727" s="66"/>
    </row>
    <row r="728" spans="2:4" x14ac:dyDescent="0.25">
      <c r="B728" s="66"/>
      <c r="C728" s="66"/>
      <c r="D728" s="66"/>
    </row>
    <row r="729" spans="2:4" x14ac:dyDescent="0.25">
      <c r="B729" s="66"/>
      <c r="C729" s="66"/>
      <c r="D729" s="66"/>
    </row>
    <row r="730" spans="2:4" x14ac:dyDescent="0.25">
      <c r="B730" s="66"/>
      <c r="C730" s="66"/>
      <c r="D730" s="66"/>
    </row>
    <row r="731" spans="2:4" x14ac:dyDescent="0.25">
      <c r="B731" s="66"/>
      <c r="C731" s="66"/>
      <c r="D731" s="66"/>
    </row>
    <row r="732" spans="2:4" x14ac:dyDescent="0.25">
      <c r="B732" s="66"/>
      <c r="C732" s="66"/>
      <c r="D732" s="66"/>
    </row>
    <row r="733" spans="2:4" x14ac:dyDescent="0.25">
      <c r="B733" s="66"/>
      <c r="C733" s="66"/>
      <c r="D733" s="66"/>
    </row>
    <row r="734" spans="2:4" x14ac:dyDescent="0.25">
      <c r="B734" s="66"/>
      <c r="C734" s="66"/>
      <c r="D734" s="66"/>
    </row>
    <row r="735" spans="2:4" x14ac:dyDescent="0.25">
      <c r="B735" s="66"/>
      <c r="C735" s="66"/>
      <c r="D735" s="66"/>
    </row>
    <row r="736" spans="2:4" x14ac:dyDescent="0.25">
      <c r="B736" s="66"/>
      <c r="C736" s="66"/>
      <c r="D736" s="66"/>
    </row>
    <row r="737" spans="2:4" x14ac:dyDescent="0.25">
      <c r="B737" s="66"/>
      <c r="C737" s="66"/>
      <c r="D737" s="66"/>
    </row>
    <row r="738" spans="2:4" x14ac:dyDescent="0.25">
      <c r="B738" s="66"/>
      <c r="C738" s="66"/>
      <c r="D738" s="66"/>
    </row>
    <row r="739" spans="2:4" x14ac:dyDescent="0.25">
      <c r="B739" s="66"/>
      <c r="C739" s="66"/>
      <c r="D739" s="66"/>
    </row>
    <row r="740" spans="2:4" x14ac:dyDescent="0.25">
      <c r="B740" s="66"/>
      <c r="C740" s="66"/>
      <c r="D740" s="66"/>
    </row>
    <row r="741" spans="2:4" x14ac:dyDescent="0.25">
      <c r="B741" s="66"/>
      <c r="C741" s="66"/>
      <c r="D741" s="66"/>
    </row>
    <row r="742" spans="2:4" x14ac:dyDescent="0.25">
      <c r="B742" s="66"/>
      <c r="C742" s="66"/>
      <c r="D742" s="66"/>
    </row>
    <row r="743" spans="2:4" x14ac:dyDescent="0.25">
      <c r="B743" s="66"/>
      <c r="C743" s="66"/>
      <c r="D743" s="66"/>
    </row>
    <row r="744" spans="2:4" x14ac:dyDescent="0.25">
      <c r="B744" s="66"/>
      <c r="C744" s="66"/>
      <c r="D744" s="66"/>
    </row>
    <row r="745" spans="2:4" x14ac:dyDescent="0.25">
      <c r="B745" s="66"/>
      <c r="C745" s="66"/>
      <c r="D745" s="66"/>
    </row>
    <row r="746" spans="2:4" x14ac:dyDescent="0.25">
      <c r="B746" s="66"/>
      <c r="C746" s="66"/>
      <c r="D746" s="66"/>
    </row>
    <row r="747" spans="2:4" x14ac:dyDescent="0.25">
      <c r="B747" s="66"/>
      <c r="C747" s="66"/>
      <c r="D747" s="66"/>
    </row>
    <row r="748" spans="2:4" x14ac:dyDescent="0.25">
      <c r="B748" s="66"/>
      <c r="C748" s="66"/>
      <c r="D748" s="66"/>
    </row>
    <row r="749" spans="2:4" x14ac:dyDescent="0.25">
      <c r="B749" s="66"/>
      <c r="C749" s="66"/>
      <c r="D749" s="66"/>
    </row>
    <row r="750" spans="2:4" x14ac:dyDescent="0.25">
      <c r="B750" s="66"/>
      <c r="C750" s="66"/>
      <c r="D750" s="66"/>
    </row>
    <row r="751" spans="2:4" x14ac:dyDescent="0.25">
      <c r="B751" s="66"/>
      <c r="C751" s="66"/>
      <c r="D751" s="66"/>
    </row>
    <row r="752" spans="2:4" x14ac:dyDescent="0.25">
      <c r="B752" s="66"/>
      <c r="C752" s="66"/>
      <c r="D752" s="66"/>
    </row>
    <row r="753" spans="2:4" x14ac:dyDescent="0.25">
      <c r="B753" s="66"/>
      <c r="C753" s="66"/>
      <c r="D753" s="66"/>
    </row>
    <row r="754" spans="2:4" x14ac:dyDescent="0.25">
      <c r="B754" s="66"/>
      <c r="C754" s="66"/>
      <c r="D754" s="66"/>
    </row>
    <row r="755" spans="2:4" x14ac:dyDescent="0.25">
      <c r="B755" s="66"/>
      <c r="C755" s="66"/>
      <c r="D755" s="66"/>
    </row>
    <row r="756" spans="2:4" x14ac:dyDescent="0.25">
      <c r="B756" s="66"/>
      <c r="C756" s="66"/>
      <c r="D756" s="66"/>
    </row>
    <row r="757" spans="2:4" x14ac:dyDescent="0.25">
      <c r="B757" s="66"/>
      <c r="C757" s="66"/>
      <c r="D757" s="66"/>
    </row>
    <row r="758" spans="2:4" x14ac:dyDescent="0.25">
      <c r="B758" s="66"/>
      <c r="C758" s="66"/>
      <c r="D758" s="66"/>
    </row>
    <row r="759" spans="2:4" x14ac:dyDescent="0.25">
      <c r="B759" s="66"/>
      <c r="C759" s="66"/>
      <c r="D759" s="66"/>
    </row>
    <row r="760" spans="2:4" x14ac:dyDescent="0.25">
      <c r="B760" s="66"/>
      <c r="C760" s="66"/>
      <c r="D760" s="66"/>
    </row>
    <row r="761" spans="2:4" x14ac:dyDescent="0.25">
      <c r="B761" s="66"/>
      <c r="C761" s="66"/>
      <c r="D761" s="66"/>
    </row>
    <row r="762" spans="2:4" x14ac:dyDescent="0.25">
      <c r="B762" s="66"/>
      <c r="C762" s="66"/>
      <c r="D762" s="66"/>
    </row>
    <row r="763" spans="2:4" x14ac:dyDescent="0.25">
      <c r="B763" s="66"/>
      <c r="C763" s="66"/>
      <c r="D763" s="66"/>
    </row>
    <row r="764" spans="2:4" x14ac:dyDescent="0.25">
      <c r="B764" s="66"/>
      <c r="C764" s="66"/>
      <c r="D764" s="66"/>
    </row>
    <row r="765" spans="2:4" x14ac:dyDescent="0.25">
      <c r="B765" s="66"/>
      <c r="C765" s="66"/>
      <c r="D765" s="66"/>
    </row>
    <row r="766" spans="2:4" x14ac:dyDescent="0.25">
      <c r="B766" s="66"/>
      <c r="C766" s="66"/>
      <c r="D766" s="66"/>
    </row>
    <row r="767" spans="2:4" x14ac:dyDescent="0.25">
      <c r="B767" s="66"/>
      <c r="C767" s="66"/>
      <c r="D767" s="66"/>
    </row>
    <row r="768" spans="2:4" x14ac:dyDescent="0.25">
      <c r="B768" s="66"/>
      <c r="C768" s="66"/>
      <c r="D768" s="66"/>
    </row>
    <row r="769" spans="2:4" x14ac:dyDescent="0.25">
      <c r="B769" s="66"/>
      <c r="C769" s="66"/>
      <c r="D769" s="66"/>
    </row>
    <row r="770" spans="2:4" x14ac:dyDescent="0.25">
      <c r="B770" s="66"/>
      <c r="C770" s="66"/>
      <c r="D770" s="66"/>
    </row>
    <row r="771" spans="2:4" x14ac:dyDescent="0.25">
      <c r="B771" s="66"/>
      <c r="C771" s="66"/>
      <c r="D771" s="66"/>
    </row>
    <row r="772" spans="2:4" x14ac:dyDescent="0.25">
      <c r="B772" s="66"/>
      <c r="C772" s="66"/>
      <c r="D772" s="66"/>
    </row>
    <row r="773" spans="2:4" x14ac:dyDescent="0.25">
      <c r="B773" s="66"/>
      <c r="C773" s="66"/>
      <c r="D773" s="66"/>
    </row>
    <row r="774" spans="2:4" x14ac:dyDescent="0.25">
      <c r="B774" s="66"/>
      <c r="C774" s="66"/>
      <c r="D774" s="66"/>
    </row>
    <row r="775" spans="2:4" x14ac:dyDescent="0.25">
      <c r="B775" s="66"/>
      <c r="C775" s="66"/>
      <c r="D775" s="66"/>
    </row>
    <row r="776" spans="2:4" x14ac:dyDescent="0.25">
      <c r="B776" s="66"/>
      <c r="C776" s="66"/>
      <c r="D776" s="66"/>
    </row>
    <row r="777" spans="2:4" x14ac:dyDescent="0.25">
      <c r="B777" s="66"/>
      <c r="C777" s="66"/>
      <c r="D777" s="66"/>
    </row>
    <row r="778" spans="2:4" x14ac:dyDescent="0.25">
      <c r="B778" s="66"/>
      <c r="C778" s="66"/>
      <c r="D778" s="66"/>
    </row>
    <row r="779" spans="2:4" x14ac:dyDescent="0.25">
      <c r="B779" s="66"/>
      <c r="C779" s="66"/>
      <c r="D779" s="66"/>
    </row>
    <row r="780" spans="2:4" x14ac:dyDescent="0.25">
      <c r="B780" s="66"/>
      <c r="C780" s="66"/>
      <c r="D780" s="66"/>
    </row>
    <row r="781" spans="2:4" x14ac:dyDescent="0.25">
      <c r="B781" s="66"/>
      <c r="C781" s="66"/>
      <c r="D781" s="66"/>
    </row>
    <row r="782" spans="2:4" x14ac:dyDescent="0.25">
      <c r="B782" s="66"/>
      <c r="C782" s="66"/>
      <c r="D782" s="66"/>
    </row>
    <row r="783" spans="2:4" x14ac:dyDescent="0.25">
      <c r="B783" s="66"/>
      <c r="C783" s="66"/>
      <c r="D783" s="66"/>
    </row>
    <row r="784" spans="2:4" x14ac:dyDescent="0.25">
      <c r="B784" s="66"/>
      <c r="C784" s="66"/>
      <c r="D784" s="66"/>
    </row>
    <row r="785" spans="2:4" x14ac:dyDescent="0.25">
      <c r="B785" s="66"/>
      <c r="C785" s="66"/>
      <c r="D785" s="66"/>
    </row>
    <row r="786" spans="2:4" x14ac:dyDescent="0.25">
      <c r="B786" s="66"/>
      <c r="C786" s="66"/>
      <c r="D786" s="66"/>
    </row>
    <row r="787" spans="2:4" x14ac:dyDescent="0.25">
      <c r="B787" s="66"/>
      <c r="C787" s="66"/>
      <c r="D787" s="66"/>
    </row>
    <row r="788" spans="2:4" x14ac:dyDescent="0.25">
      <c r="B788" s="66"/>
      <c r="C788" s="66"/>
      <c r="D788" s="66"/>
    </row>
    <row r="789" spans="2:4" x14ac:dyDescent="0.25">
      <c r="B789" s="66"/>
      <c r="C789" s="66"/>
      <c r="D789" s="66"/>
    </row>
    <row r="790" spans="2:4" x14ac:dyDescent="0.25">
      <c r="B790" s="66"/>
      <c r="C790" s="66"/>
      <c r="D790" s="66"/>
    </row>
    <row r="791" spans="2:4" x14ac:dyDescent="0.25">
      <c r="B791" s="66"/>
      <c r="C791" s="66"/>
      <c r="D791" s="66"/>
    </row>
    <row r="792" spans="2:4" x14ac:dyDescent="0.25">
      <c r="B792" s="66"/>
      <c r="C792" s="66"/>
      <c r="D792" s="66"/>
    </row>
    <row r="793" spans="2:4" x14ac:dyDescent="0.25">
      <c r="B793" s="66"/>
      <c r="C793" s="66"/>
      <c r="D793" s="66"/>
    </row>
    <row r="794" spans="2:4" x14ac:dyDescent="0.25">
      <c r="B794" s="66"/>
      <c r="C794" s="66"/>
      <c r="D794" s="66"/>
    </row>
    <row r="795" spans="2:4" x14ac:dyDescent="0.25">
      <c r="B795" s="66"/>
      <c r="C795" s="66"/>
      <c r="D795" s="66"/>
    </row>
    <row r="796" spans="2:4" x14ac:dyDescent="0.25">
      <c r="B796" s="66"/>
      <c r="C796" s="66"/>
      <c r="D796" s="66"/>
    </row>
    <row r="797" spans="2:4" x14ac:dyDescent="0.25">
      <c r="B797" s="66"/>
      <c r="C797" s="66"/>
      <c r="D797" s="66"/>
    </row>
    <row r="798" spans="2:4" x14ac:dyDescent="0.25">
      <c r="B798" s="66"/>
      <c r="C798" s="66"/>
      <c r="D798" s="66"/>
    </row>
    <row r="799" spans="2:4" x14ac:dyDescent="0.25">
      <c r="B799" s="66"/>
      <c r="C799" s="66"/>
      <c r="D799" s="66"/>
    </row>
    <row r="800" spans="2:4" x14ac:dyDescent="0.25">
      <c r="B800" s="66"/>
      <c r="C800" s="66"/>
      <c r="D800" s="66"/>
    </row>
    <row r="801" spans="2:4" x14ac:dyDescent="0.25">
      <c r="B801" s="66"/>
      <c r="C801" s="66"/>
      <c r="D801" s="66"/>
    </row>
    <row r="802" spans="2:4" x14ac:dyDescent="0.25">
      <c r="B802" s="66"/>
      <c r="C802" s="66"/>
      <c r="D802" s="66"/>
    </row>
    <row r="803" spans="2:4" x14ac:dyDescent="0.25">
      <c r="B803" s="66"/>
      <c r="C803" s="66"/>
      <c r="D803" s="66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J18" sqref="J18"/>
    </sheetView>
  </sheetViews>
  <sheetFormatPr baseColWidth="10" defaultColWidth="11.44140625" defaultRowHeight="13.2" x14ac:dyDescent="0.25"/>
  <cols>
    <col min="1" max="1" width="8.109375" style="109" customWidth="1"/>
    <col min="2" max="2" width="56.109375" style="109" customWidth="1"/>
    <col min="3" max="3" width="13.109375" style="109" customWidth="1"/>
    <col min="4" max="5" width="9.5546875" style="109" customWidth="1"/>
    <col min="6" max="6" width="10.109375" style="253" customWidth="1"/>
    <col min="7" max="7" width="9.109375" style="109" customWidth="1"/>
    <col min="8" max="8" width="10.33203125" style="253" customWidth="1"/>
    <col min="9" max="9" width="13.109375" style="109" customWidth="1"/>
    <col min="10" max="10" width="9.5546875" style="253" customWidth="1"/>
    <col min="11" max="11" width="9.88671875" style="109" customWidth="1"/>
    <col min="12" max="12" width="9.88671875" style="253" customWidth="1"/>
    <col min="13" max="13" width="9.33203125" style="109" customWidth="1"/>
    <col min="14" max="14" width="9.5546875" style="253" customWidth="1"/>
    <col min="15" max="15" width="13.33203125" style="109" customWidth="1"/>
    <col min="16" max="17" width="9.88671875" style="109" customWidth="1"/>
    <col min="18" max="18" width="9.88671875" style="253" customWidth="1"/>
    <col min="19" max="19" width="9.33203125" style="109" customWidth="1"/>
    <col min="20" max="20" width="9.5546875" style="253" customWidth="1"/>
    <col min="21" max="21" width="13.109375" style="109" customWidth="1"/>
    <col min="22" max="22" width="10.109375" style="109" customWidth="1"/>
    <col min="23" max="23" width="10.5546875" style="109" customWidth="1"/>
    <col min="24" max="25" width="10.109375" style="109" customWidth="1"/>
    <col min="26" max="26" width="9.5546875" style="109" customWidth="1"/>
    <col min="27" max="16384" width="11.44140625" style="109"/>
  </cols>
  <sheetData>
    <row r="1" spans="1:26" ht="6.6" customHeight="1" x14ac:dyDescent="0.25"/>
    <row r="2" spans="1:26" ht="17.399999999999999" x14ac:dyDescent="0.25">
      <c r="A2" s="360" t="s">
        <v>175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</row>
    <row r="4" spans="1:26" x14ac:dyDescent="0.25">
      <c r="A4" s="362" t="s">
        <v>197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</row>
    <row r="5" spans="1:26" ht="13.8" thickBot="1" x14ac:dyDescent="0.3">
      <c r="C5" s="110"/>
      <c r="D5" s="110"/>
      <c r="E5" s="110"/>
      <c r="F5" s="252"/>
      <c r="G5" s="110"/>
      <c r="H5" s="252"/>
      <c r="I5" s="110"/>
      <c r="J5" s="252"/>
      <c r="K5" s="110"/>
      <c r="L5" s="252"/>
      <c r="M5" s="110"/>
      <c r="N5" s="252"/>
      <c r="O5" s="110"/>
      <c r="P5" s="110"/>
      <c r="Q5" s="110"/>
      <c r="R5" s="252"/>
      <c r="S5" s="110"/>
      <c r="T5" s="252"/>
    </row>
    <row r="6" spans="1:26" s="111" customFormat="1" ht="15.6" x14ac:dyDescent="0.25">
      <c r="B6" s="6"/>
      <c r="C6" s="370">
        <v>2015</v>
      </c>
      <c r="D6" s="371"/>
      <c r="E6" s="371"/>
      <c r="F6" s="371"/>
      <c r="G6" s="371"/>
      <c r="H6" s="372"/>
      <c r="I6" s="370">
        <v>2016</v>
      </c>
      <c r="J6" s="371"/>
      <c r="K6" s="371"/>
      <c r="L6" s="371"/>
      <c r="M6" s="371"/>
      <c r="N6" s="372"/>
      <c r="O6" s="370">
        <v>2017</v>
      </c>
      <c r="P6" s="371"/>
      <c r="Q6" s="371"/>
      <c r="R6" s="371"/>
      <c r="S6" s="371"/>
      <c r="T6" s="372"/>
      <c r="U6" s="370">
        <v>2018</v>
      </c>
      <c r="V6" s="371"/>
      <c r="W6" s="371"/>
      <c r="X6" s="371"/>
      <c r="Y6" s="371"/>
      <c r="Z6" s="372"/>
    </row>
    <row r="7" spans="1:26" s="111" customFormat="1" ht="16.2" thickBot="1" x14ac:dyDescent="0.3">
      <c r="B7" s="6"/>
      <c r="C7" s="363" t="s">
        <v>111</v>
      </c>
      <c r="D7" s="364"/>
      <c r="E7" s="365" t="s">
        <v>112</v>
      </c>
      <c r="F7" s="366"/>
      <c r="G7" s="367" t="s">
        <v>113</v>
      </c>
      <c r="H7" s="368"/>
      <c r="I7" s="363" t="s">
        <v>111</v>
      </c>
      <c r="J7" s="364"/>
      <c r="K7" s="365" t="s">
        <v>112</v>
      </c>
      <c r="L7" s="366"/>
      <c r="M7" s="367" t="s">
        <v>113</v>
      </c>
      <c r="N7" s="368"/>
      <c r="O7" s="363" t="s">
        <v>111</v>
      </c>
      <c r="P7" s="369"/>
      <c r="Q7" s="365" t="s">
        <v>112</v>
      </c>
      <c r="R7" s="364"/>
      <c r="S7" s="369" t="s">
        <v>113</v>
      </c>
      <c r="T7" s="368"/>
      <c r="U7" s="363" t="s">
        <v>111</v>
      </c>
      <c r="V7" s="369"/>
      <c r="W7" s="365" t="s">
        <v>112</v>
      </c>
      <c r="X7" s="364"/>
      <c r="Y7" s="369" t="s">
        <v>113</v>
      </c>
      <c r="Z7" s="368"/>
    </row>
    <row r="8" spans="1:26" s="111" customFormat="1" ht="35.4" customHeight="1" x14ac:dyDescent="0.25">
      <c r="A8" s="256" t="s">
        <v>10</v>
      </c>
      <c r="B8" s="255" t="s">
        <v>11</v>
      </c>
      <c r="C8" s="112" t="s">
        <v>114</v>
      </c>
      <c r="D8" s="291" t="s">
        <v>163</v>
      </c>
      <c r="E8" s="292" t="s">
        <v>115</v>
      </c>
      <c r="F8" s="117" t="s">
        <v>163</v>
      </c>
      <c r="G8" s="115" t="s">
        <v>116</v>
      </c>
      <c r="H8" s="115" t="s">
        <v>163</v>
      </c>
      <c r="I8" s="112" t="s">
        <v>114</v>
      </c>
      <c r="J8" s="291" t="s">
        <v>163</v>
      </c>
      <c r="K8" s="292" t="s">
        <v>115</v>
      </c>
      <c r="L8" s="117" t="s">
        <v>163</v>
      </c>
      <c r="M8" s="115" t="s">
        <v>116</v>
      </c>
      <c r="N8" s="116" t="s">
        <v>163</v>
      </c>
      <c r="O8" s="112" t="s">
        <v>114</v>
      </c>
      <c r="P8" s="113" t="s">
        <v>163</v>
      </c>
      <c r="Q8" s="114" t="s">
        <v>115</v>
      </c>
      <c r="R8" s="117" t="s">
        <v>163</v>
      </c>
      <c r="S8" s="115" t="s">
        <v>116</v>
      </c>
      <c r="T8" s="116" t="s">
        <v>163</v>
      </c>
      <c r="U8" s="112" t="s">
        <v>114</v>
      </c>
      <c r="V8" s="113" t="s">
        <v>163</v>
      </c>
      <c r="W8" s="114" t="s">
        <v>115</v>
      </c>
      <c r="X8" s="117" t="s">
        <v>163</v>
      </c>
      <c r="Y8" s="115" t="s">
        <v>116</v>
      </c>
      <c r="Z8" s="116" t="s">
        <v>163</v>
      </c>
    </row>
    <row r="9" spans="1:26" ht="15.6" x14ac:dyDescent="0.25">
      <c r="A9" s="257">
        <v>1</v>
      </c>
      <c r="B9" s="118" t="s">
        <v>13</v>
      </c>
      <c r="C9" s="119">
        <v>153</v>
      </c>
      <c r="D9" s="120">
        <v>0.49196141479099681</v>
      </c>
      <c r="E9" s="121">
        <v>42</v>
      </c>
      <c r="F9" s="122">
        <v>0.57534246575342463</v>
      </c>
      <c r="G9" s="123">
        <v>21</v>
      </c>
      <c r="H9" s="124">
        <v>0.51219512195121952</v>
      </c>
      <c r="I9" s="119">
        <v>150</v>
      </c>
      <c r="J9" s="120">
        <v>0.49668874172185429</v>
      </c>
      <c r="K9" s="121">
        <v>45</v>
      </c>
      <c r="L9" s="122">
        <v>0.703125</v>
      </c>
      <c r="M9" s="123">
        <v>30</v>
      </c>
      <c r="N9" s="124">
        <v>0.73170731707317072</v>
      </c>
      <c r="O9" s="119">
        <v>147</v>
      </c>
      <c r="P9" s="120">
        <v>0.48514851485148514</v>
      </c>
      <c r="Q9" s="121">
        <v>34</v>
      </c>
      <c r="R9" s="122">
        <v>0.56666666666666665</v>
      </c>
      <c r="S9" s="123">
        <v>20</v>
      </c>
      <c r="T9" s="124">
        <v>0.51282051282051277</v>
      </c>
      <c r="U9" s="119">
        <v>145</v>
      </c>
      <c r="V9" s="120">
        <v>0.48013245033112584</v>
      </c>
      <c r="W9" s="121">
        <v>31</v>
      </c>
      <c r="X9" s="122">
        <v>0.58490566037735847</v>
      </c>
      <c r="Y9" s="123">
        <v>19</v>
      </c>
      <c r="Z9" s="124">
        <v>0.54285714285714282</v>
      </c>
    </row>
    <row r="10" spans="1:26" ht="15.6" x14ac:dyDescent="0.25">
      <c r="A10" s="258">
        <v>2</v>
      </c>
      <c r="B10" s="125" t="s">
        <v>14</v>
      </c>
      <c r="C10" s="126">
        <v>82</v>
      </c>
      <c r="D10" s="127">
        <v>0.39047619047619048</v>
      </c>
      <c r="E10" s="128">
        <v>16</v>
      </c>
      <c r="F10" s="130">
        <v>0.43243243243243246</v>
      </c>
      <c r="G10" s="129">
        <v>12</v>
      </c>
      <c r="H10" s="124">
        <v>0.48</v>
      </c>
      <c r="I10" s="126">
        <v>78</v>
      </c>
      <c r="J10" s="127">
        <v>0.39795918367346939</v>
      </c>
      <c r="K10" s="128">
        <v>16</v>
      </c>
      <c r="L10" s="130">
        <v>0.38095238095238093</v>
      </c>
      <c r="M10" s="129">
        <v>11</v>
      </c>
      <c r="N10" s="124">
        <v>0.37931034482758619</v>
      </c>
      <c r="O10" s="126">
        <v>84</v>
      </c>
      <c r="P10" s="127">
        <v>0.4329896907216495</v>
      </c>
      <c r="Q10" s="128">
        <v>14</v>
      </c>
      <c r="R10" s="130">
        <v>0.5</v>
      </c>
      <c r="S10" s="129">
        <v>10</v>
      </c>
      <c r="T10" s="124">
        <v>0.52631578947368418</v>
      </c>
      <c r="U10" s="126">
        <v>80</v>
      </c>
      <c r="V10" s="127">
        <v>0.41450777202072536</v>
      </c>
      <c r="W10" s="128">
        <v>18</v>
      </c>
      <c r="X10" s="130">
        <v>0.58064516129032262</v>
      </c>
      <c r="Y10" s="129">
        <v>13</v>
      </c>
      <c r="Z10" s="124">
        <v>0.72222222222222221</v>
      </c>
    </row>
    <row r="11" spans="1:26" ht="15.6" x14ac:dyDescent="0.25">
      <c r="A11" s="258">
        <v>3</v>
      </c>
      <c r="B11" s="125" t="s">
        <v>15</v>
      </c>
      <c r="C11" s="126">
        <v>19</v>
      </c>
      <c r="D11" s="127">
        <v>0.47499999999999998</v>
      </c>
      <c r="E11" s="128">
        <v>2</v>
      </c>
      <c r="F11" s="130">
        <v>0.2</v>
      </c>
      <c r="G11" s="129">
        <v>1</v>
      </c>
      <c r="H11" s="124">
        <v>0.25</v>
      </c>
      <c r="I11" s="126">
        <v>18</v>
      </c>
      <c r="J11" s="127">
        <v>0.43902439024390244</v>
      </c>
      <c r="K11" s="128">
        <v>3</v>
      </c>
      <c r="L11" s="130">
        <v>0.27272727272727271</v>
      </c>
      <c r="M11" s="129">
        <v>2</v>
      </c>
      <c r="N11" s="124">
        <v>0.4</v>
      </c>
      <c r="O11" s="126">
        <v>20</v>
      </c>
      <c r="P11" s="127">
        <v>0.47619047619047616</v>
      </c>
      <c r="Q11" s="128">
        <v>5</v>
      </c>
      <c r="R11" s="130">
        <v>0.45454545454545453</v>
      </c>
      <c r="S11" s="129">
        <v>1</v>
      </c>
      <c r="T11" s="124">
        <v>0.2</v>
      </c>
      <c r="U11" s="126">
        <v>22</v>
      </c>
      <c r="V11" s="127">
        <v>0.48888888888888887</v>
      </c>
      <c r="W11" s="128">
        <v>3</v>
      </c>
      <c r="X11" s="130">
        <v>0.5</v>
      </c>
      <c r="Y11" s="129">
        <v>3</v>
      </c>
      <c r="Z11" s="124">
        <v>0.6</v>
      </c>
    </row>
    <row r="12" spans="1:26" ht="15.6" x14ac:dyDescent="0.25">
      <c r="A12" s="258">
        <v>4</v>
      </c>
      <c r="B12" s="125" t="s">
        <v>16</v>
      </c>
      <c r="C12" s="126">
        <v>13</v>
      </c>
      <c r="D12" s="127">
        <v>0.34210526315789475</v>
      </c>
      <c r="E12" s="128">
        <v>2</v>
      </c>
      <c r="F12" s="130">
        <v>0.2857142857142857</v>
      </c>
      <c r="G12" s="129">
        <v>1</v>
      </c>
      <c r="H12" s="124">
        <v>0.25</v>
      </c>
      <c r="I12" s="126">
        <v>15</v>
      </c>
      <c r="J12" s="127">
        <v>0.35714285714285715</v>
      </c>
      <c r="K12" s="128">
        <v>4</v>
      </c>
      <c r="L12" s="130">
        <v>0.5</v>
      </c>
      <c r="M12" s="129">
        <v>4</v>
      </c>
      <c r="N12" s="124">
        <v>0.66666666666666663</v>
      </c>
      <c r="O12" s="126">
        <v>15</v>
      </c>
      <c r="P12" s="127">
        <v>0.3125</v>
      </c>
      <c r="Q12" s="128">
        <v>2</v>
      </c>
      <c r="R12" s="130">
        <v>0.25</v>
      </c>
      <c r="S12" s="129">
        <v>1</v>
      </c>
      <c r="T12" s="124">
        <v>0.16666666666666666</v>
      </c>
      <c r="U12" s="126">
        <v>16</v>
      </c>
      <c r="V12" s="127">
        <v>0.29090909090909089</v>
      </c>
      <c r="W12" s="128">
        <v>3</v>
      </c>
      <c r="X12" s="130">
        <v>0.3</v>
      </c>
      <c r="Y12" s="129">
        <v>2</v>
      </c>
      <c r="Z12" s="124">
        <v>0.2857142857142857</v>
      </c>
    </row>
    <row r="13" spans="1:26" ht="15.6" x14ac:dyDescent="0.25">
      <c r="A13" s="258">
        <v>5</v>
      </c>
      <c r="B13" s="125" t="s">
        <v>17</v>
      </c>
      <c r="C13" s="126">
        <v>121</v>
      </c>
      <c r="D13" s="127">
        <v>0.45318352059925093</v>
      </c>
      <c r="E13" s="128">
        <v>37</v>
      </c>
      <c r="F13" s="130">
        <v>0.43529411764705883</v>
      </c>
      <c r="G13" s="129">
        <v>21</v>
      </c>
      <c r="H13" s="124">
        <v>0.40384615384615385</v>
      </c>
      <c r="I13" s="126">
        <v>113</v>
      </c>
      <c r="J13" s="127">
        <v>0.48497854077253216</v>
      </c>
      <c r="K13" s="128">
        <v>41</v>
      </c>
      <c r="L13" s="130">
        <v>0.53246753246753242</v>
      </c>
      <c r="M13" s="129">
        <v>24</v>
      </c>
      <c r="N13" s="124">
        <v>0.6</v>
      </c>
      <c r="O13" s="126">
        <v>104</v>
      </c>
      <c r="P13" s="127">
        <v>0.44827586206896552</v>
      </c>
      <c r="Q13" s="128">
        <v>30</v>
      </c>
      <c r="R13" s="130">
        <v>0.41666666666666669</v>
      </c>
      <c r="S13" s="129">
        <v>14</v>
      </c>
      <c r="T13" s="124">
        <v>0.3888888888888889</v>
      </c>
      <c r="U13" s="126">
        <v>113</v>
      </c>
      <c r="V13" s="127">
        <v>0.4788135593220339</v>
      </c>
      <c r="W13" s="128">
        <v>28</v>
      </c>
      <c r="X13" s="130">
        <v>0.42424242424242425</v>
      </c>
      <c r="Y13" s="129">
        <v>18</v>
      </c>
      <c r="Z13" s="124">
        <v>0.5</v>
      </c>
    </row>
    <row r="14" spans="1:26" ht="15.6" x14ac:dyDescent="0.25">
      <c r="A14" s="258">
        <v>6</v>
      </c>
      <c r="B14" s="125" t="s">
        <v>18</v>
      </c>
      <c r="C14" s="126">
        <v>161</v>
      </c>
      <c r="D14" s="127">
        <v>0.44352617079889806</v>
      </c>
      <c r="E14" s="128">
        <v>63</v>
      </c>
      <c r="F14" s="130">
        <v>0.49606299212598426</v>
      </c>
      <c r="G14" s="129">
        <v>22</v>
      </c>
      <c r="H14" s="124">
        <v>0.39285714285714285</v>
      </c>
      <c r="I14" s="126">
        <v>182</v>
      </c>
      <c r="J14" s="127">
        <v>0.48275862068965519</v>
      </c>
      <c r="K14" s="128">
        <v>66</v>
      </c>
      <c r="L14" s="130">
        <v>0.515625</v>
      </c>
      <c r="M14" s="129">
        <v>31</v>
      </c>
      <c r="N14" s="124">
        <v>0.49206349206349204</v>
      </c>
      <c r="O14" s="126">
        <v>187</v>
      </c>
      <c r="P14" s="127">
        <v>0.48320413436692505</v>
      </c>
      <c r="Q14" s="128">
        <v>57</v>
      </c>
      <c r="R14" s="130">
        <v>0.49137931034482757</v>
      </c>
      <c r="S14" s="129">
        <v>30</v>
      </c>
      <c r="T14" s="124">
        <v>0.47619047619047616</v>
      </c>
      <c r="U14" s="126">
        <v>195</v>
      </c>
      <c r="V14" s="127">
        <v>0.50649350649350644</v>
      </c>
      <c r="W14" s="128">
        <v>70</v>
      </c>
      <c r="X14" s="130">
        <v>0.57377049180327866</v>
      </c>
      <c r="Y14" s="129">
        <v>48</v>
      </c>
      <c r="Z14" s="124">
        <v>0.65753424657534243</v>
      </c>
    </row>
    <row r="15" spans="1:26" ht="15.6" x14ac:dyDescent="0.25">
      <c r="A15" s="259">
        <v>7</v>
      </c>
      <c r="B15" s="125" t="s">
        <v>19</v>
      </c>
      <c r="C15" s="126">
        <v>63</v>
      </c>
      <c r="D15" s="127">
        <v>0.59433962264150941</v>
      </c>
      <c r="E15" s="128">
        <v>17</v>
      </c>
      <c r="F15" s="130">
        <v>0.58620689655172409</v>
      </c>
      <c r="G15" s="129">
        <v>8</v>
      </c>
      <c r="H15" s="124">
        <v>0.66666666666666663</v>
      </c>
      <c r="I15" s="126">
        <v>63</v>
      </c>
      <c r="J15" s="127">
        <v>0.58878504672897192</v>
      </c>
      <c r="K15" s="128">
        <v>16</v>
      </c>
      <c r="L15" s="130">
        <v>0.55172413793103448</v>
      </c>
      <c r="M15" s="129">
        <v>10</v>
      </c>
      <c r="N15" s="124">
        <v>0.66666666666666663</v>
      </c>
      <c r="O15" s="126">
        <v>73</v>
      </c>
      <c r="P15" s="127">
        <v>0.5934959349593496</v>
      </c>
      <c r="Q15" s="128">
        <v>17</v>
      </c>
      <c r="R15" s="130">
        <v>0.65384615384615385</v>
      </c>
      <c r="S15" s="129">
        <v>10</v>
      </c>
      <c r="T15" s="124">
        <v>0.7142857142857143</v>
      </c>
      <c r="U15" s="126">
        <v>78</v>
      </c>
      <c r="V15" s="127">
        <v>0.6</v>
      </c>
      <c r="W15" s="128">
        <v>20</v>
      </c>
      <c r="X15" s="130">
        <v>0.7142857142857143</v>
      </c>
      <c r="Y15" s="129">
        <v>10</v>
      </c>
      <c r="Z15" s="124">
        <v>0.66666666666666663</v>
      </c>
    </row>
    <row r="16" spans="1:26" ht="15.6" x14ac:dyDescent="0.25">
      <c r="A16" s="259">
        <v>8</v>
      </c>
      <c r="B16" s="125" t="s">
        <v>20</v>
      </c>
      <c r="C16" s="126">
        <v>46</v>
      </c>
      <c r="D16" s="127">
        <v>0.58974358974358976</v>
      </c>
      <c r="E16" s="128">
        <v>13</v>
      </c>
      <c r="F16" s="130">
        <v>0.65</v>
      </c>
      <c r="G16" s="129">
        <v>7</v>
      </c>
      <c r="H16" s="124">
        <v>0.63636363636363635</v>
      </c>
      <c r="I16" s="126">
        <v>43</v>
      </c>
      <c r="J16" s="127">
        <v>0.59722222222222221</v>
      </c>
      <c r="K16" s="128">
        <v>13</v>
      </c>
      <c r="L16" s="130">
        <v>0.68421052631578949</v>
      </c>
      <c r="M16" s="129">
        <v>6</v>
      </c>
      <c r="N16" s="124">
        <v>0.6</v>
      </c>
      <c r="O16" s="126">
        <v>43</v>
      </c>
      <c r="P16" s="127">
        <v>0.61428571428571432</v>
      </c>
      <c r="Q16" s="128">
        <v>8</v>
      </c>
      <c r="R16" s="130">
        <v>0.5714285714285714</v>
      </c>
      <c r="S16" s="129">
        <v>6</v>
      </c>
      <c r="T16" s="124">
        <v>0.54545454545454541</v>
      </c>
      <c r="U16" s="126">
        <v>39</v>
      </c>
      <c r="V16" s="127">
        <v>0.61904761904761907</v>
      </c>
      <c r="W16" s="128">
        <v>7</v>
      </c>
      <c r="X16" s="130">
        <v>0.875</v>
      </c>
      <c r="Y16" s="129">
        <v>5</v>
      </c>
      <c r="Z16" s="124">
        <v>0.83333333333333337</v>
      </c>
    </row>
    <row r="17" spans="1:26" ht="15.6" x14ac:dyDescent="0.25">
      <c r="A17" s="259">
        <v>9</v>
      </c>
      <c r="B17" s="125" t="s">
        <v>21</v>
      </c>
      <c r="C17" s="126">
        <v>122</v>
      </c>
      <c r="D17" s="127">
        <v>0.59512195121951217</v>
      </c>
      <c r="E17" s="128">
        <v>28</v>
      </c>
      <c r="F17" s="130">
        <v>0.60869565217391308</v>
      </c>
      <c r="G17" s="129">
        <v>16</v>
      </c>
      <c r="H17" s="124">
        <v>0.5714285714285714</v>
      </c>
      <c r="I17" s="126">
        <v>122</v>
      </c>
      <c r="J17" s="127">
        <v>0.60396039603960394</v>
      </c>
      <c r="K17" s="128">
        <v>33</v>
      </c>
      <c r="L17" s="130">
        <v>0.6875</v>
      </c>
      <c r="M17" s="129">
        <v>24</v>
      </c>
      <c r="N17" s="124">
        <v>0.72727272727272729</v>
      </c>
      <c r="O17" s="126">
        <v>121</v>
      </c>
      <c r="P17" s="127">
        <v>0.59900990099009899</v>
      </c>
      <c r="Q17" s="128">
        <v>27</v>
      </c>
      <c r="R17" s="130">
        <v>0.58695652173913049</v>
      </c>
      <c r="S17" s="129">
        <v>15</v>
      </c>
      <c r="T17" s="124">
        <v>0.6</v>
      </c>
      <c r="U17" s="126">
        <v>128</v>
      </c>
      <c r="V17" s="127">
        <v>0.65306122448979587</v>
      </c>
      <c r="W17" s="128">
        <v>34</v>
      </c>
      <c r="X17" s="130">
        <v>0.66666666666666663</v>
      </c>
      <c r="Y17" s="129">
        <v>21</v>
      </c>
      <c r="Z17" s="124">
        <v>0.67741935483870963</v>
      </c>
    </row>
    <row r="18" spans="1:26" ht="15.6" x14ac:dyDescent="0.25">
      <c r="A18" s="259">
        <v>10</v>
      </c>
      <c r="B18" s="125" t="s">
        <v>22</v>
      </c>
      <c r="C18" s="126">
        <v>26</v>
      </c>
      <c r="D18" s="127">
        <v>0.66666666666666663</v>
      </c>
      <c r="E18" s="128">
        <v>7</v>
      </c>
      <c r="F18" s="130">
        <v>0.63636363636363635</v>
      </c>
      <c r="G18" s="129">
        <v>6</v>
      </c>
      <c r="H18" s="124">
        <v>0.75</v>
      </c>
      <c r="I18" s="126">
        <v>29</v>
      </c>
      <c r="J18" s="127">
        <v>0.72499999999999998</v>
      </c>
      <c r="K18" s="128">
        <v>8</v>
      </c>
      <c r="L18" s="130">
        <v>0.5714285714285714</v>
      </c>
      <c r="M18" s="129">
        <v>3</v>
      </c>
      <c r="N18" s="124">
        <v>0.6</v>
      </c>
      <c r="O18" s="126">
        <v>23</v>
      </c>
      <c r="P18" s="127">
        <v>0.65714285714285714</v>
      </c>
      <c r="Q18" s="128">
        <v>9</v>
      </c>
      <c r="R18" s="130">
        <v>0.75</v>
      </c>
      <c r="S18" s="129">
        <v>5</v>
      </c>
      <c r="T18" s="124">
        <v>0.83333333333333337</v>
      </c>
      <c r="U18" s="126">
        <v>23</v>
      </c>
      <c r="V18" s="127">
        <v>0.67647058823529416</v>
      </c>
      <c r="W18" s="128">
        <v>3</v>
      </c>
      <c r="X18" s="130">
        <v>0.75</v>
      </c>
      <c r="Y18" s="129">
        <v>2</v>
      </c>
      <c r="Z18" s="124">
        <v>0.66666666666666663</v>
      </c>
    </row>
    <row r="19" spans="1:26" ht="15.6" x14ac:dyDescent="0.25">
      <c r="A19" s="259">
        <v>11</v>
      </c>
      <c r="B19" s="125" t="s">
        <v>23</v>
      </c>
      <c r="C19" s="126">
        <v>248</v>
      </c>
      <c r="D19" s="127">
        <v>0.63265306122448983</v>
      </c>
      <c r="E19" s="128">
        <v>78</v>
      </c>
      <c r="F19" s="130">
        <v>0.74285714285714288</v>
      </c>
      <c r="G19" s="129">
        <v>39</v>
      </c>
      <c r="H19" s="124">
        <v>0.73584905660377353</v>
      </c>
      <c r="I19" s="126">
        <v>251</v>
      </c>
      <c r="J19" s="127">
        <v>0.638676844783715</v>
      </c>
      <c r="K19" s="128">
        <v>66</v>
      </c>
      <c r="L19" s="130">
        <v>0.73333333333333328</v>
      </c>
      <c r="M19" s="129">
        <v>37</v>
      </c>
      <c r="N19" s="124">
        <v>0.84090909090909094</v>
      </c>
      <c r="O19" s="126">
        <v>249</v>
      </c>
      <c r="P19" s="127">
        <v>0.62250000000000005</v>
      </c>
      <c r="Q19" s="128">
        <v>67</v>
      </c>
      <c r="R19" s="130">
        <v>0.69791666666666663</v>
      </c>
      <c r="S19" s="129">
        <v>37</v>
      </c>
      <c r="T19" s="124">
        <v>0.72549019607843135</v>
      </c>
      <c r="U19" s="126">
        <v>232</v>
      </c>
      <c r="V19" s="127">
        <v>0.60892388451443569</v>
      </c>
      <c r="W19" s="128">
        <v>59</v>
      </c>
      <c r="X19" s="130">
        <v>0.71084337349397586</v>
      </c>
      <c r="Y19" s="129">
        <v>37</v>
      </c>
      <c r="Z19" s="124">
        <v>0.77083333333333337</v>
      </c>
    </row>
    <row r="20" spans="1:26" ht="15.6" x14ac:dyDescent="0.25">
      <c r="A20" s="259">
        <v>12</v>
      </c>
      <c r="B20" s="125" t="s">
        <v>24</v>
      </c>
      <c r="C20" s="126">
        <v>59</v>
      </c>
      <c r="D20" s="127">
        <v>0.62765957446808507</v>
      </c>
      <c r="E20" s="128">
        <v>13</v>
      </c>
      <c r="F20" s="130">
        <v>0.65</v>
      </c>
      <c r="G20" s="129">
        <v>8</v>
      </c>
      <c r="H20" s="124">
        <v>0.72727272727272729</v>
      </c>
      <c r="I20" s="126">
        <v>62</v>
      </c>
      <c r="J20" s="127">
        <v>0.6262626262626263</v>
      </c>
      <c r="K20" s="128">
        <v>9</v>
      </c>
      <c r="L20" s="130">
        <v>0.45</v>
      </c>
      <c r="M20" s="129">
        <v>4</v>
      </c>
      <c r="N20" s="124">
        <v>0.33333333333333331</v>
      </c>
      <c r="O20" s="126">
        <v>67</v>
      </c>
      <c r="P20" s="127">
        <v>0.67</v>
      </c>
      <c r="Q20" s="128">
        <v>19</v>
      </c>
      <c r="R20" s="130">
        <v>0.65517241379310343</v>
      </c>
      <c r="S20" s="129">
        <v>11</v>
      </c>
      <c r="T20" s="124">
        <v>0.7857142857142857</v>
      </c>
      <c r="U20" s="126">
        <v>62</v>
      </c>
      <c r="V20" s="127">
        <v>0.6966292134831461</v>
      </c>
      <c r="W20" s="128">
        <v>21</v>
      </c>
      <c r="X20" s="130">
        <v>0.84</v>
      </c>
      <c r="Y20" s="129">
        <v>12</v>
      </c>
      <c r="Z20" s="124">
        <v>1</v>
      </c>
    </row>
    <row r="21" spans="1:26" ht="15.6" x14ac:dyDescent="0.25">
      <c r="A21" s="259">
        <v>13</v>
      </c>
      <c r="B21" s="125" t="s">
        <v>25</v>
      </c>
      <c r="C21" s="126">
        <v>13</v>
      </c>
      <c r="D21" s="127">
        <v>0.59090909090909094</v>
      </c>
      <c r="E21" s="128">
        <v>5</v>
      </c>
      <c r="F21" s="130">
        <v>0.7142857142857143</v>
      </c>
      <c r="G21" s="129">
        <v>2</v>
      </c>
      <c r="H21" s="124">
        <v>0.66666666666666663</v>
      </c>
      <c r="I21" s="126">
        <v>14</v>
      </c>
      <c r="J21" s="127">
        <v>0.63636363636363635</v>
      </c>
      <c r="K21" s="128">
        <v>2</v>
      </c>
      <c r="L21" s="130">
        <v>1</v>
      </c>
      <c r="M21" s="129">
        <v>2</v>
      </c>
      <c r="N21" s="124">
        <v>1</v>
      </c>
      <c r="O21" s="126">
        <v>16</v>
      </c>
      <c r="P21" s="127">
        <v>0.64</v>
      </c>
      <c r="Q21" s="128">
        <v>4</v>
      </c>
      <c r="R21" s="130">
        <v>0.8</v>
      </c>
      <c r="S21" s="129">
        <v>3</v>
      </c>
      <c r="T21" s="124">
        <v>0.75</v>
      </c>
      <c r="U21" s="126">
        <v>15</v>
      </c>
      <c r="V21" s="127">
        <v>0.51724137931034486</v>
      </c>
      <c r="W21" s="128">
        <v>4</v>
      </c>
      <c r="X21" s="130">
        <v>0.66666666666666663</v>
      </c>
      <c r="Y21" s="129">
        <v>3</v>
      </c>
      <c r="Z21" s="124">
        <v>0.6</v>
      </c>
    </row>
    <row r="22" spans="1:26" ht="15.6" x14ac:dyDescent="0.25">
      <c r="A22" s="259">
        <v>14</v>
      </c>
      <c r="B22" s="131" t="s">
        <v>26</v>
      </c>
      <c r="C22" s="126">
        <v>137</v>
      </c>
      <c r="D22" s="127">
        <v>0.69191919191919193</v>
      </c>
      <c r="E22" s="128">
        <v>43</v>
      </c>
      <c r="F22" s="130">
        <v>0.74137931034482762</v>
      </c>
      <c r="G22" s="129">
        <v>26</v>
      </c>
      <c r="H22" s="124">
        <v>0.74285714285714288</v>
      </c>
      <c r="I22" s="126">
        <v>131</v>
      </c>
      <c r="J22" s="127">
        <v>0.68947368421052635</v>
      </c>
      <c r="K22" s="128">
        <v>34</v>
      </c>
      <c r="L22" s="130">
        <v>0.68</v>
      </c>
      <c r="M22" s="129">
        <v>19</v>
      </c>
      <c r="N22" s="124">
        <v>0.6785714285714286</v>
      </c>
      <c r="O22" s="126">
        <v>141</v>
      </c>
      <c r="P22" s="127">
        <v>0.70149253731343286</v>
      </c>
      <c r="Q22" s="128">
        <v>24</v>
      </c>
      <c r="R22" s="130">
        <v>0.53333333333333333</v>
      </c>
      <c r="S22" s="129">
        <v>10</v>
      </c>
      <c r="T22" s="124">
        <v>0.4</v>
      </c>
      <c r="U22" s="126">
        <v>160</v>
      </c>
      <c r="V22" s="127">
        <v>0.7407407407407407</v>
      </c>
      <c r="W22" s="128">
        <v>40</v>
      </c>
      <c r="X22" s="130">
        <v>0.67796610169491522</v>
      </c>
      <c r="Y22" s="129">
        <v>22</v>
      </c>
      <c r="Z22" s="124">
        <v>0.75862068965517238</v>
      </c>
    </row>
    <row r="23" spans="1:26" ht="20.399999999999999" x14ac:dyDescent="0.25">
      <c r="A23" s="259">
        <v>15</v>
      </c>
      <c r="B23" s="131" t="s">
        <v>27</v>
      </c>
      <c r="C23" s="126">
        <v>36</v>
      </c>
      <c r="D23" s="127">
        <v>0.54545454545454541</v>
      </c>
      <c r="E23" s="128">
        <v>5</v>
      </c>
      <c r="F23" s="130">
        <v>0.5</v>
      </c>
      <c r="G23" s="129">
        <v>4</v>
      </c>
      <c r="H23" s="124">
        <v>0.66666666666666663</v>
      </c>
      <c r="I23" s="126">
        <v>38</v>
      </c>
      <c r="J23" s="127">
        <v>0.54285714285714282</v>
      </c>
      <c r="K23" s="128">
        <v>9</v>
      </c>
      <c r="L23" s="130">
        <v>0.75</v>
      </c>
      <c r="M23" s="129">
        <v>8</v>
      </c>
      <c r="N23" s="124">
        <v>0.8</v>
      </c>
      <c r="O23" s="126">
        <v>35</v>
      </c>
      <c r="P23" s="127">
        <v>0.546875</v>
      </c>
      <c r="Q23" s="128">
        <v>10</v>
      </c>
      <c r="R23" s="130">
        <v>0.76923076923076927</v>
      </c>
      <c r="S23" s="129">
        <v>5</v>
      </c>
      <c r="T23" s="124">
        <v>0.625</v>
      </c>
      <c r="U23" s="126">
        <v>36</v>
      </c>
      <c r="V23" s="127">
        <v>0.50704225352112675</v>
      </c>
      <c r="W23" s="128">
        <v>4</v>
      </c>
      <c r="X23" s="130">
        <v>0.5714285714285714</v>
      </c>
      <c r="Y23" s="129">
        <v>4</v>
      </c>
      <c r="Z23" s="124">
        <v>0.5714285714285714</v>
      </c>
    </row>
    <row r="24" spans="1:26" ht="15.6" x14ac:dyDescent="0.25">
      <c r="A24" s="259">
        <v>16</v>
      </c>
      <c r="B24" s="125" t="s">
        <v>28</v>
      </c>
      <c r="C24" s="126">
        <v>105</v>
      </c>
      <c r="D24" s="127">
        <v>0.56756756756756754</v>
      </c>
      <c r="E24" s="128">
        <v>26</v>
      </c>
      <c r="F24" s="130">
        <v>0.4642857142857143</v>
      </c>
      <c r="G24" s="129">
        <v>21</v>
      </c>
      <c r="H24" s="124">
        <v>0.53846153846153844</v>
      </c>
      <c r="I24" s="126">
        <v>101</v>
      </c>
      <c r="J24" s="127">
        <v>0.60479041916167664</v>
      </c>
      <c r="K24" s="128">
        <v>28</v>
      </c>
      <c r="L24" s="130">
        <v>0.58333333333333337</v>
      </c>
      <c r="M24" s="129">
        <v>18</v>
      </c>
      <c r="N24" s="124">
        <v>0.69230769230769229</v>
      </c>
      <c r="O24" s="126">
        <v>111</v>
      </c>
      <c r="P24" s="127">
        <v>0.6166666666666667</v>
      </c>
      <c r="Q24" s="128">
        <v>26</v>
      </c>
      <c r="R24" s="130">
        <v>0.57777777777777772</v>
      </c>
      <c r="S24" s="129">
        <v>17</v>
      </c>
      <c r="T24" s="124">
        <v>0.68</v>
      </c>
      <c r="U24" s="126">
        <v>121</v>
      </c>
      <c r="V24" s="127">
        <v>0.65053763440860213</v>
      </c>
      <c r="W24" s="128">
        <v>34</v>
      </c>
      <c r="X24" s="130">
        <v>0.66666666666666663</v>
      </c>
      <c r="Y24" s="129">
        <v>28</v>
      </c>
      <c r="Z24" s="124">
        <v>0.8</v>
      </c>
    </row>
    <row r="25" spans="1:26" ht="15.6" x14ac:dyDescent="0.25">
      <c r="A25" s="259">
        <v>17</v>
      </c>
      <c r="B25" s="125" t="s">
        <v>29</v>
      </c>
      <c r="C25" s="126">
        <v>26</v>
      </c>
      <c r="D25" s="127">
        <v>0.37681159420289856</v>
      </c>
      <c r="E25" s="128">
        <v>15</v>
      </c>
      <c r="F25" s="130">
        <v>0.57692307692307687</v>
      </c>
      <c r="G25" s="129">
        <v>9</v>
      </c>
      <c r="H25" s="124">
        <v>0.52941176470588236</v>
      </c>
      <c r="I25" s="126">
        <v>21</v>
      </c>
      <c r="J25" s="127">
        <v>0.31818181818181818</v>
      </c>
      <c r="K25" s="128">
        <v>7</v>
      </c>
      <c r="L25" s="130">
        <v>0.35</v>
      </c>
      <c r="M25" s="129">
        <v>4</v>
      </c>
      <c r="N25" s="124">
        <v>0.33333333333333331</v>
      </c>
      <c r="O25" s="126">
        <v>16</v>
      </c>
      <c r="P25" s="127">
        <v>0.22857142857142856</v>
      </c>
      <c r="Q25" s="128">
        <v>5</v>
      </c>
      <c r="R25" s="130">
        <v>0.27777777777777779</v>
      </c>
      <c r="S25" s="129">
        <v>3</v>
      </c>
      <c r="T25" s="124">
        <v>0.25</v>
      </c>
      <c r="U25" s="126">
        <v>17</v>
      </c>
      <c r="V25" s="127">
        <v>0.26153846153846155</v>
      </c>
      <c r="W25" s="128">
        <v>3</v>
      </c>
      <c r="X25" s="130">
        <v>0.23076923076923078</v>
      </c>
      <c r="Y25" s="129">
        <v>3</v>
      </c>
      <c r="Z25" s="124">
        <v>0.3</v>
      </c>
    </row>
    <row r="26" spans="1:26" ht="31.2" x14ac:dyDescent="0.25">
      <c r="A26" s="259">
        <v>18</v>
      </c>
      <c r="B26" s="132" t="s">
        <v>30</v>
      </c>
      <c r="C26" s="126">
        <v>32</v>
      </c>
      <c r="D26" s="127">
        <v>0.32</v>
      </c>
      <c r="E26" s="128">
        <v>7</v>
      </c>
      <c r="F26" s="130">
        <v>0.31818181818181818</v>
      </c>
      <c r="G26" s="129">
        <v>5</v>
      </c>
      <c r="H26" s="124">
        <v>0.35714285714285715</v>
      </c>
      <c r="I26" s="126">
        <v>37</v>
      </c>
      <c r="J26" s="127">
        <v>0.35576923076923078</v>
      </c>
      <c r="K26" s="128">
        <v>6</v>
      </c>
      <c r="L26" s="130">
        <v>0.20689655172413793</v>
      </c>
      <c r="M26" s="129">
        <v>5</v>
      </c>
      <c r="N26" s="124">
        <v>0.2</v>
      </c>
      <c r="O26" s="126">
        <v>52</v>
      </c>
      <c r="P26" s="127">
        <v>0.48148148148148145</v>
      </c>
      <c r="Q26" s="128">
        <v>5</v>
      </c>
      <c r="R26" s="130">
        <v>0.3125</v>
      </c>
      <c r="S26" s="129">
        <v>4</v>
      </c>
      <c r="T26" s="124">
        <v>0.30769230769230771</v>
      </c>
      <c r="U26" s="126">
        <v>54</v>
      </c>
      <c r="V26" s="127">
        <v>0.51428571428571423</v>
      </c>
      <c r="W26" s="128">
        <v>15</v>
      </c>
      <c r="X26" s="130">
        <v>0.6</v>
      </c>
      <c r="Y26" s="129">
        <v>13</v>
      </c>
      <c r="Z26" s="124">
        <v>0.68421052631578949</v>
      </c>
    </row>
    <row r="27" spans="1:26" ht="15.6" x14ac:dyDescent="0.25">
      <c r="A27" s="259">
        <v>19</v>
      </c>
      <c r="B27" s="125" t="s">
        <v>31</v>
      </c>
      <c r="C27" s="126">
        <v>57</v>
      </c>
      <c r="D27" s="127">
        <v>0.47899159663865548</v>
      </c>
      <c r="E27" s="128">
        <v>16</v>
      </c>
      <c r="F27" s="130">
        <v>0.53333333333333333</v>
      </c>
      <c r="G27" s="129">
        <v>9</v>
      </c>
      <c r="H27" s="124">
        <v>0.5625</v>
      </c>
      <c r="I27" s="126">
        <v>57</v>
      </c>
      <c r="J27" s="127">
        <v>0.47107438016528924</v>
      </c>
      <c r="K27" s="128">
        <v>13</v>
      </c>
      <c r="L27" s="130">
        <v>0.5</v>
      </c>
      <c r="M27" s="129">
        <v>9</v>
      </c>
      <c r="N27" s="124">
        <v>0.5625</v>
      </c>
      <c r="O27" s="126">
        <v>68</v>
      </c>
      <c r="P27" s="127">
        <v>0.50370370370370365</v>
      </c>
      <c r="Q27" s="128">
        <v>18</v>
      </c>
      <c r="R27" s="130">
        <v>0.47368421052631576</v>
      </c>
      <c r="S27" s="129">
        <v>12</v>
      </c>
      <c r="T27" s="124">
        <v>0.46153846153846156</v>
      </c>
      <c r="U27" s="126">
        <v>76</v>
      </c>
      <c r="V27" s="127">
        <v>0.55072463768115942</v>
      </c>
      <c r="W27" s="128">
        <v>27</v>
      </c>
      <c r="X27" s="130">
        <v>0.67500000000000004</v>
      </c>
      <c r="Y27" s="129">
        <v>18</v>
      </c>
      <c r="Z27" s="124">
        <v>0.6428571428571429</v>
      </c>
    </row>
    <row r="28" spans="1:26" ht="15.6" x14ac:dyDescent="0.25">
      <c r="A28" s="259">
        <v>20</v>
      </c>
      <c r="B28" s="125" t="s">
        <v>32</v>
      </c>
      <c r="C28" s="126">
        <v>10</v>
      </c>
      <c r="D28" s="127">
        <v>0.52631578947368418</v>
      </c>
      <c r="E28" s="128"/>
      <c r="F28" s="130">
        <v>0</v>
      </c>
      <c r="G28" s="129"/>
      <c r="H28" s="124">
        <v>0</v>
      </c>
      <c r="I28" s="126">
        <v>13</v>
      </c>
      <c r="J28" s="127">
        <v>0.59090909090909094</v>
      </c>
      <c r="K28" s="128">
        <v>4</v>
      </c>
      <c r="L28" s="130">
        <v>1</v>
      </c>
      <c r="M28" s="129">
        <v>2</v>
      </c>
      <c r="N28" s="124">
        <v>1</v>
      </c>
      <c r="O28" s="126">
        <v>17</v>
      </c>
      <c r="P28" s="127">
        <v>0.54838709677419351</v>
      </c>
      <c r="Q28" s="128">
        <v>3</v>
      </c>
      <c r="R28" s="130">
        <v>0.5</v>
      </c>
      <c r="S28" s="129">
        <v>1</v>
      </c>
      <c r="T28" s="124">
        <v>0.33333333333333331</v>
      </c>
      <c r="U28" s="126">
        <v>19</v>
      </c>
      <c r="V28" s="127">
        <v>0.6333333333333333</v>
      </c>
      <c r="W28" s="128">
        <v>4</v>
      </c>
      <c r="X28" s="130">
        <v>0.8</v>
      </c>
      <c r="Y28" s="129">
        <v>3</v>
      </c>
      <c r="Z28" s="124">
        <v>0.75</v>
      </c>
    </row>
    <row r="29" spans="1:26" ht="20.399999999999999" x14ac:dyDescent="0.25">
      <c r="A29" s="259">
        <v>21</v>
      </c>
      <c r="B29" s="131" t="s">
        <v>33</v>
      </c>
      <c r="C29" s="126">
        <v>77</v>
      </c>
      <c r="D29" s="127">
        <v>0.50326797385620914</v>
      </c>
      <c r="E29" s="128">
        <v>19</v>
      </c>
      <c r="F29" s="130">
        <v>0.52777777777777779</v>
      </c>
      <c r="G29" s="129">
        <v>13</v>
      </c>
      <c r="H29" s="124">
        <v>0.61904761904761907</v>
      </c>
      <c r="I29" s="126">
        <v>76</v>
      </c>
      <c r="J29" s="127">
        <v>0.4935064935064935</v>
      </c>
      <c r="K29" s="128">
        <v>17</v>
      </c>
      <c r="L29" s="130">
        <v>0.41463414634146339</v>
      </c>
      <c r="M29" s="129">
        <v>10</v>
      </c>
      <c r="N29" s="124">
        <v>0.4</v>
      </c>
      <c r="O29" s="126">
        <v>74</v>
      </c>
      <c r="P29" s="127">
        <v>0.49006622516556292</v>
      </c>
      <c r="Q29" s="128">
        <v>14</v>
      </c>
      <c r="R29" s="130">
        <v>0.46666666666666667</v>
      </c>
      <c r="S29" s="129">
        <v>12</v>
      </c>
      <c r="T29" s="124">
        <v>0.54545454545454541</v>
      </c>
      <c r="U29" s="126">
        <v>70</v>
      </c>
      <c r="V29" s="127">
        <v>0.48275862068965519</v>
      </c>
      <c r="W29" s="128">
        <v>17</v>
      </c>
      <c r="X29" s="130">
        <v>0.54838709677419351</v>
      </c>
      <c r="Y29" s="129">
        <v>11</v>
      </c>
      <c r="Z29" s="124">
        <v>0.55000000000000004</v>
      </c>
    </row>
    <row r="30" spans="1:26" ht="20.399999999999999" x14ac:dyDescent="0.25">
      <c r="A30" s="259">
        <v>22</v>
      </c>
      <c r="B30" s="131" t="s">
        <v>34</v>
      </c>
      <c r="C30" s="126">
        <v>80</v>
      </c>
      <c r="D30" s="127">
        <v>0.43010752688172044</v>
      </c>
      <c r="E30" s="128">
        <v>28</v>
      </c>
      <c r="F30" s="130">
        <v>0.47457627118644069</v>
      </c>
      <c r="G30" s="129">
        <v>18</v>
      </c>
      <c r="H30" s="124">
        <v>0.51428571428571423</v>
      </c>
      <c r="I30" s="126">
        <v>80</v>
      </c>
      <c r="J30" s="127">
        <v>0.449438202247191</v>
      </c>
      <c r="K30" s="128">
        <v>24</v>
      </c>
      <c r="L30" s="130">
        <v>0.48</v>
      </c>
      <c r="M30" s="129">
        <v>16</v>
      </c>
      <c r="N30" s="124">
        <v>0.5714285714285714</v>
      </c>
      <c r="O30" s="126">
        <v>83</v>
      </c>
      <c r="P30" s="127">
        <v>0.45108695652173914</v>
      </c>
      <c r="Q30" s="128">
        <v>17</v>
      </c>
      <c r="R30" s="130">
        <v>0.37777777777777777</v>
      </c>
      <c r="S30" s="129">
        <v>11</v>
      </c>
      <c r="T30" s="124">
        <v>0.42307692307692307</v>
      </c>
      <c r="U30" s="126">
        <v>90</v>
      </c>
      <c r="V30" s="127">
        <v>0.48128342245989303</v>
      </c>
      <c r="W30" s="128">
        <v>19</v>
      </c>
      <c r="X30" s="130">
        <v>0.40425531914893614</v>
      </c>
      <c r="Y30" s="129">
        <v>14</v>
      </c>
      <c r="Z30" s="124">
        <v>0.51851851851851849</v>
      </c>
    </row>
    <row r="31" spans="1:26" ht="15.6" x14ac:dyDescent="0.25">
      <c r="A31" s="259">
        <v>23</v>
      </c>
      <c r="B31" s="125" t="s">
        <v>35</v>
      </c>
      <c r="C31" s="126">
        <v>73</v>
      </c>
      <c r="D31" s="127">
        <v>0.45061728395061729</v>
      </c>
      <c r="E31" s="128">
        <v>18</v>
      </c>
      <c r="F31" s="130">
        <v>0.46153846153846156</v>
      </c>
      <c r="G31" s="129">
        <v>12</v>
      </c>
      <c r="H31" s="124">
        <v>0.5</v>
      </c>
      <c r="I31" s="126">
        <v>69</v>
      </c>
      <c r="J31" s="127">
        <v>0.44516129032258067</v>
      </c>
      <c r="K31" s="128">
        <v>21</v>
      </c>
      <c r="L31" s="130">
        <v>0.5</v>
      </c>
      <c r="M31" s="129">
        <v>13</v>
      </c>
      <c r="N31" s="124">
        <v>0.56521739130434778</v>
      </c>
      <c r="O31" s="126">
        <v>69</v>
      </c>
      <c r="P31" s="127">
        <v>0.43670886075949367</v>
      </c>
      <c r="Q31" s="128">
        <v>18</v>
      </c>
      <c r="R31" s="130">
        <v>0.47368421052631576</v>
      </c>
      <c r="S31" s="129">
        <v>12</v>
      </c>
      <c r="T31" s="124">
        <v>0.44444444444444442</v>
      </c>
      <c r="U31" s="126">
        <v>72</v>
      </c>
      <c r="V31" s="127">
        <v>0.43113772455089822</v>
      </c>
      <c r="W31" s="128">
        <v>21</v>
      </c>
      <c r="X31" s="130">
        <v>0.5</v>
      </c>
      <c r="Y31" s="129">
        <v>12</v>
      </c>
      <c r="Z31" s="124">
        <v>0.48</v>
      </c>
    </row>
    <row r="32" spans="1:26" ht="15.6" x14ac:dyDescent="0.25">
      <c r="A32" s="259">
        <v>24</v>
      </c>
      <c r="B32" s="125" t="s">
        <v>36</v>
      </c>
      <c r="C32" s="126">
        <v>8</v>
      </c>
      <c r="D32" s="127">
        <v>0.29629629629629628</v>
      </c>
      <c r="E32" s="128">
        <v>1</v>
      </c>
      <c r="F32" s="130">
        <v>0.16666666666666666</v>
      </c>
      <c r="G32" s="129">
        <v>1</v>
      </c>
      <c r="H32" s="124">
        <v>0.33333333333333331</v>
      </c>
      <c r="I32" s="126">
        <v>12</v>
      </c>
      <c r="J32" s="127">
        <v>0.34285714285714286</v>
      </c>
      <c r="K32" s="128">
        <v>2</v>
      </c>
      <c r="L32" s="130">
        <v>0.25</v>
      </c>
      <c r="M32" s="129">
        <v>2</v>
      </c>
      <c r="N32" s="124">
        <v>0.66666666666666663</v>
      </c>
      <c r="O32" s="126">
        <v>12</v>
      </c>
      <c r="P32" s="127">
        <v>0.35294117647058826</v>
      </c>
      <c r="Q32" s="128">
        <v>3</v>
      </c>
      <c r="R32" s="130">
        <v>0.375</v>
      </c>
      <c r="S32" s="129">
        <v>3</v>
      </c>
      <c r="T32" s="124">
        <v>0.42857142857142855</v>
      </c>
      <c r="U32" s="126">
        <v>12</v>
      </c>
      <c r="V32" s="127">
        <v>0.33333333333333331</v>
      </c>
      <c r="W32" s="128">
        <v>3</v>
      </c>
      <c r="X32" s="130">
        <v>0.42857142857142855</v>
      </c>
      <c r="Y32" s="129">
        <v>2</v>
      </c>
      <c r="Z32" s="124">
        <v>0.66666666666666663</v>
      </c>
    </row>
    <row r="33" spans="1:26" ht="15.6" x14ac:dyDescent="0.25">
      <c r="A33" s="260">
        <v>25</v>
      </c>
      <c r="B33" s="125" t="s">
        <v>37</v>
      </c>
      <c r="C33" s="126">
        <v>39</v>
      </c>
      <c r="D33" s="127">
        <v>0.17889908256880735</v>
      </c>
      <c r="E33" s="128">
        <v>11</v>
      </c>
      <c r="F33" s="130">
        <v>0.21568627450980393</v>
      </c>
      <c r="G33" s="129">
        <v>6</v>
      </c>
      <c r="H33" s="124">
        <v>0.22222222222222221</v>
      </c>
      <c r="I33" s="126">
        <v>37</v>
      </c>
      <c r="J33" s="127">
        <v>0.17535545023696683</v>
      </c>
      <c r="K33" s="128">
        <v>10</v>
      </c>
      <c r="L33" s="130">
        <v>0.20408163265306123</v>
      </c>
      <c r="M33" s="129">
        <v>4</v>
      </c>
      <c r="N33" s="124">
        <v>0.16666666666666666</v>
      </c>
      <c r="O33" s="126">
        <v>38</v>
      </c>
      <c r="P33" s="127">
        <v>0.17272727272727273</v>
      </c>
      <c r="Q33" s="128">
        <v>13</v>
      </c>
      <c r="R33" s="130">
        <v>0.22033898305084745</v>
      </c>
      <c r="S33" s="129">
        <v>9</v>
      </c>
      <c r="T33" s="124">
        <v>0.27272727272727271</v>
      </c>
      <c r="U33" s="126">
        <v>35</v>
      </c>
      <c r="V33" s="127">
        <v>0.16587677725118483</v>
      </c>
      <c r="W33" s="128">
        <v>7</v>
      </c>
      <c r="X33" s="130">
        <v>0.12962962962962962</v>
      </c>
      <c r="Y33" s="129">
        <v>3</v>
      </c>
      <c r="Z33" s="124">
        <v>0.125</v>
      </c>
    </row>
    <row r="34" spans="1:26" ht="15.6" x14ac:dyDescent="0.25">
      <c r="A34" s="260">
        <v>26</v>
      </c>
      <c r="B34" s="125" t="s">
        <v>38</v>
      </c>
      <c r="C34" s="126">
        <v>102</v>
      </c>
      <c r="D34" s="127">
        <v>0.39382239382239381</v>
      </c>
      <c r="E34" s="128">
        <v>39</v>
      </c>
      <c r="F34" s="130">
        <v>0.44827586206896552</v>
      </c>
      <c r="G34" s="129">
        <v>17</v>
      </c>
      <c r="H34" s="124">
        <v>0.56666666666666665</v>
      </c>
      <c r="I34" s="126">
        <v>100</v>
      </c>
      <c r="J34" s="127">
        <v>0.38610038610038611</v>
      </c>
      <c r="K34" s="128">
        <v>34</v>
      </c>
      <c r="L34" s="130">
        <v>0.39080459770114945</v>
      </c>
      <c r="M34" s="129">
        <v>19</v>
      </c>
      <c r="N34" s="124">
        <v>0.51351351351351349</v>
      </c>
      <c r="O34" s="126">
        <v>97</v>
      </c>
      <c r="P34" s="127">
        <v>0.36329588014981273</v>
      </c>
      <c r="Q34" s="128">
        <v>26</v>
      </c>
      <c r="R34" s="130">
        <v>0.32911392405063289</v>
      </c>
      <c r="S34" s="129">
        <v>9</v>
      </c>
      <c r="T34" s="124">
        <v>0.3</v>
      </c>
      <c r="U34" s="126">
        <v>104</v>
      </c>
      <c r="V34" s="127">
        <v>0.38095238095238093</v>
      </c>
      <c r="W34" s="128">
        <v>35</v>
      </c>
      <c r="X34" s="130">
        <v>0.38043478260869568</v>
      </c>
      <c r="Y34" s="129">
        <v>21</v>
      </c>
      <c r="Z34" s="124">
        <v>0.5</v>
      </c>
    </row>
    <row r="35" spans="1:26" ht="15.6" x14ac:dyDescent="0.25">
      <c r="A35" s="260">
        <v>27</v>
      </c>
      <c r="B35" s="125" t="s">
        <v>39</v>
      </c>
      <c r="C35" s="126">
        <v>117</v>
      </c>
      <c r="D35" s="127">
        <v>0.25490196078431371</v>
      </c>
      <c r="E35" s="128">
        <v>45</v>
      </c>
      <c r="F35" s="130">
        <v>0.31034482758620691</v>
      </c>
      <c r="G35" s="129">
        <v>27</v>
      </c>
      <c r="H35" s="124">
        <v>0.3253012048192771</v>
      </c>
      <c r="I35" s="126">
        <v>105</v>
      </c>
      <c r="J35" s="127">
        <v>0.22483940042826553</v>
      </c>
      <c r="K35" s="128">
        <v>39</v>
      </c>
      <c r="L35" s="130">
        <v>0.29770992366412213</v>
      </c>
      <c r="M35" s="129">
        <v>20</v>
      </c>
      <c r="N35" s="124">
        <v>0.29411764705882354</v>
      </c>
      <c r="O35" s="126">
        <v>113</v>
      </c>
      <c r="P35" s="127">
        <v>0.22509960159362549</v>
      </c>
      <c r="Q35" s="128">
        <v>41</v>
      </c>
      <c r="R35" s="130">
        <v>0.29927007299270075</v>
      </c>
      <c r="S35" s="129">
        <v>27</v>
      </c>
      <c r="T35" s="124">
        <v>0.34177215189873417</v>
      </c>
      <c r="U35" s="126">
        <v>121</v>
      </c>
      <c r="V35" s="127">
        <v>0.22532588454376165</v>
      </c>
      <c r="W35" s="128">
        <v>39</v>
      </c>
      <c r="X35" s="130">
        <v>0.26174496644295303</v>
      </c>
      <c r="Y35" s="129">
        <v>29</v>
      </c>
      <c r="Z35" s="124">
        <v>0.31868131868131866</v>
      </c>
    </row>
    <row r="36" spans="1:26" ht="15.6" x14ac:dyDescent="0.25">
      <c r="A36" s="260">
        <v>28</v>
      </c>
      <c r="B36" s="125" t="s">
        <v>40</v>
      </c>
      <c r="C36" s="126">
        <v>59</v>
      </c>
      <c r="D36" s="127">
        <v>0.3597560975609756</v>
      </c>
      <c r="E36" s="128">
        <v>14</v>
      </c>
      <c r="F36" s="130">
        <v>0.31818181818181818</v>
      </c>
      <c r="G36" s="129">
        <v>9</v>
      </c>
      <c r="H36" s="124">
        <v>0.45</v>
      </c>
      <c r="I36" s="126">
        <v>67</v>
      </c>
      <c r="J36" s="127">
        <v>0.36021505376344087</v>
      </c>
      <c r="K36" s="128">
        <v>13</v>
      </c>
      <c r="L36" s="130">
        <v>0.30952380952380953</v>
      </c>
      <c r="M36" s="129">
        <v>11</v>
      </c>
      <c r="N36" s="124">
        <v>0.44</v>
      </c>
      <c r="O36" s="126">
        <v>67</v>
      </c>
      <c r="P36" s="127">
        <v>0.32524271844660196</v>
      </c>
      <c r="Q36" s="128">
        <v>22</v>
      </c>
      <c r="R36" s="130">
        <v>0.4</v>
      </c>
      <c r="S36" s="129">
        <v>17</v>
      </c>
      <c r="T36" s="124">
        <v>0.51515151515151514</v>
      </c>
      <c r="U36" s="126">
        <v>73</v>
      </c>
      <c r="V36" s="127">
        <v>0.30801687763713081</v>
      </c>
      <c r="W36" s="128">
        <v>16</v>
      </c>
      <c r="X36" s="130">
        <v>0.2807017543859649</v>
      </c>
      <c r="Y36" s="129">
        <v>12</v>
      </c>
      <c r="Z36" s="124">
        <v>0.375</v>
      </c>
    </row>
    <row r="37" spans="1:26" ht="15.6" x14ac:dyDescent="0.25">
      <c r="A37" s="260">
        <v>29</v>
      </c>
      <c r="B37" s="125" t="s">
        <v>41</v>
      </c>
      <c r="C37" s="126">
        <v>10</v>
      </c>
      <c r="D37" s="127">
        <v>0.21276595744680851</v>
      </c>
      <c r="E37" s="128">
        <v>1</v>
      </c>
      <c r="F37" s="130">
        <v>6.6666666666666666E-2</v>
      </c>
      <c r="G37" s="129">
        <v>1</v>
      </c>
      <c r="H37" s="124">
        <v>9.0909090909090912E-2</v>
      </c>
      <c r="I37" s="126">
        <v>12</v>
      </c>
      <c r="J37" s="127">
        <v>0.24489795918367346</v>
      </c>
      <c r="K37" s="128">
        <v>2</v>
      </c>
      <c r="L37" s="130">
        <v>0.16666666666666666</v>
      </c>
      <c r="M37" s="129"/>
      <c r="N37" s="124">
        <v>0</v>
      </c>
      <c r="O37" s="126">
        <v>15</v>
      </c>
      <c r="P37" s="127">
        <v>0.25</v>
      </c>
      <c r="Q37" s="128">
        <v>6</v>
      </c>
      <c r="R37" s="130">
        <v>0.4</v>
      </c>
      <c r="S37" s="129">
        <v>4</v>
      </c>
      <c r="T37" s="124">
        <v>0.5</v>
      </c>
      <c r="U37" s="126">
        <v>12</v>
      </c>
      <c r="V37" s="127">
        <v>0.17910447761194029</v>
      </c>
      <c r="W37" s="128">
        <v>4</v>
      </c>
      <c r="X37" s="130">
        <v>0.2</v>
      </c>
      <c r="Y37" s="129">
        <v>2</v>
      </c>
      <c r="Z37" s="124">
        <v>0.25</v>
      </c>
    </row>
    <row r="38" spans="1:26" ht="15.6" x14ac:dyDescent="0.25">
      <c r="A38" s="260">
        <v>30</v>
      </c>
      <c r="B38" s="125" t="s">
        <v>42</v>
      </c>
      <c r="C38" s="126">
        <v>13</v>
      </c>
      <c r="D38" s="127">
        <v>0.17333333333333334</v>
      </c>
      <c r="E38" s="128">
        <v>5</v>
      </c>
      <c r="F38" s="130">
        <v>0.20833333333333334</v>
      </c>
      <c r="G38" s="129">
        <v>4</v>
      </c>
      <c r="H38" s="124">
        <v>0.36363636363636365</v>
      </c>
      <c r="I38" s="126">
        <v>13</v>
      </c>
      <c r="J38" s="127">
        <v>0.16250000000000001</v>
      </c>
      <c r="K38" s="128">
        <v>5</v>
      </c>
      <c r="L38" s="130">
        <v>0.18518518518518517</v>
      </c>
      <c r="M38" s="129">
        <v>3</v>
      </c>
      <c r="N38" s="124">
        <v>0.25</v>
      </c>
      <c r="O38" s="126">
        <v>14</v>
      </c>
      <c r="P38" s="127">
        <v>0.14736842105263157</v>
      </c>
      <c r="Q38" s="128">
        <v>5</v>
      </c>
      <c r="R38" s="130">
        <v>0.16666666666666666</v>
      </c>
      <c r="S38" s="129">
        <v>4</v>
      </c>
      <c r="T38" s="124">
        <v>0.26666666666666666</v>
      </c>
      <c r="U38" s="126">
        <v>12</v>
      </c>
      <c r="V38" s="127">
        <v>0.11320754716981132</v>
      </c>
      <c r="W38" s="128">
        <v>1</v>
      </c>
      <c r="X38" s="130">
        <v>3.125E-2</v>
      </c>
      <c r="Y38" s="129"/>
      <c r="Z38" s="124">
        <v>0</v>
      </c>
    </row>
    <row r="39" spans="1:26" ht="15.6" x14ac:dyDescent="0.25">
      <c r="A39" s="260">
        <v>31</v>
      </c>
      <c r="B39" s="125" t="s">
        <v>43</v>
      </c>
      <c r="C39" s="126">
        <v>48</v>
      </c>
      <c r="D39" s="127">
        <v>0.40677966101694918</v>
      </c>
      <c r="E39" s="128">
        <v>19</v>
      </c>
      <c r="F39" s="130">
        <v>0.47499999999999998</v>
      </c>
      <c r="G39" s="129">
        <v>9</v>
      </c>
      <c r="H39" s="124">
        <v>0.47368421052631576</v>
      </c>
      <c r="I39" s="126">
        <v>57</v>
      </c>
      <c r="J39" s="127">
        <v>0.44186046511627908</v>
      </c>
      <c r="K39" s="128">
        <v>28</v>
      </c>
      <c r="L39" s="130">
        <v>0.53846153846153844</v>
      </c>
      <c r="M39" s="129">
        <v>17</v>
      </c>
      <c r="N39" s="124">
        <v>0.58620689655172409</v>
      </c>
      <c r="O39" s="126">
        <v>49</v>
      </c>
      <c r="P39" s="127">
        <v>0.38582677165354329</v>
      </c>
      <c r="Q39" s="128">
        <v>21</v>
      </c>
      <c r="R39" s="130">
        <v>0.52500000000000002</v>
      </c>
      <c r="S39" s="129">
        <v>10</v>
      </c>
      <c r="T39" s="124">
        <v>0.47619047619047616</v>
      </c>
      <c r="U39" s="126">
        <v>63</v>
      </c>
      <c r="V39" s="127">
        <v>0.37278106508875741</v>
      </c>
      <c r="W39" s="128">
        <v>20</v>
      </c>
      <c r="X39" s="130">
        <v>0.40816326530612246</v>
      </c>
      <c r="Y39" s="129">
        <v>13</v>
      </c>
      <c r="Z39" s="124">
        <v>0.5</v>
      </c>
    </row>
    <row r="40" spans="1:26" ht="15.6" x14ac:dyDescent="0.25">
      <c r="A40" s="260">
        <v>32</v>
      </c>
      <c r="B40" s="125" t="s">
        <v>44</v>
      </c>
      <c r="C40" s="126">
        <v>88</v>
      </c>
      <c r="D40" s="127">
        <v>0.5641025641025641</v>
      </c>
      <c r="E40" s="128">
        <v>36</v>
      </c>
      <c r="F40" s="130">
        <v>0.66666666666666663</v>
      </c>
      <c r="G40" s="129">
        <v>16</v>
      </c>
      <c r="H40" s="124">
        <v>0.66666666666666663</v>
      </c>
      <c r="I40" s="126">
        <v>93</v>
      </c>
      <c r="J40" s="127">
        <v>0.53448275862068961</v>
      </c>
      <c r="K40" s="128">
        <v>36</v>
      </c>
      <c r="L40" s="130">
        <v>0.58064516129032262</v>
      </c>
      <c r="M40" s="129">
        <v>15</v>
      </c>
      <c r="N40" s="124">
        <v>0.6</v>
      </c>
      <c r="O40" s="126">
        <v>98</v>
      </c>
      <c r="P40" s="127">
        <v>0.50256410256410255</v>
      </c>
      <c r="Q40" s="128">
        <v>37</v>
      </c>
      <c r="R40" s="130">
        <v>0.52857142857142858</v>
      </c>
      <c r="S40" s="129">
        <v>14</v>
      </c>
      <c r="T40" s="124">
        <v>0.3888888888888889</v>
      </c>
      <c r="U40" s="126">
        <v>104</v>
      </c>
      <c r="V40" s="127">
        <v>0.4642857142857143</v>
      </c>
      <c r="W40" s="128">
        <v>38</v>
      </c>
      <c r="X40" s="130">
        <v>0.55882352941176472</v>
      </c>
      <c r="Y40" s="129">
        <v>19</v>
      </c>
      <c r="Z40" s="124">
        <v>0.54285714285714282</v>
      </c>
    </row>
    <row r="41" spans="1:26" ht="15.6" x14ac:dyDescent="0.25">
      <c r="A41" s="260">
        <v>33</v>
      </c>
      <c r="B41" s="125" t="s">
        <v>45</v>
      </c>
      <c r="C41" s="126">
        <v>55</v>
      </c>
      <c r="D41" s="127">
        <v>0.55555555555555558</v>
      </c>
      <c r="E41" s="128">
        <v>22</v>
      </c>
      <c r="F41" s="130">
        <v>0.59459459459459463</v>
      </c>
      <c r="G41" s="129">
        <v>15</v>
      </c>
      <c r="H41" s="124">
        <v>0.68181818181818177</v>
      </c>
      <c r="I41" s="126">
        <v>44</v>
      </c>
      <c r="J41" s="127">
        <v>0.4943820224719101</v>
      </c>
      <c r="K41" s="128">
        <v>16</v>
      </c>
      <c r="L41" s="130">
        <v>0.47058823529411764</v>
      </c>
      <c r="M41" s="129">
        <v>8</v>
      </c>
      <c r="N41" s="124">
        <v>0.4</v>
      </c>
      <c r="O41" s="126">
        <v>53</v>
      </c>
      <c r="P41" s="127">
        <v>0.49532710280373832</v>
      </c>
      <c r="Q41" s="128">
        <v>16</v>
      </c>
      <c r="R41" s="130">
        <v>0.45714285714285713</v>
      </c>
      <c r="S41" s="129">
        <v>6</v>
      </c>
      <c r="T41" s="124">
        <v>0.4</v>
      </c>
      <c r="U41" s="126">
        <v>62</v>
      </c>
      <c r="V41" s="127">
        <v>0.45255474452554745</v>
      </c>
      <c r="W41" s="128">
        <v>21</v>
      </c>
      <c r="X41" s="130">
        <v>0.36842105263157893</v>
      </c>
      <c r="Y41" s="129">
        <v>11</v>
      </c>
      <c r="Z41" s="124">
        <v>0.40740740740740738</v>
      </c>
    </row>
    <row r="42" spans="1:26" ht="15.6" x14ac:dyDescent="0.25">
      <c r="A42" s="260">
        <v>34</v>
      </c>
      <c r="B42" s="125" t="s">
        <v>46</v>
      </c>
      <c r="C42" s="126">
        <v>4</v>
      </c>
      <c r="D42" s="127">
        <v>0.2</v>
      </c>
      <c r="E42" s="128">
        <v>1</v>
      </c>
      <c r="F42" s="130">
        <v>0.16666666666666666</v>
      </c>
      <c r="G42" s="129">
        <v>1</v>
      </c>
      <c r="H42" s="124">
        <v>0.5</v>
      </c>
      <c r="I42" s="126">
        <v>4</v>
      </c>
      <c r="J42" s="127">
        <v>0.14814814814814814</v>
      </c>
      <c r="K42" s="128"/>
      <c r="L42" s="130">
        <v>0</v>
      </c>
      <c r="M42" s="129"/>
      <c r="N42" s="124">
        <v>0</v>
      </c>
      <c r="O42" s="126">
        <v>10</v>
      </c>
      <c r="P42" s="127">
        <v>0.25641025641025639</v>
      </c>
      <c r="Q42" s="128"/>
      <c r="R42" s="130">
        <v>0</v>
      </c>
      <c r="S42" s="129">
        <v>0</v>
      </c>
      <c r="T42" s="124">
        <v>0</v>
      </c>
      <c r="U42" s="126">
        <v>13</v>
      </c>
      <c r="V42" s="127">
        <v>0.27083333333333331</v>
      </c>
      <c r="W42" s="128">
        <v>3</v>
      </c>
      <c r="X42" s="130">
        <v>0.23076923076923078</v>
      </c>
      <c r="Y42" s="129"/>
      <c r="Z42" s="124">
        <v>0</v>
      </c>
    </row>
    <row r="43" spans="1:26" ht="15.6" x14ac:dyDescent="0.25">
      <c r="A43" s="260">
        <v>35</v>
      </c>
      <c r="B43" s="125" t="s">
        <v>47</v>
      </c>
      <c r="C43" s="126">
        <v>28</v>
      </c>
      <c r="D43" s="127">
        <v>0.43076923076923079</v>
      </c>
      <c r="E43" s="128">
        <v>3</v>
      </c>
      <c r="F43" s="130">
        <v>0.3</v>
      </c>
      <c r="G43" s="129">
        <v>2</v>
      </c>
      <c r="H43" s="124">
        <v>0.25</v>
      </c>
      <c r="I43" s="126">
        <v>30</v>
      </c>
      <c r="J43" s="127">
        <v>0.44776119402985076</v>
      </c>
      <c r="K43" s="128">
        <v>9</v>
      </c>
      <c r="L43" s="130">
        <v>0.42857142857142855</v>
      </c>
      <c r="M43" s="129">
        <v>6</v>
      </c>
      <c r="N43" s="124">
        <v>0.54545454545454541</v>
      </c>
      <c r="O43" s="126">
        <v>32</v>
      </c>
      <c r="P43" s="127">
        <v>0.43835616438356162</v>
      </c>
      <c r="Q43" s="128">
        <v>11</v>
      </c>
      <c r="R43" s="130">
        <v>0.5</v>
      </c>
      <c r="S43" s="129">
        <v>7</v>
      </c>
      <c r="T43" s="124">
        <v>0.46666666666666667</v>
      </c>
      <c r="U43" s="126">
        <v>37</v>
      </c>
      <c r="V43" s="127">
        <v>0.44578313253012047</v>
      </c>
      <c r="W43" s="128">
        <v>14</v>
      </c>
      <c r="X43" s="130">
        <v>0.60869565217391308</v>
      </c>
      <c r="Y43" s="129">
        <v>10</v>
      </c>
      <c r="Z43" s="124">
        <v>0.625</v>
      </c>
    </row>
    <row r="44" spans="1:26" ht="15.6" x14ac:dyDescent="0.25">
      <c r="A44" s="260">
        <v>36</v>
      </c>
      <c r="B44" s="125" t="s">
        <v>48</v>
      </c>
      <c r="C44" s="126">
        <v>21</v>
      </c>
      <c r="D44" s="127">
        <v>0.41176470588235292</v>
      </c>
      <c r="E44" s="128">
        <v>4</v>
      </c>
      <c r="F44" s="130">
        <v>0.30769230769230771</v>
      </c>
      <c r="G44" s="129">
        <v>3</v>
      </c>
      <c r="H44" s="124">
        <v>0.375</v>
      </c>
      <c r="I44" s="126">
        <v>19</v>
      </c>
      <c r="J44" s="127">
        <v>0.36538461538461536</v>
      </c>
      <c r="K44" s="128">
        <v>6</v>
      </c>
      <c r="L44" s="130">
        <v>0.375</v>
      </c>
      <c r="M44" s="129">
        <v>5</v>
      </c>
      <c r="N44" s="124">
        <v>0.5</v>
      </c>
      <c r="O44" s="126">
        <v>18</v>
      </c>
      <c r="P44" s="127">
        <v>0.32142857142857145</v>
      </c>
      <c r="Q44" s="128">
        <v>7</v>
      </c>
      <c r="R44" s="130">
        <v>0.36842105263157893</v>
      </c>
      <c r="S44" s="129">
        <v>4</v>
      </c>
      <c r="T44" s="124">
        <v>0.4</v>
      </c>
      <c r="U44" s="126">
        <v>18</v>
      </c>
      <c r="V44" s="127">
        <v>0.3</v>
      </c>
      <c r="W44" s="128">
        <v>7</v>
      </c>
      <c r="X44" s="130">
        <v>0.41176470588235292</v>
      </c>
      <c r="Y44" s="129">
        <v>5</v>
      </c>
      <c r="Z44" s="124">
        <v>0.55555555555555558</v>
      </c>
    </row>
    <row r="45" spans="1:26" ht="15.6" x14ac:dyDescent="0.25">
      <c r="A45" s="260">
        <v>37</v>
      </c>
      <c r="B45" s="125" t="s">
        <v>49</v>
      </c>
      <c r="C45" s="126">
        <v>14</v>
      </c>
      <c r="D45" s="127">
        <v>0.51851851851851849</v>
      </c>
      <c r="E45" s="128">
        <v>2</v>
      </c>
      <c r="F45" s="130">
        <v>0.25</v>
      </c>
      <c r="G45" s="129"/>
      <c r="H45" s="124">
        <v>0</v>
      </c>
      <c r="I45" s="126">
        <v>16</v>
      </c>
      <c r="J45" s="127">
        <v>0.53333333333333333</v>
      </c>
      <c r="K45" s="128">
        <v>3</v>
      </c>
      <c r="L45" s="130">
        <v>0.27272727272727271</v>
      </c>
      <c r="M45" s="129">
        <v>2</v>
      </c>
      <c r="N45" s="124">
        <v>0.2857142857142857</v>
      </c>
      <c r="O45" s="126">
        <v>17</v>
      </c>
      <c r="P45" s="127">
        <v>0.5</v>
      </c>
      <c r="Q45" s="128">
        <v>2</v>
      </c>
      <c r="R45" s="130">
        <v>0.33333333333333331</v>
      </c>
      <c r="S45" s="129">
        <v>1</v>
      </c>
      <c r="T45" s="124">
        <v>0.33333333333333331</v>
      </c>
      <c r="U45" s="126">
        <v>21</v>
      </c>
      <c r="V45" s="127">
        <v>0.51219512195121952</v>
      </c>
      <c r="W45" s="128">
        <v>5</v>
      </c>
      <c r="X45" s="130">
        <v>0.55555555555555558</v>
      </c>
      <c r="Y45" s="129">
        <v>3</v>
      </c>
      <c r="Z45" s="124">
        <v>0.5</v>
      </c>
    </row>
    <row r="46" spans="1:26" ht="15.6" x14ac:dyDescent="0.25">
      <c r="A46" s="260">
        <v>60</v>
      </c>
      <c r="B46" s="125" t="s">
        <v>50</v>
      </c>
      <c r="C46" s="126">
        <v>70</v>
      </c>
      <c r="D46" s="127">
        <v>0.22435897435897437</v>
      </c>
      <c r="E46" s="128">
        <v>19</v>
      </c>
      <c r="F46" s="130">
        <v>0.22352941176470589</v>
      </c>
      <c r="G46" s="129">
        <v>7</v>
      </c>
      <c r="H46" s="124">
        <v>0.17499999999999999</v>
      </c>
      <c r="I46" s="126">
        <v>87</v>
      </c>
      <c r="J46" s="127">
        <v>0.25892857142857145</v>
      </c>
      <c r="K46" s="128">
        <v>25</v>
      </c>
      <c r="L46" s="130">
        <v>0.26881720430107525</v>
      </c>
      <c r="M46" s="129">
        <v>14</v>
      </c>
      <c r="N46" s="124">
        <v>0.2978723404255319</v>
      </c>
      <c r="O46" s="126">
        <v>85</v>
      </c>
      <c r="P46" s="127">
        <v>0.25147928994082841</v>
      </c>
      <c r="Q46" s="128">
        <v>33</v>
      </c>
      <c r="R46" s="130">
        <v>0.28205128205128205</v>
      </c>
      <c r="S46" s="129">
        <v>14</v>
      </c>
      <c r="T46" s="124">
        <v>0.22222222222222221</v>
      </c>
      <c r="U46" s="126">
        <v>90</v>
      </c>
      <c r="V46" s="127">
        <v>0.25069637883008355</v>
      </c>
      <c r="W46" s="128">
        <v>28</v>
      </c>
      <c r="X46" s="130">
        <v>0.23931623931623933</v>
      </c>
      <c r="Y46" s="129">
        <v>11</v>
      </c>
      <c r="Z46" s="124">
        <v>0.19642857142857142</v>
      </c>
    </row>
    <row r="47" spans="1:26" ht="15.6" x14ac:dyDescent="0.25">
      <c r="A47" s="260">
        <v>61</v>
      </c>
      <c r="B47" s="125" t="s">
        <v>51</v>
      </c>
      <c r="C47" s="126">
        <v>52</v>
      </c>
      <c r="D47" s="127">
        <v>0.18705035971223022</v>
      </c>
      <c r="E47" s="128">
        <v>14</v>
      </c>
      <c r="F47" s="130">
        <v>0.15909090909090909</v>
      </c>
      <c r="G47" s="129">
        <v>8</v>
      </c>
      <c r="H47" s="124">
        <v>0.19047619047619047</v>
      </c>
      <c r="I47" s="126">
        <v>53</v>
      </c>
      <c r="J47" s="127">
        <v>0.20463320463320464</v>
      </c>
      <c r="K47" s="128">
        <v>15</v>
      </c>
      <c r="L47" s="130">
        <v>0.1875</v>
      </c>
      <c r="M47" s="129">
        <v>5</v>
      </c>
      <c r="N47" s="124">
        <v>0.11904761904761904</v>
      </c>
      <c r="O47" s="126">
        <v>56</v>
      </c>
      <c r="P47" s="127">
        <v>0.22047244094488189</v>
      </c>
      <c r="Q47" s="128">
        <v>15</v>
      </c>
      <c r="R47" s="130">
        <v>0.21739130434782608</v>
      </c>
      <c r="S47" s="129">
        <v>7</v>
      </c>
      <c r="T47" s="124">
        <v>0.20588235294117646</v>
      </c>
      <c r="U47" s="126">
        <v>62</v>
      </c>
      <c r="V47" s="127">
        <v>0.22382671480144403</v>
      </c>
      <c r="W47" s="128">
        <v>19</v>
      </c>
      <c r="X47" s="130">
        <v>0.22093023255813954</v>
      </c>
      <c r="Y47" s="129">
        <v>9</v>
      </c>
      <c r="Z47" s="124">
        <v>0.22500000000000001</v>
      </c>
    </row>
    <row r="48" spans="1:26" ht="15.6" x14ac:dyDescent="0.25">
      <c r="A48" s="260">
        <v>62</v>
      </c>
      <c r="B48" s="125" t="s">
        <v>52</v>
      </c>
      <c r="C48" s="126">
        <v>37</v>
      </c>
      <c r="D48" s="127">
        <v>0.29599999999999999</v>
      </c>
      <c r="E48" s="128">
        <v>14</v>
      </c>
      <c r="F48" s="130">
        <v>0.29166666666666669</v>
      </c>
      <c r="G48" s="129">
        <v>7</v>
      </c>
      <c r="H48" s="124">
        <v>0.28000000000000003</v>
      </c>
      <c r="I48" s="126">
        <v>43</v>
      </c>
      <c r="J48" s="127">
        <v>0.3282442748091603</v>
      </c>
      <c r="K48" s="128">
        <v>18</v>
      </c>
      <c r="L48" s="130">
        <v>0.40909090909090912</v>
      </c>
      <c r="M48" s="129">
        <v>14</v>
      </c>
      <c r="N48" s="124">
        <v>0.46666666666666667</v>
      </c>
      <c r="O48" s="126">
        <v>47</v>
      </c>
      <c r="P48" s="127">
        <v>0.32867132867132864</v>
      </c>
      <c r="Q48" s="128">
        <v>14</v>
      </c>
      <c r="R48" s="130">
        <v>0.34146341463414637</v>
      </c>
      <c r="S48" s="129">
        <v>9</v>
      </c>
      <c r="T48" s="124">
        <v>0.45</v>
      </c>
      <c r="U48" s="126">
        <v>48</v>
      </c>
      <c r="V48" s="127">
        <v>0.3380281690140845</v>
      </c>
      <c r="W48" s="128">
        <v>15</v>
      </c>
      <c r="X48" s="130">
        <v>0.30612244897959184</v>
      </c>
      <c r="Y48" s="129">
        <v>5</v>
      </c>
      <c r="Z48" s="124">
        <v>0.23809523809523808</v>
      </c>
    </row>
    <row r="49" spans="1:26" ht="15.6" x14ac:dyDescent="0.25">
      <c r="A49" s="260">
        <v>63</v>
      </c>
      <c r="B49" s="125" t="s">
        <v>53</v>
      </c>
      <c r="C49" s="126">
        <v>49</v>
      </c>
      <c r="D49" s="127">
        <v>0.20081967213114754</v>
      </c>
      <c r="E49" s="128">
        <v>20</v>
      </c>
      <c r="F49" s="130">
        <v>0.21739130434782608</v>
      </c>
      <c r="G49" s="129">
        <v>9</v>
      </c>
      <c r="H49" s="124">
        <v>0.19565217391304349</v>
      </c>
      <c r="I49" s="126">
        <v>49</v>
      </c>
      <c r="J49" s="127">
        <v>0.20081967213114754</v>
      </c>
      <c r="K49" s="128">
        <v>20</v>
      </c>
      <c r="L49" s="130">
        <v>0.25316455696202533</v>
      </c>
      <c r="M49" s="129">
        <v>11</v>
      </c>
      <c r="N49" s="124">
        <v>0.28947368421052633</v>
      </c>
      <c r="O49" s="126">
        <v>46</v>
      </c>
      <c r="P49" s="127">
        <v>0.17692307692307693</v>
      </c>
      <c r="Q49" s="128">
        <v>17</v>
      </c>
      <c r="R49" s="130">
        <v>0.21249999999999999</v>
      </c>
      <c r="S49" s="129">
        <v>7</v>
      </c>
      <c r="T49" s="124">
        <v>0.15909090909090909</v>
      </c>
      <c r="U49" s="126">
        <v>48</v>
      </c>
      <c r="V49" s="127">
        <v>0.18045112781954886</v>
      </c>
      <c r="W49" s="128">
        <v>15</v>
      </c>
      <c r="X49" s="130">
        <v>0.1875</v>
      </c>
      <c r="Y49" s="129">
        <v>6</v>
      </c>
      <c r="Z49" s="124">
        <v>0.16666666666666666</v>
      </c>
    </row>
    <row r="50" spans="1:26" ht="15.6" x14ac:dyDescent="0.25">
      <c r="A50" s="260">
        <v>64</v>
      </c>
      <c r="B50" s="125" t="s">
        <v>54</v>
      </c>
      <c r="C50" s="126">
        <v>81</v>
      </c>
      <c r="D50" s="127">
        <v>0.55102040816326525</v>
      </c>
      <c r="E50" s="128">
        <v>25</v>
      </c>
      <c r="F50" s="130">
        <v>0.59523809523809523</v>
      </c>
      <c r="G50" s="129">
        <v>10</v>
      </c>
      <c r="H50" s="124">
        <v>0.55555555555555558</v>
      </c>
      <c r="I50" s="126">
        <v>94</v>
      </c>
      <c r="J50" s="127">
        <v>0.54022988505747127</v>
      </c>
      <c r="K50" s="128">
        <v>30</v>
      </c>
      <c r="L50" s="130">
        <v>0.65217391304347827</v>
      </c>
      <c r="M50" s="129">
        <v>13</v>
      </c>
      <c r="N50" s="124">
        <v>0.61904761904761907</v>
      </c>
      <c r="O50" s="126">
        <v>104</v>
      </c>
      <c r="P50" s="127">
        <v>0.51741293532338306</v>
      </c>
      <c r="Q50" s="128">
        <v>30</v>
      </c>
      <c r="R50" s="130">
        <v>0.54545454545454541</v>
      </c>
      <c r="S50" s="129">
        <v>16</v>
      </c>
      <c r="T50" s="124">
        <v>0.53333333333333333</v>
      </c>
      <c r="U50" s="126">
        <v>122</v>
      </c>
      <c r="V50" s="127">
        <v>0.5</v>
      </c>
      <c r="W50" s="128">
        <v>32</v>
      </c>
      <c r="X50" s="130">
        <v>0.46376811594202899</v>
      </c>
      <c r="Y50" s="129">
        <v>12</v>
      </c>
      <c r="Z50" s="124">
        <v>0.41379310344827586</v>
      </c>
    </row>
    <row r="51" spans="1:26" ht="15.6" x14ac:dyDescent="0.25">
      <c r="A51" s="260">
        <v>65</v>
      </c>
      <c r="B51" s="125" t="s">
        <v>55</v>
      </c>
      <c r="C51" s="126">
        <v>102</v>
      </c>
      <c r="D51" s="127">
        <v>0.65384615384615385</v>
      </c>
      <c r="E51" s="128">
        <v>30</v>
      </c>
      <c r="F51" s="130">
        <v>0.6</v>
      </c>
      <c r="G51" s="129">
        <v>15</v>
      </c>
      <c r="H51" s="124">
        <v>0.7142857142857143</v>
      </c>
      <c r="I51" s="126">
        <v>108</v>
      </c>
      <c r="J51" s="127">
        <v>0.62427745664739887</v>
      </c>
      <c r="K51" s="128">
        <v>34</v>
      </c>
      <c r="L51" s="130">
        <v>0.56666666666666665</v>
      </c>
      <c r="M51" s="129">
        <v>20</v>
      </c>
      <c r="N51" s="124">
        <v>0.64516129032258063</v>
      </c>
      <c r="O51" s="126">
        <v>134</v>
      </c>
      <c r="P51" s="127">
        <v>0.62325581395348839</v>
      </c>
      <c r="Q51" s="128">
        <v>42</v>
      </c>
      <c r="R51" s="130">
        <v>0.64615384615384619</v>
      </c>
      <c r="S51" s="129">
        <v>21</v>
      </c>
      <c r="T51" s="124">
        <v>0.61764705882352944</v>
      </c>
      <c r="U51" s="126">
        <v>148</v>
      </c>
      <c r="V51" s="127">
        <v>0.59677419354838712</v>
      </c>
      <c r="W51" s="128">
        <v>46</v>
      </c>
      <c r="X51" s="130">
        <v>0.69696969696969702</v>
      </c>
      <c r="Y51" s="129">
        <v>18</v>
      </c>
      <c r="Z51" s="124">
        <v>0.6428571428571429</v>
      </c>
    </row>
    <row r="52" spans="1:26" ht="15.6" x14ac:dyDescent="0.25">
      <c r="A52" s="260">
        <v>66</v>
      </c>
      <c r="B52" s="125" t="s">
        <v>56</v>
      </c>
      <c r="C52" s="126">
        <v>68</v>
      </c>
      <c r="D52" s="127">
        <v>0.59130434782608698</v>
      </c>
      <c r="E52" s="128">
        <v>25</v>
      </c>
      <c r="F52" s="130">
        <v>0.64102564102564108</v>
      </c>
      <c r="G52" s="129">
        <v>11</v>
      </c>
      <c r="H52" s="124">
        <v>0.5</v>
      </c>
      <c r="I52" s="126">
        <v>76</v>
      </c>
      <c r="J52" s="127">
        <v>0.5714285714285714</v>
      </c>
      <c r="K52" s="128">
        <v>24</v>
      </c>
      <c r="L52" s="130">
        <v>0.55813953488372092</v>
      </c>
      <c r="M52" s="129">
        <v>12</v>
      </c>
      <c r="N52" s="124">
        <v>0.52173913043478259</v>
      </c>
      <c r="O52" s="126">
        <v>83</v>
      </c>
      <c r="P52" s="127">
        <v>0.56849315068493156</v>
      </c>
      <c r="Q52" s="128">
        <v>22</v>
      </c>
      <c r="R52" s="130">
        <v>0.47826086956521741</v>
      </c>
      <c r="S52" s="129">
        <v>9</v>
      </c>
      <c r="T52" s="124">
        <v>0.39130434782608697</v>
      </c>
      <c r="U52" s="126">
        <v>98</v>
      </c>
      <c r="V52" s="127">
        <v>0.59393939393939399</v>
      </c>
      <c r="W52" s="128">
        <v>31</v>
      </c>
      <c r="X52" s="130">
        <v>0.5636363636363636</v>
      </c>
      <c r="Y52" s="129">
        <v>19</v>
      </c>
      <c r="Z52" s="124">
        <v>0.61290322580645162</v>
      </c>
    </row>
    <row r="53" spans="1:26" ht="15.6" x14ac:dyDescent="0.25">
      <c r="A53" s="260">
        <v>67</v>
      </c>
      <c r="B53" s="125" t="s">
        <v>57</v>
      </c>
      <c r="C53" s="126">
        <v>37</v>
      </c>
      <c r="D53" s="127">
        <v>0.45121951219512196</v>
      </c>
      <c r="E53" s="128">
        <v>10</v>
      </c>
      <c r="F53" s="130">
        <v>0.52631578947368418</v>
      </c>
      <c r="G53" s="129">
        <v>9</v>
      </c>
      <c r="H53" s="124">
        <v>0.69230769230769229</v>
      </c>
      <c r="I53" s="126">
        <v>42</v>
      </c>
      <c r="J53" s="127">
        <v>0.42</v>
      </c>
      <c r="K53" s="128">
        <v>12</v>
      </c>
      <c r="L53" s="130">
        <v>0.4</v>
      </c>
      <c r="M53" s="129">
        <v>7</v>
      </c>
      <c r="N53" s="124">
        <v>0.36842105263157893</v>
      </c>
      <c r="O53" s="126">
        <v>56</v>
      </c>
      <c r="P53" s="127">
        <v>0.47058823529411764</v>
      </c>
      <c r="Q53" s="128">
        <v>13</v>
      </c>
      <c r="R53" s="130">
        <v>0.5</v>
      </c>
      <c r="S53" s="129">
        <v>8</v>
      </c>
      <c r="T53" s="124">
        <v>0.5</v>
      </c>
      <c r="U53" s="126">
        <v>72</v>
      </c>
      <c r="V53" s="127">
        <v>0.48979591836734693</v>
      </c>
      <c r="W53" s="128">
        <v>17</v>
      </c>
      <c r="X53" s="130">
        <v>0.41463414634146339</v>
      </c>
      <c r="Y53" s="129">
        <v>8</v>
      </c>
      <c r="Z53" s="124">
        <v>0.34782608695652173</v>
      </c>
    </row>
    <row r="54" spans="1:26" ht="15.6" x14ac:dyDescent="0.25">
      <c r="A54" s="260">
        <v>68</v>
      </c>
      <c r="B54" s="125" t="s">
        <v>58</v>
      </c>
      <c r="C54" s="126">
        <v>38</v>
      </c>
      <c r="D54" s="127">
        <v>0.53521126760563376</v>
      </c>
      <c r="E54" s="128">
        <v>9</v>
      </c>
      <c r="F54" s="130">
        <v>0.45</v>
      </c>
      <c r="G54" s="129">
        <v>3</v>
      </c>
      <c r="H54" s="124">
        <v>0.27272727272727271</v>
      </c>
      <c r="I54" s="126">
        <v>42</v>
      </c>
      <c r="J54" s="127">
        <v>0.6</v>
      </c>
      <c r="K54" s="128">
        <v>14</v>
      </c>
      <c r="L54" s="130">
        <v>0.73684210526315785</v>
      </c>
      <c r="M54" s="129">
        <v>8</v>
      </c>
      <c r="N54" s="124">
        <v>0.72727272727272729</v>
      </c>
      <c r="O54" s="126">
        <v>48</v>
      </c>
      <c r="P54" s="127">
        <v>0.58536585365853655</v>
      </c>
      <c r="Q54" s="128">
        <v>14</v>
      </c>
      <c r="R54" s="130">
        <v>0.60869565217391308</v>
      </c>
      <c r="S54" s="129">
        <v>8</v>
      </c>
      <c r="T54" s="124">
        <v>0.53333333333333333</v>
      </c>
      <c r="U54" s="126">
        <v>51</v>
      </c>
      <c r="V54" s="127">
        <v>0.55434782608695654</v>
      </c>
      <c r="W54" s="128">
        <v>14</v>
      </c>
      <c r="X54" s="130">
        <v>0.60869565217391308</v>
      </c>
      <c r="Y54" s="129">
        <v>10</v>
      </c>
      <c r="Z54" s="124">
        <v>0.66666666666666663</v>
      </c>
    </row>
    <row r="55" spans="1:26" ht="15.6" x14ac:dyDescent="0.25">
      <c r="A55" s="260">
        <v>69</v>
      </c>
      <c r="B55" s="125" t="s">
        <v>59</v>
      </c>
      <c r="C55" s="126">
        <v>35</v>
      </c>
      <c r="D55" s="127">
        <v>0.56451612903225812</v>
      </c>
      <c r="E55" s="128">
        <v>13</v>
      </c>
      <c r="F55" s="130">
        <v>0.65</v>
      </c>
      <c r="G55" s="129">
        <v>6</v>
      </c>
      <c r="H55" s="124">
        <v>0.66666666666666663</v>
      </c>
      <c r="I55" s="126">
        <v>38</v>
      </c>
      <c r="J55" s="127">
        <v>0.5</v>
      </c>
      <c r="K55" s="128">
        <v>11</v>
      </c>
      <c r="L55" s="130">
        <v>0.5</v>
      </c>
      <c r="M55" s="129">
        <v>6</v>
      </c>
      <c r="N55" s="124">
        <v>0.54545454545454541</v>
      </c>
      <c r="O55" s="126">
        <v>45</v>
      </c>
      <c r="P55" s="127">
        <v>0.52941176470588236</v>
      </c>
      <c r="Q55" s="128">
        <v>15</v>
      </c>
      <c r="R55" s="130">
        <v>0.68181818181818177</v>
      </c>
      <c r="S55" s="129">
        <v>9</v>
      </c>
      <c r="T55" s="124">
        <v>0.6428571428571429</v>
      </c>
      <c r="U55" s="126">
        <v>48</v>
      </c>
      <c r="V55" s="127">
        <v>0.51063829787234039</v>
      </c>
      <c r="W55" s="128">
        <v>16</v>
      </c>
      <c r="X55" s="130">
        <v>0.64</v>
      </c>
      <c r="Y55" s="129">
        <v>9</v>
      </c>
      <c r="Z55" s="124">
        <v>0.69230769230769229</v>
      </c>
    </row>
    <row r="56" spans="1:26" ht="15.6" x14ac:dyDescent="0.25">
      <c r="A56" s="259">
        <v>70</v>
      </c>
      <c r="B56" s="125" t="s">
        <v>60</v>
      </c>
      <c r="C56" s="126">
        <v>51</v>
      </c>
      <c r="D56" s="127">
        <v>0.5368421052631579</v>
      </c>
      <c r="E56" s="128">
        <v>23</v>
      </c>
      <c r="F56" s="130">
        <v>0.58974358974358976</v>
      </c>
      <c r="G56" s="129">
        <v>14</v>
      </c>
      <c r="H56" s="124">
        <v>0.66666666666666663</v>
      </c>
      <c r="I56" s="126">
        <v>49</v>
      </c>
      <c r="J56" s="127">
        <v>0.47572815533980584</v>
      </c>
      <c r="K56" s="128">
        <v>18</v>
      </c>
      <c r="L56" s="130">
        <v>0.51428571428571423</v>
      </c>
      <c r="M56" s="129">
        <v>14</v>
      </c>
      <c r="N56" s="124">
        <v>0.58333333333333337</v>
      </c>
      <c r="O56" s="126">
        <v>50</v>
      </c>
      <c r="P56" s="127">
        <v>0.49019607843137253</v>
      </c>
      <c r="Q56" s="128">
        <v>15</v>
      </c>
      <c r="R56" s="130">
        <v>0.51724137931034486</v>
      </c>
      <c r="S56" s="129">
        <v>9</v>
      </c>
      <c r="T56" s="124">
        <v>0.52941176470588236</v>
      </c>
      <c r="U56" s="126">
        <v>57</v>
      </c>
      <c r="V56" s="127">
        <v>0.49137931034482757</v>
      </c>
      <c r="W56" s="128">
        <v>21</v>
      </c>
      <c r="X56" s="130">
        <v>0.51219512195121952</v>
      </c>
      <c r="Y56" s="129">
        <v>13</v>
      </c>
      <c r="Z56" s="124">
        <v>0.48148148148148145</v>
      </c>
    </row>
    <row r="57" spans="1:26" ht="15.6" x14ac:dyDescent="0.25">
      <c r="A57" s="259">
        <v>71</v>
      </c>
      <c r="B57" s="125" t="s">
        <v>61</v>
      </c>
      <c r="C57" s="126">
        <v>47</v>
      </c>
      <c r="D57" s="127">
        <v>0.41964285714285715</v>
      </c>
      <c r="E57" s="128">
        <v>12</v>
      </c>
      <c r="F57" s="130">
        <v>0.46153846153846156</v>
      </c>
      <c r="G57" s="129">
        <v>9</v>
      </c>
      <c r="H57" s="124">
        <v>0.6428571428571429</v>
      </c>
      <c r="I57" s="126">
        <v>55</v>
      </c>
      <c r="J57" s="127">
        <v>0.4296875</v>
      </c>
      <c r="K57" s="128">
        <v>15</v>
      </c>
      <c r="L57" s="130">
        <v>0.46875</v>
      </c>
      <c r="M57" s="129">
        <v>8</v>
      </c>
      <c r="N57" s="124">
        <v>0.42105263157894735</v>
      </c>
      <c r="O57" s="126">
        <v>68</v>
      </c>
      <c r="P57" s="127">
        <v>0.43870967741935485</v>
      </c>
      <c r="Q57" s="128">
        <v>20</v>
      </c>
      <c r="R57" s="130">
        <v>0.55555555555555558</v>
      </c>
      <c r="S57" s="129">
        <v>15</v>
      </c>
      <c r="T57" s="124">
        <v>0.68181818181818177</v>
      </c>
      <c r="U57" s="126">
        <v>68</v>
      </c>
      <c r="V57" s="127">
        <v>0.44155844155844154</v>
      </c>
      <c r="W57" s="128">
        <v>26</v>
      </c>
      <c r="X57" s="130">
        <v>0.55319148936170215</v>
      </c>
      <c r="Y57" s="129">
        <v>16</v>
      </c>
      <c r="Z57" s="124">
        <v>0.61538461538461542</v>
      </c>
    </row>
    <row r="58" spans="1:26" ht="15.6" x14ac:dyDescent="0.25">
      <c r="A58" s="259">
        <v>72</v>
      </c>
      <c r="B58" s="125" t="s">
        <v>62</v>
      </c>
      <c r="C58" s="126">
        <v>7</v>
      </c>
      <c r="D58" s="127">
        <v>0.41176470588235292</v>
      </c>
      <c r="E58" s="128">
        <v>3</v>
      </c>
      <c r="F58" s="130">
        <v>0.375</v>
      </c>
      <c r="G58" s="129">
        <v>1</v>
      </c>
      <c r="H58" s="124">
        <v>0.33333333333333331</v>
      </c>
      <c r="I58" s="126">
        <v>7</v>
      </c>
      <c r="J58" s="127">
        <v>0.41176470588235292</v>
      </c>
      <c r="K58" s="128">
        <v>5</v>
      </c>
      <c r="L58" s="130">
        <v>0.5</v>
      </c>
      <c r="M58" s="129">
        <v>4</v>
      </c>
      <c r="N58" s="124">
        <v>0.8</v>
      </c>
      <c r="O58" s="126">
        <v>4</v>
      </c>
      <c r="P58" s="127">
        <v>0.26666666666666666</v>
      </c>
      <c r="Q58" s="128">
        <v>2</v>
      </c>
      <c r="R58" s="130">
        <v>0.25</v>
      </c>
      <c r="S58" s="129">
        <v>0</v>
      </c>
      <c r="T58" s="124">
        <v>0</v>
      </c>
      <c r="U58" s="126">
        <v>6</v>
      </c>
      <c r="V58" s="127">
        <v>0.375</v>
      </c>
      <c r="W58" s="128">
        <v>2</v>
      </c>
      <c r="X58" s="130">
        <v>0.4</v>
      </c>
      <c r="Y58" s="129"/>
      <c r="Z58" s="124">
        <v>0</v>
      </c>
    </row>
    <row r="59" spans="1:26" ht="15.6" x14ac:dyDescent="0.25">
      <c r="A59" s="259">
        <v>73</v>
      </c>
      <c r="B59" s="125" t="s">
        <v>63</v>
      </c>
      <c r="C59" s="126">
        <v>2</v>
      </c>
      <c r="D59" s="127">
        <v>0.25</v>
      </c>
      <c r="E59" s="128">
        <v>2</v>
      </c>
      <c r="F59" s="130">
        <v>0.4</v>
      </c>
      <c r="G59" s="129">
        <v>2</v>
      </c>
      <c r="H59" s="124">
        <v>0.5</v>
      </c>
      <c r="I59" s="126"/>
      <c r="J59" s="127">
        <v>0</v>
      </c>
      <c r="K59" s="128"/>
      <c r="L59" s="130">
        <v>0</v>
      </c>
      <c r="M59" s="129"/>
      <c r="N59" s="124">
        <v>0</v>
      </c>
      <c r="O59" s="126"/>
      <c r="P59" s="127">
        <v>0</v>
      </c>
      <c r="Q59" s="128"/>
      <c r="R59" s="130"/>
      <c r="S59" s="129">
        <v>0</v>
      </c>
      <c r="T59" s="124"/>
      <c r="U59" s="126">
        <v>2</v>
      </c>
      <c r="V59" s="127">
        <v>0.5</v>
      </c>
      <c r="W59" s="128">
        <v>1</v>
      </c>
      <c r="X59" s="130"/>
      <c r="Y59" s="129"/>
      <c r="Z59" s="124"/>
    </row>
    <row r="60" spans="1:26" ht="15.6" x14ac:dyDescent="0.25">
      <c r="A60" s="261">
        <v>74</v>
      </c>
      <c r="B60" s="133" t="s">
        <v>64</v>
      </c>
      <c r="C60" s="134">
        <v>46</v>
      </c>
      <c r="D60" s="135">
        <v>0.37398373983739835</v>
      </c>
      <c r="E60" s="136">
        <v>11</v>
      </c>
      <c r="F60" s="137">
        <v>0.22448979591836735</v>
      </c>
      <c r="G60" s="129">
        <v>4</v>
      </c>
      <c r="H60" s="124">
        <v>0.19047619047619047</v>
      </c>
      <c r="I60" s="134">
        <v>54</v>
      </c>
      <c r="J60" s="135">
        <v>0.36986301369863012</v>
      </c>
      <c r="K60" s="136">
        <v>13</v>
      </c>
      <c r="L60" s="137">
        <v>0.22413793103448276</v>
      </c>
      <c r="M60" s="129">
        <v>6</v>
      </c>
      <c r="N60" s="124">
        <v>0.22222222222222221</v>
      </c>
      <c r="O60" s="134">
        <v>57</v>
      </c>
      <c r="P60" s="135">
        <v>0.39310344827586208</v>
      </c>
      <c r="Q60" s="136">
        <v>15</v>
      </c>
      <c r="R60" s="137">
        <v>0.31914893617021278</v>
      </c>
      <c r="S60" s="129">
        <v>8</v>
      </c>
      <c r="T60" s="124">
        <v>0.33333333333333331</v>
      </c>
      <c r="U60" s="134">
        <v>58</v>
      </c>
      <c r="V60" s="135">
        <v>0.37662337662337664</v>
      </c>
      <c r="W60" s="136">
        <v>16</v>
      </c>
      <c r="X60" s="137">
        <v>0.35555555555555557</v>
      </c>
      <c r="Y60" s="129">
        <v>7</v>
      </c>
      <c r="Z60" s="124">
        <v>0.31818181818181818</v>
      </c>
    </row>
    <row r="61" spans="1:26" ht="15.6" x14ac:dyDescent="0.25">
      <c r="A61" s="261">
        <v>76</v>
      </c>
      <c r="B61" s="133" t="s">
        <v>65</v>
      </c>
      <c r="C61" s="134"/>
      <c r="D61" s="135">
        <v>0</v>
      </c>
      <c r="E61" s="136"/>
      <c r="F61" s="137">
        <v>0</v>
      </c>
      <c r="G61" s="129"/>
      <c r="H61" s="124"/>
      <c r="I61" s="134">
        <v>1</v>
      </c>
      <c r="J61" s="135">
        <v>0.33333333333333331</v>
      </c>
      <c r="K61" s="136"/>
      <c r="L61" s="137">
        <v>0</v>
      </c>
      <c r="M61" s="129"/>
      <c r="N61" s="124"/>
      <c r="O61" s="134"/>
      <c r="P61" s="135">
        <v>0</v>
      </c>
      <c r="Q61" s="136"/>
      <c r="R61" s="137">
        <v>0</v>
      </c>
      <c r="S61" s="129">
        <v>0</v>
      </c>
      <c r="T61" s="124">
        <v>0</v>
      </c>
      <c r="U61" s="134">
        <v>1</v>
      </c>
      <c r="V61" s="135">
        <v>0.5</v>
      </c>
      <c r="W61" s="136">
        <v>1</v>
      </c>
      <c r="X61" s="137">
        <v>1</v>
      </c>
      <c r="Y61" s="129">
        <v>1</v>
      </c>
      <c r="Z61" s="124">
        <v>1</v>
      </c>
    </row>
    <row r="62" spans="1:26" ht="15.6" x14ac:dyDescent="0.25">
      <c r="A62" s="261">
        <v>77</v>
      </c>
      <c r="B62" s="133" t="s">
        <v>66</v>
      </c>
      <c r="C62" s="134"/>
      <c r="D62" s="135"/>
      <c r="E62" s="136"/>
      <c r="F62" s="137"/>
      <c r="G62" s="129"/>
      <c r="H62" s="124"/>
      <c r="I62" s="134">
        <v>1</v>
      </c>
      <c r="J62" s="135">
        <v>1</v>
      </c>
      <c r="K62" s="136"/>
      <c r="L62" s="137"/>
      <c r="M62" s="129"/>
      <c r="N62" s="124"/>
      <c r="O62" s="134">
        <v>1</v>
      </c>
      <c r="P62" s="135">
        <v>0.5</v>
      </c>
      <c r="Q62" s="136"/>
      <c r="R62" s="137"/>
      <c r="S62" s="129">
        <v>0</v>
      </c>
      <c r="T62" s="124"/>
      <c r="U62" s="134">
        <v>1</v>
      </c>
      <c r="V62" s="135">
        <v>1</v>
      </c>
      <c r="W62" s="136"/>
      <c r="X62" s="137"/>
      <c r="Y62" s="129"/>
      <c r="Z62" s="124"/>
    </row>
    <row r="63" spans="1:26" ht="15.6" x14ac:dyDescent="0.25">
      <c r="A63" s="262">
        <v>85</v>
      </c>
      <c r="B63" s="125" t="s">
        <v>67</v>
      </c>
      <c r="C63" s="126">
        <v>36</v>
      </c>
      <c r="D63" s="127">
        <v>0.52941176470588236</v>
      </c>
      <c r="E63" s="128">
        <v>9</v>
      </c>
      <c r="F63" s="130">
        <v>0.69230769230769229</v>
      </c>
      <c r="G63" s="129">
        <v>6</v>
      </c>
      <c r="H63" s="124">
        <v>0.66666666666666663</v>
      </c>
      <c r="I63" s="126">
        <v>32</v>
      </c>
      <c r="J63" s="127">
        <v>0.50793650793650791</v>
      </c>
      <c r="K63" s="128">
        <v>7</v>
      </c>
      <c r="L63" s="130">
        <v>0.58333333333333337</v>
      </c>
      <c r="M63" s="129">
        <v>5</v>
      </c>
      <c r="N63" s="124">
        <v>0.7142857142857143</v>
      </c>
      <c r="O63" s="126">
        <v>34</v>
      </c>
      <c r="P63" s="127">
        <v>0.51515151515151514</v>
      </c>
      <c r="Q63" s="128">
        <v>8</v>
      </c>
      <c r="R63" s="130">
        <v>0.47058823529411764</v>
      </c>
      <c r="S63" s="129">
        <v>5</v>
      </c>
      <c r="T63" s="124">
        <v>0.38461538461538464</v>
      </c>
      <c r="U63" s="126">
        <v>35</v>
      </c>
      <c r="V63" s="127">
        <v>0.53030303030303028</v>
      </c>
      <c r="W63" s="128">
        <v>10</v>
      </c>
      <c r="X63" s="130">
        <v>0.52631578947368418</v>
      </c>
      <c r="Y63" s="129">
        <v>4</v>
      </c>
      <c r="Z63" s="124">
        <v>0.5</v>
      </c>
    </row>
    <row r="64" spans="1:26" ht="15.6" x14ac:dyDescent="0.25">
      <c r="A64" s="262">
        <v>86</v>
      </c>
      <c r="B64" s="125" t="s">
        <v>68</v>
      </c>
      <c r="C64" s="126">
        <v>34</v>
      </c>
      <c r="D64" s="127">
        <v>0.53968253968253965</v>
      </c>
      <c r="E64" s="128">
        <v>10</v>
      </c>
      <c r="F64" s="130">
        <v>0.66666666666666663</v>
      </c>
      <c r="G64" s="129">
        <v>6</v>
      </c>
      <c r="H64" s="124">
        <v>0.66666666666666663</v>
      </c>
      <c r="I64" s="126">
        <v>40</v>
      </c>
      <c r="J64" s="127">
        <v>0.5714285714285714</v>
      </c>
      <c r="K64" s="128">
        <v>10</v>
      </c>
      <c r="L64" s="130">
        <v>0.55555555555555558</v>
      </c>
      <c r="M64" s="129">
        <v>5</v>
      </c>
      <c r="N64" s="124">
        <v>0.7142857142857143</v>
      </c>
      <c r="O64" s="126">
        <v>39</v>
      </c>
      <c r="P64" s="127">
        <v>0.51315789473684215</v>
      </c>
      <c r="Q64" s="128">
        <v>10</v>
      </c>
      <c r="R64" s="130">
        <v>0.43478260869565216</v>
      </c>
      <c r="S64" s="129">
        <v>4</v>
      </c>
      <c r="T64" s="124">
        <v>0.36363636363636365</v>
      </c>
      <c r="U64" s="126">
        <v>52</v>
      </c>
      <c r="V64" s="127">
        <v>0.57777777777777772</v>
      </c>
      <c r="W64" s="128">
        <v>17</v>
      </c>
      <c r="X64" s="130">
        <v>0.56666666666666665</v>
      </c>
      <c r="Y64" s="129">
        <v>9</v>
      </c>
      <c r="Z64" s="124">
        <v>0.81818181818181823</v>
      </c>
    </row>
    <row r="65" spans="1:26" ht="15.6" x14ac:dyDescent="0.25">
      <c r="A65" s="263">
        <v>87</v>
      </c>
      <c r="B65" s="133" t="s">
        <v>69</v>
      </c>
      <c r="C65" s="134">
        <v>36</v>
      </c>
      <c r="D65" s="135">
        <v>0.69230769230769229</v>
      </c>
      <c r="E65" s="136">
        <v>10</v>
      </c>
      <c r="F65" s="137">
        <v>0.76923076923076927</v>
      </c>
      <c r="G65" s="138">
        <v>4</v>
      </c>
      <c r="H65" s="139">
        <v>0.66666666666666663</v>
      </c>
      <c r="I65" s="134">
        <v>44</v>
      </c>
      <c r="J65" s="135">
        <v>0.74576271186440679</v>
      </c>
      <c r="K65" s="136">
        <v>10</v>
      </c>
      <c r="L65" s="137">
        <v>0.76923076923076927</v>
      </c>
      <c r="M65" s="138">
        <v>5</v>
      </c>
      <c r="N65" s="139">
        <v>0.7142857142857143</v>
      </c>
      <c r="O65" s="134">
        <v>46</v>
      </c>
      <c r="P65" s="135">
        <v>0.67647058823529416</v>
      </c>
      <c r="Q65" s="136">
        <v>13</v>
      </c>
      <c r="R65" s="137">
        <v>0.72222222222222221</v>
      </c>
      <c r="S65" s="138">
        <v>8</v>
      </c>
      <c r="T65" s="139">
        <v>0.72727272727272729</v>
      </c>
      <c r="U65" s="134">
        <v>48</v>
      </c>
      <c r="V65" s="135">
        <v>0.61538461538461542</v>
      </c>
      <c r="W65" s="136">
        <v>14</v>
      </c>
      <c r="X65" s="137">
        <v>0.7</v>
      </c>
      <c r="Y65" s="138">
        <v>8</v>
      </c>
      <c r="Z65" s="139">
        <v>0.61538461538461542</v>
      </c>
    </row>
    <row r="66" spans="1:26" ht="16.2" thickBot="1" x14ac:dyDescent="0.3">
      <c r="A66" s="265"/>
      <c r="B66" s="264" t="s">
        <v>9</v>
      </c>
      <c r="C66" s="140">
        <v>3193</v>
      </c>
      <c r="D66" s="141">
        <v>0.43513218860724995</v>
      </c>
      <c r="E66" s="142">
        <v>962</v>
      </c>
      <c r="F66" s="144">
        <v>0.4522802068641279</v>
      </c>
      <c r="G66" s="143">
        <v>523</v>
      </c>
      <c r="H66" s="254">
        <v>0.46696428571428572</v>
      </c>
      <c r="I66" s="140">
        <v>3287</v>
      </c>
      <c r="J66" s="141">
        <v>0.43850053361792957</v>
      </c>
      <c r="K66" s="142">
        <v>969</v>
      </c>
      <c r="L66" s="144">
        <v>0.45535714285714285</v>
      </c>
      <c r="M66" s="143">
        <v>561</v>
      </c>
      <c r="N66" s="254">
        <v>0.48825065274151436</v>
      </c>
      <c r="O66" s="140">
        <v>3451</v>
      </c>
      <c r="P66" s="141">
        <v>0.43501827807891086</v>
      </c>
      <c r="Q66" s="142">
        <v>941</v>
      </c>
      <c r="R66" s="144">
        <v>0.44219924812030076</v>
      </c>
      <c r="S66" s="143">
        <v>522</v>
      </c>
      <c r="T66" s="254">
        <v>0.44013490725126475</v>
      </c>
      <c r="U66" s="140">
        <v>3665</v>
      </c>
      <c r="V66" s="141">
        <v>0.4367254528122021</v>
      </c>
      <c r="W66" s="142">
        <v>1039</v>
      </c>
      <c r="X66" s="144">
        <v>0.45550197281893906</v>
      </c>
      <c r="Y66" s="143">
        <v>616</v>
      </c>
      <c r="Z66" s="254">
        <v>0.49677419354838709</v>
      </c>
    </row>
    <row r="67" spans="1:26" x14ac:dyDescent="0.25">
      <c r="A67" s="266" t="s">
        <v>189</v>
      </c>
      <c r="Z67" s="239"/>
    </row>
    <row r="68" spans="1:26" x14ac:dyDescent="0.25">
      <c r="A68" s="111" t="s">
        <v>165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K78">
    <cfRule type="expression" dxfId="41" priority="4">
      <formula>$D$9:$D$66&gt;50</formula>
    </cfRule>
  </conditionalFormatting>
  <conditionalFormatting sqref="D9:D66 J9:J66 P9:P66 V9:V66">
    <cfRule type="cellIs" dxfId="40" priority="3" operator="greaterThan">
      <formula>50%</formula>
    </cfRule>
  </conditionalFormatting>
  <conditionalFormatting sqref="F9:F66 L9:L66 R9:R66 X9:X66">
    <cfRule type="expression" dxfId="39" priority="2">
      <formula>D9&lt;F9</formula>
    </cfRule>
  </conditionalFormatting>
  <conditionalFormatting sqref="Z9:Z66 H9:H66 N9:N66 T9:T66">
    <cfRule type="expression" dxfId="38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8"/>
  <sheetViews>
    <sheetView showZeros="0" zoomScale="85" zoomScaleNormal="85" workbookViewId="0">
      <selection activeCell="N13" sqref="N13"/>
    </sheetView>
  </sheetViews>
  <sheetFormatPr baseColWidth="10" defaultColWidth="11.44140625" defaultRowHeight="13.2" x14ac:dyDescent="0.25"/>
  <cols>
    <col min="1" max="1" width="8.109375" style="109" customWidth="1"/>
    <col min="2" max="2" width="56.109375" style="109" customWidth="1"/>
    <col min="3" max="3" width="13.109375" style="109" customWidth="1"/>
    <col min="4" max="4" width="9.6640625" style="109" customWidth="1"/>
    <col min="5" max="5" width="9.88671875" style="109" customWidth="1"/>
    <col min="6" max="6" width="9.88671875" style="253" customWidth="1"/>
    <col min="7" max="7" width="9.33203125" style="109" customWidth="1"/>
    <col min="8" max="8" width="9.5546875" style="253" customWidth="1"/>
    <col min="9" max="9" width="13.109375" style="109" customWidth="1"/>
    <col min="10" max="10" width="9.88671875" style="109" customWidth="1"/>
    <col min="11" max="11" width="10.5546875" style="109" customWidth="1"/>
    <col min="12" max="13" width="10.109375" style="109" customWidth="1"/>
    <col min="14" max="14" width="9.5546875" style="109" customWidth="1"/>
    <col min="15" max="16384" width="11.44140625" style="109"/>
  </cols>
  <sheetData>
    <row r="1" spans="1:15" ht="6.6" customHeight="1" x14ac:dyDescent="0.25"/>
    <row r="2" spans="1:15" ht="17.399999999999999" x14ac:dyDescent="0.3">
      <c r="A2" s="360" t="s">
        <v>184</v>
      </c>
      <c r="B2" s="361"/>
      <c r="C2" s="361"/>
      <c r="D2" s="361"/>
      <c r="E2" s="361"/>
      <c r="F2" s="361"/>
      <c r="G2" s="361"/>
      <c r="H2" s="361"/>
      <c r="I2" s="373"/>
      <c r="J2" s="373"/>
      <c r="K2" s="373"/>
      <c r="L2" s="373"/>
      <c r="M2" s="373"/>
      <c r="N2" s="373"/>
      <c r="O2" s="373"/>
    </row>
    <row r="4" spans="1:15" ht="14.4" x14ac:dyDescent="0.3">
      <c r="A4" s="362" t="s">
        <v>197</v>
      </c>
      <c r="B4" s="361"/>
      <c r="C4" s="361"/>
      <c r="D4" s="361"/>
      <c r="E4" s="361"/>
      <c r="F4" s="361"/>
      <c r="G4" s="361"/>
      <c r="H4" s="361"/>
      <c r="I4" s="373"/>
      <c r="J4" s="373"/>
      <c r="K4" s="373"/>
      <c r="L4" s="373"/>
      <c r="M4" s="373"/>
      <c r="N4" s="373"/>
    </row>
    <row r="5" spans="1:15" ht="13.8" thickBot="1" x14ac:dyDescent="0.3">
      <c r="C5" s="110"/>
      <c r="D5" s="110"/>
      <c r="E5" s="110"/>
      <c r="F5" s="252"/>
      <c r="G5" s="110"/>
      <c r="H5" s="252"/>
    </row>
    <row r="6" spans="1:15" s="111" customFormat="1" ht="15.6" x14ac:dyDescent="0.25">
      <c r="B6" s="6"/>
      <c r="C6" s="370">
        <v>2017</v>
      </c>
      <c r="D6" s="371"/>
      <c r="E6" s="371"/>
      <c r="F6" s="371"/>
      <c r="G6" s="371"/>
      <c r="H6" s="372"/>
      <c r="I6" s="370">
        <v>2018</v>
      </c>
      <c r="J6" s="371"/>
      <c r="K6" s="371"/>
      <c r="L6" s="371"/>
      <c r="M6" s="371"/>
      <c r="N6" s="372"/>
    </row>
    <row r="7" spans="1:15" s="111" customFormat="1" ht="16.2" thickBot="1" x14ac:dyDescent="0.3">
      <c r="B7" s="6"/>
      <c r="C7" s="363" t="s">
        <v>111</v>
      </c>
      <c r="D7" s="369"/>
      <c r="E7" s="365" t="s">
        <v>112</v>
      </c>
      <c r="F7" s="364"/>
      <c r="G7" s="369" t="s">
        <v>113</v>
      </c>
      <c r="H7" s="368"/>
      <c r="I7" s="363" t="s">
        <v>111</v>
      </c>
      <c r="J7" s="369"/>
      <c r="K7" s="365" t="s">
        <v>112</v>
      </c>
      <c r="L7" s="364"/>
      <c r="M7" s="369" t="s">
        <v>113</v>
      </c>
      <c r="N7" s="368"/>
    </row>
    <row r="8" spans="1:15" s="111" customFormat="1" ht="35.4" customHeight="1" x14ac:dyDescent="0.25">
      <c r="A8" s="256" t="s">
        <v>10</v>
      </c>
      <c r="B8" s="255" t="s">
        <v>11</v>
      </c>
      <c r="C8" s="112" t="s">
        <v>114</v>
      </c>
      <c r="D8" s="113" t="s">
        <v>163</v>
      </c>
      <c r="E8" s="114" t="s">
        <v>115</v>
      </c>
      <c r="F8" s="117" t="s">
        <v>163</v>
      </c>
      <c r="G8" s="115" t="s">
        <v>116</v>
      </c>
      <c r="H8" s="116" t="s">
        <v>163</v>
      </c>
      <c r="I8" s="112" t="s">
        <v>114</v>
      </c>
      <c r="J8" s="113" t="s">
        <v>163</v>
      </c>
      <c r="K8" s="114" t="s">
        <v>115</v>
      </c>
      <c r="L8" s="117" t="s">
        <v>163</v>
      </c>
      <c r="M8" s="115" t="s">
        <v>116</v>
      </c>
      <c r="N8" s="116" t="s">
        <v>163</v>
      </c>
    </row>
    <row r="9" spans="1:15" ht="15.6" x14ac:dyDescent="0.25">
      <c r="A9" s="257">
        <v>1</v>
      </c>
      <c r="B9" s="118" t="s">
        <v>13</v>
      </c>
      <c r="C9" s="119">
        <v>32</v>
      </c>
      <c r="D9" s="120">
        <v>0.64</v>
      </c>
      <c r="E9" s="121">
        <v>16</v>
      </c>
      <c r="F9" s="155">
        <v>0.64</v>
      </c>
      <c r="G9" s="123">
        <v>10</v>
      </c>
      <c r="H9" s="330">
        <v>0.625</v>
      </c>
      <c r="I9" s="119">
        <v>32</v>
      </c>
      <c r="J9" s="120">
        <v>0.60377358490566035</v>
      </c>
      <c r="K9" s="121">
        <v>14</v>
      </c>
      <c r="L9" s="314">
        <v>0.73684210526315785</v>
      </c>
      <c r="M9" s="123">
        <v>12</v>
      </c>
      <c r="N9" s="124">
        <v>0.8</v>
      </c>
    </row>
    <row r="10" spans="1:15" ht="15.6" x14ac:dyDescent="0.25">
      <c r="A10" s="258">
        <v>2</v>
      </c>
      <c r="B10" s="125" t="s">
        <v>14</v>
      </c>
      <c r="C10" s="126">
        <v>24</v>
      </c>
      <c r="D10" s="313">
        <v>0.42105263157894735</v>
      </c>
      <c r="E10" s="128">
        <v>13</v>
      </c>
      <c r="F10" s="312">
        <v>0.4642857142857143</v>
      </c>
      <c r="G10" s="129">
        <v>8</v>
      </c>
      <c r="H10" s="329">
        <v>0.47058823529411764</v>
      </c>
      <c r="I10" s="126">
        <v>26</v>
      </c>
      <c r="J10" s="313">
        <v>0.44827586206896552</v>
      </c>
      <c r="K10" s="128">
        <v>9</v>
      </c>
      <c r="L10" s="315">
        <v>0.47368421052631576</v>
      </c>
      <c r="M10" s="129">
        <v>8</v>
      </c>
      <c r="N10" s="124">
        <v>0.53333333333333333</v>
      </c>
    </row>
    <row r="11" spans="1:15" ht="15.6" x14ac:dyDescent="0.25">
      <c r="A11" s="258">
        <v>3</v>
      </c>
      <c r="B11" s="125" t="s">
        <v>15</v>
      </c>
      <c r="C11" s="126"/>
      <c r="D11" s="313">
        <v>0</v>
      </c>
      <c r="E11" s="128"/>
      <c r="F11" s="312">
        <v>0</v>
      </c>
      <c r="G11" s="129"/>
      <c r="H11" s="329">
        <v>0</v>
      </c>
      <c r="I11" s="126">
        <v>1</v>
      </c>
      <c r="J11" s="313">
        <v>0.2</v>
      </c>
      <c r="K11" s="128">
        <v>1</v>
      </c>
      <c r="L11" s="315">
        <v>0.25</v>
      </c>
      <c r="M11" s="129">
        <v>1</v>
      </c>
      <c r="N11" s="124">
        <v>0.33333333333333331</v>
      </c>
    </row>
    <row r="12" spans="1:15" ht="15.6" x14ac:dyDescent="0.25">
      <c r="A12" s="258">
        <v>4</v>
      </c>
      <c r="B12" s="125" t="s">
        <v>16</v>
      </c>
      <c r="C12" s="126"/>
      <c r="D12" s="313">
        <v>0</v>
      </c>
      <c r="E12" s="128"/>
      <c r="F12" s="312">
        <v>0</v>
      </c>
      <c r="G12" s="129"/>
      <c r="H12" s="329">
        <v>0</v>
      </c>
      <c r="I12" s="126"/>
      <c r="J12" s="313">
        <v>0</v>
      </c>
      <c r="K12" s="128"/>
      <c r="L12" s="315">
        <v>0</v>
      </c>
      <c r="M12" s="129"/>
      <c r="N12" s="124">
        <v>0</v>
      </c>
    </row>
    <row r="13" spans="1:15" ht="15.6" x14ac:dyDescent="0.25">
      <c r="A13" s="258">
        <v>5</v>
      </c>
      <c r="B13" s="125" t="s">
        <v>17</v>
      </c>
      <c r="C13" s="126">
        <v>41</v>
      </c>
      <c r="D13" s="313">
        <v>0.34166666666666667</v>
      </c>
      <c r="E13" s="128">
        <v>25</v>
      </c>
      <c r="F13" s="312">
        <v>0.37313432835820898</v>
      </c>
      <c r="G13" s="129">
        <v>17</v>
      </c>
      <c r="H13" s="329">
        <v>0.42499999999999999</v>
      </c>
      <c r="I13" s="126">
        <v>40</v>
      </c>
      <c r="J13" s="313">
        <v>0.33057851239669422</v>
      </c>
      <c r="K13" s="128">
        <v>17</v>
      </c>
      <c r="L13" s="315">
        <v>0.34693877551020408</v>
      </c>
      <c r="M13" s="129">
        <v>15</v>
      </c>
      <c r="N13" s="124">
        <v>0.38461538461538464</v>
      </c>
    </row>
    <row r="14" spans="1:15" ht="15.6" x14ac:dyDescent="0.25">
      <c r="A14" s="258">
        <v>6</v>
      </c>
      <c r="B14" s="125" t="s">
        <v>18</v>
      </c>
      <c r="C14" s="126">
        <v>30</v>
      </c>
      <c r="D14" s="313">
        <v>0.36144578313253012</v>
      </c>
      <c r="E14" s="128">
        <v>15</v>
      </c>
      <c r="F14" s="312">
        <v>0.31914893617021278</v>
      </c>
      <c r="G14" s="129">
        <v>7</v>
      </c>
      <c r="H14" s="329">
        <v>0.23333333333333334</v>
      </c>
      <c r="I14" s="126">
        <v>32</v>
      </c>
      <c r="J14" s="313">
        <v>0.43243243243243246</v>
      </c>
      <c r="K14" s="128">
        <v>13</v>
      </c>
      <c r="L14" s="315">
        <v>0.43333333333333335</v>
      </c>
      <c r="M14" s="129">
        <v>11</v>
      </c>
      <c r="N14" s="124">
        <v>0.47826086956521741</v>
      </c>
    </row>
    <row r="15" spans="1:15" ht="15.6" x14ac:dyDescent="0.25">
      <c r="A15" s="259">
        <v>7</v>
      </c>
      <c r="B15" s="125" t="s">
        <v>19</v>
      </c>
      <c r="C15" s="126">
        <v>10</v>
      </c>
      <c r="D15" s="313">
        <v>0.83333333333333337</v>
      </c>
      <c r="E15" s="128">
        <v>5</v>
      </c>
      <c r="F15" s="312">
        <v>0.7142857142857143</v>
      </c>
      <c r="G15" s="129">
        <v>1</v>
      </c>
      <c r="H15" s="329">
        <v>0.33333333333333331</v>
      </c>
      <c r="I15" s="126">
        <v>14</v>
      </c>
      <c r="J15" s="313">
        <v>0.875</v>
      </c>
      <c r="K15" s="128">
        <v>8</v>
      </c>
      <c r="L15" s="315">
        <v>0.8</v>
      </c>
      <c r="M15" s="129">
        <v>6</v>
      </c>
      <c r="N15" s="124">
        <v>0.8571428571428571</v>
      </c>
    </row>
    <row r="16" spans="1:15" ht="15.6" x14ac:dyDescent="0.25">
      <c r="A16" s="259">
        <v>8</v>
      </c>
      <c r="B16" s="125" t="s">
        <v>20</v>
      </c>
      <c r="C16" s="126">
        <v>8</v>
      </c>
      <c r="D16" s="313">
        <v>0.5714285714285714</v>
      </c>
      <c r="E16" s="128">
        <v>3</v>
      </c>
      <c r="F16" s="312">
        <v>0.6</v>
      </c>
      <c r="G16" s="129">
        <v>2</v>
      </c>
      <c r="H16" s="329">
        <v>0.5</v>
      </c>
      <c r="I16" s="126">
        <v>13</v>
      </c>
      <c r="J16" s="313">
        <v>0.68421052631578949</v>
      </c>
      <c r="K16" s="128">
        <v>2</v>
      </c>
      <c r="L16" s="315">
        <v>1</v>
      </c>
      <c r="M16" s="129">
        <v>2</v>
      </c>
      <c r="N16" s="124">
        <v>1</v>
      </c>
    </row>
    <row r="17" spans="1:14" ht="15.6" x14ac:dyDescent="0.25">
      <c r="A17" s="259">
        <v>9</v>
      </c>
      <c r="B17" s="125" t="s">
        <v>21</v>
      </c>
      <c r="C17" s="126">
        <v>44</v>
      </c>
      <c r="D17" s="313">
        <v>0.61971830985915488</v>
      </c>
      <c r="E17" s="128">
        <v>8</v>
      </c>
      <c r="F17" s="312">
        <v>0.36363636363636365</v>
      </c>
      <c r="G17" s="129">
        <v>5</v>
      </c>
      <c r="H17" s="329">
        <v>0.35714285714285715</v>
      </c>
      <c r="I17" s="126">
        <v>49</v>
      </c>
      <c r="J17" s="313">
        <v>0.64473684210526316</v>
      </c>
      <c r="K17" s="128">
        <v>5</v>
      </c>
      <c r="L17" s="315">
        <v>0.33333333333333331</v>
      </c>
      <c r="M17" s="129">
        <v>4</v>
      </c>
      <c r="N17" s="124">
        <v>0.2857142857142857</v>
      </c>
    </row>
    <row r="18" spans="1:14" ht="15.6" x14ac:dyDescent="0.25">
      <c r="A18" s="259">
        <v>10</v>
      </c>
      <c r="B18" s="125" t="s">
        <v>22</v>
      </c>
      <c r="C18" s="126">
        <v>9</v>
      </c>
      <c r="D18" s="313">
        <v>0.81818181818181823</v>
      </c>
      <c r="E18" s="128">
        <v>4</v>
      </c>
      <c r="F18" s="312">
        <v>1</v>
      </c>
      <c r="G18" s="129">
        <v>2</v>
      </c>
      <c r="H18" s="329">
        <v>1</v>
      </c>
      <c r="I18" s="126">
        <v>10</v>
      </c>
      <c r="J18" s="313">
        <v>0.7142857142857143</v>
      </c>
      <c r="K18" s="128">
        <v>3</v>
      </c>
      <c r="L18" s="315">
        <v>0.75</v>
      </c>
      <c r="M18" s="129">
        <v>2</v>
      </c>
      <c r="N18" s="124">
        <v>0.66666666666666663</v>
      </c>
    </row>
    <row r="19" spans="1:14" ht="15.6" x14ac:dyDescent="0.25">
      <c r="A19" s="259">
        <v>11</v>
      </c>
      <c r="B19" s="125" t="s">
        <v>23</v>
      </c>
      <c r="C19" s="126">
        <v>48</v>
      </c>
      <c r="D19" s="313">
        <v>0.52173913043478259</v>
      </c>
      <c r="E19" s="128">
        <v>16</v>
      </c>
      <c r="F19" s="312">
        <v>0.5714285714285714</v>
      </c>
      <c r="G19" s="129">
        <v>10</v>
      </c>
      <c r="H19" s="329">
        <v>0.625</v>
      </c>
      <c r="I19" s="126">
        <v>52</v>
      </c>
      <c r="J19" s="313">
        <v>0.55319148936170215</v>
      </c>
      <c r="K19" s="128">
        <v>10</v>
      </c>
      <c r="L19" s="315">
        <v>0.58823529411764708</v>
      </c>
      <c r="M19" s="129">
        <v>8</v>
      </c>
      <c r="N19" s="124">
        <v>0.53333333333333333</v>
      </c>
    </row>
    <row r="20" spans="1:14" ht="15.6" x14ac:dyDescent="0.25">
      <c r="A20" s="259">
        <v>12</v>
      </c>
      <c r="B20" s="125" t="s">
        <v>24</v>
      </c>
      <c r="C20" s="126">
        <v>27</v>
      </c>
      <c r="D20" s="313">
        <v>0.5625</v>
      </c>
      <c r="E20" s="128">
        <v>12</v>
      </c>
      <c r="F20" s="312">
        <v>0.5714285714285714</v>
      </c>
      <c r="G20" s="129">
        <v>5</v>
      </c>
      <c r="H20" s="329">
        <v>0.45454545454545453</v>
      </c>
      <c r="I20" s="126">
        <v>27</v>
      </c>
      <c r="J20" s="313">
        <v>0.58695652173913049</v>
      </c>
      <c r="K20" s="128">
        <v>9</v>
      </c>
      <c r="L20" s="315">
        <v>0.69230769230769229</v>
      </c>
      <c r="M20" s="129">
        <v>8</v>
      </c>
      <c r="N20" s="124">
        <v>0.72727272727272729</v>
      </c>
    </row>
    <row r="21" spans="1:14" ht="15.6" x14ac:dyDescent="0.25">
      <c r="A21" s="259">
        <v>13</v>
      </c>
      <c r="B21" s="125" t="s">
        <v>25</v>
      </c>
      <c r="C21" s="126">
        <v>1</v>
      </c>
      <c r="D21" s="313">
        <v>0.33333333333333331</v>
      </c>
      <c r="E21" s="128"/>
      <c r="F21" s="312">
        <v>0</v>
      </c>
      <c r="G21" s="129"/>
      <c r="H21" s="329"/>
      <c r="I21" s="126">
        <v>2</v>
      </c>
      <c r="J21" s="313">
        <v>0.4</v>
      </c>
      <c r="K21" s="128"/>
      <c r="L21" s="315">
        <v>0</v>
      </c>
      <c r="M21" s="129"/>
      <c r="N21" s="124">
        <v>0</v>
      </c>
    </row>
    <row r="22" spans="1:14" ht="15.6" x14ac:dyDescent="0.25">
      <c r="A22" s="259">
        <v>14</v>
      </c>
      <c r="B22" s="131" t="s">
        <v>26</v>
      </c>
      <c r="C22" s="126">
        <v>31</v>
      </c>
      <c r="D22" s="313">
        <v>0.60784313725490191</v>
      </c>
      <c r="E22" s="128">
        <v>16</v>
      </c>
      <c r="F22" s="312">
        <v>0.72727272727272729</v>
      </c>
      <c r="G22" s="129">
        <v>7</v>
      </c>
      <c r="H22" s="329">
        <v>0.7</v>
      </c>
      <c r="I22" s="126">
        <v>32</v>
      </c>
      <c r="J22" s="313">
        <v>0.61538461538461542</v>
      </c>
      <c r="K22" s="128">
        <v>11</v>
      </c>
      <c r="L22" s="315">
        <v>0.6875</v>
      </c>
      <c r="M22" s="129">
        <v>9</v>
      </c>
      <c r="N22" s="124">
        <v>0.75</v>
      </c>
    </row>
    <row r="23" spans="1:14" ht="20.399999999999999" x14ac:dyDescent="0.25">
      <c r="A23" s="259">
        <v>15</v>
      </c>
      <c r="B23" s="131" t="s">
        <v>27</v>
      </c>
      <c r="C23" s="126">
        <v>1</v>
      </c>
      <c r="D23" s="313">
        <v>0.33333333333333331</v>
      </c>
      <c r="E23" s="128">
        <v>1</v>
      </c>
      <c r="F23" s="312">
        <v>0.5</v>
      </c>
      <c r="G23" s="129">
        <v>1</v>
      </c>
      <c r="H23" s="329">
        <v>1</v>
      </c>
      <c r="I23" s="126"/>
      <c r="J23" s="313">
        <v>0</v>
      </c>
      <c r="K23" s="128"/>
      <c r="L23" s="315">
        <v>0</v>
      </c>
      <c r="M23" s="129"/>
      <c r="N23" s="124"/>
    </row>
    <row r="24" spans="1:14" ht="15.6" x14ac:dyDescent="0.25">
      <c r="A24" s="259">
        <v>16</v>
      </c>
      <c r="B24" s="125" t="s">
        <v>28</v>
      </c>
      <c r="C24" s="126">
        <v>13</v>
      </c>
      <c r="D24" s="313">
        <v>0.61904761904761907</v>
      </c>
      <c r="E24" s="128">
        <v>9</v>
      </c>
      <c r="F24" s="312">
        <v>0.69230769230769229</v>
      </c>
      <c r="G24" s="129">
        <v>5</v>
      </c>
      <c r="H24" s="329">
        <v>0.625</v>
      </c>
      <c r="I24" s="126">
        <v>13</v>
      </c>
      <c r="J24" s="313">
        <v>0.5</v>
      </c>
      <c r="K24" s="128">
        <v>7</v>
      </c>
      <c r="L24" s="315">
        <v>0.58333333333333337</v>
      </c>
      <c r="M24" s="129">
        <v>4</v>
      </c>
      <c r="N24" s="124">
        <v>0.5714285714285714</v>
      </c>
    </row>
    <row r="25" spans="1:14" ht="15.6" x14ac:dyDescent="0.25">
      <c r="A25" s="259">
        <v>17</v>
      </c>
      <c r="B25" s="125" t="s">
        <v>29</v>
      </c>
      <c r="C25" s="126">
        <v>3</v>
      </c>
      <c r="D25" s="313">
        <v>0.14285714285714285</v>
      </c>
      <c r="E25" s="128"/>
      <c r="F25" s="312">
        <v>0</v>
      </c>
      <c r="G25" s="129"/>
      <c r="H25" s="329">
        <v>0</v>
      </c>
      <c r="I25" s="126">
        <v>6</v>
      </c>
      <c r="J25" s="313">
        <v>0.2608695652173913</v>
      </c>
      <c r="K25" s="128">
        <v>1</v>
      </c>
      <c r="L25" s="315">
        <v>0.5</v>
      </c>
      <c r="M25" s="129">
        <v>1</v>
      </c>
      <c r="N25" s="124">
        <v>0.5</v>
      </c>
    </row>
    <row r="26" spans="1:14" ht="31.2" x14ac:dyDescent="0.25">
      <c r="A26" s="259">
        <v>18</v>
      </c>
      <c r="B26" s="132" t="s">
        <v>30</v>
      </c>
      <c r="C26" s="126">
        <v>15</v>
      </c>
      <c r="D26" s="313">
        <v>0.4838709677419355</v>
      </c>
      <c r="E26" s="128">
        <v>4</v>
      </c>
      <c r="F26" s="312">
        <v>0.44444444444444442</v>
      </c>
      <c r="G26" s="129">
        <v>4</v>
      </c>
      <c r="H26" s="329">
        <v>0.66666666666666663</v>
      </c>
      <c r="I26" s="126">
        <v>16</v>
      </c>
      <c r="J26" s="313">
        <v>0.47058823529411764</v>
      </c>
      <c r="K26" s="128">
        <v>1</v>
      </c>
      <c r="L26" s="315">
        <v>0.2</v>
      </c>
      <c r="M26" s="129">
        <v>1</v>
      </c>
      <c r="N26" s="124">
        <v>0.2</v>
      </c>
    </row>
    <row r="27" spans="1:14" ht="15.6" x14ac:dyDescent="0.25">
      <c r="A27" s="259">
        <v>19</v>
      </c>
      <c r="B27" s="125" t="s">
        <v>31</v>
      </c>
      <c r="C27" s="126">
        <v>10</v>
      </c>
      <c r="D27" s="313">
        <v>0.55555555555555558</v>
      </c>
      <c r="E27" s="128">
        <v>5</v>
      </c>
      <c r="F27" s="312">
        <v>0.55555555555555558</v>
      </c>
      <c r="G27" s="129">
        <v>2</v>
      </c>
      <c r="H27" s="329">
        <v>0.4</v>
      </c>
      <c r="I27" s="126">
        <v>12</v>
      </c>
      <c r="J27" s="313">
        <v>0.6</v>
      </c>
      <c r="K27" s="128">
        <v>4</v>
      </c>
      <c r="L27" s="315">
        <v>0.66666666666666663</v>
      </c>
      <c r="M27" s="129">
        <v>3</v>
      </c>
      <c r="N27" s="124">
        <v>0.6</v>
      </c>
    </row>
    <row r="28" spans="1:14" ht="15.6" x14ac:dyDescent="0.25">
      <c r="A28" s="259">
        <v>20</v>
      </c>
      <c r="B28" s="125" t="s">
        <v>32</v>
      </c>
      <c r="C28" s="126"/>
      <c r="D28" s="313">
        <v>0</v>
      </c>
      <c r="E28" s="128"/>
      <c r="F28" s="312">
        <v>0</v>
      </c>
      <c r="G28" s="129"/>
      <c r="H28" s="329">
        <v>0</v>
      </c>
      <c r="I28" s="126"/>
      <c r="J28" s="313">
        <v>0</v>
      </c>
      <c r="K28" s="128"/>
      <c r="L28" s="315">
        <v>0</v>
      </c>
      <c r="M28" s="129"/>
      <c r="N28" s="124">
        <v>0</v>
      </c>
    </row>
    <row r="29" spans="1:14" ht="20.399999999999999" x14ac:dyDescent="0.25">
      <c r="A29" s="259">
        <v>21</v>
      </c>
      <c r="B29" s="131" t="s">
        <v>33</v>
      </c>
      <c r="C29" s="126">
        <v>16</v>
      </c>
      <c r="D29" s="313">
        <v>0.55172413793103448</v>
      </c>
      <c r="E29" s="128">
        <v>5</v>
      </c>
      <c r="F29" s="312">
        <v>0.41666666666666669</v>
      </c>
      <c r="G29" s="129">
        <v>2</v>
      </c>
      <c r="H29" s="329">
        <v>0.2857142857142857</v>
      </c>
      <c r="I29" s="126">
        <v>21</v>
      </c>
      <c r="J29" s="313">
        <v>0.65625</v>
      </c>
      <c r="K29" s="128">
        <v>5</v>
      </c>
      <c r="L29" s="315">
        <v>0.55555555555555558</v>
      </c>
      <c r="M29" s="129">
        <v>3</v>
      </c>
      <c r="N29" s="124">
        <v>0.42857142857142855</v>
      </c>
    </row>
    <row r="30" spans="1:14" ht="20.399999999999999" x14ac:dyDescent="0.25">
      <c r="A30" s="259">
        <v>22</v>
      </c>
      <c r="B30" s="131" t="s">
        <v>34</v>
      </c>
      <c r="C30" s="126">
        <v>14</v>
      </c>
      <c r="D30" s="313">
        <v>0.2978723404255319</v>
      </c>
      <c r="E30" s="128">
        <v>3</v>
      </c>
      <c r="F30" s="312">
        <v>0.27272727272727271</v>
      </c>
      <c r="G30" s="129">
        <v>3</v>
      </c>
      <c r="H30" s="329">
        <v>0.42857142857142855</v>
      </c>
      <c r="I30" s="126">
        <v>15</v>
      </c>
      <c r="J30" s="313">
        <v>0.3</v>
      </c>
      <c r="K30" s="128">
        <v>2</v>
      </c>
      <c r="L30" s="315">
        <v>0.2857142857142857</v>
      </c>
      <c r="M30" s="129">
        <v>2</v>
      </c>
      <c r="N30" s="124">
        <v>0.33333333333333331</v>
      </c>
    </row>
    <row r="31" spans="1:14" ht="15.6" x14ac:dyDescent="0.25">
      <c r="A31" s="259">
        <v>23</v>
      </c>
      <c r="B31" s="125" t="s">
        <v>35</v>
      </c>
      <c r="C31" s="126">
        <v>8</v>
      </c>
      <c r="D31" s="313">
        <v>0.33333333333333331</v>
      </c>
      <c r="E31" s="128">
        <v>4</v>
      </c>
      <c r="F31" s="312">
        <v>0.2857142857142857</v>
      </c>
      <c r="G31" s="129">
        <v>3</v>
      </c>
      <c r="H31" s="329">
        <v>0.375</v>
      </c>
      <c r="I31" s="126">
        <v>10</v>
      </c>
      <c r="J31" s="313">
        <v>0.3125</v>
      </c>
      <c r="K31" s="128">
        <v>3</v>
      </c>
      <c r="L31" s="315">
        <v>0.27272727272727271</v>
      </c>
      <c r="M31" s="129">
        <v>2</v>
      </c>
      <c r="N31" s="124">
        <v>0.22222222222222221</v>
      </c>
    </row>
    <row r="32" spans="1:14" ht="15.6" x14ac:dyDescent="0.25">
      <c r="A32" s="259">
        <v>24</v>
      </c>
      <c r="B32" s="125" t="s">
        <v>36</v>
      </c>
      <c r="C32" s="126"/>
      <c r="D32" s="313">
        <v>0</v>
      </c>
      <c r="E32" s="128"/>
      <c r="F32" s="312">
        <v>0</v>
      </c>
      <c r="G32" s="129"/>
      <c r="H32" s="329">
        <v>0</v>
      </c>
      <c r="I32" s="126"/>
      <c r="J32" s="313">
        <v>0</v>
      </c>
      <c r="K32" s="128"/>
      <c r="L32" s="315">
        <v>0</v>
      </c>
      <c r="M32" s="129"/>
      <c r="N32" s="124">
        <v>0</v>
      </c>
    </row>
    <row r="33" spans="1:14" ht="15.6" x14ac:dyDescent="0.25">
      <c r="A33" s="260">
        <v>25</v>
      </c>
      <c r="B33" s="125" t="s">
        <v>37</v>
      </c>
      <c r="C33" s="126">
        <v>19</v>
      </c>
      <c r="D33" s="313">
        <v>0.18446601941747573</v>
      </c>
      <c r="E33" s="128">
        <v>9</v>
      </c>
      <c r="F33" s="312">
        <v>0.15254237288135594</v>
      </c>
      <c r="G33" s="129">
        <v>4</v>
      </c>
      <c r="H33" s="329">
        <v>0.12903225806451613</v>
      </c>
      <c r="I33" s="126">
        <v>20</v>
      </c>
      <c r="J33" s="313">
        <v>0.2</v>
      </c>
      <c r="K33" s="128">
        <v>7</v>
      </c>
      <c r="L33" s="315">
        <v>0.18421052631578946</v>
      </c>
      <c r="M33" s="129">
        <v>4</v>
      </c>
      <c r="N33" s="124">
        <v>0.13793103448275862</v>
      </c>
    </row>
    <row r="34" spans="1:14" ht="15.6" x14ac:dyDescent="0.25">
      <c r="A34" s="260">
        <v>26</v>
      </c>
      <c r="B34" s="125" t="s">
        <v>38</v>
      </c>
      <c r="C34" s="126">
        <v>28</v>
      </c>
      <c r="D34" s="313">
        <v>0.3146067415730337</v>
      </c>
      <c r="E34" s="128">
        <v>21</v>
      </c>
      <c r="F34" s="312">
        <v>0.328125</v>
      </c>
      <c r="G34" s="129">
        <v>8</v>
      </c>
      <c r="H34" s="329">
        <v>0.29629629629629628</v>
      </c>
      <c r="I34" s="126">
        <v>27</v>
      </c>
      <c r="J34" s="313">
        <v>0.3253012048192771</v>
      </c>
      <c r="K34" s="128">
        <v>17</v>
      </c>
      <c r="L34" s="315">
        <v>0.34693877551020408</v>
      </c>
      <c r="M34" s="129">
        <v>14</v>
      </c>
      <c r="N34" s="124">
        <v>0.3783783783783784</v>
      </c>
    </row>
    <row r="35" spans="1:14" ht="15.6" x14ac:dyDescent="0.25">
      <c r="A35" s="260">
        <v>27</v>
      </c>
      <c r="B35" s="125" t="s">
        <v>39</v>
      </c>
      <c r="C35" s="126">
        <v>57</v>
      </c>
      <c r="D35" s="313">
        <v>0.3</v>
      </c>
      <c r="E35" s="128">
        <v>37</v>
      </c>
      <c r="F35" s="312">
        <v>0.32743362831858408</v>
      </c>
      <c r="G35" s="129">
        <v>16</v>
      </c>
      <c r="H35" s="329">
        <v>0.29629629629629628</v>
      </c>
      <c r="I35" s="126">
        <v>57</v>
      </c>
      <c r="J35" s="313">
        <v>0.30645161290322581</v>
      </c>
      <c r="K35" s="128">
        <v>28</v>
      </c>
      <c r="L35" s="315">
        <v>0.34146341463414637</v>
      </c>
      <c r="M35" s="129">
        <v>20</v>
      </c>
      <c r="N35" s="124">
        <v>0.32258064516129031</v>
      </c>
    </row>
    <row r="36" spans="1:14" ht="15.6" x14ac:dyDescent="0.25">
      <c r="A36" s="260">
        <v>28</v>
      </c>
      <c r="B36" s="125" t="s">
        <v>40</v>
      </c>
      <c r="C36" s="126">
        <v>16</v>
      </c>
      <c r="D36" s="313">
        <v>0.2857142857142857</v>
      </c>
      <c r="E36" s="128">
        <v>9</v>
      </c>
      <c r="F36" s="312">
        <v>0.3</v>
      </c>
      <c r="G36" s="129">
        <v>6</v>
      </c>
      <c r="H36" s="329">
        <v>0.31578947368421051</v>
      </c>
      <c r="I36" s="126">
        <v>18</v>
      </c>
      <c r="J36" s="313">
        <v>0.29032258064516131</v>
      </c>
      <c r="K36" s="128">
        <v>8</v>
      </c>
      <c r="L36" s="315">
        <v>0.32</v>
      </c>
      <c r="M36" s="129">
        <v>7</v>
      </c>
      <c r="N36" s="124">
        <v>0.33333333333333331</v>
      </c>
    </row>
    <row r="37" spans="1:14" ht="15.6" x14ac:dyDescent="0.25">
      <c r="A37" s="260">
        <v>29</v>
      </c>
      <c r="B37" s="125" t="s">
        <v>41</v>
      </c>
      <c r="C37" s="126">
        <v>3</v>
      </c>
      <c r="D37" s="313">
        <v>0.23076923076923078</v>
      </c>
      <c r="E37" s="128">
        <v>1</v>
      </c>
      <c r="F37" s="312">
        <v>0.2</v>
      </c>
      <c r="G37" s="129">
        <v>1</v>
      </c>
      <c r="H37" s="329">
        <v>0.25</v>
      </c>
      <c r="I37" s="126">
        <v>4</v>
      </c>
      <c r="J37" s="313">
        <v>0.2857142857142857</v>
      </c>
      <c r="K37" s="128">
        <v>1</v>
      </c>
      <c r="L37" s="315">
        <v>0.25</v>
      </c>
      <c r="M37" s="129"/>
      <c r="N37" s="124">
        <v>0</v>
      </c>
    </row>
    <row r="38" spans="1:14" ht="15.6" x14ac:dyDescent="0.25">
      <c r="A38" s="260">
        <v>30</v>
      </c>
      <c r="B38" s="125" t="s">
        <v>42</v>
      </c>
      <c r="C38" s="126">
        <v>5</v>
      </c>
      <c r="D38" s="313">
        <v>0.3125</v>
      </c>
      <c r="E38" s="128">
        <v>5</v>
      </c>
      <c r="F38" s="312">
        <v>0.38461538461538464</v>
      </c>
      <c r="G38" s="129">
        <v>3</v>
      </c>
      <c r="H38" s="329">
        <v>0.5</v>
      </c>
      <c r="I38" s="126">
        <v>4</v>
      </c>
      <c r="J38" s="313">
        <v>0.22222222222222221</v>
      </c>
      <c r="K38" s="128">
        <v>3</v>
      </c>
      <c r="L38" s="315">
        <v>0.25</v>
      </c>
      <c r="M38" s="129">
        <v>1</v>
      </c>
      <c r="N38" s="124">
        <v>0.1111111111111111</v>
      </c>
    </row>
    <row r="39" spans="1:14" ht="15.6" x14ac:dyDescent="0.25">
      <c r="A39" s="260">
        <v>31</v>
      </c>
      <c r="B39" s="125" t="s">
        <v>43</v>
      </c>
      <c r="C39" s="126">
        <v>4</v>
      </c>
      <c r="D39" s="313">
        <v>0.2857142857142857</v>
      </c>
      <c r="E39" s="128">
        <v>3</v>
      </c>
      <c r="F39" s="312">
        <v>0.42857142857142855</v>
      </c>
      <c r="G39" s="129">
        <v>2</v>
      </c>
      <c r="H39" s="329">
        <v>0.4</v>
      </c>
      <c r="I39" s="126">
        <v>12</v>
      </c>
      <c r="J39" s="313">
        <v>0.5</v>
      </c>
      <c r="K39" s="128">
        <v>2</v>
      </c>
      <c r="L39" s="315">
        <v>0.4</v>
      </c>
      <c r="M39" s="129">
        <v>2</v>
      </c>
      <c r="N39" s="124">
        <v>0.66666666666666663</v>
      </c>
    </row>
    <row r="40" spans="1:14" ht="15.6" x14ac:dyDescent="0.25">
      <c r="A40" s="260">
        <v>32</v>
      </c>
      <c r="B40" s="125" t="s">
        <v>44</v>
      </c>
      <c r="C40" s="126">
        <v>23</v>
      </c>
      <c r="D40" s="313">
        <v>0.47916666666666669</v>
      </c>
      <c r="E40" s="128">
        <v>14</v>
      </c>
      <c r="F40" s="312">
        <v>0.48275862068965519</v>
      </c>
      <c r="G40" s="129">
        <v>8</v>
      </c>
      <c r="H40" s="329">
        <v>0.53333333333333333</v>
      </c>
      <c r="I40" s="126">
        <v>28</v>
      </c>
      <c r="J40" s="313">
        <v>0.5</v>
      </c>
      <c r="K40" s="128">
        <v>14</v>
      </c>
      <c r="L40" s="315">
        <v>0.51851851851851849</v>
      </c>
      <c r="M40" s="129">
        <v>13</v>
      </c>
      <c r="N40" s="124">
        <v>0.61904761904761907</v>
      </c>
    </row>
    <row r="41" spans="1:14" ht="15.6" x14ac:dyDescent="0.25">
      <c r="A41" s="260">
        <v>33</v>
      </c>
      <c r="B41" s="125" t="s">
        <v>45</v>
      </c>
      <c r="C41" s="126">
        <v>14</v>
      </c>
      <c r="D41" s="313">
        <v>0.63636363636363635</v>
      </c>
      <c r="E41" s="128">
        <v>8</v>
      </c>
      <c r="F41" s="312">
        <v>0.53333333333333333</v>
      </c>
      <c r="G41" s="129">
        <v>6</v>
      </c>
      <c r="H41" s="329">
        <v>0.66666666666666663</v>
      </c>
      <c r="I41" s="126">
        <v>12</v>
      </c>
      <c r="J41" s="313">
        <v>0.6</v>
      </c>
      <c r="K41" s="128">
        <v>4</v>
      </c>
      <c r="L41" s="315">
        <v>0.44444444444444442</v>
      </c>
      <c r="M41" s="129">
        <v>4</v>
      </c>
      <c r="N41" s="124">
        <v>0.5714285714285714</v>
      </c>
    </row>
    <row r="42" spans="1:14" ht="15.6" x14ac:dyDescent="0.25">
      <c r="A42" s="260">
        <v>34</v>
      </c>
      <c r="B42" s="125" t="s">
        <v>46</v>
      </c>
      <c r="C42" s="126">
        <v>1</v>
      </c>
      <c r="D42" s="313">
        <v>1</v>
      </c>
      <c r="E42" s="128"/>
      <c r="F42" s="312"/>
      <c r="G42" s="129"/>
      <c r="H42" s="329"/>
      <c r="I42" s="126">
        <v>1</v>
      </c>
      <c r="J42" s="313">
        <v>0.25</v>
      </c>
      <c r="K42" s="128"/>
      <c r="L42" s="315">
        <v>0</v>
      </c>
      <c r="M42" s="129"/>
      <c r="N42" s="124">
        <v>0</v>
      </c>
    </row>
    <row r="43" spans="1:14" ht="15.6" x14ac:dyDescent="0.25">
      <c r="A43" s="260">
        <v>35</v>
      </c>
      <c r="B43" s="125" t="s">
        <v>47</v>
      </c>
      <c r="C43" s="126">
        <v>1</v>
      </c>
      <c r="D43" s="313">
        <v>8.3333333333333329E-2</v>
      </c>
      <c r="E43" s="128">
        <v>1</v>
      </c>
      <c r="F43" s="312">
        <v>0.125</v>
      </c>
      <c r="G43" s="129">
        <v>1</v>
      </c>
      <c r="H43" s="329">
        <v>0.25</v>
      </c>
      <c r="I43" s="126">
        <v>5</v>
      </c>
      <c r="J43" s="313">
        <v>0.38461538461538464</v>
      </c>
      <c r="K43" s="128">
        <v>3</v>
      </c>
      <c r="L43" s="315">
        <v>0.42857142857142855</v>
      </c>
      <c r="M43" s="129">
        <v>3</v>
      </c>
      <c r="N43" s="124">
        <v>0.6</v>
      </c>
    </row>
    <row r="44" spans="1:14" ht="15.6" x14ac:dyDescent="0.25">
      <c r="A44" s="260">
        <v>36</v>
      </c>
      <c r="B44" s="125" t="s">
        <v>48</v>
      </c>
      <c r="C44" s="126">
        <v>3</v>
      </c>
      <c r="D44" s="313">
        <v>0.3</v>
      </c>
      <c r="E44" s="128">
        <v>2</v>
      </c>
      <c r="F44" s="312">
        <v>0.33333333333333331</v>
      </c>
      <c r="G44" s="129">
        <v>1</v>
      </c>
      <c r="H44" s="329">
        <v>0.33333333333333331</v>
      </c>
      <c r="I44" s="126">
        <v>3</v>
      </c>
      <c r="J44" s="313">
        <v>0.3</v>
      </c>
      <c r="K44" s="128">
        <v>1</v>
      </c>
      <c r="L44" s="315">
        <v>0.33333333333333331</v>
      </c>
      <c r="M44" s="129">
        <v>1</v>
      </c>
      <c r="N44" s="124">
        <v>0.33333333333333331</v>
      </c>
    </row>
    <row r="45" spans="1:14" ht="15.6" x14ac:dyDescent="0.25">
      <c r="A45" s="260">
        <v>37</v>
      </c>
      <c r="B45" s="125" t="s">
        <v>49</v>
      </c>
      <c r="C45" s="126">
        <v>2</v>
      </c>
      <c r="D45" s="313">
        <v>0.33333333333333331</v>
      </c>
      <c r="E45" s="128"/>
      <c r="F45" s="312">
        <v>0</v>
      </c>
      <c r="G45" s="129"/>
      <c r="H45" s="329">
        <v>0</v>
      </c>
      <c r="I45" s="126">
        <v>2</v>
      </c>
      <c r="J45" s="313">
        <v>0.33333333333333331</v>
      </c>
      <c r="K45" s="128"/>
      <c r="L45" s="315">
        <v>0</v>
      </c>
      <c r="M45" s="129"/>
      <c r="N45" s="124">
        <v>0</v>
      </c>
    </row>
    <row r="46" spans="1:14" ht="15.6" x14ac:dyDescent="0.25">
      <c r="A46" s="260">
        <v>60</v>
      </c>
      <c r="B46" s="125" t="s">
        <v>50</v>
      </c>
      <c r="C46" s="126">
        <v>14</v>
      </c>
      <c r="D46" s="313">
        <v>0.11764705882352941</v>
      </c>
      <c r="E46" s="128">
        <v>8</v>
      </c>
      <c r="F46" s="312">
        <v>0.12698412698412698</v>
      </c>
      <c r="G46" s="129">
        <v>4</v>
      </c>
      <c r="H46" s="329">
        <v>0.11764705882352941</v>
      </c>
      <c r="I46" s="126">
        <v>12</v>
      </c>
      <c r="J46" s="313">
        <v>0.11320754716981132</v>
      </c>
      <c r="K46" s="128">
        <v>5</v>
      </c>
      <c r="L46" s="315">
        <v>0.12820512820512819</v>
      </c>
      <c r="M46" s="129">
        <v>4</v>
      </c>
      <c r="N46" s="124">
        <v>0.13793103448275862</v>
      </c>
    </row>
    <row r="47" spans="1:14" ht="15.6" x14ac:dyDescent="0.25">
      <c r="A47" s="260">
        <v>61</v>
      </c>
      <c r="B47" s="125" t="s">
        <v>51</v>
      </c>
      <c r="C47" s="126">
        <v>12</v>
      </c>
      <c r="D47" s="313">
        <v>0.14285714285714285</v>
      </c>
      <c r="E47" s="128">
        <v>6</v>
      </c>
      <c r="F47" s="312">
        <v>0.11320754716981132</v>
      </c>
      <c r="G47" s="129">
        <v>5</v>
      </c>
      <c r="H47" s="329">
        <v>0.18518518518518517</v>
      </c>
      <c r="I47" s="126">
        <v>13</v>
      </c>
      <c r="J47" s="313">
        <v>0.14285714285714285</v>
      </c>
      <c r="K47" s="128">
        <v>5</v>
      </c>
      <c r="L47" s="315">
        <v>0.11627906976744186</v>
      </c>
      <c r="M47" s="129">
        <v>4</v>
      </c>
      <c r="N47" s="124">
        <v>0.12903225806451613</v>
      </c>
    </row>
    <row r="48" spans="1:14" ht="15.6" x14ac:dyDescent="0.25">
      <c r="A48" s="260">
        <v>62</v>
      </c>
      <c r="B48" s="125" t="s">
        <v>52</v>
      </c>
      <c r="C48" s="126">
        <v>11</v>
      </c>
      <c r="D48" s="313">
        <v>0.33333333333333331</v>
      </c>
      <c r="E48" s="128">
        <v>6</v>
      </c>
      <c r="F48" s="312">
        <v>0.31578947368421051</v>
      </c>
      <c r="G48" s="129">
        <v>4</v>
      </c>
      <c r="H48" s="329">
        <v>0.44444444444444442</v>
      </c>
      <c r="I48" s="126">
        <v>9</v>
      </c>
      <c r="J48" s="313">
        <v>0.28125</v>
      </c>
      <c r="K48" s="128">
        <v>3</v>
      </c>
      <c r="L48" s="315">
        <v>0.1875</v>
      </c>
      <c r="M48" s="129">
        <v>2</v>
      </c>
      <c r="N48" s="124">
        <v>0.25</v>
      </c>
    </row>
    <row r="49" spans="1:14" ht="15.6" x14ac:dyDescent="0.25">
      <c r="A49" s="260">
        <v>63</v>
      </c>
      <c r="B49" s="125" t="s">
        <v>53</v>
      </c>
      <c r="C49" s="126">
        <v>13</v>
      </c>
      <c r="D49" s="313">
        <v>0.16883116883116883</v>
      </c>
      <c r="E49" s="128">
        <v>7</v>
      </c>
      <c r="F49" s="312">
        <v>0.16279069767441862</v>
      </c>
      <c r="G49" s="129">
        <v>5</v>
      </c>
      <c r="H49" s="329">
        <v>0.21739130434782608</v>
      </c>
      <c r="I49" s="126">
        <v>13</v>
      </c>
      <c r="J49" s="313">
        <v>0.15853658536585366</v>
      </c>
      <c r="K49" s="128">
        <v>6</v>
      </c>
      <c r="L49" s="315">
        <v>0.13636363636363635</v>
      </c>
      <c r="M49" s="129">
        <v>2</v>
      </c>
      <c r="N49" s="124">
        <v>7.1428571428571425E-2</v>
      </c>
    </row>
    <row r="50" spans="1:14" ht="15.6" x14ac:dyDescent="0.25">
      <c r="A50" s="260">
        <v>64</v>
      </c>
      <c r="B50" s="125" t="s">
        <v>54</v>
      </c>
      <c r="C50" s="126">
        <v>30</v>
      </c>
      <c r="D50" s="313">
        <v>0.58823529411764708</v>
      </c>
      <c r="E50" s="128">
        <v>15</v>
      </c>
      <c r="F50" s="312">
        <v>0.55555555555555558</v>
      </c>
      <c r="G50" s="129">
        <v>8</v>
      </c>
      <c r="H50" s="329">
        <v>0.47058823529411764</v>
      </c>
      <c r="I50" s="126">
        <v>29</v>
      </c>
      <c r="J50" s="313">
        <v>0.59183673469387754</v>
      </c>
      <c r="K50" s="128">
        <v>10</v>
      </c>
      <c r="L50" s="315">
        <v>0.66666666666666663</v>
      </c>
      <c r="M50" s="129">
        <v>7</v>
      </c>
      <c r="N50" s="124">
        <v>0.77777777777777779</v>
      </c>
    </row>
    <row r="51" spans="1:14" ht="15.6" x14ac:dyDescent="0.25">
      <c r="A51" s="260">
        <v>65</v>
      </c>
      <c r="B51" s="125" t="s">
        <v>55</v>
      </c>
      <c r="C51" s="126">
        <v>23</v>
      </c>
      <c r="D51" s="313">
        <v>0.5</v>
      </c>
      <c r="E51" s="128">
        <v>9</v>
      </c>
      <c r="F51" s="312">
        <v>0.375</v>
      </c>
      <c r="G51" s="129">
        <v>6</v>
      </c>
      <c r="H51" s="329">
        <v>0.375</v>
      </c>
      <c r="I51" s="126">
        <v>25</v>
      </c>
      <c r="J51" s="313">
        <v>0.59523809523809523</v>
      </c>
      <c r="K51" s="128">
        <v>5</v>
      </c>
      <c r="L51" s="315">
        <v>0.45454545454545453</v>
      </c>
      <c r="M51" s="129">
        <v>4</v>
      </c>
      <c r="N51" s="124">
        <v>0.5</v>
      </c>
    </row>
    <row r="52" spans="1:14" ht="15.6" x14ac:dyDescent="0.25">
      <c r="A52" s="260">
        <v>66</v>
      </c>
      <c r="B52" s="125" t="s">
        <v>56</v>
      </c>
      <c r="C52" s="126">
        <v>20</v>
      </c>
      <c r="D52" s="313">
        <v>0.66666666666666663</v>
      </c>
      <c r="E52" s="128">
        <v>11</v>
      </c>
      <c r="F52" s="312">
        <v>0.6875</v>
      </c>
      <c r="G52" s="129">
        <v>8</v>
      </c>
      <c r="H52" s="329">
        <v>0.66666666666666663</v>
      </c>
      <c r="I52" s="126">
        <v>21</v>
      </c>
      <c r="J52" s="313">
        <v>0.58333333333333337</v>
      </c>
      <c r="K52" s="128">
        <v>6</v>
      </c>
      <c r="L52" s="315">
        <v>0.46153846153846156</v>
      </c>
      <c r="M52" s="129">
        <v>5</v>
      </c>
      <c r="N52" s="124">
        <v>0.5</v>
      </c>
    </row>
    <row r="53" spans="1:14" ht="15.6" x14ac:dyDescent="0.25">
      <c r="A53" s="260">
        <v>67</v>
      </c>
      <c r="B53" s="125" t="s">
        <v>57</v>
      </c>
      <c r="C53" s="126">
        <v>2</v>
      </c>
      <c r="D53" s="313">
        <v>0.22222222222222221</v>
      </c>
      <c r="E53" s="128">
        <v>2</v>
      </c>
      <c r="F53" s="312">
        <v>0.2857142857142857</v>
      </c>
      <c r="G53" s="129">
        <v>1</v>
      </c>
      <c r="H53" s="329">
        <v>0.16666666666666666</v>
      </c>
      <c r="I53" s="126">
        <v>6</v>
      </c>
      <c r="J53" s="313">
        <v>0.54545454545454541</v>
      </c>
      <c r="K53" s="128">
        <v>5</v>
      </c>
      <c r="L53" s="315">
        <v>1</v>
      </c>
      <c r="M53" s="129">
        <v>5</v>
      </c>
      <c r="N53" s="124">
        <v>1</v>
      </c>
    </row>
    <row r="54" spans="1:14" ht="15.6" x14ac:dyDescent="0.25">
      <c r="A54" s="260">
        <v>68</v>
      </c>
      <c r="B54" s="125" t="s">
        <v>58</v>
      </c>
      <c r="C54" s="126">
        <v>7</v>
      </c>
      <c r="D54" s="313">
        <v>0.58333333333333337</v>
      </c>
      <c r="E54" s="128">
        <v>3</v>
      </c>
      <c r="F54" s="312">
        <v>0.75</v>
      </c>
      <c r="G54" s="129">
        <v>2</v>
      </c>
      <c r="H54" s="329">
        <v>1</v>
      </c>
      <c r="I54" s="126">
        <v>9</v>
      </c>
      <c r="J54" s="313">
        <v>0.47368421052631576</v>
      </c>
      <c r="K54" s="128">
        <v>5</v>
      </c>
      <c r="L54" s="315">
        <v>0.55555555555555558</v>
      </c>
      <c r="M54" s="129">
        <v>3</v>
      </c>
      <c r="N54" s="124">
        <v>0.42857142857142855</v>
      </c>
    </row>
    <row r="55" spans="1:14" ht="15.6" x14ac:dyDescent="0.25">
      <c r="A55" s="260">
        <v>69</v>
      </c>
      <c r="B55" s="125" t="s">
        <v>59</v>
      </c>
      <c r="C55" s="126">
        <v>4</v>
      </c>
      <c r="D55" s="313">
        <v>0.33333333333333331</v>
      </c>
      <c r="E55" s="128">
        <v>2</v>
      </c>
      <c r="F55" s="312">
        <v>0.5</v>
      </c>
      <c r="G55" s="129">
        <v>2</v>
      </c>
      <c r="H55" s="329">
        <v>0.5</v>
      </c>
      <c r="I55" s="126">
        <v>4</v>
      </c>
      <c r="J55" s="313">
        <v>0.2857142857142857</v>
      </c>
      <c r="K55" s="128">
        <v>2</v>
      </c>
      <c r="L55" s="315">
        <v>0.33333333333333331</v>
      </c>
      <c r="M55" s="129">
        <v>2</v>
      </c>
      <c r="N55" s="124">
        <v>0.5</v>
      </c>
    </row>
    <row r="56" spans="1:14" ht="15.6" x14ac:dyDescent="0.25">
      <c r="A56" s="259">
        <v>70</v>
      </c>
      <c r="B56" s="125" t="s">
        <v>60</v>
      </c>
      <c r="C56" s="126">
        <v>3</v>
      </c>
      <c r="D56" s="313">
        <v>0.375</v>
      </c>
      <c r="E56" s="128">
        <v>2</v>
      </c>
      <c r="F56" s="312">
        <v>0.5</v>
      </c>
      <c r="G56" s="129">
        <v>1</v>
      </c>
      <c r="H56" s="329">
        <v>0.33333333333333331</v>
      </c>
      <c r="I56" s="126">
        <v>7</v>
      </c>
      <c r="J56" s="313">
        <v>0.63636363636363635</v>
      </c>
      <c r="K56" s="128">
        <v>2</v>
      </c>
      <c r="L56" s="315">
        <v>0.66666666666666663</v>
      </c>
      <c r="M56" s="129">
        <v>2</v>
      </c>
      <c r="N56" s="124">
        <v>0.66666666666666663</v>
      </c>
    </row>
    <row r="57" spans="1:14" ht="15.6" x14ac:dyDescent="0.25">
      <c r="A57" s="259">
        <v>71</v>
      </c>
      <c r="B57" s="125" t="s">
        <v>61</v>
      </c>
      <c r="C57" s="126">
        <v>5</v>
      </c>
      <c r="D57" s="313">
        <v>0.3125</v>
      </c>
      <c r="E57" s="128">
        <v>2</v>
      </c>
      <c r="F57" s="312">
        <v>0.2857142857142857</v>
      </c>
      <c r="G57" s="129">
        <v>1</v>
      </c>
      <c r="H57" s="329">
        <v>0.25</v>
      </c>
      <c r="I57" s="126">
        <v>6</v>
      </c>
      <c r="J57" s="313">
        <v>0.31578947368421051</v>
      </c>
      <c r="K57" s="128">
        <v>1</v>
      </c>
      <c r="L57" s="315">
        <v>0.2</v>
      </c>
      <c r="M57" s="129">
        <v>1</v>
      </c>
      <c r="N57" s="124">
        <v>0.16666666666666666</v>
      </c>
    </row>
    <row r="58" spans="1:14" ht="15.6" x14ac:dyDescent="0.25">
      <c r="A58" s="259">
        <v>72</v>
      </c>
      <c r="B58" s="125" t="s">
        <v>62</v>
      </c>
      <c r="C58" s="126"/>
      <c r="D58" s="313">
        <v>0</v>
      </c>
      <c r="E58" s="128"/>
      <c r="F58" s="312">
        <v>0</v>
      </c>
      <c r="G58" s="129"/>
      <c r="H58" s="329">
        <v>0</v>
      </c>
      <c r="I58" s="126"/>
      <c r="J58" s="313">
        <v>0</v>
      </c>
      <c r="K58" s="128"/>
      <c r="L58" s="315">
        <v>0</v>
      </c>
      <c r="M58" s="129"/>
      <c r="N58" s="124">
        <v>0</v>
      </c>
    </row>
    <row r="59" spans="1:14" ht="15.6" x14ac:dyDescent="0.25">
      <c r="A59" s="259">
        <v>73</v>
      </c>
      <c r="B59" s="125" t="s">
        <v>63</v>
      </c>
      <c r="C59" s="126">
        <v>1</v>
      </c>
      <c r="D59" s="313">
        <v>1</v>
      </c>
      <c r="E59" s="128">
        <v>1</v>
      </c>
      <c r="F59" s="312">
        <v>1</v>
      </c>
      <c r="G59" s="129">
        <v>1</v>
      </c>
      <c r="H59" s="329">
        <v>1</v>
      </c>
      <c r="I59" s="126"/>
      <c r="J59" s="313"/>
      <c r="K59" s="128"/>
      <c r="L59" s="315"/>
      <c r="M59" s="129"/>
      <c r="N59" s="124"/>
    </row>
    <row r="60" spans="1:14" ht="15.6" x14ac:dyDescent="0.25">
      <c r="A60" s="261">
        <v>74</v>
      </c>
      <c r="B60" s="133" t="s">
        <v>64</v>
      </c>
      <c r="C60" s="134">
        <v>7</v>
      </c>
      <c r="D60" s="313">
        <v>0.21212121212121213</v>
      </c>
      <c r="E60" s="136">
        <v>4</v>
      </c>
      <c r="F60" s="312">
        <v>0.22222222222222221</v>
      </c>
      <c r="G60" s="129">
        <v>4</v>
      </c>
      <c r="H60" s="329">
        <v>0.33333333333333331</v>
      </c>
      <c r="I60" s="134">
        <v>7</v>
      </c>
      <c r="J60" s="313">
        <v>0.22580645161290322</v>
      </c>
      <c r="K60" s="136">
        <v>3</v>
      </c>
      <c r="L60" s="315">
        <v>0.25</v>
      </c>
      <c r="M60" s="129">
        <v>3</v>
      </c>
      <c r="N60" s="124">
        <v>0.33333333333333331</v>
      </c>
    </row>
    <row r="61" spans="1:14" ht="15.6" x14ac:dyDescent="0.25">
      <c r="A61" s="261">
        <v>76</v>
      </c>
      <c r="B61" s="133" t="s">
        <v>65</v>
      </c>
      <c r="C61" s="134">
        <v>1</v>
      </c>
      <c r="D61" s="313">
        <v>0.5</v>
      </c>
      <c r="E61" s="136">
        <v>1</v>
      </c>
      <c r="F61" s="312">
        <v>0.5</v>
      </c>
      <c r="G61" s="129">
        <v>1</v>
      </c>
      <c r="H61" s="329">
        <v>0.5</v>
      </c>
      <c r="I61" s="134"/>
      <c r="J61" s="313"/>
      <c r="K61" s="136"/>
      <c r="L61" s="315"/>
      <c r="M61" s="129"/>
      <c r="N61" s="124"/>
    </row>
    <row r="62" spans="1:14" ht="15.6" x14ac:dyDescent="0.25">
      <c r="A62" s="261">
        <v>77</v>
      </c>
      <c r="B62" s="133" t="s">
        <v>66</v>
      </c>
      <c r="C62" s="134"/>
      <c r="D62" s="313"/>
      <c r="E62" s="136"/>
      <c r="F62" s="312"/>
      <c r="G62" s="129"/>
      <c r="H62" s="329"/>
      <c r="I62" s="134"/>
      <c r="J62" s="313"/>
      <c r="K62" s="136"/>
      <c r="L62" s="315"/>
      <c r="M62" s="129"/>
      <c r="N62" s="124"/>
    </row>
    <row r="63" spans="1:14" ht="15.6" x14ac:dyDescent="0.25">
      <c r="A63" s="262">
        <v>85</v>
      </c>
      <c r="B63" s="125" t="s">
        <v>67</v>
      </c>
      <c r="C63" s="126">
        <v>10</v>
      </c>
      <c r="D63" s="313">
        <v>0.5</v>
      </c>
      <c r="E63" s="128">
        <v>8</v>
      </c>
      <c r="F63" s="312">
        <v>0.5714285714285714</v>
      </c>
      <c r="G63" s="129">
        <v>5</v>
      </c>
      <c r="H63" s="329">
        <v>0.625</v>
      </c>
      <c r="I63" s="126">
        <v>11</v>
      </c>
      <c r="J63" s="313">
        <v>0.5</v>
      </c>
      <c r="K63" s="128">
        <v>7</v>
      </c>
      <c r="L63" s="315">
        <v>0.5</v>
      </c>
      <c r="M63" s="129">
        <v>5</v>
      </c>
      <c r="N63" s="124">
        <v>0.625</v>
      </c>
    </row>
    <row r="64" spans="1:14" ht="15.6" x14ac:dyDescent="0.25">
      <c r="A64" s="262">
        <v>86</v>
      </c>
      <c r="B64" s="125" t="s">
        <v>68</v>
      </c>
      <c r="C64" s="126">
        <v>9</v>
      </c>
      <c r="D64" s="313">
        <v>0.5</v>
      </c>
      <c r="E64" s="128">
        <v>3</v>
      </c>
      <c r="F64" s="312">
        <v>0.42857142857142855</v>
      </c>
      <c r="G64" s="129">
        <v>1</v>
      </c>
      <c r="H64" s="329">
        <v>0.25</v>
      </c>
      <c r="I64" s="126">
        <v>13</v>
      </c>
      <c r="J64" s="313">
        <v>0.61904761904761907</v>
      </c>
      <c r="K64" s="128">
        <v>3</v>
      </c>
      <c r="L64" s="315">
        <v>0.5</v>
      </c>
      <c r="M64" s="129">
        <v>2</v>
      </c>
      <c r="N64" s="124">
        <v>0.4</v>
      </c>
    </row>
    <row r="65" spans="1:14" ht="15.6" x14ac:dyDescent="0.25">
      <c r="A65" s="263">
        <v>87</v>
      </c>
      <c r="B65" s="133" t="s">
        <v>69</v>
      </c>
      <c r="C65" s="134">
        <v>8</v>
      </c>
      <c r="D65" s="317">
        <v>0.5</v>
      </c>
      <c r="E65" s="136">
        <v>2</v>
      </c>
      <c r="F65" s="331">
        <v>0.33333333333333331</v>
      </c>
      <c r="G65" s="138">
        <v>2</v>
      </c>
      <c r="H65" s="332">
        <v>0.5</v>
      </c>
      <c r="I65" s="323">
        <v>8</v>
      </c>
      <c r="J65" s="324">
        <v>0.5714285714285714</v>
      </c>
      <c r="K65" s="325"/>
      <c r="L65" s="326">
        <v>0</v>
      </c>
      <c r="M65" s="327"/>
      <c r="N65" s="328">
        <v>0</v>
      </c>
    </row>
    <row r="66" spans="1:14" ht="16.2" thickBot="1" x14ac:dyDescent="0.3">
      <c r="A66" s="265"/>
      <c r="B66" s="264" t="s">
        <v>9</v>
      </c>
      <c r="C66" s="140">
        <v>741</v>
      </c>
      <c r="D66" s="333">
        <v>0.37142857142857144</v>
      </c>
      <c r="E66" s="142">
        <v>366</v>
      </c>
      <c r="F66" s="334">
        <v>0.3532818532818533</v>
      </c>
      <c r="G66" s="143">
        <v>211</v>
      </c>
      <c r="H66" s="335">
        <v>0.36192109777015435</v>
      </c>
      <c r="I66" s="318">
        <v>809</v>
      </c>
      <c r="J66" s="316">
        <v>0.39157792836398836</v>
      </c>
      <c r="K66" s="319">
        <v>281</v>
      </c>
      <c r="L66" s="320">
        <v>0.36540962288686607</v>
      </c>
      <c r="M66" s="321">
        <v>222</v>
      </c>
      <c r="N66" s="322">
        <v>0.38144329896907214</v>
      </c>
    </row>
    <row r="67" spans="1:14" x14ac:dyDescent="0.25">
      <c r="A67" s="266" t="s">
        <v>189</v>
      </c>
      <c r="N67" s="239"/>
    </row>
    <row r="68" spans="1:14" x14ac:dyDescent="0.25">
      <c r="A68" s="111" t="s">
        <v>165</v>
      </c>
    </row>
  </sheetData>
  <mergeCells count="10">
    <mergeCell ref="M7:N7"/>
    <mergeCell ref="C6:H6"/>
    <mergeCell ref="I6:N6"/>
    <mergeCell ref="A4:N4"/>
    <mergeCell ref="A2:O2"/>
    <mergeCell ref="C7:D7"/>
    <mergeCell ref="E7:F7"/>
    <mergeCell ref="G7:H7"/>
    <mergeCell ref="I7:J7"/>
    <mergeCell ref="K7:L7"/>
  </mergeCells>
  <conditionalFormatting sqref="J9:J66 D9:D66">
    <cfRule type="cellIs" dxfId="37" priority="9" operator="greaterThan">
      <formula>50%</formula>
    </cfRule>
  </conditionalFormatting>
  <conditionalFormatting sqref="L9:L66">
    <cfRule type="expression" dxfId="36" priority="8">
      <formula>J9&lt;L9</formula>
    </cfRule>
  </conditionalFormatting>
  <conditionalFormatting sqref="N9:N66">
    <cfRule type="expression" dxfId="35" priority="7">
      <formula>L9&lt;N9</formula>
    </cfRule>
  </conditionalFormatting>
  <conditionalFormatting sqref="F9:F66">
    <cfRule type="cellIs" dxfId="34" priority="2" operator="greaterThan">
      <formula>D9</formula>
    </cfRule>
  </conditionalFormatting>
  <conditionalFormatting sqref="H9:H66">
    <cfRule type="cellIs" dxfId="33" priority="1" operator="greaterThan">
      <formula>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R22" sqref="R22"/>
    </sheetView>
  </sheetViews>
  <sheetFormatPr baseColWidth="10" defaultColWidth="11.44140625" defaultRowHeight="13.2" x14ac:dyDescent="0.25"/>
  <cols>
    <col min="1" max="1" width="8.109375" style="109" customWidth="1"/>
    <col min="2" max="2" width="56.109375" style="109" customWidth="1"/>
    <col min="3" max="3" width="13.33203125" style="109" customWidth="1"/>
    <col min="4" max="4" width="9.6640625" style="109" customWidth="1"/>
    <col min="5" max="5" width="9.88671875" style="109" customWidth="1"/>
    <col min="6" max="8" width="9.6640625" style="109" customWidth="1"/>
    <col min="9" max="9" width="13.33203125" style="109" customWidth="1"/>
    <col min="10" max="10" width="9.6640625" style="109" customWidth="1"/>
    <col min="11" max="11" width="10.44140625" style="109" customWidth="1"/>
    <col min="12" max="14" width="9.6640625" style="109" customWidth="1"/>
    <col min="15" max="15" width="13.33203125" style="109" customWidth="1"/>
    <col min="16" max="16" width="9.6640625" style="109" customWidth="1"/>
    <col min="17" max="17" width="10.5546875" style="109" customWidth="1"/>
    <col min="18" max="20" width="9.6640625" style="109" customWidth="1"/>
    <col min="21" max="21" width="13.33203125" style="109" customWidth="1"/>
    <col min="22" max="23" width="10.5546875" style="109" customWidth="1"/>
    <col min="24" max="24" width="9.6640625" style="109" customWidth="1"/>
    <col min="25" max="25" width="9.5546875" style="109" customWidth="1"/>
    <col min="26" max="26" width="9.6640625" style="109" customWidth="1"/>
    <col min="27" max="16384" width="11.44140625" style="109"/>
  </cols>
  <sheetData>
    <row r="1" spans="1:26" ht="5.4" customHeight="1" x14ac:dyDescent="0.25"/>
    <row r="2" spans="1:26" ht="17.399999999999999" x14ac:dyDescent="0.25">
      <c r="A2" s="374" t="s">
        <v>185</v>
      </c>
      <c r="B2" s="374"/>
      <c r="C2" s="374"/>
      <c r="D2" s="374"/>
      <c r="E2" s="374"/>
      <c r="F2" s="374"/>
      <c r="G2" s="374"/>
      <c r="H2" s="374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4" spans="1:26" x14ac:dyDescent="0.25">
      <c r="A4" s="376" t="s">
        <v>166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13.8" thickBot="1" x14ac:dyDescent="0.3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6" s="111" customFormat="1" ht="15.6" x14ac:dyDescent="0.25">
      <c r="B6" s="6"/>
      <c r="C6" s="370">
        <v>2015</v>
      </c>
      <c r="D6" s="371"/>
      <c r="E6" s="371"/>
      <c r="F6" s="371"/>
      <c r="G6" s="371"/>
      <c r="H6" s="372"/>
      <c r="I6" s="370">
        <v>2016</v>
      </c>
      <c r="J6" s="371"/>
      <c r="K6" s="371"/>
      <c r="L6" s="371"/>
      <c r="M6" s="371"/>
      <c r="N6" s="372"/>
      <c r="O6" s="370">
        <v>2017</v>
      </c>
      <c r="P6" s="371"/>
      <c r="Q6" s="371"/>
      <c r="R6" s="371"/>
      <c r="S6" s="371"/>
      <c r="T6" s="372"/>
      <c r="U6" s="370">
        <v>2018</v>
      </c>
      <c r="V6" s="371"/>
      <c r="W6" s="371"/>
      <c r="X6" s="371"/>
      <c r="Y6" s="371"/>
      <c r="Z6" s="372"/>
    </row>
    <row r="7" spans="1:26" s="111" customFormat="1" ht="16.2" thickBot="1" x14ac:dyDescent="0.3">
      <c r="B7" s="6"/>
      <c r="C7" s="363" t="s">
        <v>111</v>
      </c>
      <c r="D7" s="364"/>
      <c r="E7" s="365" t="s">
        <v>112</v>
      </c>
      <c r="F7" s="366"/>
      <c r="G7" s="367" t="s">
        <v>113</v>
      </c>
      <c r="H7" s="368"/>
      <c r="I7" s="363" t="s">
        <v>111</v>
      </c>
      <c r="J7" s="364"/>
      <c r="K7" s="365" t="s">
        <v>112</v>
      </c>
      <c r="L7" s="366"/>
      <c r="M7" s="367" t="s">
        <v>113</v>
      </c>
      <c r="N7" s="368"/>
      <c r="O7" s="363" t="s">
        <v>111</v>
      </c>
      <c r="P7" s="369"/>
      <c r="Q7" s="365" t="s">
        <v>112</v>
      </c>
      <c r="R7" s="364"/>
      <c r="S7" s="369" t="s">
        <v>113</v>
      </c>
      <c r="T7" s="368"/>
      <c r="U7" s="363" t="s">
        <v>111</v>
      </c>
      <c r="V7" s="369"/>
      <c r="W7" s="365" t="s">
        <v>112</v>
      </c>
      <c r="X7" s="364"/>
      <c r="Y7" s="369" t="s">
        <v>113</v>
      </c>
      <c r="Z7" s="368"/>
    </row>
    <row r="8" spans="1:26" s="111" customFormat="1" ht="32.4" customHeight="1" x14ac:dyDescent="0.25">
      <c r="A8" s="256" t="s">
        <v>10</v>
      </c>
      <c r="B8" s="267" t="s">
        <v>11</v>
      </c>
      <c r="C8" s="112" t="s">
        <v>114</v>
      </c>
      <c r="D8" s="113" t="s">
        <v>163</v>
      </c>
      <c r="E8" s="114" t="s">
        <v>115</v>
      </c>
      <c r="F8" s="117" t="s">
        <v>163</v>
      </c>
      <c r="G8" s="115" t="s">
        <v>116</v>
      </c>
      <c r="H8" s="115" t="s">
        <v>163</v>
      </c>
      <c r="I8" s="112" t="s">
        <v>114</v>
      </c>
      <c r="J8" s="113" t="s">
        <v>163</v>
      </c>
      <c r="K8" s="114" t="s">
        <v>115</v>
      </c>
      <c r="L8" s="117" t="s">
        <v>163</v>
      </c>
      <c r="M8" s="115" t="s">
        <v>116</v>
      </c>
      <c r="N8" s="116" t="s">
        <v>163</v>
      </c>
      <c r="O8" s="112" t="s">
        <v>114</v>
      </c>
      <c r="P8" s="113" t="s">
        <v>163</v>
      </c>
      <c r="Q8" s="114" t="s">
        <v>115</v>
      </c>
      <c r="R8" s="117" t="s">
        <v>163</v>
      </c>
      <c r="S8" s="115" t="s">
        <v>116</v>
      </c>
      <c r="T8" s="116" t="s">
        <v>163</v>
      </c>
      <c r="U8" s="112" t="s">
        <v>114</v>
      </c>
      <c r="V8" s="113" t="s">
        <v>163</v>
      </c>
      <c r="W8" s="114" t="s">
        <v>115</v>
      </c>
      <c r="X8" s="117" t="s">
        <v>163</v>
      </c>
      <c r="Y8" s="115" t="s">
        <v>116</v>
      </c>
      <c r="Z8" s="116" t="s">
        <v>163</v>
      </c>
    </row>
    <row r="9" spans="1:26" ht="15.6" x14ac:dyDescent="0.25">
      <c r="A9" s="257">
        <v>1</v>
      </c>
      <c r="B9" s="118" t="s">
        <v>13</v>
      </c>
      <c r="C9" s="119">
        <v>78</v>
      </c>
      <c r="D9" s="120">
        <v>0.39795918367346939</v>
      </c>
      <c r="E9" s="121">
        <v>19</v>
      </c>
      <c r="F9" s="122">
        <v>0.32758620689655171</v>
      </c>
      <c r="G9" s="123">
        <v>10</v>
      </c>
      <c r="H9" s="124">
        <v>0.37037037037037035</v>
      </c>
      <c r="I9" s="119">
        <v>88</v>
      </c>
      <c r="J9" s="120">
        <v>0.43349753694581283</v>
      </c>
      <c r="K9" s="121">
        <v>27</v>
      </c>
      <c r="L9" s="122">
        <v>0.49090909090909091</v>
      </c>
      <c r="M9" s="123">
        <v>14</v>
      </c>
      <c r="N9" s="124">
        <v>0.51851851851851849</v>
      </c>
      <c r="O9" s="119">
        <v>79</v>
      </c>
      <c r="P9" s="120">
        <v>0.42245989304812837</v>
      </c>
      <c r="Q9" s="121">
        <v>23</v>
      </c>
      <c r="R9" s="122">
        <v>0.42592592592592593</v>
      </c>
      <c r="S9" s="123">
        <v>14</v>
      </c>
      <c r="T9" s="124">
        <v>0.51851851851851849</v>
      </c>
      <c r="U9" s="119">
        <v>81</v>
      </c>
      <c r="V9" s="120">
        <v>0.41116751269035534</v>
      </c>
      <c r="W9" s="121">
        <v>21</v>
      </c>
      <c r="X9" s="122">
        <v>0.3888888888888889</v>
      </c>
      <c r="Y9" s="123">
        <v>8</v>
      </c>
      <c r="Z9" s="124">
        <v>0.29629629629629628</v>
      </c>
    </row>
    <row r="10" spans="1:26" ht="15.6" x14ac:dyDescent="0.25">
      <c r="A10" s="258">
        <v>2</v>
      </c>
      <c r="B10" s="125" t="s">
        <v>14</v>
      </c>
      <c r="C10" s="126">
        <v>64</v>
      </c>
      <c r="D10" s="127">
        <v>0.34782608695652173</v>
      </c>
      <c r="E10" s="128">
        <v>11</v>
      </c>
      <c r="F10" s="130">
        <v>0.22916666666666666</v>
      </c>
      <c r="G10" s="129">
        <v>4</v>
      </c>
      <c r="H10" s="124">
        <v>0.21052631578947367</v>
      </c>
      <c r="I10" s="126">
        <v>59</v>
      </c>
      <c r="J10" s="127">
        <v>0.3619631901840491</v>
      </c>
      <c r="K10" s="128">
        <v>17</v>
      </c>
      <c r="L10" s="130">
        <v>0.34693877551020408</v>
      </c>
      <c r="M10" s="129">
        <v>6</v>
      </c>
      <c r="N10" s="124">
        <v>0.31578947368421051</v>
      </c>
      <c r="O10" s="126">
        <v>64</v>
      </c>
      <c r="P10" s="127">
        <v>0.378698224852071</v>
      </c>
      <c r="Q10" s="128">
        <v>15</v>
      </c>
      <c r="R10" s="130">
        <v>0.33333333333333331</v>
      </c>
      <c r="S10" s="129">
        <v>5</v>
      </c>
      <c r="T10" s="124">
        <v>0.27777777777777779</v>
      </c>
      <c r="U10" s="126">
        <v>64</v>
      </c>
      <c r="V10" s="127">
        <v>0.3902439024390244</v>
      </c>
      <c r="W10" s="128">
        <v>26</v>
      </c>
      <c r="X10" s="130">
        <v>0.44067796610169491</v>
      </c>
      <c r="Y10" s="129">
        <v>9</v>
      </c>
      <c r="Z10" s="124">
        <v>0.36</v>
      </c>
    </row>
    <row r="11" spans="1:26" ht="15.6" x14ac:dyDescent="0.25">
      <c r="A11" s="258">
        <v>3</v>
      </c>
      <c r="B11" s="125" t="s">
        <v>15</v>
      </c>
      <c r="C11" s="126">
        <v>8</v>
      </c>
      <c r="D11" s="127">
        <v>0.1702127659574468</v>
      </c>
      <c r="E11" s="128">
        <v>2</v>
      </c>
      <c r="F11" s="130">
        <v>0.15384615384615385</v>
      </c>
      <c r="G11" s="129">
        <v>1</v>
      </c>
      <c r="H11" s="124">
        <v>0.2</v>
      </c>
      <c r="I11" s="126">
        <v>9</v>
      </c>
      <c r="J11" s="127">
        <v>0.20930232558139536</v>
      </c>
      <c r="K11" s="128">
        <v>1</v>
      </c>
      <c r="L11" s="130">
        <v>8.3333333333333329E-2</v>
      </c>
      <c r="M11" s="129"/>
      <c r="N11" s="124">
        <v>0</v>
      </c>
      <c r="O11" s="126">
        <v>9</v>
      </c>
      <c r="P11" s="127">
        <v>0.21951219512195122</v>
      </c>
      <c r="Q11" s="128">
        <v>2</v>
      </c>
      <c r="R11" s="130">
        <v>0.22222222222222221</v>
      </c>
      <c r="S11" s="129">
        <v>2</v>
      </c>
      <c r="T11" s="124">
        <v>0.4</v>
      </c>
      <c r="U11" s="126">
        <v>10</v>
      </c>
      <c r="V11" s="127">
        <v>0.23809523809523808</v>
      </c>
      <c r="W11" s="128">
        <v>2</v>
      </c>
      <c r="X11" s="130">
        <v>0.18181818181818182</v>
      </c>
      <c r="Y11" s="129"/>
      <c r="Z11" s="124">
        <v>0</v>
      </c>
    </row>
    <row r="12" spans="1:26" ht="15.6" x14ac:dyDescent="0.25">
      <c r="A12" s="258">
        <v>4</v>
      </c>
      <c r="B12" s="125" t="s">
        <v>16</v>
      </c>
      <c r="C12" s="126">
        <v>10</v>
      </c>
      <c r="D12" s="127">
        <v>0.23255813953488372</v>
      </c>
      <c r="E12" s="128">
        <v>2</v>
      </c>
      <c r="F12" s="130">
        <v>0.125</v>
      </c>
      <c r="G12" s="129"/>
      <c r="H12" s="124">
        <v>0</v>
      </c>
      <c r="I12" s="126">
        <v>15</v>
      </c>
      <c r="J12" s="127">
        <v>0.32608695652173914</v>
      </c>
      <c r="K12" s="128">
        <v>2</v>
      </c>
      <c r="L12" s="130">
        <v>0.14285714285714285</v>
      </c>
      <c r="M12" s="129">
        <v>1</v>
      </c>
      <c r="N12" s="124">
        <v>0.2</v>
      </c>
      <c r="O12" s="126">
        <v>13</v>
      </c>
      <c r="P12" s="127">
        <v>0.33333333333333331</v>
      </c>
      <c r="Q12" s="128">
        <v>1</v>
      </c>
      <c r="R12" s="130">
        <v>0.125</v>
      </c>
      <c r="S12" s="129">
        <v>0</v>
      </c>
      <c r="T12" s="124">
        <v>0</v>
      </c>
      <c r="U12" s="126">
        <v>16</v>
      </c>
      <c r="V12" s="127">
        <v>0.41025641025641024</v>
      </c>
      <c r="W12" s="128">
        <v>3</v>
      </c>
      <c r="X12" s="130">
        <v>0.25</v>
      </c>
      <c r="Y12" s="129">
        <v>1</v>
      </c>
      <c r="Z12" s="124">
        <v>0.25</v>
      </c>
    </row>
    <row r="13" spans="1:26" ht="15.6" x14ac:dyDescent="0.25">
      <c r="A13" s="258">
        <v>5</v>
      </c>
      <c r="B13" s="125" t="s">
        <v>17</v>
      </c>
      <c r="C13" s="126">
        <v>37</v>
      </c>
      <c r="D13" s="127">
        <v>0.25517241379310346</v>
      </c>
      <c r="E13" s="128">
        <v>12</v>
      </c>
      <c r="F13" s="130">
        <v>0.20689655172413793</v>
      </c>
      <c r="G13" s="129">
        <v>5</v>
      </c>
      <c r="H13" s="124">
        <v>0.19230769230769232</v>
      </c>
      <c r="I13" s="126">
        <v>45</v>
      </c>
      <c r="J13" s="127">
        <v>0.30821917808219179</v>
      </c>
      <c r="K13" s="128">
        <v>13</v>
      </c>
      <c r="L13" s="130">
        <v>0.26</v>
      </c>
      <c r="M13" s="129">
        <v>4</v>
      </c>
      <c r="N13" s="124">
        <v>0.25</v>
      </c>
      <c r="O13" s="126">
        <v>53</v>
      </c>
      <c r="P13" s="127">
        <v>0.30635838150289019</v>
      </c>
      <c r="Q13" s="128">
        <v>14</v>
      </c>
      <c r="R13" s="130">
        <v>0.24561403508771928</v>
      </c>
      <c r="S13" s="129">
        <v>9</v>
      </c>
      <c r="T13" s="124">
        <v>0.39130434782608697</v>
      </c>
      <c r="U13" s="126">
        <v>57</v>
      </c>
      <c r="V13" s="127">
        <v>0.3202247191011236</v>
      </c>
      <c r="W13" s="128">
        <v>13</v>
      </c>
      <c r="X13" s="130">
        <v>0.22807017543859648</v>
      </c>
      <c r="Y13" s="129">
        <v>4</v>
      </c>
      <c r="Z13" s="124">
        <v>0.22222222222222221</v>
      </c>
    </row>
    <row r="14" spans="1:26" ht="15.6" x14ac:dyDescent="0.25">
      <c r="A14" s="258">
        <v>6</v>
      </c>
      <c r="B14" s="125" t="s">
        <v>18</v>
      </c>
      <c r="C14" s="126">
        <v>50</v>
      </c>
      <c r="D14" s="127">
        <v>0.32679738562091504</v>
      </c>
      <c r="E14" s="128">
        <v>21</v>
      </c>
      <c r="F14" s="130">
        <v>0.29166666666666669</v>
      </c>
      <c r="G14" s="129">
        <v>9</v>
      </c>
      <c r="H14" s="124">
        <v>0.40909090909090912</v>
      </c>
      <c r="I14" s="126">
        <v>57</v>
      </c>
      <c r="J14" s="127">
        <v>0.34545454545454546</v>
      </c>
      <c r="K14" s="128">
        <v>20</v>
      </c>
      <c r="L14" s="130">
        <v>0.2857142857142857</v>
      </c>
      <c r="M14" s="129">
        <v>9</v>
      </c>
      <c r="N14" s="124">
        <v>0.45</v>
      </c>
      <c r="O14" s="126">
        <v>68</v>
      </c>
      <c r="P14" s="127">
        <v>0.37569060773480661</v>
      </c>
      <c r="Q14" s="128">
        <v>20</v>
      </c>
      <c r="R14" s="130">
        <v>0.3125</v>
      </c>
      <c r="S14" s="129">
        <v>10</v>
      </c>
      <c r="T14" s="124">
        <v>0.35714285714285715</v>
      </c>
      <c r="U14" s="126">
        <v>81</v>
      </c>
      <c r="V14" s="127">
        <v>0.4175257731958763</v>
      </c>
      <c r="W14" s="128">
        <v>23</v>
      </c>
      <c r="X14" s="130">
        <v>0.33823529411764708</v>
      </c>
      <c r="Y14" s="129">
        <v>9</v>
      </c>
      <c r="Z14" s="124">
        <v>0.33333333333333331</v>
      </c>
    </row>
    <row r="15" spans="1:26" ht="15.6" x14ac:dyDescent="0.25">
      <c r="A15" s="259">
        <v>7</v>
      </c>
      <c r="B15" s="125" t="s">
        <v>19</v>
      </c>
      <c r="C15" s="126">
        <v>64</v>
      </c>
      <c r="D15" s="127">
        <v>0.60377358490566035</v>
      </c>
      <c r="E15" s="128">
        <v>22</v>
      </c>
      <c r="F15" s="130">
        <v>0.57894736842105265</v>
      </c>
      <c r="G15" s="129">
        <v>8</v>
      </c>
      <c r="H15" s="124">
        <v>0.66666666666666663</v>
      </c>
      <c r="I15" s="126">
        <v>68</v>
      </c>
      <c r="J15" s="127">
        <v>0.62385321100917435</v>
      </c>
      <c r="K15" s="128">
        <v>28</v>
      </c>
      <c r="L15" s="130">
        <v>0.62222222222222223</v>
      </c>
      <c r="M15" s="129">
        <v>13</v>
      </c>
      <c r="N15" s="124">
        <v>0.9285714285714286</v>
      </c>
      <c r="O15" s="126">
        <v>58</v>
      </c>
      <c r="P15" s="127">
        <v>0.58585858585858586</v>
      </c>
      <c r="Q15" s="128">
        <v>16</v>
      </c>
      <c r="R15" s="130">
        <v>0.45714285714285713</v>
      </c>
      <c r="S15" s="129">
        <v>8</v>
      </c>
      <c r="T15" s="124">
        <v>0.47058823529411764</v>
      </c>
      <c r="U15" s="126">
        <v>56</v>
      </c>
      <c r="V15" s="127">
        <v>0.62222222222222223</v>
      </c>
      <c r="W15" s="128">
        <v>20</v>
      </c>
      <c r="X15" s="130">
        <v>0.60606060606060608</v>
      </c>
      <c r="Y15" s="129">
        <v>8</v>
      </c>
      <c r="Z15" s="124">
        <v>0.5714285714285714</v>
      </c>
    </row>
    <row r="16" spans="1:26" ht="15.6" x14ac:dyDescent="0.25">
      <c r="A16" s="259">
        <v>8</v>
      </c>
      <c r="B16" s="125" t="s">
        <v>20</v>
      </c>
      <c r="C16" s="126">
        <v>18</v>
      </c>
      <c r="D16" s="127">
        <v>0.52941176470588236</v>
      </c>
      <c r="E16" s="128">
        <v>8</v>
      </c>
      <c r="F16" s="130">
        <v>0.5714285714285714</v>
      </c>
      <c r="G16" s="129">
        <v>6</v>
      </c>
      <c r="H16" s="124">
        <v>1</v>
      </c>
      <c r="I16" s="126">
        <v>13</v>
      </c>
      <c r="J16" s="127">
        <v>0.43333333333333335</v>
      </c>
      <c r="K16" s="128">
        <v>4</v>
      </c>
      <c r="L16" s="130">
        <v>0.2857142857142857</v>
      </c>
      <c r="M16" s="129">
        <v>1</v>
      </c>
      <c r="N16" s="124">
        <v>0.33333333333333331</v>
      </c>
      <c r="O16" s="126">
        <v>13</v>
      </c>
      <c r="P16" s="127">
        <v>0.43333333333333335</v>
      </c>
      <c r="Q16" s="128">
        <v>3</v>
      </c>
      <c r="R16" s="130">
        <v>0.3</v>
      </c>
      <c r="S16" s="129">
        <v>2</v>
      </c>
      <c r="T16" s="124">
        <v>0.33333333333333331</v>
      </c>
      <c r="U16" s="126">
        <v>11</v>
      </c>
      <c r="V16" s="127">
        <v>0.47826086956521741</v>
      </c>
      <c r="W16" s="128">
        <v>3</v>
      </c>
      <c r="X16" s="130">
        <v>0.42857142857142855</v>
      </c>
      <c r="Y16" s="129">
        <v>2</v>
      </c>
      <c r="Z16" s="124">
        <v>0.66666666666666663</v>
      </c>
    </row>
    <row r="17" spans="1:26" ht="15.6" x14ac:dyDescent="0.25">
      <c r="A17" s="259">
        <v>9</v>
      </c>
      <c r="B17" s="125" t="s">
        <v>21</v>
      </c>
      <c r="C17" s="126">
        <v>64</v>
      </c>
      <c r="D17" s="127">
        <v>0.53333333333333333</v>
      </c>
      <c r="E17" s="128">
        <v>31</v>
      </c>
      <c r="F17" s="130">
        <v>0.60784313725490191</v>
      </c>
      <c r="G17" s="129">
        <v>10</v>
      </c>
      <c r="H17" s="124">
        <v>0.52631578947368418</v>
      </c>
      <c r="I17" s="126">
        <v>61</v>
      </c>
      <c r="J17" s="127">
        <v>0.55963302752293576</v>
      </c>
      <c r="K17" s="128">
        <v>28</v>
      </c>
      <c r="L17" s="130">
        <v>0.5714285714285714</v>
      </c>
      <c r="M17" s="129">
        <v>9</v>
      </c>
      <c r="N17" s="124">
        <v>0.5</v>
      </c>
      <c r="O17" s="126">
        <v>55</v>
      </c>
      <c r="P17" s="127">
        <v>0.57894736842105265</v>
      </c>
      <c r="Q17" s="128">
        <v>18</v>
      </c>
      <c r="R17" s="130">
        <v>0.48648648648648651</v>
      </c>
      <c r="S17" s="129">
        <v>3</v>
      </c>
      <c r="T17" s="124">
        <v>0.3</v>
      </c>
      <c r="U17" s="126">
        <v>55</v>
      </c>
      <c r="V17" s="127">
        <v>0.58510638297872342</v>
      </c>
      <c r="W17" s="128">
        <v>19</v>
      </c>
      <c r="X17" s="130">
        <v>0.55882352941176472</v>
      </c>
      <c r="Y17" s="129">
        <v>8</v>
      </c>
      <c r="Z17" s="124">
        <v>0.61538461538461542</v>
      </c>
    </row>
    <row r="18" spans="1:26" ht="15.6" x14ac:dyDescent="0.25">
      <c r="A18" s="259">
        <v>10</v>
      </c>
      <c r="B18" s="125" t="s">
        <v>22</v>
      </c>
      <c r="C18" s="126">
        <v>10</v>
      </c>
      <c r="D18" s="127">
        <v>0.33333333333333331</v>
      </c>
      <c r="E18" s="128">
        <v>5</v>
      </c>
      <c r="F18" s="130">
        <v>0.41666666666666669</v>
      </c>
      <c r="G18" s="129">
        <v>4</v>
      </c>
      <c r="H18" s="124">
        <v>0.66666666666666663</v>
      </c>
      <c r="I18" s="126">
        <v>8</v>
      </c>
      <c r="J18" s="127">
        <v>0.2857142857142857</v>
      </c>
      <c r="K18" s="128">
        <v>2</v>
      </c>
      <c r="L18" s="130">
        <v>0.25</v>
      </c>
      <c r="M18" s="129"/>
      <c r="N18" s="124">
        <v>0</v>
      </c>
      <c r="O18" s="126">
        <v>11</v>
      </c>
      <c r="P18" s="127">
        <v>0.39285714285714285</v>
      </c>
      <c r="Q18" s="128">
        <v>3</v>
      </c>
      <c r="R18" s="130">
        <v>0.27272727272727271</v>
      </c>
      <c r="S18" s="129">
        <v>2</v>
      </c>
      <c r="T18" s="124">
        <v>0.5</v>
      </c>
      <c r="U18" s="126">
        <v>10</v>
      </c>
      <c r="V18" s="127">
        <v>0.4</v>
      </c>
      <c r="W18" s="128">
        <v>3</v>
      </c>
      <c r="X18" s="130">
        <v>0.42857142857142855</v>
      </c>
      <c r="Y18" s="129">
        <v>2</v>
      </c>
      <c r="Z18" s="124">
        <v>0.5</v>
      </c>
    </row>
    <row r="19" spans="1:26" ht="15.6" x14ac:dyDescent="0.25">
      <c r="A19" s="259">
        <v>11</v>
      </c>
      <c r="B19" s="125" t="s">
        <v>23</v>
      </c>
      <c r="C19" s="126">
        <v>87</v>
      </c>
      <c r="D19" s="127">
        <v>0.52727272727272723</v>
      </c>
      <c r="E19" s="128">
        <v>38</v>
      </c>
      <c r="F19" s="130">
        <v>0.5757575757575758</v>
      </c>
      <c r="G19" s="129">
        <v>15</v>
      </c>
      <c r="H19" s="124">
        <v>0.65217391304347827</v>
      </c>
      <c r="I19" s="126">
        <v>77</v>
      </c>
      <c r="J19" s="127">
        <v>0.5</v>
      </c>
      <c r="K19" s="128">
        <v>30</v>
      </c>
      <c r="L19" s="130">
        <v>0.46875</v>
      </c>
      <c r="M19" s="129">
        <v>11</v>
      </c>
      <c r="N19" s="124">
        <v>0.57894736842105265</v>
      </c>
      <c r="O19" s="126">
        <v>78</v>
      </c>
      <c r="P19" s="127">
        <v>0.52</v>
      </c>
      <c r="Q19" s="128">
        <v>30</v>
      </c>
      <c r="R19" s="130">
        <v>0.47619047619047616</v>
      </c>
      <c r="S19" s="129">
        <v>15</v>
      </c>
      <c r="T19" s="124">
        <v>0.57692307692307687</v>
      </c>
      <c r="U19" s="126">
        <v>80</v>
      </c>
      <c r="V19" s="127">
        <v>0.5714285714285714</v>
      </c>
      <c r="W19" s="128">
        <v>37</v>
      </c>
      <c r="X19" s="130">
        <v>0.54411764705882348</v>
      </c>
      <c r="Y19" s="129">
        <v>7</v>
      </c>
      <c r="Z19" s="124">
        <v>0.46666666666666667</v>
      </c>
    </row>
    <row r="20" spans="1:26" ht="15.6" x14ac:dyDescent="0.25">
      <c r="A20" s="259">
        <v>12</v>
      </c>
      <c r="B20" s="125" t="s">
        <v>24</v>
      </c>
      <c r="C20" s="126">
        <v>19</v>
      </c>
      <c r="D20" s="127">
        <v>0.5</v>
      </c>
      <c r="E20" s="128">
        <v>7</v>
      </c>
      <c r="F20" s="130">
        <v>0.4375</v>
      </c>
      <c r="G20" s="129">
        <v>4</v>
      </c>
      <c r="H20" s="124">
        <v>0.8</v>
      </c>
      <c r="I20" s="126">
        <v>17</v>
      </c>
      <c r="J20" s="127">
        <v>0.48571428571428571</v>
      </c>
      <c r="K20" s="128">
        <v>6</v>
      </c>
      <c r="L20" s="130">
        <v>0.35294117647058826</v>
      </c>
      <c r="M20" s="129">
        <v>3</v>
      </c>
      <c r="N20" s="124">
        <v>0.5</v>
      </c>
      <c r="O20" s="126">
        <v>16</v>
      </c>
      <c r="P20" s="127">
        <v>0.5</v>
      </c>
      <c r="Q20" s="128">
        <v>5</v>
      </c>
      <c r="R20" s="130">
        <v>0.33333333333333331</v>
      </c>
      <c r="S20" s="129">
        <v>1</v>
      </c>
      <c r="T20" s="124">
        <v>0.33333333333333331</v>
      </c>
      <c r="U20" s="126">
        <v>16</v>
      </c>
      <c r="V20" s="127">
        <v>0.43243243243243246</v>
      </c>
      <c r="W20" s="128">
        <v>6</v>
      </c>
      <c r="X20" s="130">
        <v>0.375</v>
      </c>
      <c r="Y20" s="129">
        <v>2</v>
      </c>
      <c r="Z20" s="124">
        <v>0.33333333333333331</v>
      </c>
    </row>
    <row r="21" spans="1:26" ht="15.6" x14ac:dyDescent="0.25">
      <c r="A21" s="259">
        <v>13</v>
      </c>
      <c r="B21" s="125" t="s">
        <v>25</v>
      </c>
      <c r="C21" s="126">
        <v>9</v>
      </c>
      <c r="D21" s="127">
        <v>0.69230769230769229</v>
      </c>
      <c r="E21" s="128">
        <v>5</v>
      </c>
      <c r="F21" s="130">
        <v>0.625</v>
      </c>
      <c r="G21" s="129">
        <v>5</v>
      </c>
      <c r="H21" s="124">
        <v>1</v>
      </c>
      <c r="I21" s="126">
        <v>4</v>
      </c>
      <c r="J21" s="127">
        <v>0.44444444444444442</v>
      </c>
      <c r="K21" s="128">
        <v>2</v>
      </c>
      <c r="L21" s="130">
        <v>0.2857142857142857</v>
      </c>
      <c r="M21" s="129">
        <v>1</v>
      </c>
      <c r="N21" s="124">
        <v>0.5</v>
      </c>
      <c r="O21" s="126">
        <v>6</v>
      </c>
      <c r="P21" s="127">
        <v>0.6</v>
      </c>
      <c r="Q21" s="128">
        <v>1</v>
      </c>
      <c r="R21" s="130">
        <v>0.2</v>
      </c>
      <c r="S21" s="129">
        <v>0</v>
      </c>
      <c r="T21" s="124">
        <v>0</v>
      </c>
      <c r="U21" s="126">
        <v>6</v>
      </c>
      <c r="V21" s="127">
        <v>0.66666666666666663</v>
      </c>
      <c r="W21" s="128">
        <v>2</v>
      </c>
      <c r="X21" s="130">
        <v>0.4</v>
      </c>
      <c r="Y21" s="129">
        <v>2</v>
      </c>
      <c r="Z21" s="124">
        <v>1</v>
      </c>
    </row>
    <row r="22" spans="1:26" ht="15.6" x14ac:dyDescent="0.25">
      <c r="A22" s="259">
        <v>14</v>
      </c>
      <c r="B22" s="131" t="s">
        <v>26</v>
      </c>
      <c r="C22" s="126">
        <v>69</v>
      </c>
      <c r="D22" s="127">
        <v>0.57983193277310929</v>
      </c>
      <c r="E22" s="128">
        <v>28</v>
      </c>
      <c r="F22" s="130">
        <v>0.5957446808510638</v>
      </c>
      <c r="G22" s="129">
        <v>10</v>
      </c>
      <c r="H22" s="124">
        <v>0.625</v>
      </c>
      <c r="I22" s="126">
        <v>62</v>
      </c>
      <c r="J22" s="127">
        <v>0.56880733944954132</v>
      </c>
      <c r="K22" s="128">
        <v>32</v>
      </c>
      <c r="L22" s="130">
        <v>0.65306122448979587</v>
      </c>
      <c r="M22" s="129">
        <v>14</v>
      </c>
      <c r="N22" s="124">
        <v>0.77777777777777779</v>
      </c>
      <c r="O22" s="126">
        <v>53</v>
      </c>
      <c r="P22" s="127">
        <v>0.55208333333333337</v>
      </c>
      <c r="Q22" s="128">
        <v>23</v>
      </c>
      <c r="R22" s="130">
        <v>0.56097560975609762</v>
      </c>
      <c r="S22" s="129">
        <v>6</v>
      </c>
      <c r="T22" s="124">
        <v>0.54545454545454541</v>
      </c>
      <c r="U22" s="126">
        <v>50</v>
      </c>
      <c r="V22" s="127">
        <v>0.5494505494505495</v>
      </c>
      <c r="W22" s="128">
        <v>23</v>
      </c>
      <c r="X22" s="130">
        <v>0.58974358974358976</v>
      </c>
      <c r="Y22" s="129">
        <v>12</v>
      </c>
      <c r="Z22" s="124">
        <v>0.8571428571428571</v>
      </c>
    </row>
    <row r="23" spans="1:26" ht="20.399999999999999" x14ac:dyDescent="0.25">
      <c r="A23" s="259">
        <v>15</v>
      </c>
      <c r="B23" s="131" t="s">
        <v>27</v>
      </c>
      <c r="C23" s="126">
        <v>13</v>
      </c>
      <c r="D23" s="127">
        <v>0.28260869565217389</v>
      </c>
      <c r="E23" s="128">
        <v>4</v>
      </c>
      <c r="F23" s="130">
        <v>0.26666666666666666</v>
      </c>
      <c r="G23" s="129">
        <v>2</v>
      </c>
      <c r="H23" s="124">
        <v>0.33333333333333331</v>
      </c>
      <c r="I23" s="126">
        <v>13</v>
      </c>
      <c r="J23" s="127">
        <v>0.32500000000000001</v>
      </c>
      <c r="K23" s="128">
        <v>3</v>
      </c>
      <c r="L23" s="130">
        <v>0.33333333333333331</v>
      </c>
      <c r="M23" s="129">
        <v>2</v>
      </c>
      <c r="N23" s="124">
        <v>0.4</v>
      </c>
      <c r="O23" s="126">
        <v>14</v>
      </c>
      <c r="P23" s="127">
        <v>0.30434782608695654</v>
      </c>
      <c r="Q23" s="128">
        <v>3</v>
      </c>
      <c r="R23" s="130">
        <v>0.25</v>
      </c>
      <c r="S23" s="129">
        <v>0</v>
      </c>
      <c r="T23" s="124">
        <v>0</v>
      </c>
      <c r="U23" s="126">
        <v>17</v>
      </c>
      <c r="V23" s="127">
        <v>0.37777777777777777</v>
      </c>
      <c r="W23" s="128">
        <v>4</v>
      </c>
      <c r="X23" s="130">
        <v>0.4</v>
      </c>
      <c r="Y23" s="129">
        <v>1</v>
      </c>
      <c r="Z23" s="124">
        <v>0.33333333333333331</v>
      </c>
    </row>
    <row r="24" spans="1:26" ht="15.6" x14ac:dyDescent="0.25">
      <c r="A24" s="259">
        <v>16</v>
      </c>
      <c r="B24" s="125" t="s">
        <v>28</v>
      </c>
      <c r="C24" s="126">
        <v>76</v>
      </c>
      <c r="D24" s="127">
        <v>0.46341463414634149</v>
      </c>
      <c r="E24" s="128">
        <v>24</v>
      </c>
      <c r="F24" s="130">
        <v>0.39344262295081966</v>
      </c>
      <c r="G24" s="129">
        <v>13</v>
      </c>
      <c r="H24" s="124">
        <v>0.52</v>
      </c>
      <c r="I24" s="126">
        <v>82</v>
      </c>
      <c r="J24" s="127">
        <v>0.49696969696969695</v>
      </c>
      <c r="K24" s="128">
        <v>24</v>
      </c>
      <c r="L24" s="130">
        <v>0.38709677419354838</v>
      </c>
      <c r="M24" s="129">
        <v>11</v>
      </c>
      <c r="N24" s="124">
        <v>0.37931034482758619</v>
      </c>
      <c r="O24" s="126">
        <v>88</v>
      </c>
      <c r="P24" s="127">
        <v>0.53658536585365857</v>
      </c>
      <c r="Q24" s="128">
        <v>24</v>
      </c>
      <c r="R24" s="130">
        <v>0.47058823529411764</v>
      </c>
      <c r="S24" s="129">
        <v>10</v>
      </c>
      <c r="T24" s="124">
        <v>0.5</v>
      </c>
      <c r="U24" s="126">
        <v>86</v>
      </c>
      <c r="V24" s="127">
        <v>0.54430379746835444</v>
      </c>
      <c r="W24" s="128">
        <v>33</v>
      </c>
      <c r="X24" s="130">
        <v>0.54098360655737709</v>
      </c>
      <c r="Y24" s="129">
        <v>14</v>
      </c>
      <c r="Z24" s="124">
        <v>0.56000000000000005</v>
      </c>
    </row>
    <row r="25" spans="1:26" ht="15.6" x14ac:dyDescent="0.25">
      <c r="A25" s="259">
        <v>17</v>
      </c>
      <c r="B25" s="125" t="s">
        <v>29</v>
      </c>
      <c r="C25" s="126">
        <v>18</v>
      </c>
      <c r="D25" s="127">
        <v>0.31578947368421051</v>
      </c>
      <c r="E25" s="128">
        <v>6</v>
      </c>
      <c r="F25" s="130">
        <v>0.23076923076923078</v>
      </c>
      <c r="G25" s="129">
        <v>2</v>
      </c>
      <c r="H25" s="124">
        <v>0.2</v>
      </c>
      <c r="I25" s="126">
        <v>18</v>
      </c>
      <c r="J25" s="127">
        <v>0.32727272727272727</v>
      </c>
      <c r="K25" s="128">
        <v>5</v>
      </c>
      <c r="L25" s="130">
        <v>0.23809523809523808</v>
      </c>
      <c r="M25" s="129">
        <v>2</v>
      </c>
      <c r="N25" s="124">
        <v>0.33333333333333331</v>
      </c>
      <c r="O25" s="126">
        <v>19</v>
      </c>
      <c r="P25" s="127">
        <v>0.35849056603773582</v>
      </c>
      <c r="Q25" s="128">
        <v>10</v>
      </c>
      <c r="R25" s="130">
        <v>0.34482758620689657</v>
      </c>
      <c r="S25" s="129">
        <v>5</v>
      </c>
      <c r="T25" s="124">
        <v>0.38461538461538464</v>
      </c>
      <c r="U25" s="126">
        <v>19</v>
      </c>
      <c r="V25" s="127">
        <v>0.38</v>
      </c>
      <c r="W25" s="128">
        <v>5</v>
      </c>
      <c r="X25" s="130">
        <v>0.26315789473684209</v>
      </c>
      <c r="Y25" s="129">
        <v>3</v>
      </c>
      <c r="Z25" s="124">
        <v>0.3</v>
      </c>
    </row>
    <row r="26" spans="1:26" ht="31.2" x14ac:dyDescent="0.25">
      <c r="A26" s="259">
        <v>18</v>
      </c>
      <c r="B26" s="132" t="s">
        <v>30</v>
      </c>
      <c r="C26" s="126">
        <v>26</v>
      </c>
      <c r="D26" s="127">
        <v>0.32098765432098764</v>
      </c>
      <c r="E26" s="128">
        <v>11</v>
      </c>
      <c r="F26" s="130">
        <v>0.3235294117647059</v>
      </c>
      <c r="G26" s="129">
        <v>2</v>
      </c>
      <c r="H26" s="124">
        <v>0.14285714285714285</v>
      </c>
      <c r="I26" s="126">
        <v>31</v>
      </c>
      <c r="J26" s="127">
        <v>0.39240506329113922</v>
      </c>
      <c r="K26" s="128">
        <v>8</v>
      </c>
      <c r="L26" s="130">
        <v>0.27586206896551724</v>
      </c>
      <c r="M26" s="129">
        <v>3</v>
      </c>
      <c r="N26" s="124">
        <v>0.33333333333333331</v>
      </c>
      <c r="O26" s="126">
        <v>28</v>
      </c>
      <c r="P26" s="127">
        <v>0.35443037974683544</v>
      </c>
      <c r="Q26" s="128">
        <v>8</v>
      </c>
      <c r="R26" s="130">
        <v>0.25806451612903225</v>
      </c>
      <c r="S26" s="129">
        <v>4</v>
      </c>
      <c r="T26" s="124">
        <v>0.36363636363636365</v>
      </c>
      <c r="U26" s="126">
        <v>33</v>
      </c>
      <c r="V26" s="127">
        <v>0.40740740740740738</v>
      </c>
      <c r="W26" s="128">
        <v>9</v>
      </c>
      <c r="X26" s="130">
        <v>0.3</v>
      </c>
      <c r="Y26" s="129">
        <v>4</v>
      </c>
      <c r="Z26" s="124">
        <v>0.30769230769230771</v>
      </c>
    </row>
    <row r="27" spans="1:26" ht="15.6" x14ac:dyDescent="0.25">
      <c r="A27" s="259">
        <v>19</v>
      </c>
      <c r="B27" s="125" t="s">
        <v>31</v>
      </c>
      <c r="C27" s="126">
        <v>47</v>
      </c>
      <c r="D27" s="127">
        <v>0.41592920353982299</v>
      </c>
      <c r="E27" s="128">
        <v>13</v>
      </c>
      <c r="F27" s="130">
        <v>0.3611111111111111</v>
      </c>
      <c r="G27" s="129">
        <v>5</v>
      </c>
      <c r="H27" s="124">
        <v>0.5</v>
      </c>
      <c r="I27" s="126">
        <v>48</v>
      </c>
      <c r="J27" s="127">
        <v>0.4247787610619469</v>
      </c>
      <c r="K27" s="128">
        <v>18</v>
      </c>
      <c r="L27" s="130">
        <v>0.375</v>
      </c>
      <c r="M27" s="129">
        <v>9</v>
      </c>
      <c r="N27" s="124">
        <v>0.45</v>
      </c>
      <c r="O27" s="126">
        <v>46</v>
      </c>
      <c r="P27" s="127">
        <v>0.42990654205607476</v>
      </c>
      <c r="Q27" s="128">
        <v>12</v>
      </c>
      <c r="R27" s="130">
        <v>0.33333333333333331</v>
      </c>
      <c r="S27" s="129">
        <v>4</v>
      </c>
      <c r="T27" s="124">
        <v>0.30769230769230771</v>
      </c>
      <c r="U27" s="126">
        <v>50</v>
      </c>
      <c r="V27" s="127">
        <v>0.45871559633027525</v>
      </c>
      <c r="W27" s="128">
        <v>14</v>
      </c>
      <c r="X27" s="130">
        <v>0.4375</v>
      </c>
      <c r="Y27" s="129">
        <v>8</v>
      </c>
      <c r="Z27" s="124">
        <v>0.5714285714285714</v>
      </c>
    </row>
    <row r="28" spans="1:26" ht="15.6" x14ac:dyDescent="0.25">
      <c r="A28" s="259">
        <v>20</v>
      </c>
      <c r="B28" s="125" t="s">
        <v>32</v>
      </c>
      <c r="C28" s="126">
        <v>11</v>
      </c>
      <c r="D28" s="127">
        <v>0.31428571428571428</v>
      </c>
      <c r="E28" s="128">
        <v>4</v>
      </c>
      <c r="F28" s="130">
        <v>0.36363636363636365</v>
      </c>
      <c r="G28" s="129">
        <v>2</v>
      </c>
      <c r="H28" s="124">
        <v>0.5</v>
      </c>
      <c r="I28" s="126">
        <v>11</v>
      </c>
      <c r="J28" s="127">
        <v>0.35483870967741937</v>
      </c>
      <c r="K28" s="128">
        <v>2</v>
      </c>
      <c r="L28" s="130">
        <v>0.25</v>
      </c>
      <c r="M28" s="129">
        <v>1</v>
      </c>
      <c r="N28" s="124">
        <v>0.25</v>
      </c>
      <c r="O28" s="126">
        <v>11</v>
      </c>
      <c r="P28" s="127">
        <v>0.35483870967741937</v>
      </c>
      <c r="Q28" s="128">
        <v>4</v>
      </c>
      <c r="R28" s="130">
        <v>0.5</v>
      </c>
      <c r="S28" s="129">
        <v>2</v>
      </c>
      <c r="T28" s="124">
        <v>0.4</v>
      </c>
      <c r="U28" s="126">
        <v>11</v>
      </c>
      <c r="V28" s="127">
        <v>0.37931034482758619</v>
      </c>
      <c r="W28" s="128">
        <v>5</v>
      </c>
      <c r="X28" s="130">
        <v>0.625</v>
      </c>
      <c r="Y28" s="129">
        <v>1</v>
      </c>
      <c r="Z28" s="124">
        <v>0.33333333333333331</v>
      </c>
    </row>
    <row r="29" spans="1:26" ht="20.399999999999999" x14ac:dyDescent="0.25">
      <c r="A29" s="259">
        <v>21</v>
      </c>
      <c r="B29" s="131" t="s">
        <v>33</v>
      </c>
      <c r="C29" s="126">
        <v>47</v>
      </c>
      <c r="D29" s="127">
        <v>0.43518518518518517</v>
      </c>
      <c r="E29" s="128">
        <v>18</v>
      </c>
      <c r="F29" s="130">
        <v>0.39130434782608697</v>
      </c>
      <c r="G29" s="129">
        <v>7</v>
      </c>
      <c r="H29" s="124">
        <v>0.5</v>
      </c>
      <c r="I29" s="126">
        <v>44</v>
      </c>
      <c r="J29" s="127">
        <v>0.42307692307692307</v>
      </c>
      <c r="K29" s="128">
        <v>16</v>
      </c>
      <c r="L29" s="130">
        <v>0.35555555555555557</v>
      </c>
      <c r="M29" s="129">
        <v>8</v>
      </c>
      <c r="N29" s="124">
        <v>0.4</v>
      </c>
      <c r="O29" s="126">
        <v>36</v>
      </c>
      <c r="P29" s="127">
        <v>0.4</v>
      </c>
      <c r="Q29" s="128">
        <v>14</v>
      </c>
      <c r="R29" s="130">
        <v>0.41176470588235292</v>
      </c>
      <c r="S29" s="129">
        <v>3</v>
      </c>
      <c r="T29" s="124">
        <v>0.25</v>
      </c>
      <c r="U29" s="126">
        <v>38</v>
      </c>
      <c r="V29" s="127">
        <v>0.43181818181818182</v>
      </c>
      <c r="W29" s="128">
        <v>14</v>
      </c>
      <c r="X29" s="130">
        <v>0.48275862068965519</v>
      </c>
      <c r="Y29" s="129">
        <v>10</v>
      </c>
      <c r="Z29" s="124">
        <v>0.66666666666666663</v>
      </c>
    </row>
    <row r="30" spans="1:26" ht="20.399999999999999" x14ac:dyDescent="0.25">
      <c r="A30" s="259">
        <v>22</v>
      </c>
      <c r="B30" s="131" t="s">
        <v>34</v>
      </c>
      <c r="C30" s="126">
        <v>50</v>
      </c>
      <c r="D30" s="127">
        <v>0.3125</v>
      </c>
      <c r="E30" s="128">
        <v>19</v>
      </c>
      <c r="F30" s="130">
        <v>0.38775510204081631</v>
      </c>
      <c r="G30" s="129">
        <v>8</v>
      </c>
      <c r="H30" s="124">
        <v>0.38095238095238093</v>
      </c>
      <c r="I30" s="126">
        <v>47</v>
      </c>
      <c r="J30" s="127">
        <v>0.29746835443037972</v>
      </c>
      <c r="K30" s="128">
        <v>19</v>
      </c>
      <c r="L30" s="130">
        <v>0.36538461538461536</v>
      </c>
      <c r="M30" s="129">
        <v>8</v>
      </c>
      <c r="N30" s="124">
        <v>0.38095238095238093</v>
      </c>
      <c r="O30" s="126">
        <v>52</v>
      </c>
      <c r="P30" s="127">
        <v>0.32500000000000001</v>
      </c>
      <c r="Q30" s="128">
        <v>20</v>
      </c>
      <c r="R30" s="130">
        <v>0.35087719298245612</v>
      </c>
      <c r="S30" s="129">
        <v>10</v>
      </c>
      <c r="T30" s="124">
        <v>0.35714285714285715</v>
      </c>
      <c r="U30" s="126">
        <v>48</v>
      </c>
      <c r="V30" s="127">
        <v>0.34532374100719426</v>
      </c>
      <c r="W30" s="128">
        <v>19</v>
      </c>
      <c r="X30" s="130">
        <v>0.35185185185185186</v>
      </c>
      <c r="Y30" s="129">
        <v>10</v>
      </c>
      <c r="Z30" s="124">
        <v>0.35714285714285715</v>
      </c>
    </row>
    <row r="31" spans="1:26" ht="15.6" x14ac:dyDescent="0.25">
      <c r="A31" s="259">
        <v>23</v>
      </c>
      <c r="B31" s="125" t="s">
        <v>35</v>
      </c>
      <c r="C31" s="126">
        <v>29</v>
      </c>
      <c r="D31" s="127">
        <v>0.27102803738317754</v>
      </c>
      <c r="E31" s="128">
        <v>10</v>
      </c>
      <c r="F31" s="130">
        <v>0.21739130434782608</v>
      </c>
      <c r="G31" s="129">
        <v>4</v>
      </c>
      <c r="H31" s="124">
        <v>0.21052631578947367</v>
      </c>
      <c r="I31" s="126">
        <v>30</v>
      </c>
      <c r="J31" s="127">
        <v>0.29126213592233008</v>
      </c>
      <c r="K31" s="128">
        <v>14</v>
      </c>
      <c r="L31" s="130">
        <v>0.31818181818181818</v>
      </c>
      <c r="M31" s="129">
        <v>4</v>
      </c>
      <c r="N31" s="124">
        <v>0.2857142857142857</v>
      </c>
      <c r="O31" s="126">
        <v>30</v>
      </c>
      <c r="P31" s="127">
        <v>0.29126213592233008</v>
      </c>
      <c r="Q31" s="128">
        <v>12</v>
      </c>
      <c r="R31" s="130">
        <v>0.33333333333333331</v>
      </c>
      <c r="S31" s="129">
        <v>5</v>
      </c>
      <c r="T31" s="124">
        <v>0.29411764705882354</v>
      </c>
      <c r="U31" s="126">
        <v>30</v>
      </c>
      <c r="V31" s="127">
        <v>0.32608695652173914</v>
      </c>
      <c r="W31" s="128">
        <v>10</v>
      </c>
      <c r="X31" s="130">
        <v>0.4</v>
      </c>
      <c r="Y31" s="129">
        <v>6</v>
      </c>
      <c r="Z31" s="124">
        <v>0.42857142857142855</v>
      </c>
    </row>
    <row r="32" spans="1:26" ht="15.6" x14ac:dyDescent="0.25">
      <c r="A32" s="259">
        <v>24</v>
      </c>
      <c r="B32" s="125" t="s">
        <v>36</v>
      </c>
      <c r="C32" s="126">
        <v>12</v>
      </c>
      <c r="D32" s="127">
        <v>0.32432432432432434</v>
      </c>
      <c r="E32" s="128">
        <v>3</v>
      </c>
      <c r="F32" s="130">
        <v>0.25</v>
      </c>
      <c r="G32" s="129">
        <v>1</v>
      </c>
      <c r="H32" s="124">
        <v>0.2</v>
      </c>
      <c r="I32" s="126">
        <v>13</v>
      </c>
      <c r="J32" s="127">
        <v>0.34210526315789475</v>
      </c>
      <c r="K32" s="128">
        <v>3</v>
      </c>
      <c r="L32" s="130">
        <v>0.27272727272727271</v>
      </c>
      <c r="M32" s="129">
        <v>1</v>
      </c>
      <c r="N32" s="124">
        <v>0.2</v>
      </c>
      <c r="O32" s="126">
        <v>15</v>
      </c>
      <c r="P32" s="127">
        <v>0.38461538461538464</v>
      </c>
      <c r="Q32" s="128">
        <v>4</v>
      </c>
      <c r="R32" s="130">
        <v>0.2857142857142857</v>
      </c>
      <c r="S32" s="129">
        <v>1</v>
      </c>
      <c r="T32" s="124">
        <v>0.16666666666666666</v>
      </c>
      <c r="U32" s="126">
        <v>15</v>
      </c>
      <c r="V32" s="127">
        <v>0.40540540540540543</v>
      </c>
      <c r="W32" s="128">
        <v>6</v>
      </c>
      <c r="X32" s="130">
        <v>0.42857142857142855</v>
      </c>
      <c r="Y32" s="129">
        <v>3</v>
      </c>
      <c r="Z32" s="124">
        <v>0.5</v>
      </c>
    </row>
    <row r="33" spans="1:26" ht="15.6" x14ac:dyDescent="0.25">
      <c r="A33" s="260">
        <v>25</v>
      </c>
      <c r="B33" s="125" t="s">
        <v>37</v>
      </c>
      <c r="C33" s="126">
        <v>10</v>
      </c>
      <c r="D33" s="127">
        <v>6.0606060606060608E-2</v>
      </c>
      <c r="E33" s="128">
        <v>3</v>
      </c>
      <c r="F33" s="130">
        <v>4.2253521126760563E-2</v>
      </c>
      <c r="G33" s="129"/>
      <c r="H33" s="124">
        <v>0</v>
      </c>
      <c r="I33" s="126">
        <v>14</v>
      </c>
      <c r="J33" s="127">
        <v>8.3333333333333329E-2</v>
      </c>
      <c r="K33" s="128">
        <v>3</v>
      </c>
      <c r="L33" s="130">
        <v>0.04</v>
      </c>
      <c r="M33" s="129">
        <v>1</v>
      </c>
      <c r="N33" s="124">
        <v>5.8823529411764705E-2</v>
      </c>
      <c r="O33" s="126">
        <v>15</v>
      </c>
      <c r="P33" s="127">
        <v>9.4339622641509441E-2</v>
      </c>
      <c r="Q33" s="128">
        <v>7</v>
      </c>
      <c r="R33" s="130">
        <v>9.2105263157894732E-2</v>
      </c>
      <c r="S33" s="129">
        <v>3</v>
      </c>
      <c r="T33" s="124">
        <v>0.13636363636363635</v>
      </c>
      <c r="U33" s="126">
        <v>11</v>
      </c>
      <c r="V33" s="127">
        <v>7.746478873239436E-2</v>
      </c>
      <c r="W33" s="128">
        <v>5</v>
      </c>
      <c r="X33" s="130">
        <v>8.1967213114754092E-2</v>
      </c>
      <c r="Y33" s="129">
        <v>3</v>
      </c>
      <c r="Z33" s="124">
        <v>0.1875</v>
      </c>
    </row>
    <row r="34" spans="1:26" ht="15.6" x14ac:dyDescent="0.25">
      <c r="A34" s="260">
        <v>26</v>
      </c>
      <c r="B34" s="125" t="s">
        <v>38</v>
      </c>
      <c r="C34" s="126">
        <v>47</v>
      </c>
      <c r="D34" s="127">
        <v>0.21860465116279071</v>
      </c>
      <c r="E34" s="128">
        <v>15</v>
      </c>
      <c r="F34" s="130">
        <v>0.16129032258064516</v>
      </c>
      <c r="G34" s="129">
        <v>9</v>
      </c>
      <c r="H34" s="124">
        <v>0.29032258064516131</v>
      </c>
      <c r="I34" s="126">
        <v>42</v>
      </c>
      <c r="J34" s="127">
        <v>0.20792079207920791</v>
      </c>
      <c r="K34" s="128">
        <v>12</v>
      </c>
      <c r="L34" s="130">
        <v>0.14457831325301204</v>
      </c>
      <c r="M34" s="129">
        <v>2</v>
      </c>
      <c r="N34" s="124">
        <v>6.8965517241379309E-2</v>
      </c>
      <c r="O34" s="126">
        <v>42</v>
      </c>
      <c r="P34" s="127">
        <v>0.21875</v>
      </c>
      <c r="Q34" s="128">
        <v>20</v>
      </c>
      <c r="R34" s="130">
        <v>0.21505376344086022</v>
      </c>
      <c r="S34" s="129">
        <v>6</v>
      </c>
      <c r="T34" s="124">
        <v>0.2608695652173913</v>
      </c>
      <c r="U34" s="126">
        <v>45</v>
      </c>
      <c r="V34" s="127">
        <v>0.23684210526315788</v>
      </c>
      <c r="W34" s="128">
        <v>18</v>
      </c>
      <c r="X34" s="130">
        <v>0.19354838709677419</v>
      </c>
      <c r="Y34" s="129">
        <v>5</v>
      </c>
      <c r="Z34" s="124">
        <v>0.2</v>
      </c>
    </row>
    <row r="35" spans="1:26" ht="15.6" x14ac:dyDescent="0.25">
      <c r="A35" s="260">
        <v>27</v>
      </c>
      <c r="B35" s="125" t="s">
        <v>39</v>
      </c>
      <c r="C35" s="126">
        <v>53</v>
      </c>
      <c r="D35" s="127">
        <v>0.15317919075144509</v>
      </c>
      <c r="E35" s="128">
        <v>26</v>
      </c>
      <c r="F35" s="130">
        <v>0.18181818181818182</v>
      </c>
      <c r="G35" s="129">
        <v>11</v>
      </c>
      <c r="H35" s="124">
        <v>0.21568627450980393</v>
      </c>
      <c r="I35" s="126">
        <v>49</v>
      </c>
      <c r="J35" s="127">
        <v>0.15312500000000001</v>
      </c>
      <c r="K35" s="128">
        <v>23</v>
      </c>
      <c r="L35" s="130">
        <v>0.18548387096774194</v>
      </c>
      <c r="M35" s="129">
        <v>8</v>
      </c>
      <c r="N35" s="124">
        <v>0.18604651162790697</v>
      </c>
      <c r="O35" s="126">
        <v>46</v>
      </c>
      <c r="P35" s="127">
        <v>0.15436241610738255</v>
      </c>
      <c r="Q35" s="128">
        <v>19</v>
      </c>
      <c r="R35" s="130">
        <v>0.15966386554621848</v>
      </c>
      <c r="S35" s="129">
        <v>9</v>
      </c>
      <c r="T35" s="124">
        <v>0.18367346938775511</v>
      </c>
      <c r="U35" s="126">
        <v>42</v>
      </c>
      <c r="V35" s="127">
        <v>0.15384615384615385</v>
      </c>
      <c r="W35" s="128">
        <v>19</v>
      </c>
      <c r="X35" s="130">
        <v>0.17272727272727273</v>
      </c>
      <c r="Y35" s="129">
        <v>8</v>
      </c>
      <c r="Z35" s="124">
        <v>0.2</v>
      </c>
    </row>
    <row r="36" spans="1:26" ht="15.6" x14ac:dyDescent="0.25">
      <c r="A36" s="260">
        <v>28</v>
      </c>
      <c r="B36" s="125" t="s">
        <v>40</v>
      </c>
      <c r="C36" s="126">
        <v>32</v>
      </c>
      <c r="D36" s="127">
        <v>0.20779220779220781</v>
      </c>
      <c r="E36" s="128">
        <v>12</v>
      </c>
      <c r="F36" s="130">
        <v>0.17647058823529413</v>
      </c>
      <c r="G36" s="129">
        <v>4</v>
      </c>
      <c r="H36" s="124">
        <v>0.16666666666666666</v>
      </c>
      <c r="I36" s="126">
        <v>36</v>
      </c>
      <c r="J36" s="127">
        <v>0.24827586206896551</v>
      </c>
      <c r="K36" s="128">
        <v>11</v>
      </c>
      <c r="L36" s="130">
        <v>0.171875</v>
      </c>
      <c r="M36" s="129">
        <v>5</v>
      </c>
      <c r="N36" s="124">
        <v>0.19230769230769232</v>
      </c>
      <c r="O36" s="126">
        <v>32</v>
      </c>
      <c r="P36" s="127">
        <v>0.24427480916030533</v>
      </c>
      <c r="Q36" s="128">
        <v>14</v>
      </c>
      <c r="R36" s="130">
        <v>0.23333333333333334</v>
      </c>
      <c r="S36" s="129">
        <v>5</v>
      </c>
      <c r="T36" s="124">
        <v>0.22727272727272727</v>
      </c>
      <c r="U36" s="126">
        <v>28</v>
      </c>
      <c r="V36" s="127">
        <v>0.2413793103448276</v>
      </c>
      <c r="W36" s="128">
        <v>12</v>
      </c>
      <c r="X36" s="130">
        <v>0.25531914893617019</v>
      </c>
      <c r="Y36" s="129">
        <v>8</v>
      </c>
      <c r="Z36" s="124">
        <v>0.38095238095238093</v>
      </c>
    </row>
    <row r="37" spans="1:26" ht="15.6" x14ac:dyDescent="0.25">
      <c r="A37" s="260">
        <v>29</v>
      </c>
      <c r="B37" s="125" t="s">
        <v>41</v>
      </c>
      <c r="C37" s="126">
        <v>11</v>
      </c>
      <c r="D37" s="127">
        <v>0.17460317460317459</v>
      </c>
      <c r="E37" s="128">
        <v>7</v>
      </c>
      <c r="F37" s="130">
        <v>0.26923076923076922</v>
      </c>
      <c r="G37" s="129">
        <v>2</v>
      </c>
      <c r="H37" s="124">
        <v>0.2</v>
      </c>
      <c r="I37" s="126">
        <v>10</v>
      </c>
      <c r="J37" s="127">
        <v>0.17543859649122806</v>
      </c>
      <c r="K37" s="128">
        <v>5</v>
      </c>
      <c r="L37" s="130">
        <v>0.17857142857142858</v>
      </c>
      <c r="M37" s="129">
        <v>2</v>
      </c>
      <c r="N37" s="124">
        <v>0.2</v>
      </c>
      <c r="O37" s="126">
        <v>9</v>
      </c>
      <c r="P37" s="127">
        <v>0.17647058823529413</v>
      </c>
      <c r="Q37" s="128">
        <v>4</v>
      </c>
      <c r="R37" s="130">
        <v>0.19047619047619047</v>
      </c>
      <c r="S37" s="129">
        <v>0</v>
      </c>
      <c r="T37" s="124">
        <v>0</v>
      </c>
      <c r="U37" s="126">
        <v>10</v>
      </c>
      <c r="V37" s="127">
        <v>0.23809523809523808</v>
      </c>
      <c r="W37" s="128">
        <v>6</v>
      </c>
      <c r="X37" s="130">
        <v>0.31578947368421051</v>
      </c>
      <c r="Y37" s="129">
        <v>3</v>
      </c>
      <c r="Z37" s="124">
        <v>0.3</v>
      </c>
    </row>
    <row r="38" spans="1:26" ht="15.6" x14ac:dyDescent="0.25">
      <c r="A38" s="260">
        <v>30</v>
      </c>
      <c r="B38" s="125" t="s">
        <v>42</v>
      </c>
      <c r="C38" s="126">
        <v>13</v>
      </c>
      <c r="D38" s="127">
        <v>0.15294117647058825</v>
      </c>
      <c r="E38" s="128">
        <v>4</v>
      </c>
      <c r="F38" s="130">
        <v>0.10256410256410256</v>
      </c>
      <c r="G38" s="129">
        <v>2</v>
      </c>
      <c r="H38" s="124">
        <v>0.13333333333333333</v>
      </c>
      <c r="I38" s="126">
        <v>11</v>
      </c>
      <c r="J38" s="127">
        <v>0.15068493150684931</v>
      </c>
      <c r="K38" s="128">
        <v>5</v>
      </c>
      <c r="L38" s="130">
        <v>0.14285714285714285</v>
      </c>
      <c r="M38" s="129">
        <v>3</v>
      </c>
      <c r="N38" s="124">
        <v>0.23076923076923078</v>
      </c>
      <c r="O38" s="126">
        <v>11</v>
      </c>
      <c r="P38" s="127">
        <v>0.16666666666666666</v>
      </c>
      <c r="Q38" s="128">
        <v>2</v>
      </c>
      <c r="R38" s="130">
        <v>6.6666666666666666E-2</v>
      </c>
      <c r="S38" s="129">
        <v>1</v>
      </c>
      <c r="T38" s="124">
        <v>8.3333333333333329E-2</v>
      </c>
      <c r="U38" s="126">
        <v>11</v>
      </c>
      <c r="V38" s="127">
        <v>0.16923076923076924</v>
      </c>
      <c r="W38" s="128">
        <v>1</v>
      </c>
      <c r="X38" s="130">
        <v>4.5454545454545456E-2</v>
      </c>
      <c r="Y38" s="129"/>
      <c r="Z38" s="124">
        <v>0</v>
      </c>
    </row>
    <row r="39" spans="1:26" ht="15.6" x14ac:dyDescent="0.25">
      <c r="A39" s="260">
        <v>31</v>
      </c>
      <c r="B39" s="125" t="s">
        <v>43</v>
      </c>
      <c r="C39" s="126">
        <v>38</v>
      </c>
      <c r="D39" s="127">
        <v>0.29007633587786258</v>
      </c>
      <c r="E39" s="128">
        <v>12</v>
      </c>
      <c r="F39" s="130">
        <v>0.21818181818181817</v>
      </c>
      <c r="G39" s="129">
        <v>5</v>
      </c>
      <c r="H39" s="124">
        <v>0.35714285714285715</v>
      </c>
      <c r="I39" s="126">
        <v>36</v>
      </c>
      <c r="J39" s="127">
        <v>0.29268292682926828</v>
      </c>
      <c r="K39" s="128">
        <v>14</v>
      </c>
      <c r="L39" s="130">
        <v>0.25925925925925924</v>
      </c>
      <c r="M39" s="129">
        <v>5</v>
      </c>
      <c r="N39" s="124">
        <v>0.23809523809523808</v>
      </c>
      <c r="O39" s="126">
        <v>33</v>
      </c>
      <c r="P39" s="127">
        <v>0.29729729729729731</v>
      </c>
      <c r="Q39" s="128">
        <v>15</v>
      </c>
      <c r="R39" s="130">
        <v>0.32608695652173914</v>
      </c>
      <c r="S39" s="129">
        <v>6</v>
      </c>
      <c r="T39" s="124">
        <v>0.375</v>
      </c>
      <c r="U39" s="126">
        <v>28</v>
      </c>
      <c r="V39" s="127">
        <v>0.28000000000000003</v>
      </c>
      <c r="W39" s="128">
        <v>13</v>
      </c>
      <c r="X39" s="130">
        <v>0.34210526315789475</v>
      </c>
      <c r="Y39" s="129">
        <v>6</v>
      </c>
      <c r="Z39" s="124">
        <v>0.46153846153846156</v>
      </c>
    </row>
    <row r="40" spans="1:26" ht="15.6" x14ac:dyDescent="0.25">
      <c r="A40" s="260">
        <v>32</v>
      </c>
      <c r="B40" s="125" t="s">
        <v>44</v>
      </c>
      <c r="C40" s="126">
        <v>38</v>
      </c>
      <c r="D40" s="127">
        <v>0.27142857142857141</v>
      </c>
      <c r="E40" s="128">
        <v>15</v>
      </c>
      <c r="F40" s="130">
        <v>0.25423728813559321</v>
      </c>
      <c r="G40" s="129">
        <v>11</v>
      </c>
      <c r="H40" s="124">
        <v>0.40740740740740738</v>
      </c>
      <c r="I40" s="126">
        <v>28</v>
      </c>
      <c r="J40" s="127">
        <v>0.23728813559322035</v>
      </c>
      <c r="K40" s="128">
        <v>8</v>
      </c>
      <c r="L40" s="130">
        <v>0.18604651162790697</v>
      </c>
      <c r="M40" s="129">
        <v>4</v>
      </c>
      <c r="N40" s="124">
        <v>0.26666666666666666</v>
      </c>
      <c r="O40" s="126">
        <v>27</v>
      </c>
      <c r="P40" s="127">
        <v>0.24770642201834864</v>
      </c>
      <c r="Q40" s="128">
        <v>11</v>
      </c>
      <c r="R40" s="130">
        <v>0.25</v>
      </c>
      <c r="S40" s="129">
        <v>6</v>
      </c>
      <c r="T40" s="124">
        <v>0.31578947368421051</v>
      </c>
      <c r="U40" s="126">
        <v>24</v>
      </c>
      <c r="V40" s="127">
        <v>0.24489795918367346</v>
      </c>
      <c r="W40" s="128">
        <v>3</v>
      </c>
      <c r="X40" s="130">
        <v>9.0909090909090912E-2</v>
      </c>
      <c r="Y40" s="129">
        <v>1</v>
      </c>
      <c r="Z40" s="124">
        <v>7.6923076923076927E-2</v>
      </c>
    </row>
    <row r="41" spans="1:26" ht="15.6" x14ac:dyDescent="0.25">
      <c r="A41" s="260">
        <v>33</v>
      </c>
      <c r="B41" s="125" t="s">
        <v>45</v>
      </c>
      <c r="C41" s="126">
        <v>34</v>
      </c>
      <c r="D41" s="127">
        <v>0.31481481481481483</v>
      </c>
      <c r="E41" s="128">
        <v>10</v>
      </c>
      <c r="F41" s="130">
        <v>0.25641025641025639</v>
      </c>
      <c r="G41" s="129">
        <v>4</v>
      </c>
      <c r="H41" s="124">
        <v>0.2857142857142857</v>
      </c>
      <c r="I41" s="126">
        <v>36</v>
      </c>
      <c r="J41" s="127">
        <v>0.34951456310679613</v>
      </c>
      <c r="K41" s="128">
        <v>13</v>
      </c>
      <c r="L41" s="130">
        <v>0.34210526315789475</v>
      </c>
      <c r="M41" s="129">
        <v>5</v>
      </c>
      <c r="N41" s="124">
        <v>0.29411764705882354</v>
      </c>
      <c r="O41" s="126">
        <v>32</v>
      </c>
      <c r="P41" s="127">
        <v>0.33684210526315789</v>
      </c>
      <c r="Q41" s="128">
        <v>13</v>
      </c>
      <c r="R41" s="130">
        <v>0.40625</v>
      </c>
      <c r="S41" s="129">
        <v>5</v>
      </c>
      <c r="T41" s="124">
        <v>0.35714285714285715</v>
      </c>
      <c r="U41" s="126">
        <v>31</v>
      </c>
      <c r="V41" s="127">
        <v>0.32978723404255317</v>
      </c>
      <c r="W41" s="128">
        <v>13</v>
      </c>
      <c r="X41" s="130">
        <v>0.40625</v>
      </c>
      <c r="Y41" s="129">
        <v>5</v>
      </c>
      <c r="Z41" s="124">
        <v>0.29411764705882354</v>
      </c>
    </row>
    <row r="42" spans="1:26" ht="15.6" x14ac:dyDescent="0.25">
      <c r="A42" s="260">
        <v>34</v>
      </c>
      <c r="B42" s="125" t="s">
        <v>46</v>
      </c>
      <c r="C42" s="126">
        <v>1</v>
      </c>
      <c r="D42" s="127">
        <v>3.7037037037037035E-2</v>
      </c>
      <c r="E42" s="128"/>
      <c r="F42" s="130">
        <v>0</v>
      </c>
      <c r="G42" s="129"/>
      <c r="H42" s="124">
        <v>0</v>
      </c>
      <c r="I42" s="126">
        <v>2</v>
      </c>
      <c r="J42" s="127">
        <v>0.08</v>
      </c>
      <c r="K42" s="128"/>
      <c r="L42" s="130">
        <v>0</v>
      </c>
      <c r="M42" s="129"/>
      <c r="N42" s="124">
        <v>0</v>
      </c>
      <c r="O42" s="126">
        <v>2</v>
      </c>
      <c r="P42" s="127">
        <v>9.5238095238095233E-2</v>
      </c>
      <c r="Q42" s="128">
        <v>1</v>
      </c>
      <c r="R42" s="130">
        <v>0.125</v>
      </c>
      <c r="S42" s="129">
        <v>0</v>
      </c>
      <c r="T42" s="124">
        <v>0</v>
      </c>
      <c r="U42" s="126">
        <v>2</v>
      </c>
      <c r="V42" s="127">
        <v>0.10526315789473684</v>
      </c>
      <c r="W42" s="128">
        <v>1</v>
      </c>
      <c r="X42" s="130">
        <v>0.125</v>
      </c>
      <c r="Y42" s="129">
        <v>1</v>
      </c>
      <c r="Z42" s="124">
        <v>0.33333333333333331</v>
      </c>
    </row>
    <row r="43" spans="1:26" ht="15.6" x14ac:dyDescent="0.25">
      <c r="A43" s="260">
        <v>35</v>
      </c>
      <c r="B43" s="125" t="s">
        <v>47</v>
      </c>
      <c r="C43" s="126">
        <v>18</v>
      </c>
      <c r="D43" s="127">
        <v>0.29032258064516131</v>
      </c>
      <c r="E43" s="128">
        <v>5</v>
      </c>
      <c r="F43" s="130">
        <v>0.17241379310344829</v>
      </c>
      <c r="G43" s="129">
        <v>2</v>
      </c>
      <c r="H43" s="124">
        <v>0.16666666666666666</v>
      </c>
      <c r="I43" s="126">
        <v>19</v>
      </c>
      <c r="J43" s="127">
        <v>0.35185185185185186</v>
      </c>
      <c r="K43" s="128">
        <v>5</v>
      </c>
      <c r="L43" s="130">
        <v>0.21739130434782608</v>
      </c>
      <c r="M43" s="129">
        <v>2</v>
      </c>
      <c r="N43" s="124">
        <v>0.2</v>
      </c>
      <c r="O43" s="126">
        <v>20</v>
      </c>
      <c r="P43" s="127">
        <v>0.34482758620689657</v>
      </c>
      <c r="Q43" s="128">
        <v>8</v>
      </c>
      <c r="R43" s="130">
        <v>0.4</v>
      </c>
      <c r="S43" s="129">
        <v>4</v>
      </c>
      <c r="T43" s="124">
        <v>0.5</v>
      </c>
      <c r="U43" s="126">
        <v>16</v>
      </c>
      <c r="V43" s="127">
        <v>0.34782608695652173</v>
      </c>
      <c r="W43" s="128">
        <v>6</v>
      </c>
      <c r="X43" s="130">
        <v>0.27272727272727271</v>
      </c>
      <c r="Y43" s="129">
        <v>4</v>
      </c>
      <c r="Z43" s="124">
        <v>0.36363636363636365</v>
      </c>
    </row>
    <row r="44" spans="1:26" ht="15.6" x14ac:dyDescent="0.25">
      <c r="A44" s="260">
        <v>36</v>
      </c>
      <c r="B44" s="125" t="s">
        <v>48</v>
      </c>
      <c r="C44" s="126">
        <v>5</v>
      </c>
      <c r="D44" s="127">
        <v>0.125</v>
      </c>
      <c r="E44" s="128"/>
      <c r="F44" s="130">
        <v>0</v>
      </c>
      <c r="G44" s="129"/>
      <c r="H44" s="124">
        <v>0</v>
      </c>
      <c r="I44" s="126">
        <v>6</v>
      </c>
      <c r="J44" s="127">
        <v>0.13636363636363635</v>
      </c>
      <c r="K44" s="128">
        <v>2</v>
      </c>
      <c r="L44" s="130">
        <v>0.13333333333333333</v>
      </c>
      <c r="M44" s="129">
        <v>1</v>
      </c>
      <c r="N44" s="124">
        <v>0.16666666666666666</v>
      </c>
      <c r="O44" s="126">
        <v>7</v>
      </c>
      <c r="P44" s="127">
        <v>0.18421052631578946</v>
      </c>
      <c r="Q44" s="128">
        <v>3</v>
      </c>
      <c r="R44" s="130">
        <v>0.2</v>
      </c>
      <c r="S44" s="129">
        <v>1</v>
      </c>
      <c r="T44" s="124">
        <v>0.25</v>
      </c>
      <c r="U44" s="126">
        <v>8</v>
      </c>
      <c r="V44" s="127">
        <v>0.2</v>
      </c>
      <c r="W44" s="128">
        <v>6</v>
      </c>
      <c r="X44" s="130">
        <v>0.27272727272727271</v>
      </c>
      <c r="Y44" s="129">
        <v>3</v>
      </c>
      <c r="Z44" s="124">
        <v>0.25</v>
      </c>
    </row>
    <row r="45" spans="1:26" ht="15.6" x14ac:dyDescent="0.25">
      <c r="A45" s="260">
        <v>37</v>
      </c>
      <c r="B45" s="125" t="s">
        <v>49</v>
      </c>
      <c r="C45" s="126">
        <v>7</v>
      </c>
      <c r="D45" s="127">
        <v>0.30434782608695654</v>
      </c>
      <c r="E45" s="128">
        <v>2</v>
      </c>
      <c r="F45" s="130">
        <v>0.2857142857142857</v>
      </c>
      <c r="G45" s="129">
        <v>1</v>
      </c>
      <c r="H45" s="124">
        <v>0.25</v>
      </c>
      <c r="I45" s="126">
        <v>6</v>
      </c>
      <c r="J45" s="127">
        <v>0.2857142857142857</v>
      </c>
      <c r="K45" s="128">
        <v>3</v>
      </c>
      <c r="L45" s="130">
        <v>0.375</v>
      </c>
      <c r="M45" s="129">
        <v>1</v>
      </c>
      <c r="N45" s="124">
        <v>0.5</v>
      </c>
      <c r="O45" s="126">
        <v>7</v>
      </c>
      <c r="P45" s="127">
        <v>0.36842105263157893</v>
      </c>
      <c r="Q45" s="128">
        <v>3</v>
      </c>
      <c r="R45" s="130">
        <v>0.6</v>
      </c>
      <c r="S45" s="129">
        <v>1</v>
      </c>
      <c r="T45" s="124">
        <v>0.5</v>
      </c>
      <c r="U45" s="126">
        <v>6</v>
      </c>
      <c r="V45" s="127">
        <v>0.35294117647058826</v>
      </c>
      <c r="W45" s="128">
        <v>1</v>
      </c>
      <c r="X45" s="130">
        <v>0.33333333333333331</v>
      </c>
      <c r="Y45" s="129">
        <v>1</v>
      </c>
      <c r="Z45" s="124">
        <v>1</v>
      </c>
    </row>
    <row r="46" spans="1:26" ht="15.6" x14ac:dyDescent="0.25">
      <c r="A46" s="260">
        <v>60</v>
      </c>
      <c r="B46" s="125" t="s">
        <v>50</v>
      </c>
      <c r="C46" s="126">
        <v>36</v>
      </c>
      <c r="D46" s="127">
        <v>0.13533834586466165</v>
      </c>
      <c r="E46" s="128">
        <v>13</v>
      </c>
      <c r="F46" s="130">
        <v>0.11206896551724138</v>
      </c>
      <c r="G46" s="129">
        <v>1</v>
      </c>
      <c r="H46" s="124">
        <v>2.7027027027027029E-2</v>
      </c>
      <c r="I46" s="126">
        <v>37</v>
      </c>
      <c r="J46" s="127">
        <v>0.14509803921568629</v>
      </c>
      <c r="K46" s="128">
        <v>17</v>
      </c>
      <c r="L46" s="130">
        <v>0.13600000000000001</v>
      </c>
      <c r="M46" s="129">
        <v>4</v>
      </c>
      <c r="N46" s="124">
        <v>0.10526315789473684</v>
      </c>
      <c r="O46" s="126">
        <v>36</v>
      </c>
      <c r="P46" s="127">
        <v>0.1487603305785124</v>
      </c>
      <c r="Q46" s="128">
        <v>16</v>
      </c>
      <c r="R46" s="130">
        <v>0.14035087719298245</v>
      </c>
      <c r="S46" s="129">
        <v>7</v>
      </c>
      <c r="T46" s="124">
        <v>0.1891891891891892</v>
      </c>
      <c r="U46" s="126">
        <v>33</v>
      </c>
      <c r="V46" s="127">
        <v>0.14347826086956522</v>
      </c>
      <c r="W46" s="128">
        <v>11</v>
      </c>
      <c r="X46" s="130">
        <v>0.11578947368421053</v>
      </c>
      <c r="Y46" s="129">
        <v>4</v>
      </c>
      <c r="Z46" s="124">
        <v>0.11764705882352941</v>
      </c>
    </row>
    <row r="47" spans="1:26" ht="15.6" x14ac:dyDescent="0.25">
      <c r="A47" s="260">
        <v>61</v>
      </c>
      <c r="B47" s="125" t="s">
        <v>51</v>
      </c>
      <c r="C47" s="126">
        <v>22</v>
      </c>
      <c r="D47" s="127">
        <v>0.11764705882352941</v>
      </c>
      <c r="E47" s="128">
        <v>6</v>
      </c>
      <c r="F47" s="130">
        <v>8.5714285714285715E-2</v>
      </c>
      <c r="G47" s="129">
        <v>3</v>
      </c>
      <c r="H47" s="124">
        <v>0.12</v>
      </c>
      <c r="I47" s="126">
        <v>23</v>
      </c>
      <c r="J47" s="127">
        <v>0.13529411764705881</v>
      </c>
      <c r="K47" s="128">
        <v>9</v>
      </c>
      <c r="L47" s="130">
        <v>0.13043478260869565</v>
      </c>
      <c r="M47" s="129">
        <v>4</v>
      </c>
      <c r="N47" s="124">
        <v>0.14814814814814814</v>
      </c>
      <c r="O47" s="126">
        <v>21</v>
      </c>
      <c r="P47" s="127">
        <v>0.13043478260869565</v>
      </c>
      <c r="Q47" s="128">
        <v>5</v>
      </c>
      <c r="R47" s="130">
        <v>8.1967213114754092E-2</v>
      </c>
      <c r="S47" s="129">
        <v>3</v>
      </c>
      <c r="T47" s="124">
        <v>0.15</v>
      </c>
      <c r="U47" s="126">
        <v>19</v>
      </c>
      <c r="V47" s="127">
        <v>0.125</v>
      </c>
      <c r="W47" s="128">
        <v>4</v>
      </c>
      <c r="X47" s="130">
        <v>6.25E-2</v>
      </c>
      <c r="Y47" s="129">
        <v>3</v>
      </c>
      <c r="Z47" s="124">
        <v>0.13636363636363635</v>
      </c>
    </row>
    <row r="48" spans="1:26" ht="15.6" x14ac:dyDescent="0.25">
      <c r="A48" s="260">
        <v>62</v>
      </c>
      <c r="B48" s="125" t="s">
        <v>52</v>
      </c>
      <c r="C48" s="126">
        <v>41</v>
      </c>
      <c r="D48" s="127">
        <v>0.27516778523489932</v>
      </c>
      <c r="E48" s="128">
        <v>23</v>
      </c>
      <c r="F48" s="130">
        <v>0.33823529411764708</v>
      </c>
      <c r="G48" s="129">
        <v>7</v>
      </c>
      <c r="H48" s="124">
        <v>0.33333333333333331</v>
      </c>
      <c r="I48" s="126">
        <v>36</v>
      </c>
      <c r="J48" s="127">
        <v>0.26470588235294118</v>
      </c>
      <c r="K48" s="128">
        <v>20</v>
      </c>
      <c r="L48" s="130">
        <v>0.33333333333333331</v>
      </c>
      <c r="M48" s="129">
        <v>9</v>
      </c>
      <c r="N48" s="124">
        <v>0.39130434782608697</v>
      </c>
      <c r="O48" s="126">
        <v>28</v>
      </c>
      <c r="P48" s="127">
        <v>0.224</v>
      </c>
      <c r="Q48" s="128">
        <v>13</v>
      </c>
      <c r="R48" s="130">
        <v>0.24074074074074073</v>
      </c>
      <c r="S48" s="129">
        <v>3</v>
      </c>
      <c r="T48" s="124">
        <v>0.1875</v>
      </c>
      <c r="U48" s="126">
        <v>25</v>
      </c>
      <c r="V48" s="127">
        <v>0.21186440677966101</v>
      </c>
      <c r="W48" s="128">
        <v>11</v>
      </c>
      <c r="X48" s="130">
        <v>0.21568627450980393</v>
      </c>
      <c r="Y48" s="129">
        <v>3</v>
      </c>
      <c r="Z48" s="124">
        <v>0.1875</v>
      </c>
    </row>
    <row r="49" spans="1:26" ht="15.6" x14ac:dyDescent="0.25">
      <c r="A49" s="260">
        <v>63</v>
      </c>
      <c r="B49" s="125" t="s">
        <v>53</v>
      </c>
      <c r="C49" s="126">
        <v>22</v>
      </c>
      <c r="D49" s="127">
        <v>0.12359550561797752</v>
      </c>
      <c r="E49" s="128">
        <v>9</v>
      </c>
      <c r="F49" s="130">
        <v>0.11392405063291139</v>
      </c>
      <c r="G49" s="129">
        <v>5</v>
      </c>
      <c r="H49" s="124">
        <v>0.1388888888888889</v>
      </c>
      <c r="I49" s="126">
        <v>18</v>
      </c>
      <c r="J49" s="127">
        <v>0.11392405063291139</v>
      </c>
      <c r="K49" s="128">
        <v>6</v>
      </c>
      <c r="L49" s="130">
        <v>0.10344827586206896</v>
      </c>
      <c r="M49" s="129">
        <v>4</v>
      </c>
      <c r="N49" s="124">
        <v>0.17391304347826086</v>
      </c>
      <c r="O49" s="126">
        <v>17</v>
      </c>
      <c r="P49" s="127">
        <v>0.11564625850340136</v>
      </c>
      <c r="Q49" s="128">
        <v>5</v>
      </c>
      <c r="R49" s="130">
        <v>9.0909090909090912E-2</v>
      </c>
      <c r="S49" s="129">
        <v>1</v>
      </c>
      <c r="T49" s="124">
        <v>0.05</v>
      </c>
      <c r="U49" s="126">
        <v>18</v>
      </c>
      <c r="V49" s="127">
        <v>0.12413793103448276</v>
      </c>
      <c r="W49" s="128">
        <v>6</v>
      </c>
      <c r="X49" s="130">
        <v>9.375E-2</v>
      </c>
      <c r="Y49" s="129">
        <v>3</v>
      </c>
      <c r="Z49" s="124">
        <v>0.15</v>
      </c>
    </row>
    <row r="50" spans="1:26" ht="15.6" x14ac:dyDescent="0.25">
      <c r="A50" s="260">
        <v>64</v>
      </c>
      <c r="B50" s="125" t="s">
        <v>54</v>
      </c>
      <c r="C50" s="126">
        <v>32</v>
      </c>
      <c r="D50" s="127">
        <v>0.29906542056074764</v>
      </c>
      <c r="E50" s="128">
        <v>13</v>
      </c>
      <c r="F50" s="130">
        <v>0.24528301886792453</v>
      </c>
      <c r="G50" s="129">
        <v>5</v>
      </c>
      <c r="H50" s="124">
        <v>0.25</v>
      </c>
      <c r="I50" s="126">
        <v>32</v>
      </c>
      <c r="J50" s="127">
        <v>0.33333333333333331</v>
      </c>
      <c r="K50" s="128">
        <v>7</v>
      </c>
      <c r="L50" s="130">
        <v>0.2</v>
      </c>
      <c r="M50" s="129">
        <v>3</v>
      </c>
      <c r="N50" s="124">
        <v>0.21428571428571427</v>
      </c>
      <c r="O50" s="126">
        <v>34</v>
      </c>
      <c r="P50" s="127">
        <v>0.37777777777777777</v>
      </c>
      <c r="Q50" s="128">
        <v>13</v>
      </c>
      <c r="R50" s="130">
        <v>0.35135135135135137</v>
      </c>
      <c r="S50" s="129">
        <v>3</v>
      </c>
      <c r="T50" s="124">
        <v>0.25</v>
      </c>
      <c r="U50" s="126">
        <v>34</v>
      </c>
      <c r="V50" s="127">
        <v>0.39534883720930231</v>
      </c>
      <c r="W50" s="128">
        <v>13</v>
      </c>
      <c r="X50" s="130">
        <v>0.38235294117647056</v>
      </c>
      <c r="Y50" s="129">
        <v>4</v>
      </c>
      <c r="Z50" s="124">
        <v>0.44444444444444442</v>
      </c>
    </row>
    <row r="51" spans="1:26" ht="15.6" x14ac:dyDescent="0.25">
      <c r="A51" s="260">
        <v>65</v>
      </c>
      <c r="B51" s="125" t="s">
        <v>55</v>
      </c>
      <c r="C51" s="126">
        <v>38</v>
      </c>
      <c r="D51" s="127">
        <v>0.44705882352941179</v>
      </c>
      <c r="E51" s="128">
        <v>11</v>
      </c>
      <c r="F51" s="130">
        <v>0.37931034482758619</v>
      </c>
      <c r="G51" s="129">
        <v>6</v>
      </c>
      <c r="H51" s="124">
        <v>0.54545454545454541</v>
      </c>
      <c r="I51" s="126">
        <v>37</v>
      </c>
      <c r="J51" s="127">
        <v>0.41111111111111109</v>
      </c>
      <c r="K51" s="128">
        <v>12</v>
      </c>
      <c r="L51" s="130">
        <v>0.36363636363636365</v>
      </c>
      <c r="M51" s="129">
        <v>6</v>
      </c>
      <c r="N51" s="124">
        <v>0.6</v>
      </c>
      <c r="O51" s="126">
        <v>40</v>
      </c>
      <c r="P51" s="127">
        <v>0.41237113402061853</v>
      </c>
      <c r="Q51" s="128">
        <v>14</v>
      </c>
      <c r="R51" s="130">
        <v>0.36842105263157893</v>
      </c>
      <c r="S51" s="129">
        <v>9</v>
      </c>
      <c r="T51" s="124">
        <v>0.6</v>
      </c>
      <c r="U51" s="126">
        <v>36</v>
      </c>
      <c r="V51" s="127">
        <v>0.4044943820224719</v>
      </c>
      <c r="W51" s="128">
        <v>10</v>
      </c>
      <c r="X51" s="130">
        <v>0.32258064516129031</v>
      </c>
      <c r="Y51" s="129">
        <v>3</v>
      </c>
      <c r="Z51" s="124">
        <v>0.3</v>
      </c>
    </row>
    <row r="52" spans="1:26" ht="15.6" x14ac:dyDescent="0.25">
      <c r="A52" s="260">
        <v>66</v>
      </c>
      <c r="B52" s="125" t="s">
        <v>56</v>
      </c>
      <c r="C52" s="126">
        <v>21</v>
      </c>
      <c r="D52" s="127">
        <v>0.34426229508196721</v>
      </c>
      <c r="E52" s="128">
        <v>9</v>
      </c>
      <c r="F52" s="130">
        <v>0.40909090909090912</v>
      </c>
      <c r="G52" s="129">
        <v>4</v>
      </c>
      <c r="H52" s="124">
        <v>0.44444444444444442</v>
      </c>
      <c r="I52" s="126">
        <v>19</v>
      </c>
      <c r="J52" s="127">
        <v>0.34545454545454546</v>
      </c>
      <c r="K52" s="128">
        <v>5</v>
      </c>
      <c r="L52" s="130">
        <v>0.3125</v>
      </c>
      <c r="M52" s="129">
        <v>2</v>
      </c>
      <c r="N52" s="124">
        <v>0.2857142857142857</v>
      </c>
      <c r="O52" s="126">
        <v>18</v>
      </c>
      <c r="P52" s="127">
        <v>0.33962264150943394</v>
      </c>
      <c r="Q52" s="128">
        <v>4</v>
      </c>
      <c r="R52" s="130">
        <v>0.25</v>
      </c>
      <c r="S52" s="129">
        <v>2</v>
      </c>
      <c r="T52" s="124">
        <v>0.4</v>
      </c>
      <c r="U52" s="126">
        <v>20</v>
      </c>
      <c r="V52" s="127">
        <v>0.36363636363636365</v>
      </c>
      <c r="W52" s="128">
        <v>7</v>
      </c>
      <c r="X52" s="130">
        <v>0.3888888888888889</v>
      </c>
      <c r="Y52" s="129">
        <v>4</v>
      </c>
      <c r="Z52" s="124">
        <v>0.5</v>
      </c>
    </row>
    <row r="53" spans="1:26" ht="15.6" x14ac:dyDescent="0.25">
      <c r="A53" s="260">
        <v>67</v>
      </c>
      <c r="B53" s="125" t="s">
        <v>57</v>
      </c>
      <c r="C53" s="126">
        <v>31</v>
      </c>
      <c r="D53" s="127">
        <v>0.40789473684210525</v>
      </c>
      <c r="E53" s="128">
        <v>12</v>
      </c>
      <c r="F53" s="130">
        <v>0.38709677419354838</v>
      </c>
      <c r="G53" s="129">
        <v>5</v>
      </c>
      <c r="H53" s="124">
        <v>0.45454545454545453</v>
      </c>
      <c r="I53" s="126">
        <v>29</v>
      </c>
      <c r="J53" s="127">
        <v>0.40845070422535212</v>
      </c>
      <c r="K53" s="128">
        <v>14</v>
      </c>
      <c r="L53" s="130">
        <v>0.48275862068965519</v>
      </c>
      <c r="M53" s="129">
        <v>7</v>
      </c>
      <c r="N53" s="124">
        <v>0.53846153846153844</v>
      </c>
      <c r="O53" s="126">
        <v>23</v>
      </c>
      <c r="P53" s="127">
        <v>0.359375</v>
      </c>
      <c r="Q53" s="128">
        <v>9</v>
      </c>
      <c r="R53" s="130">
        <v>0.45</v>
      </c>
      <c r="S53" s="129">
        <v>3</v>
      </c>
      <c r="T53" s="124">
        <v>0.33333333333333331</v>
      </c>
      <c r="U53" s="126">
        <v>24</v>
      </c>
      <c r="V53" s="127">
        <v>0.38095238095238093</v>
      </c>
      <c r="W53" s="128">
        <v>9</v>
      </c>
      <c r="X53" s="130">
        <v>0.5</v>
      </c>
      <c r="Y53" s="129">
        <v>3</v>
      </c>
      <c r="Z53" s="124">
        <v>0.375</v>
      </c>
    </row>
    <row r="54" spans="1:26" ht="15.6" x14ac:dyDescent="0.25">
      <c r="A54" s="260">
        <v>68</v>
      </c>
      <c r="B54" s="125" t="s">
        <v>58</v>
      </c>
      <c r="C54" s="126">
        <v>17</v>
      </c>
      <c r="D54" s="127">
        <v>0.34</v>
      </c>
      <c r="E54" s="128">
        <v>9</v>
      </c>
      <c r="F54" s="130">
        <v>0.34615384615384615</v>
      </c>
      <c r="G54" s="129">
        <v>5</v>
      </c>
      <c r="H54" s="124">
        <v>0.41666666666666669</v>
      </c>
      <c r="I54" s="126">
        <v>17</v>
      </c>
      <c r="J54" s="127">
        <v>0.38636363636363635</v>
      </c>
      <c r="K54" s="128">
        <v>6</v>
      </c>
      <c r="L54" s="130">
        <v>0.375</v>
      </c>
      <c r="M54" s="129">
        <v>2</v>
      </c>
      <c r="N54" s="124">
        <v>0.2857142857142857</v>
      </c>
      <c r="O54" s="126">
        <v>20</v>
      </c>
      <c r="P54" s="127">
        <v>0.47619047619047616</v>
      </c>
      <c r="Q54" s="128">
        <v>6</v>
      </c>
      <c r="R54" s="130">
        <v>0.54545454545454541</v>
      </c>
      <c r="S54" s="129">
        <v>2</v>
      </c>
      <c r="T54" s="124">
        <v>0.5</v>
      </c>
      <c r="U54" s="126">
        <v>22</v>
      </c>
      <c r="V54" s="127">
        <v>0.52380952380952384</v>
      </c>
      <c r="W54" s="128">
        <v>7</v>
      </c>
      <c r="X54" s="130">
        <v>0.46666666666666667</v>
      </c>
      <c r="Y54" s="129">
        <v>5</v>
      </c>
      <c r="Z54" s="124">
        <v>0.7142857142857143</v>
      </c>
    </row>
    <row r="55" spans="1:26" ht="15.6" x14ac:dyDescent="0.25">
      <c r="A55" s="260">
        <v>69</v>
      </c>
      <c r="B55" s="125" t="s">
        <v>59</v>
      </c>
      <c r="C55" s="126">
        <v>15</v>
      </c>
      <c r="D55" s="127">
        <v>0.32608695652173914</v>
      </c>
      <c r="E55" s="128">
        <v>5</v>
      </c>
      <c r="F55" s="130">
        <v>0.27777777777777779</v>
      </c>
      <c r="G55" s="129">
        <v>2</v>
      </c>
      <c r="H55" s="124">
        <v>0.25</v>
      </c>
      <c r="I55" s="126">
        <v>15</v>
      </c>
      <c r="J55" s="127">
        <v>0.36585365853658536</v>
      </c>
      <c r="K55" s="128">
        <v>3</v>
      </c>
      <c r="L55" s="130">
        <v>0.1875</v>
      </c>
      <c r="M55" s="129"/>
      <c r="N55" s="124">
        <v>0</v>
      </c>
      <c r="O55" s="126">
        <v>16</v>
      </c>
      <c r="P55" s="127">
        <v>0.4</v>
      </c>
      <c r="Q55" s="128">
        <v>7</v>
      </c>
      <c r="R55" s="130">
        <v>0.41176470588235292</v>
      </c>
      <c r="S55" s="129">
        <v>5</v>
      </c>
      <c r="T55" s="124">
        <v>0.625</v>
      </c>
      <c r="U55" s="126">
        <v>14</v>
      </c>
      <c r="V55" s="127">
        <v>0.4</v>
      </c>
      <c r="W55" s="128">
        <v>4</v>
      </c>
      <c r="X55" s="130">
        <v>0.36363636363636365</v>
      </c>
      <c r="Y55" s="129">
        <v>2</v>
      </c>
      <c r="Z55" s="124">
        <v>0.5</v>
      </c>
    </row>
    <row r="56" spans="1:26" ht="15.6" x14ac:dyDescent="0.25">
      <c r="A56" s="259">
        <v>70</v>
      </c>
      <c r="B56" s="125" t="s">
        <v>60</v>
      </c>
      <c r="C56" s="126">
        <v>23</v>
      </c>
      <c r="D56" s="127">
        <v>0.31944444444444442</v>
      </c>
      <c r="E56" s="128">
        <v>8</v>
      </c>
      <c r="F56" s="130">
        <v>0.21052631578947367</v>
      </c>
      <c r="G56" s="129">
        <v>2</v>
      </c>
      <c r="H56" s="124">
        <v>0.25</v>
      </c>
      <c r="I56" s="126">
        <v>28</v>
      </c>
      <c r="J56" s="127">
        <v>0.36363636363636365</v>
      </c>
      <c r="K56" s="128">
        <v>17</v>
      </c>
      <c r="L56" s="130">
        <v>0.40476190476190477</v>
      </c>
      <c r="M56" s="129">
        <v>8</v>
      </c>
      <c r="N56" s="124">
        <v>0.47058823529411764</v>
      </c>
      <c r="O56" s="126">
        <v>30</v>
      </c>
      <c r="P56" s="127">
        <v>0.39473684210526316</v>
      </c>
      <c r="Q56" s="128">
        <v>14</v>
      </c>
      <c r="R56" s="130">
        <v>0.3888888888888889</v>
      </c>
      <c r="S56" s="129">
        <v>4</v>
      </c>
      <c r="T56" s="124">
        <v>0.26666666666666666</v>
      </c>
      <c r="U56" s="126">
        <v>31</v>
      </c>
      <c r="V56" s="127">
        <v>0.43661971830985913</v>
      </c>
      <c r="W56" s="128">
        <v>13</v>
      </c>
      <c r="X56" s="130">
        <v>0.48148148148148145</v>
      </c>
      <c r="Y56" s="129">
        <v>4</v>
      </c>
      <c r="Z56" s="124">
        <v>0.36363636363636365</v>
      </c>
    </row>
    <row r="57" spans="1:26" ht="15.6" x14ac:dyDescent="0.25">
      <c r="A57" s="259">
        <v>71</v>
      </c>
      <c r="B57" s="125" t="s">
        <v>61</v>
      </c>
      <c r="C57" s="126">
        <v>22</v>
      </c>
      <c r="D57" s="127">
        <v>0.34375</v>
      </c>
      <c r="E57" s="128">
        <v>8</v>
      </c>
      <c r="F57" s="130">
        <v>0.29629629629629628</v>
      </c>
      <c r="G57" s="129">
        <v>3</v>
      </c>
      <c r="H57" s="124">
        <v>0.3</v>
      </c>
      <c r="I57" s="126">
        <v>20</v>
      </c>
      <c r="J57" s="127">
        <v>0.32258064516129031</v>
      </c>
      <c r="K57" s="128">
        <v>6</v>
      </c>
      <c r="L57" s="130">
        <v>0.24</v>
      </c>
      <c r="M57" s="129">
        <v>2</v>
      </c>
      <c r="N57" s="124">
        <v>0.22222222222222221</v>
      </c>
      <c r="O57" s="126">
        <v>27</v>
      </c>
      <c r="P57" s="127">
        <v>0.42857142857142855</v>
      </c>
      <c r="Q57" s="128">
        <v>9</v>
      </c>
      <c r="R57" s="130">
        <v>0.34615384615384615</v>
      </c>
      <c r="S57" s="129">
        <v>2</v>
      </c>
      <c r="T57" s="124">
        <v>0.22222222222222221</v>
      </c>
      <c r="U57" s="126">
        <v>31</v>
      </c>
      <c r="V57" s="127">
        <v>0.47692307692307695</v>
      </c>
      <c r="W57" s="128">
        <v>10</v>
      </c>
      <c r="X57" s="130">
        <v>0.43478260869565216</v>
      </c>
      <c r="Y57" s="129">
        <v>4</v>
      </c>
      <c r="Z57" s="124">
        <v>0.36363636363636365</v>
      </c>
    </row>
    <row r="58" spans="1:26" ht="15.6" x14ac:dyDescent="0.25">
      <c r="A58" s="259">
        <v>72</v>
      </c>
      <c r="B58" s="125" t="s">
        <v>62</v>
      </c>
      <c r="C58" s="126">
        <v>2</v>
      </c>
      <c r="D58" s="127">
        <v>0.4</v>
      </c>
      <c r="E58" s="128">
        <v>1</v>
      </c>
      <c r="F58" s="130">
        <v>0.25</v>
      </c>
      <c r="G58" s="129"/>
      <c r="H58" s="124">
        <v>0</v>
      </c>
      <c r="I58" s="126">
        <v>2</v>
      </c>
      <c r="J58" s="127">
        <v>0.33333333333333331</v>
      </c>
      <c r="K58" s="128">
        <v>1</v>
      </c>
      <c r="L58" s="130">
        <v>0.25</v>
      </c>
      <c r="M58" s="129"/>
      <c r="N58" s="124">
        <v>0</v>
      </c>
      <c r="O58" s="126">
        <v>2</v>
      </c>
      <c r="P58" s="127">
        <v>0.66666666666666663</v>
      </c>
      <c r="Q58" s="128"/>
      <c r="R58" s="130">
        <v>0</v>
      </c>
      <c r="S58" s="129">
        <v>0</v>
      </c>
      <c r="T58" s="124"/>
      <c r="U58" s="126">
        <v>3</v>
      </c>
      <c r="V58" s="127">
        <v>0.5</v>
      </c>
      <c r="W58" s="128"/>
      <c r="X58" s="130">
        <v>0</v>
      </c>
      <c r="Y58" s="129"/>
      <c r="Z58" s="124"/>
    </row>
    <row r="59" spans="1:26" ht="15.6" x14ac:dyDescent="0.25">
      <c r="A59" s="259">
        <v>73</v>
      </c>
      <c r="B59" s="125" t="s">
        <v>63</v>
      </c>
      <c r="C59" s="126">
        <v>3</v>
      </c>
      <c r="D59" s="127">
        <v>0.27272727272727271</v>
      </c>
      <c r="E59" s="128">
        <v>1</v>
      </c>
      <c r="F59" s="130">
        <v>0.14285714285714285</v>
      </c>
      <c r="G59" s="129"/>
      <c r="H59" s="124">
        <v>0</v>
      </c>
      <c r="I59" s="126">
        <v>3</v>
      </c>
      <c r="J59" s="127">
        <v>0.33333333333333331</v>
      </c>
      <c r="K59" s="128">
        <v>1</v>
      </c>
      <c r="L59" s="130">
        <v>0.25</v>
      </c>
      <c r="M59" s="129">
        <v>1</v>
      </c>
      <c r="N59" s="124">
        <v>0.5</v>
      </c>
      <c r="O59" s="126">
        <v>3</v>
      </c>
      <c r="P59" s="127">
        <v>0.375</v>
      </c>
      <c r="Q59" s="128">
        <v>1</v>
      </c>
      <c r="R59" s="130">
        <v>0.25</v>
      </c>
      <c r="S59" s="129">
        <v>0</v>
      </c>
      <c r="T59" s="124">
        <v>0</v>
      </c>
      <c r="U59" s="126">
        <v>2</v>
      </c>
      <c r="V59" s="127">
        <v>0.33333333333333331</v>
      </c>
      <c r="W59" s="128">
        <v>1</v>
      </c>
      <c r="X59" s="130">
        <v>0.33333333333333331</v>
      </c>
      <c r="Y59" s="129"/>
      <c r="Z59" s="124">
        <v>0</v>
      </c>
    </row>
    <row r="60" spans="1:26" ht="15.6" x14ac:dyDescent="0.25">
      <c r="A60" s="261">
        <v>74</v>
      </c>
      <c r="B60" s="133" t="s">
        <v>64</v>
      </c>
      <c r="C60" s="134">
        <v>8</v>
      </c>
      <c r="D60" s="135">
        <v>0.14814814814814814</v>
      </c>
      <c r="E60" s="136">
        <v>5</v>
      </c>
      <c r="F60" s="137">
        <v>0.15151515151515152</v>
      </c>
      <c r="G60" s="129"/>
      <c r="H60" s="124">
        <v>0</v>
      </c>
      <c r="I60" s="134">
        <v>11</v>
      </c>
      <c r="J60" s="135">
        <v>0.21568627450980393</v>
      </c>
      <c r="K60" s="136">
        <v>6</v>
      </c>
      <c r="L60" s="137">
        <v>0.19354838709677419</v>
      </c>
      <c r="M60" s="129">
        <v>1</v>
      </c>
      <c r="N60" s="124">
        <v>0.1111111111111111</v>
      </c>
      <c r="O60" s="134">
        <v>13</v>
      </c>
      <c r="P60" s="135">
        <v>0.25</v>
      </c>
      <c r="Q60" s="136">
        <v>7</v>
      </c>
      <c r="R60" s="137">
        <v>0.2413793103448276</v>
      </c>
      <c r="S60" s="129">
        <v>1</v>
      </c>
      <c r="T60" s="124">
        <v>9.0909090909090912E-2</v>
      </c>
      <c r="U60" s="134">
        <v>16</v>
      </c>
      <c r="V60" s="135">
        <v>0.34042553191489361</v>
      </c>
      <c r="W60" s="136">
        <v>10</v>
      </c>
      <c r="X60" s="137">
        <v>0.4</v>
      </c>
      <c r="Y60" s="129">
        <v>4</v>
      </c>
      <c r="Z60" s="124">
        <v>0.44444444444444442</v>
      </c>
    </row>
    <row r="61" spans="1:26" ht="15.6" x14ac:dyDescent="0.25">
      <c r="A61" s="261">
        <v>76</v>
      </c>
      <c r="B61" s="133" t="s">
        <v>65</v>
      </c>
      <c r="C61" s="134"/>
      <c r="D61" s="135">
        <v>0</v>
      </c>
      <c r="E61" s="136"/>
      <c r="F61" s="137">
        <v>0</v>
      </c>
      <c r="G61" s="129"/>
      <c r="H61" s="124"/>
      <c r="I61" s="134"/>
      <c r="J61" s="135">
        <v>0</v>
      </c>
      <c r="K61" s="136"/>
      <c r="L61" s="137">
        <v>0</v>
      </c>
      <c r="M61" s="129"/>
      <c r="N61" s="124"/>
      <c r="O61" s="134">
        <v>2</v>
      </c>
      <c r="P61" s="135">
        <v>0.25</v>
      </c>
      <c r="Q61" s="136"/>
      <c r="R61" s="137">
        <v>0</v>
      </c>
      <c r="S61" s="129">
        <v>0</v>
      </c>
      <c r="T61" s="124">
        <v>0</v>
      </c>
      <c r="U61" s="134">
        <v>2</v>
      </c>
      <c r="V61" s="135">
        <v>0.25</v>
      </c>
      <c r="W61" s="136"/>
      <c r="X61" s="137">
        <v>0</v>
      </c>
      <c r="Y61" s="129"/>
      <c r="Z61" s="124" t="e">
        <v>#DIV/0!</v>
      </c>
    </row>
    <row r="62" spans="1:26" ht="15.6" x14ac:dyDescent="0.25">
      <c r="A62" s="261">
        <v>77</v>
      </c>
      <c r="B62" s="133" t="s">
        <v>66</v>
      </c>
      <c r="C62" s="134">
        <v>2</v>
      </c>
      <c r="D62" s="135">
        <v>0.4</v>
      </c>
      <c r="E62" s="136">
        <v>1</v>
      </c>
      <c r="F62" s="137">
        <v>0.5</v>
      </c>
      <c r="G62" s="129"/>
      <c r="H62" s="124"/>
      <c r="I62" s="134">
        <v>2</v>
      </c>
      <c r="J62" s="135">
        <v>0.33333333333333331</v>
      </c>
      <c r="K62" s="136">
        <v>1</v>
      </c>
      <c r="L62" s="137">
        <v>0.33333333333333331</v>
      </c>
      <c r="M62" s="129">
        <v>1</v>
      </c>
      <c r="N62" s="124">
        <v>0.5</v>
      </c>
      <c r="O62" s="134">
        <v>1</v>
      </c>
      <c r="P62" s="135">
        <v>0.2</v>
      </c>
      <c r="Q62" s="136"/>
      <c r="R62" s="137"/>
      <c r="S62" s="129">
        <v>0</v>
      </c>
      <c r="T62" s="124"/>
      <c r="U62" s="134">
        <v>1</v>
      </c>
      <c r="V62" s="135">
        <v>0.16666666666666666</v>
      </c>
      <c r="W62" s="136"/>
      <c r="X62" s="137"/>
      <c r="Y62" s="129"/>
      <c r="Z62" s="124"/>
    </row>
    <row r="63" spans="1:26" ht="15.6" x14ac:dyDescent="0.25">
      <c r="A63" s="262">
        <v>85</v>
      </c>
      <c r="B63" s="125" t="s">
        <v>67</v>
      </c>
      <c r="C63" s="126">
        <v>22</v>
      </c>
      <c r="D63" s="127">
        <v>0.59459459459459463</v>
      </c>
      <c r="E63" s="128">
        <v>7</v>
      </c>
      <c r="F63" s="130">
        <v>0.58333333333333337</v>
      </c>
      <c r="G63" s="129">
        <v>3</v>
      </c>
      <c r="H63" s="124">
        <v>0.6</v>
      </c>
      <c r="I63" s="126">
        <v>18</v>
      </c>
      <c r="J63" s="127">
        <v>0.5625</v>
      </c>
      <c r="K63" s="128">
        <v>6</v>
      </c>
      <c r="L63" s="130">
        <v>0.54545454545454541</v>
      </c>
      <c r="M63" s="129">
        <v>4</v>
      </c>
      <c r="N63" s="124">
        <v>0.5714285714285714</v>
      </c>
      <c r="O63" s="126">
        <v>16</v>
      </c>
      <c r="P63" s="127">
        <v>0.5161290322580645</v>
      </c>
      <c r="Q63" s="128">
        <v>5</v>
      </c>
      <c r="R63" s="130">
        <v>0.55555555555555558</v>
      </c>
      <c r="S63" s="129">
        <v>2</v>
      </c>
      <c r="T63" s="124">
        <v>0.5</v>
      </c>
      <c r="U63" s="126">
        <v>15</v>
      </c>
      <c r="V63" s="127">
        <v>0.5</v>
      </c>
      <c r="W63" s="128">
        <v>6</v>
      </c>
      <c r="X63" s="130">
        <v>0.5</v>
      </c>
      <c r="Y63" s="129">
        <v>4</v>
      </c>
      <c r="Z63" s="124">
        <v>0.8</v>
      </c>
    </row>
    <row r="64" spans="1:26" ht="15.6" x14ac:dyDescent="0.25">
      <c r="A64" s="262">
        <v>86</v>
      </c>
      <c r="B64" s="125" t="s">
        <v>68</v>
      </c>
      <c r="C64" s="126">
        <v>31</v>
      </c>
      <c r="D64" s="127">
        <v>0.51666666666666672</v>
      </c>
      <c r="E64" s="128">
        <v>13</v>
      </c>
      <c r="F64" s="130">
        <v>0.65</v>
      </c>
      <c r="G64" s="129">
        <v>7</v>
      </c>
      <c r="H64" s="124">
        <v>0.63636363636363635</v>
      </c>
      <c r="I64" s="126">
        <v>28</v>
      </c>
      <c r="J64" s="127">
        <v>0.50909090909090904</v>
      </c>
      <c r="K64" s="128">
        <v>9</v>
      </c>
      <c r="L64" s="130">
        <v>0.5</v>
      </c>
      <c r="M64" s="129">
        <v>5</v>
      </c>
      <c r="N64" s="124">
        <v>0.625</v>
      </c>
      <c r="O64" s="126">
        <v>25</v>
      </c>
      <c r="P64" s="127">
        <v>0.48076923076923078</v>
      </c>
      <c r="Q64" s="128">
        <v>11</v>
      </c>
      <c r="R64" s="130">
        <v>0.52380952380952384</v>
      </c>
      <c r="S64" s="129">
        <v>5</v>
      </c>
      <c r="T64" s="124">
        <v>0.7142857142857143</v>
      </c>
      <c r="U64" s="126">
        <v>20</v>
      </c>
      <c r="V64" s="127">
        <v>0.41666666666666669</v>
      </c>
      <c r="W64" s="128">
        <v>9</v>
      </c>
      <c r="X64" s="130">
        <v>0.40909090909090912</v>
      </c>
      <c r="Y64" s="129">
        <v>5</v>
      </c>
      <c r="Z64" s="124">
        <v>0.625</v>
      </c>
    </row>
    <row r="65" spans="1:26" ht="15.6" x14ac:dyDescent="0.25">
      <c r="A65" s="263">
        <v>87</v>
      </c>
      <c r="B65" s="133" t="s">
        <v>69</v>
      </c>
      <c r="C65" s="134">
        <v>18</v>
      </c>
      <c r="D65" s="135">
        <v>0.38297872340425532</v>
      </c>
      <c r="E65" s="136">
        <v>4</v>
      </c>
      <c r="F65" s="137">
        <v>0.33333333333333331</v>
      </c>
      <c r="G65" s="138">
        <v>1</v>
      </c>
      <c r="H65" s="139">
        <v>0.16666666666666666</v>
      </c>
      <c r="I65" s="134">
        <v>16</v>
      </c>
      <c r="J65" s="135">
        <v>0.37209302325581395</v>
      </c>
      <c r="K65" s="136">
        <v>8</v>
      </c>
      <c r="L65" s="137">
        <v>0.47058823529411764</v>
      </c>
      <c r="M65" s="138">
        <v>4</v>
      </c>
      <c r="N65" s="139">
        <v>0.5</v>
      </c>
      <c r="O65" s="134">
        <v>15</v>
      </c>
      <c r="P65" s="135">
        <v>0.375</v>
      </c>
      <c r="Q65" s="136">
        <v>6</v>
      </c>
      <c r="R65" s="137">
        <v>0.35294117647058826</v>
      </c>
      <c r="S65" s="138">
        <v>2</v>
      </c>
      <c r="T65" s="139">
        <v>0.4</v>
      </c>
      <c r="U65" s="134">
        <v>13</v>
      </c>
      <c r="V65" s="135">
        <v>0.37142857142857144</v>
      </c>
      <c r="W65" s="136">
        <v>4</v>
      </c>
      <c r="X65" s="137">
        <v>0.23529411764705882</v>
      </c>
      <c r="Y65" s="138">
        <v>2</v>
      </c>
      <c r="Z65" s="139">
        <v>0.4</v>
      </c>
    </row>
    <row r="66" spans="1:26" ht="16.2" thickBot="1" x14ac:dyDescent="0.3">
      <c r="A66" s="270"/>
      <c r="B66" s="268" t="s">
        <v>9</v>
      </c>
      <c r="C66" s="140">
        <v>1629</v>
      </c>
      <c r="D66" s="141">
        <v>0.30027649769585252</v>
      </c>
      <c r="E66" s="142">
        <v>592</v>
      </c>
      <c r="F66" s="144">
        <v>0.27230910763569455</v>
      </c>
      <c r="G66" s="143">
        <v>247</v>
      </c>
      <c r="H66" s="254">
        <v>0.30836454431960048</v>
      </c>
      <c r="I66" s="140">
        <v>1606</v>
      </c>
      <c r="J66" s="141">
        <v>0.31178411958842944</v>
      </c>
      <c r="K66" s="142">
        <v>582</v>
      </c>
      <c r="L66" s="144">
        <v>0.28431851489985344</v>
      </c>
      <c r="M66" s="143">
        <v>241</v>
      </c>
      <c r="N66" s="254">
        <v>0.32005312084993359</v>
      </c>
      <c r="O66" s="140">
        <v>1585</v>
      </c>
      <c r="P66" s="141">
        <v>0.32026672054960598</v>
      </c>
      <c r="Q66" s="142">
        <v>550</v>
      </c>
      <c r="R66" s="144">
        <v>0.28947368421052633</v>
      </c>
      <c r="S66" s="143">
        <v>222</v>
      </c>
      <c r="T66" s="254">
        <v>0.30919220055710306</v>
      </c>
      <c r="U66" s="140">
        <v>1581</v>
      </c>
      <c r="V66" s="141">
        <v>0.33424947145877376</v>
      </c>
      <c r="W66" s="142">
        <v>559</v>
      </c>
      <c r="X66" s="144">
        <v>0.3110740122426266</v>
      </c>
      <c r="Y66" s="143">
        <v>239</v>
      </c>
      <c r="Z66" s="254">
        <v>0.34788937409024745</v>
      </c>
    </row>
    <row r="67" spans="1:26" x14ac:dyDescent="0.25">
      <c r="A67" s="266" t="s">
        <v>189</v>
      </c>
      <c r="B67" s="269"/>
    </row>
    <row r="68" spans="1:26" x14ac:dyDescent="0.25">
      <c r="A68" s="111" t="s">
        <v>165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D9:D66 J9:J66 P9:P66 V9:V66">
    <cfRule type="cellIs" dxfId="32" priority="9" operator="greaterThan">
      <formula>50%</formula>
    </cfRule>
  </conditionalFormatting>
  <conditionalFormatting sqref="F9:F66 L9:L66 R9:R66 X9:X66">
    <cfRule type="expression" dxfId="31" priority="6">
      <formula>F9&gt;D9</formula>
    </cfRule>
  </conditionalFormatting>
  <conditionalFormatting sqref="H9:H66 N9:N66 T9:T66 Z9:Z66">
    <cfRule type="expression" dxfId="30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U9" sqref="U9:Z66"/>
    </sheetView>
  </sheetViews>
  <sheetFormatPr baseColWidth="10" defaultColWidth="11.44140625" defaultRowHeight="13.2" x14ac:dyDescent="0.25"/>
  <cols>
    <col min="1" max="1" width="8.109375" style="109" customWidth="1"/>
    <col min="2" max="2" width="54" style="109" customWidth="1"/>
    <col min="3" max="3" width="12" style="109" customWidth="1"/>
    <col min="4" max="4" width="9.88671875" style="253" customWidth="1"/>
    <col min="5" max="8" width="9.88671875" style="109" customWidth="1"/>
    <col min="9" max="9" width="13.33203125" style="109" customWidth="1"/>
    <col min="10" max="10" width="9.88671875" style="253" customWidth="1"/>
    <col min="11" max="14" width="9.88671875" style="109" customWidth="1"/>
    <col min="15" max="15" width="13.33203125" style="109" customWidth="1"/>
    <col min="16" max="16" width="9.88671875" style="109" customWidth="1"/>
    <col min="17" max="17" width="10.88671875" style="109" customWidth="1"/>
    <col min="18" max="18" width="10.33203125" style="109" customWidth="1"/>
    <col min="19" max="19" width="9.88671875" style="109" customWidth="1"/>
    <col min="20" max="20" width="10.109375" style="109" customWidth="1"/>
    <col min="21" max="21" width="13.109375" style="109" customWidth="1"/>
    <col min="22" max="22" width="9.88671875" style="109" customWidth="1"/>
    <col min="23" max="23" width="10.88671875" style="109" customWidth="1"/>
    <col min="24" max="24" width="9.5546875" style="109" customWidth="1"/>
    <col min="25" max="25" width="10" style="109" customWidth="1"/>
    <col min="26" max="26" width="9.88671875" style="109" customWidth="1"/>
    <col min="27" max="16384" width="11.44140625" style="109"/>
  </cols>
  <sheetData>
    <row r="1" spans="1:26" ht="6" customHeight="1" x14ac:dyDescent="0.25"/>
    <row r="2" spans="1:26" ht="17.399999999999999" x14ac:dyDescent="0.25">
      <c r="A2" s="374" t="s">
        <v>186</v>
      </c>
      <c r="B2" s="374"/>
      <c r="C2" s="374"/>
      <c r="D2" s="374"/>
      <c r="E2" s="374"/>
      <c r="F2" s="374"/>
      <c r="G2" s="374"/>
      <c r="H2" s="374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4" spans="1:26" x14ac:dyDescent="0.25">
      <c r="A4" s="376" t="s">
        <v>166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13.8" thickBot="1" x14ac:dyDescent="0.3">
      <c r="C5" s="110"/>
      <c r="D5" s="252"/>
      <c r="E5" s="110"/>
      <c r="F5" s="110"/>
      <c r="G5" s="110"/>
      <c r="H5" s="110"/>
      <c r="I5" s="110"/>
      <c r="J5" s="252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6" s="111" customFormat="1" ht="15.6" x14ac:dyDescent="0.25">
      <c r="B6" s="6"/>
      <c r="C6" s="370">
        <v>2015</v>
      </c>
      <c r="D6" s="371"/>
      <c r="E6" s="371"/>
      <c r="F6" s="371"/>
      <c r="G6" s="371"/>
      <c r="H6" s="372"/>
      <c r="I6" s="370">
        <v>2016</v>
      </c>
      <c r="J6" s="371"/>
      <c r="K6" s="371"/>
      <c r="L6" s="371"/>
      <c r="M6" s="371"/>
      <c r="N6" s="372"/>
      <c r="O6" s="370">
        <v>2017</v>
      </c>
      <c r="P6" s="371"/>
      <c r="Q6" s="371"/>
      <c r="R6" s="371"/>
      <c r="S6" s="371"/>
      <c r="T6" s="372"/>
      <c r="U6" s="370">
        <v>2018</v>
      </c>
      <c r="V6" s="371"/>
      <c r="W6" s="371"/>
      <c r="X6" s="371"/>
      <c r="Y6" s="371"/>
      <c r="Z6" s="372"/>
    </row>
    <row r="7" spans="1:26" s="111" customFormat="1" ht="16.2" thickBot="1" x14ac:dyDescent="0.3">
      <c r="A7" s="271"/>
      <c r="B7" s="6"/>
      <c r="C7" s="363" t="s">
        <v>111</v>
      </c>
      <c r="D7" s="364"/>
      <c r="E7" s="365" t="s">
        <v>112</v>
      </c>
      <c r="F7" s="366"/>
      <c r="G7" s="367" t="s">
        <v>113</v>
      </c>
      <c r="H7" s="368"/>
      <c r="I7" s="363" t="s">
        <v>111</v>
      </c>
      <c r="J7" s="364"/>
      <c r="K7" s="365" t="s">
        <v>112</v>
      </c>
      <c r="L7" s="366"/>
      <c r="M7" s="367" t="s">
        <v>113</v>
      </c>
      <c r="N7" s="368"/>
      <c r="O7" s="363" t="s">
        <v>111</v>
      </c>
      <c r="P7" s="369"/>
      <c r="Q7" s="365" t="s">
        <v>112</v>
      </c>
      <c r="R7" s="364"/>
      <c r="S7" s="369" t="s">
        <v>113</v>
      </c>
      <c r="T7" s="368"/>
      <c r="U7" s="363" t="s">
        <v>111</v>
      </c>
      <c r="V7" s="369"/>
      <c r="W7" s="365" t="s">
        <v>112</v>
      </c>
      <c r="X7" s="364"/>
      <c r="Y7" s="369" t="s">
        <v>113</v>
      </c>
      <c r="Z7" s="368"/>
    </row>
    <row r="8" spans="1:26" s="111" customFormat="1" ht="37.950000000000003" customHeight="1" x14ac:dyDescent="0.25">
      <c r="A8" s="256" t="s">
        <v>10</v>
      </c>
      <c r="B8" s="255" t="s">
        <v>11</v>
      </c>
      <c r="C8" s="112" t="s">
        <v>114</v>
      </c>
      <c r="D8" s="113" t="s">
        <v>163</v>
      </c>
      <c r="E8" s="114" t="s">
        <v>115</v>
      </c>
      <c r="F8" s="117" t="s">
        <v>163</v>
      </c>
      <c r="G8" s="115" t="s">
        <v>116</v>
      </c>
      <c r="H8" s="115" t="s">
        <v>163</v>
      </c>
      <c r="I8" s="112" t="s">
        <v>114</v>
      </c>
      <c r="J8" s="113" t="s">
        <v>163</v>
      </c>
      <c r="K8" s="114" t="s">
        <v>115</v>
      </c>
      <c r="L8" s="117" t="s">
        <v>163</v>
      </c>
      <c r="M8" s="115" t="s">
        <v>116</v>
      </c>
      <c r="N8" s="116" t="s">
        <v>163</v>
      </c>
      <c r="O8" s="112" t="s">
        <v>114</v>
      </c>
      <c r="P8" s="113" t="s">
        <v>163</v>
      </c>
      <c r="Q8" s="114" t="s">
        <v>115</v>
      </c>
      <c r="R8" s="117" t="s">
        <v>163</v>
      </c>
      <c r="S8" s="115" t="s">
        <v>116</v>
      </c>
      <c r="T8" s="116" t="s">
        <v>163</v>
      </c>
      <c r="U8" s="112" t="s">
        <v>114</v>
      </c>
      <c r="V8" s="113" t="s">
        <v>163</v>
      </c>
      <c r="W8" s="114" t="s">
        <v>115</v>
      </c>
      <c r="X8" s="117" t="s">
        <v>163</v>
      </c>
      <c r="Y8" s="115" t="s">
        <v>116</v>
      </c>
      <c r="Z8" s="116" t="s">
        <v>163</v>
      </c>
    </row>
    <row r="9" spans="1:26" ht="15.6" x14ac:dyDescent="0.25">
      <c r="A9" s="257">
        <v>1</v>
      </c>
      <c r="B9" s="118" t="s">
        <v>13</v>
      </c>
      <c r="C9" s="119">
        <v>81</v>
      </c>
      <c r="D9" s="120">
        <v>0.43315508021390375</v>
      </c>
      <c r="E9" s="121">
        <v>18</v>
      </c>
      <c r="F9" s="122">
        <v>0.4</v>
      </c>
      <c r="G9" s="123">
        <v>7</v>
      </c>
      <c r="H9" s="124">
        <v>0.36842105263157893</v>
      </c>
      <c r="I9" s="119">
        <v>82</v>
      </c>
      <c r="J9" s="120">
        <v>0.4120603015075377</v>
      </c>
      <c r="K9" s="121">
        <v>17</v>
      </c>
      <c r="L9" s="122">
        <v>0.40476190476190477</v>
      </c>
      <c r="M9" s="123">
        <v>7</v>
      </c>
      <c r="N9" s="124">
        <v>0.3888888888888889</v>
      </c>
      <c r="O9" s="119">
        <v>83</v>
      </c>
      <c r="P9" s="120">
        <v>0.41089108910891087</v>
      </c>
      <c r="Q9" s="121">
        <v>20</v>
      </c>
      <c r="R9" s="122">
        <v>0.5</v>
      </c>
      <c r="S9" s="123">
        <v>11</v>
      </c>
      <c r="T9" s="124">
        <v>0.6470588235294118</v>
      </c>
      <c r="U9" s="119">
        <v>83</v>
      </c>
      <c r="V9" s="120">
        <v>0.39903846153846156</v>
      </c>
      <c r="W9" s="121">
        <v>19</v>
      </c>
      <c r="X9" s="122">
        <v>0.37254901960784315</v>
      </c>
      <c r="Y9" s="123">
        <v>11</v>
      </c>
      <c r="Z9" s="124">
        <v>0.42307692307692307</v>
      </c>
    </row>
    <row r="10" spans="1:26" ht="15.6" x14ac:dyDescent="0.25">
      <c r="A10" s="258">
        <v>2</v>
      </c>
      <c r="B10" s="125" t="s">
        <v>14</v>
      </c>
      <c r="C10" s="126">
        <v>42</v>
      </c>
      <c r="D10" s="127">
        <v>0.27631578947368424</v>
      </c>
      <c r="E10" s="128">
        <v>6</v>
      </c>
      <c r="F10" s="130">
        <v>0.17142857142857143</v>
      </c>
      <c r="G10" s="129">
        <v>2</v>
      </c>
      <c r="H10" s="124">
        <v>0.15384615384615385</v>
      </c>
      <c r="I10" s="126">
        <v>51</v>
      </c>
      <c r="J10" s="127">
        <v>0.31481481481481483</v>
      </c>
      <c r="K10" s="128">
        <v>12</v>
      </c>
      <c r="L10" s="130">
        <v>0.32432432432432434</v>
      </c>
      <c r="M10" s="129">
        <v>8</v>
      </c>
      <c r="N10" s="124">
        <v>0.38095238095238093</v>
      </c>
      <c r="O10" s="126">
        <v>48</v>
      </c>
      <c r="P10" s="127">
        <v>0.30573248407643311</v>
      </c>
      <c r="Q10" s="128">
        <v>7</v>
      </c>
      <c r="R10" s="130">
        <v>0.25</v>
      </c>
      <c r="S10" s="129">
        <v>2</v>
      </c>
      <c r="T10" s="124">
        <v>0.14285714285714285</v>
      </c>
      <c r="U10" s="126">
        <v>48</v>
      </c>
      <c r="V10" s="127">
        <v>0.31168831168831168</v>
      </c>
      <c r="W10" s="128">
        <v>7</v>
      </c>
      <c r="X10" s="130">
        <v>0.2</v>
      </c>
      <c r="Y10" s="129">
        <v>4</v>
      </c>
      <c r="Z10" s="124">
        <v>0.19047619047619047</v>
      </c>
    </row>
    <row r="11" spans="1:26" ht="15.6" x14ac:dyDescent="0.25">
      <c r="A11" s="258">
        <v>3</v>
      </c>
      <c r="B11" s="125" t="s">
        <v>15</v>
      </c>
      <c r="C11" s="126">
        <v>6</v>
      </c>
      <c r="D11" s="127">
        <v>0.20689655172413793</v>
      </c>
      <c r="E11" s="128">
        <v>1</v>
      </c>
      <c r="F11" s="130">
        <v>0.2</v>
      </c>
      <c r="G11" s="129"/>
      <c r="H11" s="124">
        <v>0</v>
      </c>
      <c r="I11" s="126">
        <v>9</v>
      </c>
      <c r="J11" s="127">
        <v>0.3</v>
      </c>
      <c r="K11" s="128">
        <v>1</v>
      </c>
      <c r="L11" s="130">
        <v>0.16666666666666666</v>
      </c>
      <c r="M11" s="129">
        <v>1</v>
      </c>
      <c r="N11" s="124">
        <v>0.33333333333333331</v>
      </c>
      <c r="O11" s="126">
        <v>8</v>
      </c>
      <c r="P11" s="127">
        <v>0.25</v>
      </c>
      <c r="Q11" s="128">
        <v>1</v>
      </c>
      <c r="R11" s="130">
        <v>0.14285714285714285</v>
      </c>
      <c r="S11" s="129">
        <v>1</v>
      </c>
      <c r="T11" s="124">
        <v>0.25</v>
      </c>
      <c r="U11" s="126">
        <v>8</v>
      </c>
      <c r="V11" s="127">
        <v>0.23529411764705882</v>
      </c>
      <c r="W11" s="128">
        <v>1</v>
      </c>
      <c r="X11" s="130">
        <v>0.14285714285714285</v>
      </c>
      <c r="Y11" s="129">
        <v>1</v>
      </c>
      <c r="Z11" s="124">
        <v>0.25</v>
      </c>
    </row>
    <row r="12" spans="1:26" ht="15.6" x14ac:dyDescent="0.25">
      <c r="A12" s="258">
        <v>4</v>
      </c>
      <c r="B12" s="125" t="s">
        <v>16</v>
      </c>
      <c r="C12" s="126">
        <v>6</v>
      </c>
      <c r="D12" s="127">
        <v>0.15</v>
      </c>
      <c r="E12" s="128">
        <v>1</v>
      </c>
      <c r="F12" s="130">
        <v>0.16666666666666666</v>
      </c>
      <c r="G12" s="129"/>
      <c r="H12" s="124">
        <v>0</v>
      </c>
      <c r="I12" s="126">
        <v>9</v>
      </c>
      <c r="J12" s="127">
        <v>0.20930232558139536</v>
      </c>
      <c r="K12" s="128">
        <v>3</v>
      </c>
      <c r="L12" s="130">
        <v>0.33333333333333331</v>
      </c>
      <c r="M12" s="129">
        <v>2</v>
      </c>
      <c r="N12" s="124">
        <v>0.5</v>
      </c>
      <c r="O12" s="126">
        <v>7</v>
      </c>
      <c r="P12" s="127">
        <v>0.15217391304347827</v>
      </c>
      <c r="Q12" s="128">
        <v>1</v>
      </c>
      <c r="R12" s="130">
        <v>0.16666666666666666</v>
      </c>
      <c r="S12" s="129">
        <v>1</v>
      </c>
      <c r="T12" s="124">
        <v>0.25</v>
      </c>
      <c r="U12" s="126">
        <v>7</v>
      </c>
      <c r="V12" s="127">
        <v>0.15909090909090909</v>
      </c>
      <c r="W12" s="128"/>
      <c r="X12" s="130">
        <v>0</v>
      </c>
      <c r="Y12" s="129"/>
      <c r="Z12" s="124">
        <v>0</v>
      </c>
    </row>
    <row r="13" spans="1:26" ht="15.6" x14ac:dyDescent="0.25">
      <c r="A13" s="258">
        <v>5</v>
      </c>
      <c r="B13" s="125" t="s">
        <v>17</v>
      </c>
      <c r="C13" s="126">
        <v>36</v>
      </c>
      <c r="D13" s="127">
        <v>0.20930232558139536</v>
      </c>
      <c r="E13" s="128">
        <v>9</v>
      </c>
      <c r="F13" s="130">
        <v>0.18</v>
      </c>
      <c r="G13" s="129">
        <v>2</v>
      </c>
      <c r="H13" s="124">
        <v>0.10526315789473684</v>
      </c>
      <c r="I13" s="126">
        <v>44</v>
      </c>
      <c r="J13" s="127">
        <v>0.24175824175824176</v>
      </c>
      <c r="K13" s="128">
        <v>7</v>
      </c>
      <c r="L13" s="130">
        <v>0.12962962962962962</v>
      </c>
      <c r="M13" s="129"/>
      <c r="N13" s="124">
        <v>0</v>
      </c>
      <c r="O13" s="126">
        <v>48</v>
      </c>
      <c r="P13" s="127">
        <v>0.26519337016574585</v>
      </c>
      <c r="Q13" s="128">
        <v>11</v>
      </c>
      <c r="R13" s="130">
        <v>0.21568627450980393</v>
      </c>
      <c r="S13" s="129">
        <v>5</v>
      </c>
      <c r="T13" s="124">
        <v>0.20833333333333334</v>
      </c>
      <c r="U13" s="126">
        <v>45</v>
      </c>
      <c r="V13" s="127">
        <v>0.26011560693641617</v>
      </c>
      <c r="W13" s="128">
        <v>8</v>
      </c>
      <c r="X13" s="130">
        <v>0.1951219512195122</v>
      </c>
      <c r="Y13" s="129">
        <v>6</v>
      </c>
      <c r="Z13" s="124">
        <v>0.2857142857142857</v>
      </c>
    </row>
    <row r="14" spans="1:26" ht="15.6" x14ac:dyDescent="0.25">
      <c r="A14" s="258">
        <v>6</v>
      </c>
      <c r="B14" s="125" t="s">
        <v>18</v>
      </c>
      <c r="C14" s="126">
        <v>38</v>
      </c>
      <c r="D14" s="127">
        <v>0.2638888888888889</v>
      </c>
      <c r="E14" s="128">
        <v>14</v>
      </c>
      <c r="F14" s="130">
        <v>0.27450980392156865</v>
      </c>
      <c r="G14" s="129">
        <v>8</v>
      </c>
      <c r="H14" s="124">
        <v>0.36363636363636365</v>
      </c>
      <c r="I14" s="126">
        <v>35</v>
      </c>
      <c r="J14" s="127">
        <v>0.25925925925925924</v>
      </c>
      <c r="K14" s="128">
        <v>10</v>
      </c>
      <c r="L14" s="130">
        <v>0.22727272727272727</v>
      </c>
      <c r="M14" s="129">
        <v>6</v>
      </c>
      <c r="N14" s="124">
        <v>0.33333333333333331</v>
      </c>
      <c r="O14" s="126">
        <v>35</v>
      </c>
      <c r="P14" s="127">
        <v>0.26315789473684209</v>
      </c>
      <c r="Q14" s="128">
        <v>11</v>
      </c>
      <c r="R14" s="130">
        <v>0.29729729729729731</v>
      </c>
      <c r="S14" s="129">
        <v>4</v>
      </c>
      <c r="T14" s="124">
        <v>0.2857142857142857</v>
      </c>
      <c r="U14" s="126">
        <v>39</v>
      </c>
      <c r="V14" s="127">
        <v>0.3</v>
      </c>
      <c r="W14" s="128">
        <v>13</v>
      </c>
      <c r="X14" s="130">
        <v>0.31707317073170732</v>
      </c>
      <c r="Y14" s="129">
        <v>8</v>
      </c>
      <c r="Z14" s="124">
        <v>0.44444444444444442</v>
      </c>
    </row>
    <row r="15" spans="1:26" ht="15.6" x14ac:dyDescent="0.25">
      <c r="A15" s="259">
        <v>7</v>
      </c>
      <c r="B15" s="125" t="s">
        <v>19</v>
      </c>
      <c r="C15" s="126">
        <v>35</v>
      </c>
      <c r="D15" s="127">
        <v>0.45454545454545453</v>
      </c>
      <c r="E15" s="128">
        <v>16</v>
      </c>
      <c r="F15" s="130">
        <v>0.55172413793103448</v>
      </c>
      <c r="G15" s="129">
        <v>6</v>
      </c>
      <c r="H15" s="124">
        <v>0.5</v>
      </c>
      <c r="I15" s="126">
        <v>34</v>
      </c>
      <c r="J15" s="127">
        <v>0.47887323943661969</v>
      </c>
      <c r="K15" s="128">
        <v>11</v>
      </c>
      <c r="L15" s="130">
        <v>0.57894736842105265</v>
      </c>
      <c r="M15" s="129">
        <v>4</v>
      </c>
      <c r="N15" s="124">
        <v>0.5714285714285714</v>
      </c>
      <c r="O15" s="126">
        <v>37</v>
      </c>
      <c r="P15" s="127">
        <v>0.5</v>
      </c>
      <c r="Q15" s="128">
        <v>4</v>
      </c>
      <c r="R15" s="130">
        <v>0.36363636363636365</v>
      </c>
      <c r="S15" s="129">
        <v>3</v>
      </c>
      <c r="T15" s="124">
        <v>0.42857142857142855</v>
      </c>
      <c r="U15" s="126">
        <v>41</v>
      </c>
      <c r="V15" s="127">
        <v>0.53947368421052633</v>
      </c>
      <c r="W15" s="128">
        <v>9</v>
      </c>
      <c r="X15" s="130">
        <v>0.47368421052631576</v>
      </c>
      <c r="Y15" s="129">
        <v>6</v>
      </c>
      <c r="Z15" s="124">
        <v>0.75</v>
      </c>
    </row>
    <row r="16" spans="1:26" ht="15.6" x14ac:dyDescent="0.25">
      <c r="A16" s="259">
        <v>8</v>
      </c>
      <c r="B16" s="125" t="s">
        <v>20</v>
      </c>
      <c r="C16" s="126">
        <v>18</v>
      </c>
      <c r="D16" s="127">
        <v>0.45</v>
      </c>
      <c r="E16" s="128">
        <v>5</v>
      </c>
      <c r="F16" s="130">
        <v>0.33333333333333331</v>
      </c>
      <c r="G16" s="129">
        <v>1</v>
      </c>
      <c r="H16" s="124">
        <v>0.25</v>
      </c>
      <c r="I16" s="126">
        <v>21</v>
      </c>
      <c r="J16" s="127">
        <v>0.51219512195121952</v>
      </c>
      <c r="K16" s="128">
        <v>5</v>
      </c>
      <c r="L16" s="130">
        <v>0.41666666666666669</v>
      </c>
      <c r="M16" s="129">
        <v>1</v>
      </c>
      <c r="N16" s="124">
        <v>0.33333333333333331</v>
      </c>
      <c r="O16" s="126">
        <v>25</v>
      </c>
      <c r="P16" s="127">
        <v>0.56818181818181823</v>
      </c>
      <c r="Q16" s="128">
        <v>3</v>
      </c>
      <c r="R16" s="130">
        <v>0.3</v>
      </c>
      <c r="S16" s="129">
        <v>1</v>
      </c>
      <c r="T16" s="124">
        <v>0.2</v>
      </c>
      <c r="U16" s="126">
        <v>24</v>
      </c>
      <c r="V16" s="127">
        <v>0.6</v>
      </c>
      <c r="W16" s="128">
        <v>9</v>
      </c>
      <c r="X16" s="130">
        <v>0.75</v>
      </c>
      <c r="Y16" s="129">
        <v>3</v>
      </c>
      <c r="Z16" s="124">
        <v>1</v>
      </c>
    </row>
    <row r="17" spans="1:26" ht="15.6" x14ac:dyDescent="0.25">
      <c r="A17" s="259">
        <v>9</v>
      </c>
      <c r="B17" s="125" t="s">
        <v>21</v>
      </c>
      <c r="C17" s="126">
        <v>51</v>
      </c>
      <c r="D17" s="127">
        <v>0.47663551401869159</v>
      </c>
      <c r="E17" s="128">
        <v>16</v>
      </c>
      <c r="F17" s="130">
        <v>0.44444444444444442</v>
      </c>
      <c r="G17" s="129">
        <v>6</v>
      </c>
      <c r="H17" s="124">
        <v>0.46153846153846156</v>
      </c>
      <c r="I17" s="126">
        <v>56</v>
      </c>
      <c r="J17" s="127">
        <v>0.51376146788990829</v>
      </c>
      <c r="K17" s="128">
        <v>14</v>
      </c>
      <c r="L17" s="130">
        <v>0.35897435897435898</v>
      </c>
      <c r="M17" s="129">
        <v>3</v>
      </c>
      <c r="N17" s="124">
        <v>0.2</v>
      </c>
      <c r="O17" s="126">
        <v>58</v>
      </c>
      <c r="P17" s="127">
        <v>0.54716981132075471</v>
      </c>
      <c r="Q17" s="128">
        <v>15</v>
      </c>
      <c r="R17" s="130">
        <v>0.4838709677419355</v>
      </c>
      <c r="S17" s="129">
        <v>6</v>
      </c>
      <c r="T17" s="124">
        <v>0.42857142857142855</v>
      </c>
      <c r="U17" s="126">
        <v>58</v>
      </c>
      <c r="V17" s="127">
        <v>0.56862745098039214</v>
      </c>
      <c r="W17" s="128">
        <v>16</v>
      </c>
      <c r="X17" s="130">
        <v>0.64</v>
      </c>
      <c r="Y17" s="129">
        <v>6</v>
      </c>
      <c r="Z17" s="124">
        <v>0.66666666666666663</v>
      </c>
    </row>
    <row r="18" spans="1:26" ht="15.6" x14ac:dyDescent="0.25">
      <c r="A18" s="259">
        <v>10</v>
      </c>
      <c r="B18" s="125" t="s">
        <v>22</v>
      </c>
      <c r="C18" s="126">
        <v>16</v>
      </c>
      <c r="D18" s="127">
        <v>0.48484848484848486</v>
      </c>
      <c r="E18" s="128">
        <v>4</v>
      </c>
      <c r="F18" s="130">
        <v>0.30769230769230771</v>
      </c>
      <c r="G18" s="129">
        <v>1</v>
      </c>
      <c r="H18" s="124">
        <v>0.2</v>
      </c>
      <c r="I18" s="126">
        <v>19</v>
      </c>
      <c r="J18" s="127">
        <v>0.5757575757575758</v>
      </c>
      <c r="K18" s="128">
        <v>4</v>
      </c>
      <c r="L18" s="130">
        <v>0.5714285714285714</v>
      </c>
      <c r="M18" s="129">
        <v>2</v>
      </c>
      <c r="N18" s="124">
        <v>1</v>
      </c>
      <c r="O18" s="126">
        <v>20</v>
      </c>
      <c r="P18" s="127">
        <v>0.5714285714285714</v>
      </c>
      <c r="Q18" s="128">
        <v>5</v>
      </c>
      <c r="R18" s="130">
        <v>0.5</v>
      </c>
      <c r="S18" s="129">
        <v>3</v>
      </c>
      <c r="T18" s="124">
        <v>1</v>
      </c>
      <c r="U18" s="126">
        <v>17</v>
      </c>
      <c r="V18" s="127">
        <v>0.5</v>
      </c>
      <c r="W18" s="128">
        <v>3</v>
      </c>
      <c r="X18" s="130">
        <v>0.23076923076923078</v>
      </c>
      <c r="Y18" s="129"/>
      <c r="Z18" s="124">
        <v>0</v>
      </c>
    </row>
    <row r="19" spans="1:26" ht="15.6" x14ac:dyDescent="0.25">
      <c r="A19" s="259">
        <v>11</v>
      </c>
      <c r="B19" s="125" t="s">
        <v>23</v>
      </c>
      <c r="C19" s="126">
        <v>82</v>
      </c>
      <c r="D19" s="127">
        <v>0.59420289855072461</v>
      </c>
      <c r="E19" s="128">
        <v>24</v>
      </c>
      <c r="F19" s="130">
        <v>0.54545454545454541</v>
      </c>
      <c r="G19" s="129">
        <v>6</v>
      </c>
      <c r="H19" s="124">
        <v>0.6</v>
      </c>
      <c r="I19" s="126">
        <v>81</v>
      </c>
      <c r="J19" s="127">
        <v>0.59124087591240881</v>
      </c>
      <c r="K19" s="128">
        <v>29</v>
      </c>
      <c r="L19" s="130">
        <v>0.64444444444444449</v>
      </c>
      <c r="M19" s="129">
        <v>12</v>
      </c>
      <c r="N19" s="124">
        <v>0.75</v>
      </c>
      <c r="O19" s="126">
        <v>79</v>
      </c>
      <c r="P19" s="127">
        <v>0.58955223880597019</v>
      </c>
      <c r="Q19" s="128">
        <v>22</v>
      </c>
      <c r="R19" s="130">
        <v>0.53658536585365857</v>
      </c>
      <c r="S19" s="129">
        <v>10</v>
      </c>
      <c r="T19" s="124">
        <v>0.66666666666666663</v>
      </c>
      <c r="U19" s="126">
        <v>77</v>
      </c>
      <c r="V19" s="127">
        <v>0.59230769230769231</v>
      </c>
      <c r="W19" s="128">
        <v>21</v>
      </c>
      <c r="X19" s="130">
        <v>0.56756756756756754</v>
      </c>
      <c r="Y19" s="129">
        <v>10</v>
      </c>
      <c r="Z19" s="124">
        <v>0.7142857142857143</v>
      </c>
    </row>
    <row r="20" spans="1:26" ht="15.6" x14ac:dyDescent="0.25">
      <c r="A20" s="259">
        <v>12</v>
      </c>
      <c r="B20" s="125" t="s">
        <v>24</v>
      </c>
      <c r="C20" s="126">
        <v>11</v>
      </c>
      <c r="D20" s="127">
        <v>0.37931034482758619</v>
      </c>
      <c r="E20" s="128">
        <v>4</v>
      </c>
      <c r="F20" s="130">
        <v>0.33333333333333331</v>
      </c>
      <c r="G20" s="129"/>
      <c r="H20" s="124">
        <v>0</v>
      </c>
      <c r="I20" s="126">
        <v>14</v>
      </c>
      <c r="J20" s="127">
        <v>0.3888888888888889</v>
      </c>
      <c r="K20" s="128">
        <v>4</v>
      </c>
      <c r="L20" s="130">
        <v>0.4</v>
      </c>
      <c r="M20" s="129">
        <v>1</v>
      </c>
      <c r="N20" s="124">
        <v>0.33333333333333331</v>
      </c>
      <c r="O20" s="126">
        <v>15</v>
      </c>
      <c r="P20" s="127">
        <v>0.46875</v>
      </c>
      <c r="Q20" s="128">
        <v>8</v>
      </c>
      <c r="R20" s="130">
        <v>0.5714285714285714</v>
      </c>
      <c r="S20" s="129">
        <v>4</v>
      </c>
      <c r="T20" s="124">
        <v>0.66666666666666663</v>
      </c>
      <c r="U20" s="126">
        <v>14</v>
      </c>
      <c r="V20" s="127">
        <v>0.4375</v>
      </c>
      <c r="W20" s="128">
        <v>6</v>
      </c>
      <c r="X20" s="130">
        <v>0.5</v>
      </c>
      <c r="Y20" s="129">
        <v>1</v>
      </c>
      <c r="Z20" s="124">
        <v>0.33333333333333331</v>
      </c>
    </row>
    <row r="21" spans="1:26" ht="15.6" x14ac:dyDescent="0.25">
      <c r="A21" s="259">
        <v>13</v>
      </c>
      <c r="B21" s="125" t="s">
        <v>25</v>
      </c>
      <c r="C21" s="126">
        <v>5</v>
      </c>
      <c r="D21" s="127">
        <v>0.38461538461538464</v>
      </c>
      <c r="E21" s="128"/>
      <c r="F21" s="130">
        <v>0</v>
      </c>
      <c r="G21" s="129"/>
      <c r="H21" s="124">
        <v>0</v>
      </c>
      <c r="I21" s="126">
        <v>6</v>
      </c>
      <c r="J21" s="127">
        <v>0.46153846153846156</v>
      </c>
      <c r="K21" s="128"/>
      <c r="L21" s="130">
        <v>0</v>
      </c>
      <c r="M21" s="129"/>
      <c r="N21" s="124">
        <v>0</v>
      </c>
      <c r="O21" s="126">
        <v>10</v>
      </c>
      <c r="P21" s="127">
        <v>0.625</v>
      </c>
      <c r="Q21" s="128">
        <v>2</v>
      </c>
      <c r="R21" s="130">
        <v>0.5</v>
      </c>
      <c r="S21" s="129">
        <v>0</v>
      </c>
      <c r="T21" s="124">
        <v>0</v>
      </c>
      <c r="U21" s="126">
        <v>10</v>
      </c>
      <c r="V21" s="127">
        <v>0.7142857142857143</v>
      </c>
      <c r="W21" s="128">
        <v>5</v>
      </c>
      <c r="X21" s="130">
        <v>0.625</v>
      </c>
      <c r="Y21" s="129"/>
      <c r="Z21" s="124">
        <v>0</v>
      </c>
    </row>
    <row r="22" spans="1:26" ht="15.6" x14ac:dyDescent="0.25">
      <c r="A22" s="259">
        <v>14</v>
      </c>
      <c r="B22" s="131" t="s">
        <v>26</v>
      </c>
      <c r="C22" s="126">
        <v>41</v>
      </c>
      <c r="D22" s="127">
        <v>0.51898734177215189</v>
      </c>
      <c r="E22" s="128">
        <v>18</v>
      </c>
      <c r="F22" s="130">
        <v>0.52941176470588236</v>
      </c>
      <c r="G22" s="129">
        <v>8</v>
      </c>
      <c r="H22" s="124">
        <v>0.8</v>
      </c>
      <c r="I22" s="126">
        <v>39</v>
      </c>
      <c r="J22" s="127">
        <v>0.46987951807228917</v>
      </c>
      <c r="K22" s="128">
        <v>12</v>
      </c>
      <c r="L22" s="130">
        <v>0.41379310344827586</v>
      </c>
      <c r="M22" s="129">
        <v>3</v>
      </c>
      <c r="N22" s="124">
        <v>0.3</v>
      </c>
      <c r="O22" s="126">
        <v>44</v>
      </c>
      <c r="P22" s="127">
        <v>0.53658536585365857</v>
      </c>
      <c r="Q22" s="128">
        <v>13</v>
      </c>
      <c r="R22" s="130">
        <v>0.54166666666666663</v>
      </c>
      <c r="S22" s="129">
        <v>6</v>
      </c>
      <c r="T22" s="124">
        <v>0.6</v>
      </c>
      <c r="U22" s="126">
        <v>46</v>
      </c>
      <c r="V22" s="127">
        <v>0.5679012345679012</v>
      </c>
      <c r="W22" s="128">
        <v>10</v>
      </c>
      <c r="X22" s="130">
        <v>0.47619047619047616</v>
      </c>
      <c r="Y22" s="129">
        <v>7</v>
      </c>
      <c r="Z22" s="124">
        <v>0.53846153846153844</v>
      </c>
    </row>
    <row r="23" spans="1:26" ht="20.399999999999999" x14ac:dyDescent="0.25">
      <c r="A23" s="259">
        <v>15</v>
      </c>
      <c r="B23" s="131" t="s">
        <v>27</v>
      </c>
      <c r="C23" s="126">
        <v>12</v>
      </c>
      <c r="D23" s="127">
        <v>0.32432432432432434</v>
      </c>
      <c r="E23" s="128">
        <v>2</v>
      </c>
      <c r="F23" s="130">
        <v>0.18181818181818182</v>
      </c>
      <c r="G23" s="129">
        <v>1</v>
      </c>
      <c r="H23" s="124">
        <v>0.33333333333333331</v>
      </c>
      <c r="I23" s="126">
        <v>14</v>
      </c>
      <c r="J23" s="127">
        <v>0.35</v>
      </c>
      <c r="K23" s="128">
        <v>3</v>
      </c>
      <c r="L23" s="130">
        <v>0.2</v>
      </c>
      <c r="M23" s="129">
        <v>3</v>
      </c>
      <c r="N23" s="124">
        <v>0.375</v>
      </c>
      <c r="O23" s="126">
        <v>12</v>
      </c>
      <c r="P23" s="127">
        <v>0.33333333333333331</v>
      </c>
      <c r="Q23" s="128">
        <v>5</v>
      </c>
      <c r="R23" s="130">
        <v>0.33333333333333331</v>
      </c>
      <c r="S23" s="129">
        <v>3</v>
      </c>
      <c r="T23" s="124">
        <v>0.6</v>
      </c>
      <c r="U23" s="126">
        <v>9</v>
      </c>
      <c r="V23" s="127">
        <v>0.3</v>
      </c>
      <c r="W23" s="128">
        <v>2</v>
      </c>
      <c r="X23" s="130">
        <v>0.15384615384615385</v>
      </c>
      <c r="Y23" s="129">
        <v>1</v>
      </c>
      <c r="Z23" s="124">
        <v>0.2</v>
      </c>
    </row>
    <row r="24" spans="1:26" ht="15.6" x14ac:dyDescent="0.25">
      <c r="A24" s="259">
        <v>16</v>
      </c>
      <c r="B24" s="125" t="s">
        <v>28</v>
      </c>
      <c r="C24" s="126">
        <v>39</v>
      </c>
      <c r="D24" s="127">
        <v>0.37864077669902912</v>
      </c>
      <c r="E24" s="128">
        <v>15</v>
      </c>
      <c r="F24" s="130">
        <v>0.42857142857142855</v>
      </c>
      <c r="G24" s="129">
        <v>7</v>
      </c>
      <c r="H24" s="124">
        <v>0.63636363636363635</v>
      </c>
      <c r="I24" s="126">
        <v>43</v>
      </c>
      <c r="J24" s="127">
        <v>0.39090909090909093</v>
      </c>
      <c r="K24" s="128">
        <v>9</v>
      </c>
      <c r="L24" s="130">
        <v>0.22500000000000001</v>
      </c>
      <c r="M24" s="129">
        <v>5</v>
      </c>
      <c r="N24" s="124">
        <v>0.29411764705882354</v>
      </c>
      <c r="O24" s="126">
        <v>50</v>
      </c>
      <c r="P24" s="127">
        <v>0.42372881355932202</v>
      </c>
      <c r="Q24" s="128">
        <v>14</v>
      </c>
      <c r="R24" s="130">
        <v>0.3783783783783784</v>
      </c>
      <c r="S24" s="129">
        <v>8</v>
      </c>
      <c r="T24" s="124">
        <v>0.61538461538461542</v>
      </c>
      <c r="U24" s="126">
        <v>51</v>
      </c>
      <c r="V24" s="127">
        <v>0.40476190476190477</v>
      </c>
      <c r="W24" s="128">
        <v>16</v>
      </c>
      <c r="X24" s="130">
        <v>0.42105263157894735</v>
      </c>
      <c r="Y24" s="129">
        <v>10</v>
      </c>
      <c r="Z24" s="124">
        <v>0.47619047619047616</v>
      </c>
    </row>
    <row r="25" spans="1:26" ht="15.6" x14ac:dyDescent="0.25">
      <c r="A25" s="259">
        <v>17</v>
      </c>
      <c r="B25" s="125" t="s">
        <v>29</v>
      </c>
      <c r="C25" s="126">
        <v>10</v>
      </c>
      <c r="D25" s="127">
        <v>0.20408163265306123</v>
      </c>
      <c r="E25" s="128">
        <v>4</v>
      </c>
      <c r="F25" s="130">
        <v>0.23529411764705882</v>
      </c>
      <c r="G25" s="129"/>
      <c r="H25" s="124">
        <v>0</v>
      </c>
      <c r="I25" s="126">
        <v>9</v>
      </c>
      <c r="J25" s="127">
        <v>0.18</v>
      </c>
      <c r="K25" s="128">
        <v>2</v>
      </c>
      <c r="L25" s="130">
        <v>0.1111111111111111</v>
      </c>
      <c r="M25" s="129">
        <v>1</v>
      </c>
      <c r="N25" s="124">
        <v>0.125</v>
      </c>
      <c r="O25" s="126">
        <v>9</v>
      </c>
      <c r="P25" s="127">
        <v>0.18367346938775511</v>
      </c>
      <c r="Q25" s="128">
        <v>3</v>
      </c>
      <c r="R25" s="130">
        <v>0.1875</v>
      </c>
      <c r="S25" s="129">
        <v>1</v>
      </c>
      <c r="T25" s="124">
        <v>0.125</v>
      </c>
      <c r="U25" s="126">
        <v>9</v>
      </c>
      <c r="V25" s="127">
        <v>0.20454545454545456</v>
      </c>
      <c r="W25" s="128">
        <v>2</v>
      </c>
      <c r="X25" s="130">
        <v>0.18181818181818182</v>
      </c>
      <c r="Y25" s="129">
        <v>1</v>
      </c>
      <c r="Z25" s="124">
        <v>0.2</v>
      </c>
    </row>
    <row r="26" spans="1:26" ht="31.2" x14ac:dyDescent="0.25">
      <c r="A26" s="259">
        <v>18</v>
      </c>
      <c r="B26" s="132" t="s">
        <v>30</v>
      </c>
      <c r="C26" s="126">
        <v>16</v>
      </c>
      <c r="D26" s="127">
        <v>0.30188679245283018</v>
      </c>
      <c r="E26" s="128">
        <v>6</v>
      </c>
      <c r="F26" s="130">
        <v>0.3</v>
      </c>
      <c r="G26" s="129">
        <v>2</v>
      </c>
      <c r="H26" s="124">
        <v>0.4</v>
      </c>
      <c r="I26" s="126">
        <v>22</v>
      </c>
      <c r="J26" s="127">
        <v>0.34920634920634919</v>
      </c>
      <c r="K26" s="128">
        <v>7</v>
      </c>
      <c r="L26" s="130">
        <v>0.30434782608695654</v>
      </c>
      <c r="M26" s="129">
        <v>5</v>
      </c>
      <c r="N26" s="124">
        <v>0.45454545454545453</v>
      </c>
      <c r="O26" s="126">
        <v>20</v>
      </c>
      <c r="P26" s="127">
        <v>0.32786885245901637</v>
      </c>
      <c r="Q26" s="128">
        <v>4</v>
      </c>
      <c r="R26" s="130">
        <v>0.2</v>
      </c>
      <c r="S26" s="129">
        <v>2</v>
      </c>
      <c r="T26" s="124">
        <v>0.2</v>
      </c>
      <c r="U26" s="126">
        <v>19</v>
      </c>
      <c r="V26" s="127">
        <v>0.32758620689655171</v>
      </c>
      <c r="W26" s="128">
        <v>2</v>
      </c>
      <c r="X26" s="130">
        <v>0.1</v>
      </c>
      <c r="Y26" s="129"/>
      <c r="Z26" s="124">
        <v>0</v>
      </c>
    </row>
    <row r="27" spans="1:26" ht="15.6" x14ac:dyDescent="0.25">
      <c r="A27" s="259">
        <v>19</v>
      </c>
      <c r="B27" s="125" t="s">
        <v>31</v>
      </c>
      <c r="C27" s="126">
        <v>30</v>
      </c>
      <c r="D27" s="127">
        <v>0.36585365853658536</v>
      </c>
      <c r="E27" s="128">
        <v>9</v>
      </c>
      <c r="F27" s="130">
        <v>0.34615384615384615</v>
      </c>
      <c r="G27" s="129">
        <v>6</v>
      </c>
      <c r="H27" s="124">
        <v>0.66666666666666663</v>
      </c>
      <c r="I27" s="126">
        <v>22</v>
      </c>
      <c r="J27" s="127">
        <v>0.29333333333333333</v>
      </c>
      <c r="K27" s="128">
        <v>3</v>
      </c>
      <c r="L27" s="130">
        <v>0.125</v>
      </c>
      <c r="M27" s="129">
        <v>1</v>
      </c>
      <c r="N27" s="124">
        <v>0.1</v>
      </c>
      <c r="O27" s="126">
        <v>20</v>
      </c>
      <c r="P27" s="127">
        <v>0.29411764705882354</v>
      </c>
      <c r="Q27" s="128">
        <v>3</v>
      </c>
      <c r="R27" s="130">
        <v>0.15789473684210525</v>
      </c>
      <c r="S27" s="129">
        <v>2</v>
      </c>
      <c r="T27" s="124">
        <v>0.18181818181818182</v>
      </c>
      <c r="U27" s="126">
        <v>26</v>
      </c>
      <c r="V27" s="127">
        <v>0.39393939393939392</v>
      </c>
      <c r="W27" s="128">
        <v>5</v>
      </c>
      <c r="X27" s="130">
        <v>0.27777777777777779</v>
      </c>
      <c r="Y27" s="129">
        <v>3</v>
      </c>
      <c r="Z27" s="124">
        <v>0.42857142857142855</v>
      </c>
    </row>
    <row r="28" spans="1:26" ht="15.6" x14ac:dyDescent="0.25">
      <c r="A28" s="259">
        <v>20</v>
      </c>
      <c r="B28" s="125" t="s">
        <v>32</v>
      </c>
      <c r="C28" s="126">
        <v>4</v>
      </c>
      <c r="D28" s="127">
        <v>0.16666666666666666</v>
      </c>
      <c r="E28" s="128">
        <v>1</v>
      </c>
      <c r="F28" s="130">
        <v>0.125</v>
      </c>
      <c r="G28" s="129">
        <v>1</v>
      </c>
      <c r="H28" s="124">
        <v>0.33333333333333331</v>
      </c>
      <c r="I28" s="126">
        <v>4</v>
      </c>
      <c r="J28" s="127">
        <v>0.17391304347826086</v>
      </c>
      <c r="K28" s="128">
        <v>1</v>
      </c>
      <c r="L28" s="130">
        <v>0.1</v>
      </c>
      <c r="M28" s="129"/>
      <c r="N28" s="124">
        <v>0</v>
      </c>
      <c r="O28" s="126">
        <v>7</v>
      </c>
      <c r="P28" s="127">
        <v>0.29166666666666669</v>
      </c>
      <c r="Q28" s="128">
        <v>2</v>
      </c>
      <c r="R28" s="130">
        <v>0.22222222222222221</v>
      </c>
      <c r="S28" s="129">
        <v>2</v>
      </c>
      <c r="T28" s="124">
        <v>0.4</v>
      </c>
      <c r="U28" s="126">
        <v>7</v>
      </c>
      <c r="V28" s="127">
        <v>0.31818181818181818</v>
      </c>
      <c r="W28" s="128"/>
      <c r="X28" s="130">
        <v>0</v>
      </c>
      <c r="Y28" s="129"/>
      <c r="Z28" s="124">
        <v>0</v>
      </c>
    </row>
    <row r="29" spans="1:26" ht="20.399999999999999" x14ac:dyDescent="0.25">
      <c r="A29" s="259">
        <v>21</v>
      </c>
      <c r="B29" s="131" t="s">
        <v>33</v>
      </c>
      <c r="C29" s="126">
        <v>26</v>
      </c>
      <c r="D29" s="127">
        <v>0.32500000000000001</v>
      </c>
      <c r="E29" s="128">
        <v>8</v>
      </c>
      <c r="F29" s="130">
        <v>0.29629629629629628</v>
      </c>
      <c r="G29" s="129">
        <v>4</v>
      </c>
      <c r="H29" s="124">
        <v>0.36363636363636365</v>
      </c>
      <c r="I29" s="126">
        <v>30</v>
      </c>
      <c r="J29" s="127">
        <v>0.35294117647058826</v>
      </c>
      <c r="K29" s="128">
        <v>9</v>
      </c>
      <c r="L29" s="130">
        <v>0.40909090909090912</v>
      </c>
      <c r="M29" s="129">
        <v>6</v>
      </c>
      <c r="N29" s="124">
        <v>0.54545454545454541</v>
      </c>
      <c r="O29" s="126">
        <v>30</v>
      </c>
      <c r="P29" s="127">
        <v>0.36144578313253012</v>
      </c>
      <c r="Q29" s="128">
        <v>8</v>
      </c>
      <c r="R29" s="130">
        <v>0.42105263157894735</v>
      </c>
      <c r="S29" s="129">
        <v>4</v>
      </c>
      <c r="T29" s="124">
        <v>0.44444444444444442</v>
      </c>
      <c r="U29" s="126">
        <v>35</v>
      </c>
      <c r="V29" s="127">
        <v>0.36842105263157893</v>
      </c>
      <c r="W29" s="128">
        <v>8</v>
      </c>
      <c r="X29" s="130">
        <v>0.4</v>
      </c>
      <c r="Y29" s="129">
        <v>3</v>
      </c>
      <c r="Z29" s="124">
        <v>0.42857142857142855</v>
      </c>
    </row>
    <row r="30" spans="1:26" ht="20.399999999999999" x14ac:dyDescent="0.25">
      <c r="A30" s="259">
        <v>22</v>
      </c>
      <c r="B30" s="131" t="s">
        <v>34</v>
      </c>
      <c r="C30" s="126">
        <v>31</v>
      </c>
      <c r="D30" s="127">
        <v>0.22142857142857142</v>
      </c>
      <c r="E30" s="128">
        <v>5</v>
      </c>
      <c r="F30" s="130">
        <v>0.13513513513513514</v>
      </c>
      <c r="G30" s="129">
        <v>1</v>
      </c>
      <c r="H30" s="124">
        <v>7.1428571428571425E-2</v>
      </c>
      <c r="I30" s="126">
        <v>31</v>
      </c>
      <c r="J30" s="127">
        <v>0.23664122137404581</v>
      </c>
      <c r="K30" s="128">
        <v>6</v>
      </c>
      <c r="L30" s="130">
        <v>0.17142857142857143</v>
      </c>
      <c r="M30" s="129">
        <v>3</v>
      </c>
      <c r="N30" s="124">
        <v>0.2</v>
      </c>
      <c r="O30" s="126">
        <v>32</v>
      </c>
      <c r="P30" s="127">
        <v>0.25196850393700787</v>
      </c>
      <c r="Q30" s="128">
        <v>5</v>
      </c>
      <c r="R30" s="130">
        <v>0.14285714285714285</v>
      </c>
      <c r="S30" s="129">
        <v>2</v>
      </c>
      <c r="T30" s="124">
        <v>0.1111111111111111</v>
      </c>
      <c r="U30" s="126">
        <v>33</v>
      </c>
      <c r="V30" s="127">
        <v>0.27966101694915252</v>
      </c>
      <c r="W30" s="128">
        <v>7</v>
      </c>
      <c r="X30" s="130">
        <v>0.2413793103448276</v>
      </c>
      <c r="Y30" s="129">
        <v>3</v>
      </c>
      <c r="Z30" s="124">
        <v>0.23076923076923078</v>
      </c>
    </row>
    <row r="31" spans="1:26" ht="15.6" x14ac:dyDescent="0.25">
      <c r="A31" s="259">
        <v>23</v>
      </c>
      <c r="B31" s="125" t="s">
        <v>35</v>
      </c>
      <c r="C31" s="126">
        <v>20</v>
      </c>
      <c r="D31" s="127">
        <v>0.22222222222222221</v>
      </c>
      <c r="E31" s="128">
        <v>6</v>
      </c>
      <c r="F31" s="130">
        <v>0.17142857142857143</v>
      </c>
      <c r="G31" s="129">
        <v>2</v>
      </c>
      <c r="H31" s="124">
        <v>0.18181818181818182</v>
      </c>
      <c r="I31" s="126">
        <v>23</v>
      </c>
      <c r="J31" s="127">
        <v>0.26136363636363635</v>
      </c>
      <c r="K31" s="128">
        <v>8</v>
      </c>
      <c r="L31" s="130">
        <v>0.22857142857142856</v>
      </c>
      <c r="M31" s="129">
        <v>2</v>
      </c>
      <c r="N31" s="124">
        <v>0.14285714285714285</v>
      </c>
      <c r="O31" s="126">
        <v>26</v>
      </c>
      <c r="P31" s="127">
        <v>0.2857142857142857</v>
      </c>
      <c r="Q31" s="128">
        <v>8</v>
      </c>
      <c r="R31" s="130">
        <v>0.25</v>
      </c>
      <c r="S31" s="129">
        <v>4</v>
      </c>
      <c r="T31" s="124">
        <v>0.5</v>
      </c>
      <c r="U31" s="126">
        <v>25</v>
      </c>
      <c r="V31" s="127">
        <v>0.28409090909090912</v>
      </c>
      <c r="W31" s="128">
        <v>6</v>
      </c>
      <c r="X31" s="130">
        <v>0.25</v>
      </c>
      <c r="Y31" s="129">
        <v>3</v>
      </c>
      <c r="Z31" s="124">
        <v>0.25</v>
      </c>
    </row>
    <row r="32" spans="1:26" ht="15.6" x14ac:dyDescent="0.25">
      <c r="A32" s="259">
        <v>24</v>
      </c>
      <c r="B32" s="125" t="s">
        <v>36</v>
      </c>
      <c r="C32" s="126">
        <v>10</v>
      </c>
      <c r="D32" s="127">
        <v>0.33333333333333331</v>
      </c>
      <c r="E32" s="128">
        <v>2</v>
      </c>
      <c r="F32" s="130">
        <v>0.18181818181818182</v>
      </c>
      <c r="G32" s="129">
        <v>1</v>
      </c>
      <c r="H32" s="124">
        <v>0.16666666666666666</v>
      </c>
      <c r="I32" s="126">
        <v>14</v>
      </c>
      <c r="J32" s="127">
        <v>0.48275862068965519</v>
      </c>
      <c r="K32" s="128">
        <v>5</v>
      </c>
      <c r="L32" s="130">
        <v>0.41666666666666669</v>
      </c>
      <c r="M32" s="129">
        <v>3</v>
      </c>
      <c r="N32" s="124">
        <v>0.6</v>
      </c>
      <c r="O32" s="126">
        <v>13</v>
      </c>
      <c r="P32" s="127">
        <v>0.44827586206896552</v>
      </c>
      <c r="Q32" s="128">
        <v>4</v>
      </c>
      <c r="R32" s="130">
        <v>0.30769230769230771</v>
      </c>
      <c r="S32" s="129">
        <v>3</v>
      </c>
      <c r="T32" s="124">
        <v>1</v>
      </c>
      <c r="U32" s="126">
        <v>10</v>
      </c>
      <c r="V32" s="127">
        <v>0.33333333333333331</v>
      </c>
      <c r="W32" s="128">
        <v>2</v>
      </c>
      <c r="X32" s="130">
        <v>0.22222222222222221</v>
      </c>
      <c r="Y32" s="129">
        <v>1</v>
      </c>
      <c r="Z32" s="124">
        <v>0.16666666666666666</v>
      </c>
    </row>
    <row r="33" spans="1:26" ht="15.6" x14ac:dyDescent="0.25">
      <c r="A33" s="260">
        <v>25</v>
      </c>
      <c r="B33" s="125" t="s">
        <v>37</v>
      </c>
      <c r="C33" s="126">
        <v>13</v>
      </c>
      <c r="D33" s="127">
        <v>8.3333333333333329E-2</v>
      </c>
      <c r="E33" s="128">
        <v>4</v>
      </c>
      <c r="F33" s="130">
        <v>0.08</v>
      </c>
      <c r="G33" s="129">
        <v>1</v>
      </c>
      <c r="H33" s="124">
        <v>6.6666666666666666E-2</v>
      </c>
      <c r="I33" s="126">
        <v>15</v>
      </c>
      <c r="J33" s="127">
        <v>9.375E-2</v>
      </c>
      <c r="K33" s="128">
        <v>3</v>
      </c>
      <c r="L33" s="130">
        <v>5.7692307692307696E-2</v>
      </c>
      <c r="M33" s="129">
        <v>2</v>
      </c>
      <c r="N33" s="124">
        <v>0.1</v>
      </c>
      <c r="O33" s="126">
        <v>11</v>
      </c>
      <c r="P33" s="127">
        <v>7.1895424836601302E-2</v>
      </c>
      <c r="Q33" s="128">
        <v>6</v>
      </c>
      <c r="R33" s="130">
        <v>0.13636363636363635</v>
      </c>
      <c r="S33" s="129">
        <v>4</v>
      </c>
      <c r="T33" s="124">
        <v>0.2</v>
      </c>
      <c r="U33" s="126">
        <v>8</v>
      </c>
      <c r="V33" s="127">
        <v>5.1948051948051951E-2</v>
      </c>
      <c r="W33" s="128">
        <v>3</v>
      </c>
      <c r="X33" s="130">
        <v>6.8181818181818177E-2</v>
      </c>
      <c r="Y33" s="129">
        <v>3</v>
      </c>
      <c r="Z33" s="124">
        <v>0.1875</v>
      </c>
    </row>
    <row r="34" spans="1:26" ht="15.6" x14ac:dyDescent="0.25">
      <c r="A34" s="260">
        <v>26</v>
      </c>
      <c r="B34" s="125" t="s">
        <v>38</v>
      </c>
      <c r="C34" s="126">
        <v>31</v>
      </c>
      <c r="D34" s="127">
        <v>0.13839285714285715</v>
      </c>
      <c r="E34" s="128">
        <v>10</v>
      </c>
      <c r="F34" s="130">
        <v>0.12987012987012986</v>
      </c>
      <c r="G34" s="129">
        <v>4</v>
      </c>
      <c r="H34" s="124">
        <v>0.15384615384615385</v>
      </c>
      <c r="I34" s="126">
        <v>30</v>
      </c>
      <c r="J34" s="127">
        <v>0.12875536480686695</v>
      </c>
      <c r="K34" s="128">
        <v>6</v>
      </c>
      <c r="L34" s="130">
        <v>7.8947368421052627E-2</v>
      </c>
      <c r="M34" s="129">
        <v>4</v>
      </c>
      <c r="N34" s="124">
        <v>0.15384615384615385</v>
      </c>
      <c r="O34" s="126">
        <v>33</v>
      </c>
      <c r="P34" s="127">
        <v>0.14347826086956522</v>
      </c>
      <c r="Q34" s="128">
        <v>9</v>
      </c>
      <c r="R34" s="130">
        <v>0.12328767123287671</v>
      </c>
      <c r="S34" s="129">
        <v>4</v>
      </c>
      <c r="T34" s="124">
        <v>0.17391304347826086</v>
      </c>
      <c r="U34" s="126">
        <v>31</v>
      </c>
      <c r="V34" s="127">
        <v>0.13596491228070176</v>
      </c>
      <c r="W34" s="128">
        <v>8</v>
      </c>
      <c r="X34" s="130">
        <v>9.4117647058823528E-2</v>
      </c>
      <c r="Y34" s="129">
        <v>5</v>
      </c>
      <c r="Z34" s="124">
        <v>0.16666666666666666</v>
      </c>
    </row>
    <row r="35" spans="1:26" ht="15.6" x14ac:dyDescent="0.25">
      <c r="A35" s="260">
        <v>27</v>
      </c>
      <c r="B35" s="125" t="s">
        <v>39</v>
      </c>
      <c r="C35" s="126">
        <v>70</v>
      </c>
      <c r="D35" s="127">
        <v>0.19021739130434784</v>
      </c>
      <c r="E35" s="128">
        <v>16</v>
      </c>
      <c r="F35" s="130">
        <v>0.15841584158415842</v>
      </c>
      <c r="G35" s="129">
        <v>7</v>
      </c>
      <c r="H35" s="124">
        <v>0.15909090909090909</v>
      </c>
      <c r="I35" s="126">
        <v>73</v>
      </c>
      <c r="J35" s="127">
        <v>0.20391061452513967</v>
      </c>
      <c r="K35" s="128">
        <v>18</v>
      </c>
      <c r="L35" s="130">
        <v>0.17142857142857143</v>
      </c>
      <c r="M35" s="129">
        <v>10</v>
      </c>
      <c r="N35" s="124">
        <v>0.24390243902439024</v>
      </c>
      <c r="O35" s="126">
        <v>74</v>
      </c>
      <c r="P35" s="127">
        <v>0.2032967032967033</v>
      </c>
      <c r="Q35" s="128">
        <v>25</v>
      </c>
      <c r="R35" s="130">
        <v>0.21929824561403508</v>
      </c>
      <c r="S35" s="129">
        <v>12</v>
      </c>
      <c r="T35" s="124">
        <v>0.30769230769230771</v>
      </c>
      <c r="U35" s="126">
        <v>67</v>
      </c>
      <c r="V35" s="127">
        <v>0.18820224719101122</v>
      </c>
      <c r="W35" s="128">
        <v>16</v>
      </c>
      <c r="X35" s="130">
        <v>0.14814814814814814</v>
      </c>
      <c r="Y35" s="129">
        <v>10</v>
      </c>
      <c r="Z35" s="124">
        <v>0.21276595744680851</v>
      </c>
    </row>
    <row r="36" spans="1:26" ht="15.6" x14ac:dyDescent="0.25">
      <c r="A36" s="260">
        <v>28</v>
      </c>
      <c r="B36" s="125" t="s">
        <v>40</v>
      </c>
      <c r="C36" s="126">
        <v>24</v>
      </c>
      <c r="D36" s="127">
        <v>0.13953488372093023</v>
      </c>
      <c r="E36" s="128">
        <v>4</v>
      </c>
      <c r="F36" s="130">
        <v>9.7560975609756101E-2</v>
      </c>
      <c r="G36" s="129">
        <v>1</v>
      </c>
      <c r="H36" s="124">
        <v>5.8823529411764705E-2</v>
      </c>
      <c r="I36" s="126">
        <v>25</v>
      </c>
      <c r="J36" s="127">
        <v>0.13736263736263737</v>
      </c>
      <c r="K36" s="128">
        <v>5</v>
      </c>
      <c r="L36" s="130">
        <v>0.1111111111111111</v>
      </c>
      <c r="M36" s="129">
        <v>2</v>
      </c>
      <c r="N36" s="124">
        <v>0.11764705882352941</v>
      </c>
      <c r="O36" s="126">
        <v>28</v>
      </c>
      <c r="P36" s="127">
        <v>0.15135135135135136</v>
      </c>
      <c r="Q36" s="128">
        <v>8</v>
      </c>
      <c r="R36" s="130">
        <v>0.16</v>
      </c>
      <c r="S36" s="129">
        <v>3</v>
      </c>
      <c r="T36" s="124">
        <v>0.125</v>
      </c>
      <c r="U36" s="126">
        <v>28</v>
      </c>
      <c r="V36" s="127">
        <v>0.15053763440860216</v>
      </c>
      <c r="W36" s="128">
        <v>8</v>
      </c>
      <c r="X36" s="130">
        <v>0.16</v>
      </c>
      <c r="Y36" s="129">
        <v>2</v>
      </c>
      <c r="Z36" s="124">
        <v>0.11764705882352941</v>
      </c>
    </row>
    <row r="37" spans="1:26" ht="15.6" x14ac:dyDescent="0.25">
      <c r="A37" s="260">
        <v>29</v>
      </c>
      <c r="B37" s="125" t="s">
        <v>41</v>
      </c>
      <c r="C37" s="126">
        <v>3</v>
      </c>
      <c r="D37" s="127">
        <v>4.9180327868852458E-2</v>
      </c>
      <c r="E37" s="128"/>
      <c r="F37" s="130">
        <v>0</v>
      </c>
      <c r="G37" s="129"/>
      <c r="H37" s="124">
        <v>0</v>
      </c>
      <c r="I37" s="126">
        <v>4</v>
      </c>
      <c r="J37" s="127">
        <v>6.8965517241379309E-2</v>
      </c>
      <c r="K37" s="128">
        <v>1</v>
      </c>
      <c r="L37" s="130">
        <v>5.5555555555555552E-2</v>
      </c>
      <c r="M37" s="129"/>
      <c r="N37" s="124">
        <v>0</v>
      </c>
      <c r="O37" s="126">
        <v>5</v>
      </c>
      <c r="P37" s="127">
        <v>8.3333333333333329E-2</v>
      </c>
      <c r="Q37" s="128">
        <v>2</v>
      </c>
      <c r="R37" s="130">
        <v>0.125</v>
      </c>
      <c r="S37" s="129">
        <v>1</v>
      </c>
      <c r="T37" s="124">
        <v>0.14285714285714285</v>
      </c>
      <c r="U37" s="126">
        <v>6</v>
      </c>
      <c r="V37" s="127">
        <v>9.8360655737704916E-2</v>
      </c>
      <c r="W37" s="128">
        <v>4</v>
      </c>
      <c r="X37" s="130">
        <v>0.22222222222222221</v>
      </c>
      <c r="Y37" s="129">
        <v>2</v>
      </c>
      <c r="Z37" s="124">
        <v>0.33333333333333331</v>
      </c>
    </row>
    <row r="38" spans="1:26" ht="15.6" x14ac:dyDescent="0.25">
      <c r="A38" s="260">
        <v>30</v>
      </c>
      <c r="B38" s="125" t="s">
        <v>42</v>
      </c>
      <c r="C38" s="126">
        <v>11</v>
      </c>
      <c r="D38" s="127">
        <v>0.125</v>
      </c>
      <c r="E38" s="128">
        <v>5</v>
      </c>
      <c r="F38" s="130">
        <v>0.17241379310344829</v>
      </c>
      <c r="G38" s="129">
        <v>1</v>
      </c>
      <c r="H38" s="124">
        <v>7.6923076923076927E-2</v>
      </c>
      <c r="I38" s="126">
        <v>13</v>
      </c>
      <c r="J38" s="127">
        <v>0.14772727272727273</v>
      </c>
      <c r="K38" s="128">
        <v>5</v>
      </c>
      <c r="L38" s="130">
        <v>0.17241379310344829</v>
      </c>
      <c r="M38" s="129">
        <v>3</v>
      </c>
      <c r="N38" s="124">
        <v>0.25</v>
      </c>
      <c r="O38" s="126">
        <v>12</v>
      </c>
      <c r="P38" s="127">
        <v>0.13186813186813187</v>
      </c>
      <c r="Q38" s="128">
        <v>4</v>
      </c>
      <c r="R38" s="130">
        <v>0.19047619047619047</v>
      </c>
      <c r="S38" s="129">
        <v>2</v>
      </c>
      <c r="T38" s="124">
        <v>0.2</v>
      </c>
      <c r="U38" s="126">
        <v>12</v>
      </c>
      <c r="V38" s="127">
        <v>0.13636363636363635</v>
      </c>
      <c r="W38" s="128">
        <v>4</v>
      </c>
      <c r="X38" s="130">
        <v>0.22222222222222221</v>
      </c>
      <c r="Y38" s="129">
        <v>2</v>
      </c>
      <c r="Z38" s="124">
        <v>0.2857142857142857</v>
      </c>
    </row>
    <row r="39" spans="1:26" ht="15.6" x14ac:dyDescent="0.25">
      <c r="A39" s="260">
        <v>31</v>
      </c>
      <c r="B39" s="125" t="s">
        <v>43</v>
      </c>
      <c r="C39" s="126">
        <v>20</v>
      </c>
      <c r="D39" s="127">
        <v>0.18181818181818182</v>
      </c>
      <c r="E39" s="128">
        <v>3</v>
      </c>
      <c r="F39" s="130">
        <v>0.125</v>
      </c>
      <c r="G39" s="129">
        <v>2</v>
      </c>
      <c r="H39" s="124">
        <v>0.22222222222222221</v>
      </c>
      <c r="I39" s="126">
        <v>24</v>
      </c>
      <c r="J39" s="127">
        <v>0.21052631578947367</v>
      </c>
      <c r="K39" s="128">
        <v>5</v>
      </c>
      <c r="L39" s="130">
        <v>0.19230769230769232</v>
      </c>
      <c r="M39" s="129">
        <v>1</v>
      </c>
      <c r="N39" s="124">
        <v>0.1111111111111111</v>
      </c>
      <c r="O39" s="126">
        <v>26</v>
      </c>
      <c r="P39" s="127">
        <v>0.22033898305084745</v>
      </c>
      <c r="Q39" s="128">
        <v>5</v>
      </c>
      <c r="R39" s="130">
        <v>0.15625</v>
      </c>
      <c r="S39" s="129">
        <v>3</v>
      </c>
      <c r="T39" s="124">
        <v>0.1875</v>
      </c>
      <c r="U39" s="126">
        <v>27</v>
      </c>
      <c r="V39" s="127">
        <v>0.22689075630252101</v>
      </c>
      <c r="W39" s="128">
        <v>7</v>
      </c>
      <c r="X39" s="130">
        <v>0.21875</v>
      </c>
      <c r="Y39" s="129">
        <v>5</v>
      </c>
      <c r="Z39" s="124">
        <v>0.33333333333333331</v>
      </c>
    </row>
    <row r="40" spans="1:26" ht="15.6" x14ac:dyDescent="0.25">
      <c r="A40" s="260">
        <v>32</v>
      </c>
      <c r="B40" s="125" t="s">
        <v>44</v>
      </c>
      <c r="C40" s="126">
        <v>38</v>
      </c>
      <c r="D40" s="127">
        <v>0.27536231884057971</v>
      </c>
      <c r="E40" s="128">
        <v>10</v>
      </c>
      <c r="F40" s="130">
        <v>0.3125</v>
      </c>
      <c r="G40" s="129">
        <v>7</v>
      </c>
      <c r="H40" s="124">
        <v>0.4375</v>
      </c>
      <c r="I40" s="126">
        <v>38</v>
      </c>
      <c r="J40" s="127">
        <v>0.27142857142857141</v>
      </c>
      <c r="K40" s="128">
        <v>4</v>
      </c>
      <c r="L40" s="130">
        <v>0.12903225806451613</v>
      </c>
      <c r="M40" s="129">
        <v>1</v>
      </c>
      <c r="N40" s="124">
        <v>6.6666666666666666E-2</v>
      </c>
      <c r="O40" s="126">
        <v>48</v>
      </c>
      <c r="P40" s="127">
        <v>0.32214765100671139</v>
      </c>
      <c r="Q40" s="128">
        <v>10</v>
      </c>
      <c r="R40" s="130">
        <v>0.23809523809523808</v>
      </c>
      <c r="S40" s="129">
        <v>6</v>
      </c>
      <c r="T40" s="124">
        <v>0.35294117647058826</v>
      </c>
      <c r="U40" s="126">
        <v>46</v>
      </c>
      <c r="V40" s="127">
        <v>0.31724137931034485</v>
      </c>
      <c r="W40" s="128">
        <v>9</v>
      </c>
      <c r="X40" s="130">
        <v>0.19148936170212766</v>
      </c>
      <c r="Y40" s="129">
        <v>3</v>
      </c>
      <c r="Z40" s="124">
        <v>0.15</v>
      </c>
    </row>
    <row r="41" spans="1:26" ht="15.6" x14ac:dyDescent="0.25">
      <c r="A41" s="260">
        <v>33</v>
      </c>
      <c r="B41" s="125" t="s">
        <v>45</v>
      </c>
      <c r="C41" s="126">
        <v>23</v>
      </c>
      <c r="D41" s="127">
        <v>0.2</v>
      </c>
      <c r="E41" s="128">
        <v>4</v>
      </c>
      <c r="F41" s="130">
        <v>0.125</v>
      </c>
      <c r="G41" s="129">
        <v>1</v>
      </c>
      <c r="H41" s="124">
        <v>7.6923076923076927E-2</v>
      </c>
      <c r="I41" s="126">
        <v>25</v>
      </c>
      <c r="J41" s="127">
        <v>0.20491803278688525</v>
      </c>
      <c r="K41" s="128">
        <v>5</v>
      </c>
      <c r="L41" s="130">
        <v>0.1388888888888889</v>
      </c>
      <c r="M41" s="129">
        <v>2</v>
      </c>
      <c r="N41" s="124">
        <v>0.14285714285714285</v>
      </c>
      <c r="O41" s="126">
        <v>27</v>
      </c>
      <c r="P41" s="127">
        <v>0.22500000000000001</v>
      </c>
      <c r="Q41" s="128">
        <v>5</v>
      </c>
      <c r="R41" s="130">
        <v>0.13157894736842105</v>
      </c>
      <c r="S41" s="129">
        <v>2</v>
      </c>
      <c r="T41" s="124">
        <v>0.16666666666666666</v>
      </c>
      <c r="U41" s="126">
        <v>30</v>
      </c>
      <c r="V41" s="127">
        <v>0.24793388429752067</v>
      </c>
      <c r="W41" s="128">
        <v>9</v>
      </c>
      <c r="X41" s="130">
        <v>0.23076923076923078</v>
      </c>
      <c r="Y41" s="129">
        <v>6</v>
      </c>
      <c r="Z41" s="124">
        <v>0.4</v>
      </c>
    </row>
    <row r="42" spans="1:26" ht="15.6" x14ac:dyDescent="0.25">
      <c r="A42" s="260">
        <v>34</v>
      </c>
      <c r="B42" s="125" t="s">
        <v>46</v>
      </c>
      <c r="C42" s="126">
        <v>8</v>
      </c>
      <c r="D42" s="127">
        <v>0.36363636363636365</v>
      </c>
      <c r="E42" s="128">
        <v>3</v>
      </c>
      <c r="F42" s="130">
        <v>0.375</v>
      </c>
      <c r="G42" s="129">
        <v>1</v>
      </c>
      <c r="H42" s="124">
        <v>0.33333333333333331</v>
      </c>
      <c r="I42" s="126">
        <v>7</v>
      </c>
      <c r="J42" s="127">
        <v>0.29166666666666669</v>
      </c>
      <c r="K42" s="128">
        <v>2</v>
      </c>
      <c r="L42" s="130">
        <v>0.33333333333333331</v>
      </c>
      <c r="M42" s="129">
        <v>2</v>
      </c>
      <c r="N42" s="124">
        <v>1</v>
      </c>
      <c r="O42" s="126">
        <v>6</v>
      </c>
      <c r="P42" s="127">
        <v>0.21428571428571427</v>
      </c>
      <c r="Q42" s="128">
        <v>2</v>
      </c>
      <c r="R42" s="130">
        <v>0.2</v>
      </c>
      <c r="S42" s="129">
        <v>1</v>
      </c>
      <c r="T42" s="124">
        <v>0.2</v>
      </c>
      <c r="U42" s="126">
        <v>5</v>
      </c>
      <c r="V42" s="127">
        <v>0.2</v>
      </c>
      <c r="W42" s="128">
        <v>2</v>
      </c>
      <c r="X42" s="130">
        <v>0.22222222222222221</v>
      </c>
      <c r="Y42" s="129">
        <v>2</v>
      </c>
      <c r="Z42" s="124">
        <v>0.5</v>
      </c>
    </row>
    <row r="43" spans="1:26" ht="15.6" x14ac:dyDescent="0.25">
      <c r="A43" s="260">
        <v>35</v>
      </c>
      <c r="B43" s="125" t="s">
        <v>47</v>
      </c>
      <c r="C43" s="126">
        <v>7</v>
      </c>
      <c r="D43" s="127">
        <v>0.11475409836065574</v>
      </c>
      <c r="E43" s="128"/>
      <c r="F43" s="130">
        <v>0</v>
      </c>
      <c r="G43" s="129"/>
      <c r="H43" s="124">
        <v>0</v>
      </c>
      <c r="I43" s="126">
        <v>7</v>
      </c>
      <c r="J43" s="127">
        <v>0.12727272727272726</v>
      </c>
      <c r="K43" s="128">
        <v>1</v>
      </c>
      <c r="L43" s="130">
        <v>6.6666666666666666E-2</v>
      </c>
      <c r="M43" s="129">
        <v>1</v>
      </c>
      <c r="N43" s="124">
        <v>0.1111111111111111</v>
      </c>
      <c r="O43" s="126">
        <v>7</v>
      </c>
      <c r="P43" s="127">
        <v>0.12727272727272726</v>
      </c>
      <c r="Q43" s="128"/>
      <c r="R43" s="130">
        <v>0</v>
      </c>
      <c r="S43" s="129">
        <v>0</v>
      </c>
      <c r="T43" s="124">
        <v>0</v>
      </c>
      <c r="U43" s="126">
        <v>10</v>
      </c>
      <c r="V43" s="127">
        <v>0.17543859649122806</v>
      </c>
      <c r="W43" s="128">
        <v>1</v>
      </c>
      <c r="X43" s="130">
        <v>9.0909090909090912E-2</v>
      </c>
      <c r="Y43" s="129">
        <v>1</v>
      </c>
      <c r="Z43" s="124">
        <v>0.2</v>
      </c>
    </row>
    <row r="44" spans="1:26" ht="15.6" x14ac:dyDescent="0.25">
      <c r="A44" s="260">
        <v>36</v>
      </c>
      <c r="B44" s="125" t="s">
        <v>48</v>
      </c>
      <c r="C44" s="126">
        <v>4</v>
      </c>
      <c r="D44" s="127">
        <v>8.8888888888888892E-2</v>
      </c>
      <c r="E44" s="128"/>
      <c r="F44" s="130">
        <v>0</v>
      </c>
      <c r="G44" s="129"/>
      <c r="H44" s="124">
        <v>0</v>
      </c>
      <c r="I44" s="126">
        <v>6</v>
      </c>
      <c r="J44" s="127">
        <v>0.13333333333333333</v>
      </c>
      <c r="K44" s="128"/>
      <c r="L44" s="130">
        <v>0</v>
      </c>
      <c r="M44" s="129"/>
      <c r="N44" s="124">
        <v>0</v>
      </c>
      <c r="O44" s="126">
        <v>6</v>
      </c>
      <c r="P44" s="127">
        <v>0.14634146341463414</v>
      </c>
      <c r="Q44" s="128">
        <v>2</v>
      </c>
      <c r="R44" s="130">
        <v>0.1111111111111111</v>
      </c>
      <c r="S44" s="129">
        <v>2</v>
      </c>
      <c r="T44" s="124">
        <v>0.22222222222222221</v>
      </c>
      <c r="U44" s="126">
        <v>5</v>
      </c>
      <c r="V44" s="127">
        <v>0.13513513513513514</v>
      </c>
      <c r="W44" s="128">
        <v>1</v>
      </c>
      <c r="X44" s="130">
        <v>9.0909090909090912E-2</v>
      </c>
      <c r="Y44" s="129">
        <v>1</v>
      </c>
      <c r="Z44" s="124">
        <v>0.25</v>
      </c>
    </row>
    <row r="45" spans="1:26" ht="15.6" x14ac:dyDescent="0.25">
      <c r="A45" s="260">
        <v>37</v>
      </c>
      <c r="B45" s="125" t="s">
        <v>49</v>
      </c>
      <c r="C45" s="126">
        <v>1</v>
      </c>
      <c r="D45" s="127">
        <v>5.5555555555555552E-2</v>
      </c>
      <c r="E45" s="128">
        <v>1</v>
      </c>
      <c r="F45" s="130">
        <v>0.25</v>
      </c>
      <c r="G45" s="129"/>
      <c r="H45" s="124">
        <v>0</v>
      </c>
      <c r="I45" s="126">
        <v>2</v>
      </c>
      <c r="J45" s="127">
        <v>0.1</v>
      </c>
      <c r="K45" s="128">
        <v>1</v>
      </c>
      <c r="L45" s="130">
        <v>0.14285714285714285</v>
      </c>
      <c r="M45" s="129"/>
      <c r="N45" s="124">
        <v>0</v>
      </c>
      <c r="O45" s="126">
        <v>3</v>
      </c>
      <c r="P45" s="127">
        <v>0.125</v>
      </c>
      <c r="Q45" s="128">
        <v>2</v>
      </c>
      <c r="R45" s="130">
        <v>0.25</v>
      </c>
      <c r="S45" s="129">
        <v>2</v>
      </c>
      <c r="T45" s="124">
        <v>0.5</v>
      </c>
      <c r="U45" s="126">
        <v>2</v>
      </c>
      <c r="V45" s="127">
        <v>0.1</v>
      </c>
      <c r="W45" s="128"/>
      <c r="X45" s="130">
        <v>0</v>
      </c>
      <c r="Y45" s="129"/>
      <c r="Z45" s="124">
        <v>0</v>
      </c>
    </row>
    <row r="46" spans="1:26" ht="15.6" x14ac:dyDescent="0.25">
      <c r="A46" s="260">
        <v>60</v>
      </c>
      <c r="B46" s="125" t="s">
        <v>50</v>
      </c>
      <c r="C46" s="126">
        <v>23</v>
      </c>
      <c r="D46" s="127">
        <v>8.098591549295775E-2</v>
      </c>
      <c r="E46" s="128">
        <v>8</v>
      </c>
      <c r="F46" s="130">
        <v>7.9207920792079209E-2</v>
      </c>
      <c r="G46" s="129">
        <v>7</v>
      </c>
      <c r="H46" s="124">
        <v>0.16666666666666666</v>
      </c>
      <c r="I46" s="126">
        <v>20</v>
      </c>
      <c r="J46" s="127">
        <v>7.1174377224199295E-2</v>
      </c>
      <c r="K46" s="128">
        <v>4</v>
      </c>
      <c r="L46" s="130">
        <v>4.4444444444444446E-2</v>
      </c>
      <c r="M46" s="129">
        <v>3</v>
      </c>
      <c r="N46" s="124">
        <v>7.8947368421052627E-2</v>
      </c>
      <c r="O46" s="126">
        <v>18</v>
      </c>
      <c r="P46" s="127">
        <v>6.7669172932330823E-2</v>
      </c>
      <c r="Q46" s="128">
        <v>5</v>
      </c>
      <c r="R46" s="130">
        <v>5.1020408163265307E-2</v>
      </c>
      <c r="S46" s="129">
        <v>2</v>
      </c>
      <c r="T46" s="124">
        <v>5.8823529411764705E-2</v>
      </c>
      <c r="U46" s="126">
        <v>18</v>
      </c>
      <c r="V46" s="127">
        <v>6.7669172932330823E-2</v>
      </c>
      <c r="W46" s="128">
        <v>7</v>
      </c>
      <c r="X46" s="130">
        <v>7.6923076923076927E-2</v>
      </c>
      <c r="Y46" s="129">
        <v>3</v>
      </c>
      <c r="Z46" s="124">
        <v>9.0909090909090912E-2</v>
      </c>
    </row>
    <row r="47" spans="1:26" ht="15.6" x14ac:dyDescent="0.25">
      <c r="A47" s="260">
        <v>61</v>
      </c>
      <c r="B47" s="125" t="s">
        <v>51</v>
      </c>
      <c r="C47" s="126">
        <v>17</v>
      </c>
      <c r="D47" s="127">
        <v>8.3743842364532015E-2</v>
      </c>
      <c r="E47" s="128">
        <v>2</v>
      </c>
      <c r="F47" s="130">
        <v>3.0303030303030304E-2</v>
      </c>
      <c r="G47" s="129">
        <v>1</v>
      </c>
      <c r="H47" s="124">
        <v>3.5714285714285712E-2</v>
      </c>
      <c r="I47" s="126">
        <v>21</v>
      </c>
      <c r="J47" s="127">
        <v>0.105</v>
      </c>
      <c r="K47" s="128">
        <v>5</v>
      </c>
      <c r="L47" s="130">
        <v>7.1428571428571425E-2</v>
      </c>
      <c r="M47" s="129">
        <v>1</v>
      </c>
      <c r="N47" s="124">
        <v>3.8461538461538464E-2</v>
      </c>
      <c r="O47" s="126">
        <v>23</v>
      </c>
      <c r="P47" s="127">
        <v>0.115</v>
      </c>
      <c r="Q47" s="128">
        <v>7</v>
      </c>
      <c r="R47" s="130">
        <v>0.11666666666666667</v>
      </c>
      <c r="S47" s="129">
        <v>4</v>
      </c>
      <c r="T47" s="124">
        <v>0.15384615384615385</v>
      </c>
      <c r="U47" s="126">
        <v>23</v>
      </c>
      <c r="V47" s="127">
        <v>0.11979166666666667</v>
      </c>
      <c r="W47" s="128">
        <v>7</v>
      </c>
      <c r="X47" s="130">
        <v>0.11666666666666667</v>
      </c>
      <c r="Y47" s="129">
        <v>3</v>
      </c>
      <c r="Z47" s="124">
        <v>0.125</v>
      </c>
    </row>
    <row r="48" spans="1:26" ht="15.6" x14ac:dyDescent="0.25">
      <c r="A48" s="260">
        <v>62</v>
      </c>
      <c r="B48" s="125" t="s">
        <v>52</v>
      </c>
      <c r="C48" s="126">
        <v>27</v>
      </c>
      <c r="D48" s="127">
        <v>0.2</v>
      </c>
      <c r="E48" s="128">
        <v>5</v>
      </c>
      <c r="F48" s="130">
        <v>0.13513513513513514</v>
      </c>
      <c r="G48" s="129">
        <v>2</v>
      </c>
      <c r="H48" s="124">
        <v>0.16666666666666666</v>
      </c>
      <c r="I48" s="126">
        <v>35</v>
      </c>
      <c r="J48" s="127">
        <v>0.23648648648648649</v>
      </c>
      <c r="K48" s="128">
        <v>9</v>
      </c>
      <c r="L48" s="130">
        <v>0.22500000000000001</v>
      </c>
      <c r="M48" s="129">
        <v>5</v>
      </c>
      <c r="N48" s="124">
        <v>0.27777777777777779</v>
      </c>
      <c r="O48" s="126">
        <v>37</v>
      </c>
      <c r="P48" s="127">
        <v>0.25</v>
      </c>
      <c r="Q48" s="128">
        <v>7</v>
      </c>
      <c r="R48" s="130">
        <v>0.18421052631578946</v>
      </c>
      <c r="S48" s="129">
        <v>3</v>
      </c>
      <c r="T48" s="124">
        <v>0.17647058823529413</v>
      </c>
      <c r="U48" s="126">
        <v>41</v>
      </c>
      <c r="V48" s="127">
        <v>0.27891156462585032</v>
      </c>
      <c r="W48" s="128">
        <v>8</v>
      </c>
      <c r="X48" s="130">
        <v>0.22857142857142856</v>
      </c>
      <c r="Y48" s="129">
        <v>6</v>
      </c>
      <c r="Z48" s="124">
        <v>0.33333333333333331</v>
      </c>
    </row>
    <row r="49" spans="1:26" ht="15.6" x14ac:dyDescent="0.25">
      <c r="A49" s="260">
        <v>63</v>
      </c>
      <c r="B49" s="125" t="s">
        <v>53</v>
      </c>
      <c r="C49" s="126">
        <v>25</v>
      </c>
      <c r="D49" s="127">
        <v>0.11682242990654206</v>
      </c>
      <c r="E49" s="128">
        <v>7</v>
      </c>
      <c r="F49" s="130">
        <v>0.12727272727272726</v>
      </c>
      <c r="G49" s="129">
        <v>3</v>
      </c>
      <c r="H49" s="124">
        <v>0.1111111111111111</v>
      </c>
      <c r="I49" s="126">
        <v>25</v>
      </c>
      <c r="J49" s="127">
        <v>0.11467889908256881</v>
      </c>
      <c r="K49" s="128">
        <v>5</v>
      </c>
      <c r="L49" s="130">
        <v>8.771929824561403E-2</v>
      </c>
      <c r="M49" s="129">
        <v>2</v>
      </c>
      <c r="N49" s="124">
        <v>0.08</v>
      </c>
      <c r="O49" s="126">
        <v>29</v>
      </c>
      <c r="P49" s="127">
        <v>0.13122171945701358</v>
      </c>
      <c r="Q49" s="128">
        <v>7</v>
      </c>
      <c r="R49" s="130">
        <v>0.125</v>
      </c>
      <c r="S49" s="129">
        <v>2</v>
      </c>
      <c r="T49" s="124">
        <v>8.3333333333333329E-2</v>
      </c>
      <c r="U49" s="126">
        <v>29</v>
      </c>
      <c r="V49" s="127">
        <v>0.13615023474178403</v>
      </c>
      <c r="W49" s="128">
        <v>9</v>
      </c>
      <c r="X49" s="130">
        <v>0.14516129032258066</v>
      </c>
      <c r="Y49" s="129">
        <v>3</v>
      </c>
      <c r="Z49" s="124">
        <v>0.13043478260869565</v>
      </c>
    </row>
    <row r="50" spans="1:26" ht="15.6" x14ac:dyDescent="0.25">
      <c r="A50" s="260">
        <v>64</v>
      </c>
      <c r="B50" s="125" t="s">
        <v>54</v>
      </c>
      <c r="C50" s="126">
        <v>30</v>
      </c>
      <c r="D50" s="127">
        <v>0.27272727272727271</v>
      </c>
      <c r="E50" s="128">
        <v>10</v>
      </c>
      <c r="F50" s="130">
        <v>0.32258064516129031</v>
      </c>
      <c r="G50" s="129">
        <v>3</v>
      </c>
      <c r="H50" s="124">
        <v>0.21428571428571427</v>
      </c>
      <c r="I50" s="126">
        <v>30</v>
      </c>
      <c r="J50" s="127">
        <v>0.28037383177570091</v>
      </c>
      <c r="K50" s="128">
        <v>12</v>
      </c>
      <c r="L50" s="130">
        <v>0.38709677419354838</v>
      </c>
      <c r="M50" s="129">
        <v>6</v>
      </c>
      <c r="N50" s="124">
        <v>0.42857142857142855</v>
      </c>
      <c r="O50" s="126">
        <v>26</v>
      </c>
      <c r="P50" s="127">
        <v>0.24299065420560748</v>
      </c>
      <c r="Q50" s="128">
        <v>10</v>
      </c>
      <c r="R50" s="130">
        <v>0.30303030303030304</v>
      </c>
      <c r="S50" s="129">
        <v>7</v>
      </c>
      <c r="T50" s="124">
        <v>0.58333333333333337</v>
      </c>
      <c r="U50" s="126">
        <v>20</v>
      </c>
      <c r="V50" s="127">
        <v>0.19230769230769232</v>
      </c>
      <c r="W50" s="128">
        <v>5</v>
      </c>
      <c r="X50" s="130">
        <v>0.16129032258064516</v>
      </c>
      <c r="Y50" s="129">
        <v>3</v>
      </c>
      <c r="Z50" s="124">
        <v>0.23076923076923078</v>
      </c>
    </row>
    <row r="51" spans="1:26" ht="15.6" x14ac:dyDescent="0.25">
      <c r="A51" s="260">
        <v>65</v>
      </c>
      <c r="B51" s="125" t="s">
        <v>55</v>
      </c>
      <c r="C51" s="126">
        <v>34</v>
      </c>
      <c r="D51" s="127">
        <v>0.37362637362637363</v>
      </c>
      <c r="E51" s="128">
        <v>7</v>
      </c>
      <c r="F51" s="130">
        <v>0.28000000000000003</v>
      </c>
      <c r="G51" s="129">
        <v>3</v>
      </c>
      <c r="H51" s="124">
        <v>0.375</v>
      </c>
      <c r="I51" s="126">
        <v>36</v>
      </c>
      <c r="J51" s="127">
        <v>0.375</v>
      </c>
      <c r="K51" s="128">
        <v>5</v>
      </c>
      <c r="L51" s="130">
        <v>0.21739130434782608</v>
      </c>
      <c r="M51" s="129">
        <v>2</v>
      </c>
      <c r="N51" s="124">
        <v>0.22222222222222221</v>
      </c>
      <c r="O51" s="126">
        <v>39</v>
      </c>
      <c r="P51" s="127">
        <v>0.40206185567010311</v>
      </c>
      <c r="Q51" s="128">
        <v>7</v>
      </c>
      <c r="R51" s="130">
        <v>0.35</v>
      </c>
      <c r="S51" s="129">
        <v>4</v>
      </c>
      <c r="T51" s="124">
        <v>0.36363636363636365</v>
      </c>
      <c r="U51" s="126">
        <v>40</v>
      </c>
      <c r="V51" s="127">
        <v>0.43956043956043955</v>
      </c>
      <c r="W51" s="128">
        <v>7</v>
      </c>
      <c r="X51" s="130">
        <v>0.31818181818181818</v>
      </c>
      <c r="Y51" s="129">
        <v>2</v>
      </c>
      <c r="Z51" s="124">
        <v>0.18181818181818182</v>
      </c>
    </row>
    <row r="52" spans="1:26" ht="15.6" x14ac:dyDescent="0.25">
      <c r="A52" s="260">
        <v>66</v>
      </c>
      <c r="B52" s="125" t="s">
        <v>56</v>
      </c>
      <c r="C52" s="126">
        <v>19</v>
      </c>
      <c r="D52" s="127">
        <v>0.25</v>
      </c>
      <c r="E52" s="128">
        <v>7</v>
      </c>
      <c r="F52" s="130">
        <v>0.31818181818181818</v>
      </c>
      <c r="G52" s="129">
        <v>3</v>
      </c>
      <c r="H52" s="124">
        <v>0.27272727272727271</v>
      </c>
      <c r="I52" s="126">
        <v>19</v>
      </c>
      <c r="J52" s="127">
        <v>0.25675675675675674</v>
      </c>
      <c r="K52" s="128">
        <v>6</v>
      </c>
      <c r="L52" s="130">
        <v>0.23076923076923078</v>
      </c>
      <c r="M52" s="129">
        <v>1</v>
      </c>
      <c r="N52" s="124">
        <v>0.14285714285714285</v>
      </c>
      <c r="O52" s="126">
        <v>23</v>
      </c>
      <c r="P52" s="127">
        <v>0.30263157894736842</v>
      </c>
      <c r="Q52" s="128">
        <v>6</v>
      </c>
      <c r="R52" s="130">
        <v>0.25</v>
      </c>
      <c r="S52" s="129">
        <v>1</v>
      </c>
      <c r="T52" s="124">
        <v>0.1</v>
      </c>
      <c r="U52" s="126">
        <v>25</v>
      </c>
      <c r="V52" s="127">
        <v>0.352112676056338</v>
      </c>
      <c r="W52" s="128">
        <v>10</v>
      </c>
      <c r="X52" s="130">
        <v>0.43478260869565216</v>
      </c>
      <c r="Y52" s="129">
        <v>3</v>
      </c>
      <c r="Z52" s="124">
        <v>0.33333333333333331</v>
      </c>
    </row>
    <row r="53" spans="1:26" ht="15.6" x14ac:dyDescent="0.25">
      <c r="A53" s="260">
        <v>67</v>
      </c>
      <c r="B53" s="125" t="s">
        <v>57</v>
      </c>
      <c r="C53" s="126">
        <v>14</v>
      </c>
      <c r="D53" s="127">
        <v>0.23728813559322035</v>
      </c>
      <c r="E53" s="128"/>
      <c r="F53" s="130">
        <v>0</v>
      </c>
      <c r="G53" s="129"/>
      <c r="H53" s="124">
        <v>0</v>
      </c>
      <c r="I53" s="126">
        <v>16</v>
      </c>
      <c r="J53" s="127">
        <v>0.23880597014925373</v>
      </c>
      <c r="K53" s="128">
        <v>1</v>
      </c>
      <c r="L53" s="130">
        <v>9.0909090909090912E-2</v>
      </c>
      <c r="M53" s="129">
        <v>1</v>
      </c>
      <c r="N53" s="124">
        <v>0.14285714285714285</v>
      </c>
      <c r="O53" s="126">
        <v>20</v>
      </c>
      <c r="P53" s="127">
        <v>0.2857142857142857</v>
      </c>
      <c r="Q53" s="128">
        <v>2</v>
      </c>
      <c r="R53" s="130">
        <v>0.2857142857142857</v>
      </c>
      <c r="S53" s="129">
        <v>2</v>
      </c>
      <c r="T53" s="124">
        <v>0.33333333333333331</v>
      </c>
      <c r="U53" s="126">
        <v>24</v>
      </c>
      <c r="V53" s="127">
        <v>0.32432432432432434</v>
      </c>
      <c r="W53" s="128">
        <v>6</v>
      </c>
      <c r="X53" s="130">
        <v>0.4</v>
      </c>
      <c r="Y53" s="129">
        <v>2</v>
      </c>
      <c r="Z53" s="124">
        <v>0.2857142857142857</v>
      </c>
    </row>
    <row r="54" spans="1:26" ht="15.6" x14ac:dyDescent="0.25">
      <c r="A54" s="260">
        <v>68</v>
      </c>
      <c r="B54" s="125" t="s">
        <v>58</v>
      </c>
      <c r="C54" s="126">
        <v>10</v>
      </c>
      <c r="D54" s="127">
        <v>0.16393442622950818</v>
      </c>
      <c r="E54" s="128">
        <v>4</v>
      </c>
      <c r="F54" s="130">
        <v>0.21052631578947367</v>
      </c>
      <c r="G54" s="129">
        <v>2</v>
      </c>
      <c r="H54" s="124">
        <v>0.22222222222222221</v>
      </c>
      <c r="I54" s="126">
        <v>9</v>
      </c>
      <c r="J54" s="127">
        <v>0.15254237288135594</v>
      </c>
      <c r="K54" s="128">
        <v>4</v>
      </c>
      <c r="L54" s="130">
        <v>0.23529411764705882</v>
      </c>
      <c r="M54" s="129">
        <v>2</v>
      </c>
      <c r="N54" s="124">
        <v>0.25</v>
      </c>
      <c r="O54" s="126">
        <v>12</v>
      </c>
      <c r="P54" s="127">
        <v>0.19047619047619047</v>
      </c>
      <c r="Q54" s="128">
        <v>4</v>
      </c>
      <c r="R54" s="130">
        <v>0.23529411764705882</v>
      </c>
      <c r="S54" s="129">
        <v>2</v>
      </c>
      <c r="T54" s="124">
        <v>0.2857142857142857</v>
      </c>
      <c r="U54" s="126">
        <v>12</v>
      </c>
      <c r="V54" s="127">
        <v>0.1875</v>
      </c>
      <c r="W54" s="128">
        <v>4</v>
      </c>
      <c r="X54" s="130">
        <v>0.16</v>
      </c>
      <c r="Y54" s="129">
        <v>2</v>
      </c>
      <c r="Z54" s="124">
        <v>0.16666666666666666</v>
      </c>
    </row>
    <row r="55" spans="1:26" ht="15.6" x14ac:dyDescent="0.25">
      <c r="A55" s="260">
        <v>69</v>
      </c>
      <c r="B55" s="125" t="s">
        <v>59</v>
      </c>
      <c r="C55" s="126">
        <v>10</v>
      </c>
      <c r="D55" s="127">
        <v>0.25641025641025639</v>
      </c>
      <c r="E55" s="128">
        <v>2</v>
      </c>
      <c r="F55" s="130">
        <v>0.2857142857142857</v>
      </c>
      <c r="G55" s="129">
        <v>2</v>
      </c>
      <c r="H55" s="124">
        <v>0.5</v>
      </c>
      <c r="I55" s="126">
        <v>11</v>
      </c>
      <c r="J55" s="127">
        <v>0.2558139534883721</v>
      </c>
      <c r="K55" s="128">
        <v>1</v>
      </c>
      <c r="L55" s="130">
        <v>0.1</v>
      </c>
      <c r="M55" s="129">
        <v>1</v>
      </c>
      <c r="N55" s="124">
        <v>0.2</v>
      </c>
      <c r="O55" s="126">
        <v>11</v>
      </c>
      <c r="P55" s="127">
        <v>0.2558139534883721</v>
      </c>
      <c r="Q55" s="128"/>
      <c r="R55" s="130">
        <v>0</v>
      </c>
      <c r="S55" s="129">
        <v>0</v>
      </c>
      <c r="T55" s="124">
        <v>0</v>
      </c>
      <c r="U55" s="126">
        <v>11</v>
      </c>
      <c r="V55" s="127">
        <v>0.26190476190476192</v>
      </c>
      <c r="W55" s="128">
        <v>4</v>
      </c>
      <c r="X55" s="130">
        <v>0.33333333333333331</v>
      </c>
      <c r="Y55" s="129">
        <v>1</v>
      </c>
      <c r="Z55" s="124">
        <v>0.2</v>
      </c>
    </row>
    <row r="56" spans="1:26" ht="15.6" x14ac:dyDescent="0.25">
      <c r="A56" s="259">
        <v>70</v>
      </c>
      <c r="B56" s="125" t="s">
        <v>60</v>
      </c>
      <c r="C56" s="126">
        <v>17</v>
      </c>
      <c r="D56" s="127">
        <v>0.38636363636363635</v>
      </c>
      <c r="E56" s="128">
        <v>7</v>
      </c>
      <c r="F56" s="130">
        <v>0.4375</v>
      </c>
      <c r="G56" s="129">
        <v>3</v>
      </c>
      <c r="H56" s="124">
        <v>0.375</v>
      </c>
      <c r="I56" s="126">
        <v>20</v>
      </c>
      <c r="J56" s="127">
        <v>0.47619047619047616</v>
      </c>
      <c r="K56" s="128">
        <v>5</v>
      </c>
      <c r="L56" s="130">
        <v>0.29411764705882354</v>
      </c>
      <c r="M56" s="129">
        <v>2</v>
      </c>
      <c r="N56" s="124">
        <v>0.2857142857142857</v>
      </c>
      <c r="O56" s="126">
        <v>17</v>
      </c>
      <c r="P56" s="127">
        <v>0.40476190476190477</v>
      </c>
      <c r="Q56" s="128">
        <v>8</v>
      </c>
      <c r="R56" s="130">
        <v>0.5</v>
      </c>
      <c r="S56" s="129">
        <v>3</v>
      </c>
      <c r="T56" s="124">
        <v>0.5</v>
      </c>
      <c r="U56" s="126">
        <v>20</v>
      </c>
      <c r="V56" s="127">
        <v>0.40816326530612246</v>
      </c>
      <c r="W56" s="128">
        <v>6</v>
      </c>
      <c r="X56" s="130">
        <v>0.31578947368421051</v>
      </c>
      <c r="Y56" s="129">
        <v>5</v>
      </c>
      <c r="Z56" s="124">
        <v>0.45454545454545453</v>
      </c>
    </row>
    <row r="57" spans="1:26" ht="15.6" x14ac:dyDescent="0.25">
      <c r="A57" s="259">
        <v>71</v>
      </c>
      <c r="B57" s="125" t="s">
        <v>61</v>
      </c>
      <c r="C57" s="126">
        <v>23</v>
      </c>
      <c r="D57" s="127">
        <v>0.43396226415094341</v>
      </c>
      <c r="E57" s="128">
        <v>5</v>
      </c>
      <c r="F57" s="130">
        <v>0.25</v>
      </c>
      <c r="G57" s="129">
        <v>1</v>
      </c>
      <c r="H57" s="124">
        <v>0.2</v>
      </c>
      <c r="I57" s="126">
        <v>26</v>
      </c>
      <c r="J57" s="127">
        <v>0.4642857142857143</v>
      </c>
      <c r="K57" s="128">
        <v>9</v>
      </c>
      <c r="L57" s="130">
        <v>0.42857142857142855</v>
      </c>
      <c r="M57" s="129">
        <v>5</v>
      </c>
      <c r="N57" s="124">
        <v>0.625</v>
      </c>
      <c r="O57" s="126">
        <v>23</v>
      </c>
      <c r="P57" s="127">
        <v>0.42592592592592593</v>
      </c>
      <c r="Q57" s="128">
        <v>8</v>
      </c>
      <c r="R57" s="130">
        <v>0.38095238095238093</v>
      </c>
      <c r="S57" s="129">
        <v>3</v>
      </c>
      <c r="T57" s="124">
        <v>0.42857142857142855</v>
      </c>
      <c r="U57" s="126">
        <v>21</v>
      </c>
      <c r="V57" s="127">
        <v>0.41176470588235292</v>
      </c>
      <c r="W57" s="128">
        <v>7</v>
      </c>
      <c r="X57" s="130">
        <v>0.41176470588235292</v>
      </c>
      <c r="Y57" s="129">
        <v>3</v>
      </c>
      <c r="Z57" s="124">
        <v>0.5</v>
      </c>
    </row>
    <row r="58" spans="1:26" ht="15.6" x14ac:dyDescent="0.25">
      <c r="A58" s="259">
        <v>72</v>
      </c>
      <c r="B58" s="125" t="s">
        <v>62</v>
      </c>
      <c r="C58" s="126"/>
      <c r="D58" s="127">
        <v>0</v>
      </c>
      <c r="E58" s="128"/>
      <c r="F58" s="130">
        <v>0</v>
      </c>
      <c r="G58" s="129"/>
      <c r="H58" s="124">
        <v>0</v>
      </c>
      <c r="I58" s="126"/>
      <c r="J58" s="127">
        <v>0</v>
      </c>
      <c r="K58" s="128"/>
      <c r="L58" s="130">
        <v>0</v>
      </c>
      <c r="M58" s="129"/>
      <c r="N58" s="124">
        <v>0</v>
      </c>
      <c r="O58" s="126"/>
      <c r="P58" s="127">
        <v>0</v>
      </c>
      <c r="Q58" s="128"/>
      <c r="R58" s="130">
        <v>0</v>
      </c>
      <c r="S58" s="129">
        <v>0</v>
      </c>
      <c r="T58" s="124">
        <v>0</v>
      </c>
      <c r="U58" s="126"/>
      <c r="V58" s="127">
        <v>0</v>
      </c>
      <c r="W58" s="128"/>
      <c r="X58" s="130">
        <v>0</v>
      </c>
      <c r="Y58" s="129"/>
      <c r="Z58" s="124">
        <v>0</v>
      </c>
    </row>
    <row r="59" spans="1:26" ht="15.6" x14ac:dyDescent="0.25">
      <c r="A59" s="259">
        <v>73</v>
      </c>
      <c r="B59" s="125" t="s">
        <v>63</v>
      </c>
      <c r="C59" s="126">
        <v>2</v>
      </c>
      <c r="D59" s="127">
        <v>0.22222222222222221</v>
      </c>
      <c r="E59" s="128">
        <v>1</v>
      </c>
      <c r="F59" s="130">
        <v>0.33333333333333331</v>
      </c>
      <c r="G59" s="129">
        <v>1</v>
      </c>
      <c r="H59" s="124">
        <v>0.5</v>
      </c>
      <c r="I59" s="126">
        <v>2</v>
      </c>
      <c r="J59" s="127">
        <v>0.25</v>
      </c>
      <c r="K59" s="128"/>
      <c r="L59" s="130">
        <v>0</v>
      </c>
      <c r="M59" s="129"/>
      <c r="N59" s="124">
        <v>0</v>
      </c>
      <c r="O59" s="126">
        <v>2</v>
      </c>
      <c r="P59" s="127">
        <v>0.22222222222222221</v>
      </c>
      <c r="Q59" s="128"/>
      <c r="R59" s="130">
        <v>0</v>
      </c>
      <c r="S59" s="129">
        <v>0</v>
      </c>
      <c r="T59" s="124">
        <v>0</v>
      </c>
      <c r="U59" s="126">
        <v>2</v>
      </c>
      <c r="V59" s="127">
        <v>0.22222222222222221</v>
      </c>
      <c r="W59" s="128"/>
      <c r="X59" s="130">
        <v>0</v>
      </c>
      <c r="Y59" s="129"/>
      <c r="Z59" s="124">
        <v>0</v>
      </c>
    </row>
    <row r="60" spans="1:26" ht="15.6" x14ac:dyDescent="0.25">
      <c r="A60" s="261">
        <v>74</v>
      </c>
      <c r="B60" s="133" t="s">
        <v>64</v>
      </c>
      <c r="C60" s="134">
        <v>19</v>
      </c>
      <c r="D60" s="135">
        <v>0.36538461538461536</v>
      </c>
      <c r="E60" s="136">
        <v>9</v>
      </c>
      <c r="F60" s="137">
        <v>0.34615384615384615</v>
      </c>
      <c r="G60" s="129">
        <v>3</v>
      </c>
      <c r="H60" s="124">
        <v>0.33333333333333331</v>
      </c>
      <c r="I60" s="134">
        <v>17</v>
      </c>
      <c r="J60" s="135">
        <v>0.33333333333333331</v>
      </c>
      <c r="K60" s="136">
        <v>6</v>
      </c>
      <c r="L60" s="137">
        <v>0.25</v>
      </c>
      <c r="M60" s="129">
        <v>2</v>
      </c>
      <c r="N60" s="124">
        <v>0.2857142857142857</v>
      </c>
      <c r="O60" s="134">
        <v>13</v>
      </c>
      <c r="P60" s="135">
        <v>0.24528301886792453</v>
      </c>
      <c r="Q60" s="136">
        <v>4</v>
      </c>
      <c r="R60" s="137">
        <v>0.23529411764705882</v>
      </c>
      <c r="S60" s="129">
        <v>3</v>
      </c>
      <c r="T60" s="124">
        <v>0.375</v>
      </c>
      <c r="U60" s="134">
        <v>10</v>
      </c>
      <c r="V60" s="135">
        <v>0.2</v>
      </c>
      <c r="W60" s="136">
        <v>2</v>
      </c>
      <c r="X60" s="137">
        <v>0.14285714285714285</v>
      </c>
      <c r="Y60" s="129">
        <v>1</v>
      </c>
      <c r="Z60" s="124">
        <v>0.2</v>
      </c>
    </row>
    <row r="61" spans="1:26" ht="15.6" x14ac:dyDescent="0.25">
      <c r="A61" s="261">
        <v>76</v>
      </c>
      <c r="B61" s="133" t="s">
        <v>65</v>
      </c>
      <c r="C61" s="134"/>
      <c r="D61" s="135">
        <v>0</v>
      </c>
      <c r="E61" s="136"/>
      <c r="F61" s="137">
        <v>0</v>
      </c>
      <c r="G61" s="129"/>
      <c r="H61" s="124"/>
      <c r="I61" s="134"/>
      <c r="J61" s="135">
        <v>0</v>
      </c>
      <c r="K61" s="136"/>
      <c r="L61" s="137">
        <v>0</v>
      </c>
      <c r="M61" s="129"/>
      <c r="N61" s="124"/>
      <c r="O61" s="134"/>
      <c r="P61" s="135">
        <v>0</v>
      </c>
      <c r="Q61" s="136"/>
      <c r="R61" s="137">
        <v>0</v>
      </c>
      <c r="S61" s="129">
        <v>0</v>
      </c>
      <c r="T61" s="124"/>
      <c r="U61" s="134"/>
      <c r="V61" s="135">
        <v>0</v>
      </c>
      <c r="W61" s="136"/>
      <c r="X61" s="137">
        <v>0</v>
      </c>
      <c r="Y61" s="129"/>
      <c r="Z61" s="124"/>
    </row>
    <row r="62" spans="1:26" ht="15.6" x14ac:dyDescent="0.25">
      <c r="A62" s="261">
        <v>77</v>
      </c>
      <c r="B62" s="133" t="s">
        <v>66</v>
      </c>
      <c r="C62" s="134"/>
      <c r="D62" s="135">
        <v>0</v>
      </c>
      <c r="E62" s="136"/>
      <c r="F62" s="137">
        <v>0</v>
      </c>
      <c r="G62" s="129"/>
      <c r="H62" s="124">
        <v>0</v>
      </c>
      <c r="I62" s="134">
        <v>1</v>
      </c>
      <c r="J62" s="135">
        <v>0.33333333333333331</v>
      </c>
      <c r="K62" s="136"/>
      <c r="L62" s="137">
        <v>0</v>
      </c>
      <c r="M62" s="129"/>
      <c r="N62" s="124"/>
      <c r="O62" s="134">
        <v>1</v>
      </c>
      <c r="P62" s="135">
        <v>0.33333333333333331</v>
      </c>
      <c r="Q62" s="136"/>
      <c r="R62" s="137">
        <v>0</v>
      </c>
      <c r="S62" s="129">
        <v>0</v>
      </c>
      <c r="T62" s="124"/>
      <c r="U62" s="134">
        <v>2</v>
      </c>
      <c r="V62" s="135">
        <v>0.4</v>
      </c>
      <c r="W62" s="136"/>
      <c r="X62" s="137">
        <v>0</v>
      </c>
      <c r="Y62" s="129"/>
      <c r="Z62" s="124"/>
    </row>
    <row r="63" spans="1:26" ht="15.6" x14ac:dyDescent="0.25">
      <c r="A63" s="262">
        <v>85</v>
      </c>
      <c r="B63" s="125" t="s">
        <v>67</v>
      </c>
      <c r="C63" s="126">
        <v>10</v>
      </c>
      <c r="D63" s="127">
        <v>0.2857142857142857</v>
      </c>
      <c r="E63" s="128">
        <v>5</v>
      </c>
      <c r="F63" s="130">
        <v>0.38461538461538464</v>
      </c>
      <c r="G63" s="129">
        <v>3</v>
      </c>
      <c r="H63" s="124">
        <v>0.42857142857142855</v>
      </c>
      <c r="I63" s="126">
        <v>10</v>
      </c>
      <c r="J63" s="127">
        <v>0.3125</v>
      </c>
      <c r="K63" s="128">
        <v>2</v>
      </c>
      <c r="L63" s="130">
        <v>0.25</v>
      </c>
      <c r="M63" s="129"/>
      <c r="N63" s="124">
        <v>0</v>
      </c>
      <c r="O63" s="126">
        <v>13</v>
      </c>
      <c r="P63" s="127">
        <v>0.41935483870967744</v>
      </c>
      <c r="Q63" s="128">
        <v>3</v>
      </c>
      <c r="R63" s="130">
        <v>0.42857142857142855</v>
      </c>
      <c r="S63" s="129">
        <v>1</v>
      </c>
      <c r="T63" s="124">
        <v>0.5</v>
      </c>
      <c r="U63" s="126">
        <v>16</v>
      </c>
      <c r="V63" s="127">
        <v>0.44444444444444442</v>
      </c>
      <c r="W63" s="128">
        <v>4</v>
      </c>
      <c r="X63" s="130">
        <v>0.44444444444444442</v>
      </c>
      <c r="Y63" s="129">
        <v>1</v>
      </c>
      <c r="Z63" s="124">
        <v>0.5</v>
      </c>
    </row>
    <row r="64" spans="1:26" ht="15.6" x14ac:dyDescent="0.25">
      <c r="A64" s="262">
        <v>86</v>
      </c>
      <c r="B64" s="125" t="s">
        <v>68</v>
      </c>
      <c r="C64" s="126">
        <v>29</v>
      </c>
      <c r="D64" s="127">
        <v>0.453125</v>
      </c>
      <c r="E64" s="128">
        <v>4</v>
      </c>
      <c r="F64" s="130">
        <v>0.2</v>
      </c>
      <c r="G64" s="129">
        <v>3</v>
      </c>
      <c r="H64" s="124">
        <v>0.33333333333333331</v>
      </c>
      <c r="I64" s="126">
        <v>27</v>
      </c>
      <c r="J64" s="127">
        <v>0.44262295081967212</v>
      </c>
      <c r="K64" s="128">
        <v>3</v>
      </c>
      <c r="L64" s="130">
        <v>0.21428571428571427</v>
      </c>
      <c r="M64" s="129">
        <v>1</v>
      </c>
      <c r="N64" s="124">
        <v>0.2</v>
      </c>
      <c r="O64" s="126">
        <v>32</v>
      </c>
      <c r="P64" s="127">
        <v>0.48484848484848486</v>
      </c>
      <c r="Q64" s="128">
        <v>9</v>
      </c>
      <c r="R64" s="130">
        <v>0.45</v>
      </c>
      <c r="S64" s="129">
        <v>5</v>
      </c>
      <c r="T64" s="124">
        <v>0.45454545454545453</v>
      </c>
      <c r="U64" s="126">
        <v>32</v>
      </c>
      <c r="V64" s="127">
        <v>0.5161290322580645</v>
      </c>
      <c r="W64" s="128">
        <v>10</v>
      </c>
      <c r="X64" s="130">
        <v>0.52631578947368418</v>
      </c>
      <c r="Y64" s="129">
        <v>9</v>
      </c>
      <c r="Z64" s="124">
        <v>0.75</v>
      </c>
    </row>
    <row r="65" spans="1:26" ht="15.6" x14ac:dyDescent="0.25">
      <c r="A65" s="263">
        <v>87</v>
      </c>
      <c r="B65" s="133" t="s">
        <v>69</v>
      </c>
      <c r="C65" s="134">
        <v>10</v>
      </c>
      <c r="D65" s="135">
        <v>0.4</v>
      </c>
      <c r="E65" s="136">
        <v>4</v>
      </c>
      <c r="F65" s="137">
        <v>0.5</v>
      </c>
      <c r="G65" s="138">
        <v>2</v>
      </c>
      <c r="H65" s="139">
        <v>0.4</v>
      </c>
      <c r="I65" s="134">
        <v>13</v>
      </c>
      <c r="J65" s="135">
        <v>0.56521739130434778</v>
      </c>
      <c r="K65" s="136">
        <v>3</v>
      </c>
      <c r="L65" s="137">
        <v>0.6</v>
      </c>
      <c r="M65" s="138">
        <v>1</v>
      </c>
      <c r="N65" s="139">
        <v>1</v>
      </c>
      <c r="O65" s="134">
        <v>12</v>
      </c>
      <c r="P65" s="135">
        <v>0.46153846153846156</v>
      </c>
      <c r="Q65" s="136">
        <v>6</v>
      </c>
      <c r="R65" s="137">
        <v>0.46153846153846156</v>
      </c>
      <c r="S65" s="138">
        <v>1</v>
      </c>
      <c r="T65" s="139">
        <v>0.33333333333333331</v>
      </c>
      <c r="U65" s="134">
        <v>16</v>
      </c>
      <c r="V65" s="135">
        <v>0.55172413793103448</v>
      </c>
      <c r="W65" s="136">
        <v>3</v>
      </c>
      <c r="X65" s="137">
        <v>0.33333333333333331</v>
      </c>
      <c r="Y65" s="138"/>
      <c r="Z65" s="139">
        <v>0</v>
      </c>
    </row>
    <row r="66" spans="1:26" ht="16.2" thickBot="1" x14ac:dyDescent="0.3">
      <c r="A66" s="270"/>
      <c r="B66" s="268" t="s">
        <v>9</v>
      </c>
      <c r="C66" s="140">
        <v>1238</v>
      </c>
      <c r="D66" s="141">
        <v>0.24403705893948355</v>
      </c>
      <c r="E66" s="142">
        <v>341</v>
      </c>
      <c r="F66" s="144">
        <v>0.22229465449804434</v>
      </c>
      <c r="G66" s="143">
        <v>139</v>
      </c>
      <c r="H66" s="254">
        <v>0.23205342237061768</v>
      </c>
      <c r="I66" s="140">
        <v>1319</v>
      </c>
      <c r="J66" s="141">
        <v>0.25621600621600621</v>
      </c>
      <c r="K66" s="142">
        <v>318</v>
      </c>
      <c r="L66" s="144">
        <v>0.20838794233289645</v>
      </c>
      <c r="M66" s="143">
        <v>142</v>
      </c>
      <c r="N66" s="254">
        <v>0.23089430894308943</v>
      </c>
      <c r="O66" s="140">
        <v>1373</v>
      </c>
      <c r="P66" s="141">
        <v>0.26598217745060054</v>
      </c>
      <c r="Q66" s="142">
        <v>352</v>
      </c>
      <c r="R66" s="144">
        <v>0.23929299796057105</v>
      </c>
      <c r="S66" s="143">
        <v>173</v>
      </c>
      <c r="T66" s="254">
        <v>0.2826797385620915</v>
      </c>
      <c r="U66" s="140">
        <v>1380</v>
      </c>
      <c r="V66" s="141">
        <v>0.27101335428122547</v>
      </c>
      <c r="W66" s="142">
        <v>348</v>
      </c>
      <c r="X66" s="144">
        <v>0.23738062755798089</v>
      </c>
      <c r="Y66" s="143">
        <v>177</v>
      </c>
      <c r="Z66" s="254">
        <v>0.28733766233766234</v>
      </c>
    </row>
    <row r="67" spans="1:26" x14ac:dyDescent="0.25">
      <c r="A67" s="145" t="s">
        <v>189</v>
      </c>
      <c r="B67" s="269"/>
    </row>
    <row r="68" spans="1:26" ht="14.4" x14ac:dyDescent="0.3">
      <c r="A68" s="378" t="s">
        <v>165</v>
      </c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</row>
  </sheetData>
  <mergeCells count="19">
    <mergeCell ref="W7:X7"/>
    <mergeCell ref="Y7:Z7"/>
    <mergeCell ref="S7:T7"/>
    <mergeCell ref="A68:T68"/>
    <mergeCell ref="U6:Z6"/>
    <mergeCell ref="U7:V7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</mergeCells>
  <conditionalFormatting sqref="D9:D66">
    <cfRule type="cellIs" dxfId="29" priority="12" operator="greaterThan">
      <formula>50%</formula>
    </cfRule>
  </conditionalFormatting>
  <conditionalFormatting sqref="J9:J66">
    <cfRule type="cellIs" dxfId="28" priority="11" operator="greaterThan">
      <formula>50%</formula>
    </cfRule>
  </conditionalFormatting>
  <conditionalFormatting sqref="V9:V66 P9:P66 D9:D66 J9:J66">
    <cfRule type="cellIs" dxfId="27" priority="10" operator="greaterThan">
      <formula>50%</formula>
    </cfRule>
  </conditionalFormatting>
  <conditionalFormatting sqref="F9:F66">
    <cfRule type="expression" dxfId="26" priority="9">
      <formula>F9&gt;D9</formula>
    </cfRule>
  </conditionalFormatting>
  <conditionalFormatting sqref="L9:L66">
    <cfRule type="expression" dxfId="25" priority="8">
      <formula>L9&gt;J9</formula>
    </cfRule>
  </conditionalFormatting>
  <conditionalFormatting sqref="X9:X66 R9:R66 F9:F66 L9:L66">
    <cfRule type="expression" dxfId="24" priority="7">
      <formula>F9&gt;D9</formula>
    </cfRule>
  </conditionalFormatting>
  <conditionalFormatting sqref="H9:H66">
    <cfRule type="expression" dxfId="23" priority="6">
      <formula>H9&gt;F9</formula>
    </cfRule>
  </conditionalFormatting>
  <conditionalFormatting sqref="N9:N66">
    <cfRule type="expression" dxfId="22" priority="5">
      <formula>N9&gt;L9</formula>
    </cfRule>
  </conditionalFormatting>
  <conditionalFormatting sqref="Z9:Z66 T9:T66 H9:H66 N9:N66">
    <cfRule type="expression" dxfId="21" priority="4">
      <formula>H9&gt;F9</formula>
    </cfRule>
  </conditionalFormatting>
  <conditionalFormatting sqref="D9:D66">
    <cfRule type="cellIs" dxfId="20" priority="3" operator="greaterThan">
      <formula>50%</formula>
    </cfRule>
  </conditionalFormatting>
  <conditionalFormatting sqref="F9:F66">
    <cfRule type="expression" dxfId="19" priority="2">
      <formula>F9&gt;D9</formula>
    </cfRule>
  </conditionalFormatting>
  <conditionalFormatting sqref="H9:H66">
    <cfRule type="expression" dxfId="18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U3" sqref="U3"/>
    </sheetView>
  </sheetViews>
  <sheetFormatPr baseColWidth="10" defaultColWidth="11.44140625" defaultRowHeight="13.2" x14ac:dyDescent="0.25"/>
  <cols>
    <col min="1" max="1" width="8.109375" style="109" customWidth="1"/>
    <col min="2" max="2" width="56.109375" style="109" customWidth="1"/>
    <col min="3" max="3" width="13.33203125" style="109" customWidth="1"/>
    <col min="4" max="7" width="9.88671875" style="109" customWidth="1"/>
    <col min="8" max="8" width="9.5546875" style="109" customWidth="1"/>
    <col min="9" max="9" width="13.33203125" style="109" customWidth="1"/>
    <col min="10" max="14" width="9.88671875" style="109" customWidth="1"/>
    <col min="15" max="15" width="13.33203125" style="109" customWidth="1"/>
    <col min="16" max="20" width="9.88671875" style="109" customWidth="1"/>
    <col min="21" max="21" width="13.109375" style="109" customWidth="1"/>
    <col min="22" max="22" width="10.44140625" style="109" customWidth="1"/>
    <col min="23" max="23" width="10.33203125" style="109" customWidth="1"/>
    <col min="24" max="24" width="10" style="109" customWidth="1"/>
    <col min="25" max="25" width="9.6640625" style="109" customWidth="1"/>
    <col min="26" max="26" width="9.5546875" style="109" customWidth="1"/>
    <col min="27" max="16384" width="11.44140625" style="109"/>
  </cols>
  <sheetData>
    <row r="1" spans="1:26" ht="3.6" customHeight="1" x14ac:dyDescent="0.25"/>
    <row r="2" spans="1:26" ht="17.399999999999999" x14ac:dyDescent="0.25">
      <c r="A2" s="374" t="s">
        <v>187</v>
      </c>
      <c r="B2" s="374"/>
      <c r="C2" s="374"/>
      <c r="D2" s="374"/>
      <c r="E2" s="374"/>
      <c r="F2" s="374"/>
      <c r="G2" s="374"/>
      <c r="H2" s="374"/>
      <c r="I2" s="361"/>
      <c r="J2" s="361"/>
      <c r="K2" s="361"/>
      <c r="L2" s="361"/>
      <c r="M2" s="361"/>
      <c r="N2" s="361"/>
      <c r="O2" s="375"/>
      <c r="P2" s="375"/>
      <c r="Q2" s="375"/>
      <c r="R2" s="375"/>
      <c r="S2" s="375"/>
      <c r="T2" s="375"/>
    </row>
    <row r="3" spans="1:26" ht="9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6" x14ac:dyDescent="0.25">
      <c r="A4" s="376" t="s">
        <v>166</v>
      </c>
      <c r="B4" s="377"/>
      <c r="C4" s="377"/>
      <c r="D4" s="377"/>
      <c r="E4" s="377"/>
      <c r="F4" s="377"/>
      <c r="G4" s="377"/>
      <c r="H4" s="377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6" ht="6" customHeight="1" thickBot="1" x14ac:dyDescent="0.3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6" s="111" customFormat="1" ht="15.6" x14ac:dyDescent="0.25">
      <c r="B6" s="6"/>
      <c r="C6" s="370">
        <v>2015</v>
      </c>
      <c r="D6" s="371"/>
      <c r="E6" s="371"/>
      <c r="F6" s="371"/>
      <c r="G6" s="371"/>
      <c r="H6" s="372"/>
      <c r="I6" s="370">
        <v>2016</v>
      </c>
      <c r="J6" s="371"/>
      <c r="K6" s="371"/>
      <c r="L6" s="371"/>
      <c r="M6" s="371"/>
      <c r="N6" s="372"/>
      <c r="O6" s="370">
        <v>2017</v>
      </c>
      <c r="P6" s="371"/>
      <c r="Q6" s="371"/>
      <c r="R6" s="371"/>
      <c r="S6" s="371"/>
      <c r="T6" s="372"/>
      <c r="U6" s="370">
        <v>2018</v>
      </c>
      <c r="V6" s="371"/>
      <c r="W6" s="371"/>
      <c r="X6" s="371"/>
      <c r="Y6" s="371"/>
      <c r="Z6" s="372"/>
    </row>
    <row r="7" spans="1:26" s="111" customFormat="1" ht="16.2" thickBot="1" x14ac:dyDescent="0.3">
      <c r="B7" s="6"/>
      <c r="C7" s="287" t="s">
        <v>111</v>
      </c>
      <c r="D7" s="289"/>
      <c r="E7" s="288" t="s">
        <v>112</v>
      </c>
      <c r="F7" s="293"/>
      <c r="G7" s="294" t="s">
        <v>113</v>
      </c>
      <c r="H7" s="290"/>
      <c r="I7" s="287" t="s">
        <v>111</v>
      </c>
      <c r="J7" s="289"/>
      <c r="K7" s="288" t="s">
        <v>112</v>
      </c>
      <c r="L7" s="293"/>
      <c r="M7" s="294" t="s">
        <v>113</v>
      </c>
      <c r="N7" s="290"/>
      <c r="O7" s="363" t="s">
        <v>111</v>
      </c>
      <c r="P7" s="369"/>
      <c r="Q7" s="365" t="s">
        <v>112</v>
      </c>
      <c r="R7" s="364"/>
      <c r="S7" s="369" t="s">
        <v>113</v>
      </c>
      <c r="T7" s="368"/>
      <c r="U7" s="363" t="s">
        <v>111</v>
      </c>
      <c r="V7" s="369"/>
      <c r="W7" s="365" t="s">
        <v>112</v>
      </c>
      <c r="X7" s="364"/>
      <c r="Y7" s="369" t="s">
        <v>113</v>
      </c>
      <c r="Z7" s="368"/>
    </row>
    <row r="8" spans="1:26" s="111" customFormat="1" ht="29.4" customHeight="1" x14ac:dyDescent="0.25">
      <c r="A8" s="256" t="s">
        <v>10</v>
      </c>
      <c r="B8" s="255" t="s">
        <v>11</v>
      </c>
      <c r="C8" s="112" t="s">
        <v>114</v>
      </c>
      <c r="D8" s="113" t="s">
        <v>163</v>
      </c>
      <c r="E8" s="114" t="s">
        <v>115</v>
      </c>
      <c r="F8" s="117" t="s">
        <v>163</v>
      </c>
      <c r="G8" s="115" t="s">
        <v>116</v>
      </c>
      <c r="H8" s="115" t="s">
        <v>163</v>
      </c>
      <c r="I8" s="112" t="s">
        <v>114</v>
      </c>
      <c r="J8" s="113" t="s">
        <v>163</v>
      </c>
      <c r="K8" s="114" t="s">
        <v>115</v>
      </c>
      <c r="L8" s="117" t="s">
        <v>163</v>
      </c>
      <c r="M8" s="115" t="s">
        <v>116</v>
      </c>
      <c r="N8" s="115" t="s">
        <v>163</v>
      </c>
      <c r="O8" s="112" t="s">
        <v>114</v>
      </c>
      <c r="P8" s="113" t="s">
        <v>163</v>
      </c>
      <c r="Q8" s="114" t="s">
        <v>115</v>
      </c>
      <c r="R8" s="117" t="s">
        <v>163</v>
      </c>
      <c r="S8" s="115" t="s">
        <v>116</v>
      </c>
      <c r="T8" s="116" t="s">
        <v>163</v>
      </c>
      <c r="U8" s="112" t="s">
        <v>114</v>
      </c>
      <c r="V8" s="113" t="s">
        <v>163</v>
      </c>
      <c r="W8" s="114" t="s">
        <v>115</v>
      </c>
      <c r="X8" s="117" t="s">
        <v>163</v>
      </c>
      <c r="Y8" s="115" t="s">
        <v>116</v>
      </c>
      <c r="Z8" s="116" t="s">
        <v>163</v>
      </c>
    </row>
    <row r="9" spans="1:26" ht="15.6" x14ac:dyDescent="0.25">
      <c r="A9" s="257">
        <v>1</v>
      </c>
      <c r="B9" s="118" t="s">
        <v>13</v>
      </c>
      <c r="C9" s="119">
        <v>28</v>
      </c>
      <c r="D9" s="120">
        <v>0.34146341463414637</v>
      </c>
      <c r="E9" s="121">
        <v>13</v>
      </c>
      <c r="F9" s="122">
        <v>0.37142857142857144</v>
      </c>
      <c r="G9" s="123">
        <v>6</v>
      </c>
      <c r="H9" s="124">
        <v>0.35294117647058826</v>
      </c>
      <c r="I9" s="119">
        <v>27</v>
      </c>
      <c r="J9" s="120">
        <v>0.33750000000000002</v>
      </c>
      <c r="K9" s="121">
        <v>10</v>
      </c>
      <c r="L9" s="122">
        <v>0.35714285714285715</v>
      </c>
      <c r="M9" s="123">
        <v>7</v>
      </c>
      <c r="N9" s="124">
        <v>0.63636363636363635</v>
      </c>
      <c r="O9" s="119">
        <v>23</v>
      </c>
      <c r="P9" s="120">
        <v>0.323943661971831</v>
      </c>
      <c r="Q9" s="121">
        <v>9</v>
      </c>
      <c r="R9" s="122">
        <v>0.34615384615384615</v>
      </c>
      <c r="S9" s="123">
        <v>5</v>
      </c>
      <c r="T9" s="124">
        <v>0.35714285714285715</v>
      </c>
      <c r="U9" s="119">
        <v>26</v>
      </c>
      <c r="V9" s="120">
        <v>0.34210526315789475</v>
      </c>
      <c r="W9" s="121">
        <v>5</v>
      </c>
      <c r="X9" s="122">
        <v>0.27777777777777779</v>
      </c>
      <c r="Y9" s="123">
        <v>4</v>
      </c>
      <c r="Z9" s="124">
        <v>0.33333333333333331</v>
      </c>
    </row>
    <row r="10" spans="1:26" ht="15.6" x14ac:dyDescent="0.25">
      <c r="A10" s="258">
        <v>2</v>
      </c>
      <c r="B10" s="125" t="s">
        <v>14</v>
      </c>
      <c r="C10" s="126">
        <v>16</v>
      </c>
      <c r="D10" s="127">
        <v>0.23529411764705882</v>
      </c>
      <c r="E10" s="128">
        <v>4</v>
      </c>
      <c r="F10" s="130">
        <v>0.19047619047619047</v>
      </c>
      <c r="G10" s="129">
        <v>1</v>
      </c>
      <c r="H10" s="124">
        <v>0.14285714285714285</v>
      </c>
      <c r="I10" s="126">
        <v>16</v>
      </c>
      <c r="J10" s="127">
        <v>0.23880597014925373</v>
      </c>
      <c r="K10" s="128">
        <v>5</v>
      </c>
      <c r="L10" s="130">
        <v>0.23809523809523808</v>
      </c>
      <c r="M10" s="129">
        <v>3</v>
      </c>
      <c r="N10" s="124">
        <v>0.3</v>
      </c>
      <c r="O10" s="126">
        <v>14</v>
      </c>
      <c r="P10" s="127">
        <v>0.22222222222222221</v>
      </c>
      <c r="Q10" s="128">
        <v>5</v>
      </c>
      <c r="R10" s="130">
        <v>0.22727272727272727</v>
      </c>
      <c r="S10" s="129">
        <v>2</v>
      </c>
      <c r="T10" s="124">
        <v>0.16666666666666666</v>
      </c>
      <c r="U10" s="126">
        <v>20</v>
      </c>
      <c r="V10" s="127">
        <v>0.28169014084507044</v>
      </c>
      <c r="W10" s="128">
        <v>4</v>
      </c>
      <c r="X10" s="130">
        <v>0.25</v>
      </c>
      <c r="Y10" s="129"/>
      <c r="Z10" s="124">
        <v>0</v>
      </c>
    </row>
    <row r="11" spans="1:26" ht="15.6" x14ac:dyDescent="0.25">
      <c r="A11" s="258">
        <v>3</v>
      </c>
      <c r="B11" s="125" t="s">
        <v>15</v>
      </c>
      <c r="C11" s="126">
        <v>1</v>
      </c>
      <c r="D11" s="127">
        <v>7.6923076923076927E-2</v>
      </c>
      <c r="E11" s="128"/>
      <c r="F11" s="130">
        <v>0</v>
      </c>
      <c r="G11" s="129"/>
      <c r="H11" s="124">
        <v>0</v>
      </c>
      <c r="I11" s="126">
        <v>1</v>
      </c>
      <c r="J11" s="127">
        <v>7.6923076923076927E-2</v>
      </c>
      <c r="K11" s="128">
        <v>1</v>
      </c>
      <c r="L11" s="130">
        <v>0.25</v>
      </c>
      <c r="M11" s="129"/>
      <c r="N11" s="124">
        <v>0</v>
      </c>
      <c r="O11" s="126">
        <v>1</v>
      </c>
      <c r="P11" s="127">
        <v>7.1428571428571425E-2</v>
      </c>
      <c r="Q11" s="128">
        <v>1</v>
      </c>
      <c r="R11" s="130">
        <v>0.25</v>
      </c>
      <c r="S11" s="129">
        <v>1</v>
      </c>
      <c r="T11" s="124">
        <v>0.33333333333333331</v>
      </c>
      <c r="U11" s="126">
        <v>1</v>
      </c>
      <c r="V11" s="127">
        <v>7.1428571428571425E-2</v>
      </c>
      <c r="W11" s="128"/>
      <c r="X11" s="130">
        <v>0</v>
      </c>
      <c r="Y11" s="129"/>
      <c r="Z11" s="124">
        <v>0</v>
      </c>
    </row>
    <row r="12" spans="1:26" ht="15.6" x14ac:dyDescent="0.25">
      <c r="A12" s="258">
        <v>4</v>
      </c>
      <c r="B12" s="125" t="s">
        <v>16</v>
      </c>
      <c r="C12" s="126">
        <v>2</v>
      </c>
      <c r="D12" s="127">
        <v>0.125</v>
      </c>
      <c r="E12" s="128"/>
      <c r="F12" s="130">
        <v>0</v>
      </c>
      <c r="G12" s="129"/>
      <c r="H12" s="124">
        <v>0</v>
      </c>
      <c r="I12" s="126">
        <v>4</v>
      </c>
      <c r="J12" s="127">
        <v>0.21052631578947367</v>
      </c>
      <c r="K12" s="128"/>
      <c r="L12" s="130">
        <v>0</v>
      </c>
      <c r="M12" s="129"/>
      <c r="N12" s="124">
        <v>0</v>
      </c>
      <c r="O12" s="126">
        <v>5</v>
      </c>
      <c r="P12" s="127">
        <v>0.25</v>
      </c>
      <c r="Q12" s="128">
        <v>1</v>
      </c>
      <c r="R12" s="130">
        <v>0.25</v>
      </c>
      <c r="S12" s="129">
        <v>1</v>
      </c>
      <c r="T12" s="124">
        <v>0.5</v>
      </c>
      <c r="U12" s="126">
        <v>5</v>
      </c>
      <c r="V12" s="127">
        <v>0.25</v>
      </c>
      <c r="W12" s="128"/>
      <c r="X12" s="130">
        <v>0</v>
      </c>
      <c r="Y12" s="129"/>
      <c r="Z12" s="124">
        <v>0</v>
      </c>
    </row>
    <row r="13" spans="1:26" ht="15.6" x14ac:dyDescent="0.25">
      <c r="A13" s="258">
        <v>5</v>
      </c>
      <c r="B13" s="125" t="s">
        <v>17</v>
      </c>
      <c r="C13" s="126">
        <v>16</v>
      </c>
      <c r="D13" s="127">
        <v>0.18390804597701149</v>
      </c>
      <c r="E13" s="128">
        <v>4</v>
      </c>
      <c r="F13" s="130">
        <v>0.125</v>
      </c>
      <c r="G13" s="129">
        <v>2</v>
      </c>
      <c r="H13" s="124">
        <v>0.2</v>
      </c>
      <c r="I13" s="126">
        <v>17</v>
      </c>
      <c r="J13" s="127">
        <v>0.18888888888888888</v>
      </c>
      <c r="K13" s="128">
        <v>4</v>
      </c>
      <c r="L13" s="130">
        <v>0.125</v>
      </c>
      <c r="M13" s="129">
        <v>2</v>
      </c>
      <c r="N13" s="124">
        <v>0.14285714285714285</v>
      </c>
      <c r="O13" s="126">
        <v>16</v>
      </c>
      <c r="P13" s="127">
        <v>0.17204301075268819</v>
      </c>
      <c r="Q13" s="128">
        <v>6</v>
      </c>
      <c r="R13" s="130">
        <v>0.2</v>
      </c>
      <c r="S13" s="129">
        <v>3</v>
      </c>
      <c r="T13" s="124">
        <v>0.25</v>
      </c>
      <c r="U13" s="126">
        <v>13</v>
      </c>
      <c r="V13" s="127">
        <v>0.13978494623655913</v>
      </c>
      <c r="W13" s="128">
        <v>4</v>
      </c>
      <c r="X13" s="130">
        <v>0.15384615384615385</v>
      </c>
      <c r="Y13" s="129">
        <v>2</v>
      </c>
      <c r="Z13" s="124">
        <v>0.13333333333333333</v>
      </c>
    </row>
    <row r="14" spans="1:26" ht="15.6" x14ac:dyDescent="0.25">
      <c r="A14" s="258">
        <v>6</v>
      </c>
      <c r="B14" s="125" t="s">
        <v>18</v>
      </c>
      <c r="C14" s="126">
        <v>13</v>
      </c>
      <c r="D14" s="127">
        <v>0.27083333333333331</v>
      </c>
      <c r="E14" s="128">
        <v>7</v>
      </c>
      <c r="F14" s="130">
        <v>0.30434782608695654</v>
      </c>
      <c r="G14" s="129">
        <v>4</v>
      </c>
      <c r="H14" s="124">
        <v>0.4</v>
      </c>
      <c r="I14" s="126">
        <v>16</v>
      </c>
      <c r="J14" s="127">
        <v>0.30188679245283018</v>
      </c>
      <c r="K14" s="128">
        <v>4</v>
      </c>
      <c r="L14" s="130">
        <v>0.2</v>
      </c>
      <c r="M14" s="129"/>
      <c r="N14" s="124">
        <v>0</v>
      </c>
      <c r="O14" s="126">
        <v>22</v>
      </c>
      <c r="P14" s="127">
        <v>0.36065573770491804</v>
      </c>
      <c r="Q14" s="128">
        <v>7</v>
      </c>
      <c r="R14" s="130">
        <v>0.35</v>
      </c>
      <c r="S14" s="129">
        <v>2</v>
      </c>
      <c r="T14" s="124">
        <v>0.25</v>
      </c>
      <c r="U14" s="126">
        <v>25</v>
      </c>
      <c r="V14" s="127">
        <v>0.36231884057971014</v>
      </c>
      <c r="W14" s="128">
        <v>9</v>
      </c>
      <c r="X14" s="130">
        <v>0.40909090909090912</v>
      </c>
      <c r="Y14" s="129">
        <v>6</v>
      </c>
      <c r="Z14" s="124">
        <v>0.42857142857142855</v>
      </c>
    </row>
    <row r="15" spans="1:26" ht="15.6" x14ac:dyDescent="0.25">
      <c r="A15" s="259">
        <v>7</v>
      </c>
      <c r="B15" s="125" t="s">
        <v>19</v>
      </c>
      <c r="C15" s="126">
        <v>5</v>
      </c>
      <c r="D15" s="127">
        <v>0.21739130434782608</v>
      </c>
      <c r="E15" s="128">
        <v>3</v>
      </c>
      <c r="F15" s="130">
        <v>0.3</v>
      </c>
      <c r="G15" s="129"/>
      <c r="H15" s="124">
        <v>0</v>
      </c>
      <c r="I15" s="126">
        <v>6</v>
      </c>
      <c r="J15" s="127">
        <v>0.25</v>
      </c>
      <c r="K15" s="128">
        <v>3</v>
      </c>
      <c r="L15" s="130">
        <v>0.3</v>
      </c>
      <c r="M15" s="129">
        <v>2</v>
      </c>
      <c r="N15" s="124">
        <v>0.4</v>
      </c>
      <c r="O15" s="126">
        <v>8</v>
      </c>
      <c r="P15" s="127">
        <v>0.32</v>
      </c>
      <c r="Q15" s="128">
        <v>2</v>
      </c>
      <c r="R15" s="130">
        <v>0.25</v>
      </c>
      <c r="S15" s="129">
        <v>1</v>
      </c>
      <c r="T15" s="124">
        <v>0.33333333333333331</v>
      </c>
      <c r="U15" s="126">
        <v>7</v>
      </c>
      <c r="V15" s="127">
        <v>0.29166666666666669</v>
      </c>
      <c r="W15" s="128">
        <v>2</v>
      </c>
      <c r="X15" s="130">
        <v>0.25</v>
      </c>
      <c r="Y15" s="129">
        <v>1</v>
      </c>
      <c r="Z15" s="124">
        <v>0.5</v>
      </c>
    </row>
    <row r="16" spans="1:26" ht="15.6" x14ac:dyDescent="0.25">
      <c r="A16" s="259">
        <v>8</v>
      </c>
      <c r="B16" s="125" t="s">
        <v>20</v>
      </c>
      <c r="C16" s="126">
        <v>4</v>
      </c>
      <c r="D16" s="127">
        <v>0.30769230769230771</v>
      </c>
      <c r="E16" s="128">
        <v>2</v>
      </c>
      <c r="F16" s="130">
        <v>0.2857142857142857</v>
      </c>
      <c r="G16" s="129"/>
      <c r="H16" s="124">
        <v>0</v>
      </c>
      <c r="I16" s="126">
        <v>5</v>
      </c>
      <c r="J16" s="127">
        <v>0.41666666666666669</v>
      </c>
      <c r="K16" s="128">
        <v>3</v>
      </c>
      <c r="L16" s="130">
        <v>0.375</v>
      </c>
      <c r="M16" s="129"/>
      <c r="N16" s="124">
        <v>0</v>
      </c>
      <c r="O16" s="126">
        <v>6</v>
      </c>
      <c r="P16" s="127">
        <v>0.42857142857142855</v>
      </c>
      <c r="Q16" s="128">
        <v>1</v>
      </c>
      <c r="R16" s="130">
        <v>0.25</v>
      </c>
      <c r="S16" s="129">
        <v>0</v>
      </c>
      <c r="T16" s="124">
        <v>0</v>
      </c>
      <c r="U16" s="126">
        <v>5</v>
      </c>
      <c r="V16" s="127">
        <v>0.35714285714285715</v>
      </c>
      <c r="W16" s="128">
        <v>2</v>
      </c>
      <c r="X16" s="130">
        <v>0.4</v>
      </c>
      <c r="Y16" s="129"/>
      <c r="Z16" s="124"/>
    </row>
    <row r="17" spans="1:26" ht="15.6" x14ac:dyDescent="0.25">
      <c r="A17" s="259">
        <v>9</v>
      </c>
      <c r="B17" s="125" t="s">
        <v>21</v>
      </c>
      <c r="C17" s="126">
        <v>22</v>
      </c>
      <c r="D17" s="127">
        <v>0.35483870967741937</v>
      </c>
      <c r="E17" s="128">
        <v>8</v>
      </c>
      <c r="F17" s="130">
        <v>0.2857142857142857</v>
      </c>
      <c r="G17" s="129">
        <v>3</v>
      </c>
      <c r="H17" s="124">
        <v>0.33333333333333331</v>
      </c>
      <c r="I17" s="126">
        <v>21</v>
      </c>
      <c r="J17" s="127">
        <v>0.36206896551724138</v>
      </c>
      <c r="K17" s="128">
        <v>10</v>
      </c>
      <c r="L17" s="130">
        <v>0.37037037037037035</v>
      </c>
      <c r="M17" s="129">
        <v>3</v>
      </c>
      <c r="N17" s="124">
        <v>0.3</v>
      </c>
      <c r="O17" s="126">
        <v>20</v>
      </c>
      <c r="P17" s="127">
        <v>0.37735849056603776</v>
      </c>
      <c r="Q17" s="128">
        <v>9</v>
      </c>
      <c r="R17" s="130">
        <v>0.42857142857142855</v>
      </c>
      <c r="S17" s="129">
        <v>5</v>
      </c>
      <c r="T17" s="124">
        <v>0.5</v>
      </c>
      <c r="U17" s="126">
        <v>18</v>
      </c>
      <c r="V17" s="127">
        <v>0.32142857142857145</v>
      </c>
      <c r="W17" s="128">
        <v>8</v>
      </c>
      <c r="X17" s="130">
        <v>0.44444444444444442</v>
      </c>
      <c r="Y17" s="129">
        <v>5</v>
      </c>
      <c r="Z17" s="124">
        <v>0.5</v>
      </c>
    </row>
    <row r="18" spans="1:26" ht="15.6" x14ac:dyDescent="0.25">
      <c r="A18" s="259">
        <v>10</v>
      </c>
      <c r="B18" s="125" t="s">
        <v>22</v>
      </c>
      <c r="C18" s="126">
        <v>2</v>
      </c>
      <c r="D18" s="127">
        <v>0.2857142857142857</v>
      </c>
      <c r="E18" s="128">
        <v>1</v>
      </c>
      <c r="F18" s="130">
        <v>0.2</v>
      </c>
      <c r="G18" s="129">
        <v>1</v>
      </c>
      <c r="H18" s="124">
        <v>1</v>
      </c>
      <c r="I18" s="126">
        <v>3</v>
      </c>
      <c r="J18" s="127">
        <v>0.33333333333333331</v>
      </c>
      <c r="K18" s="128">
        <v>1</v>
      </c>
      <c r="L18" s="130">
        <v>0.2</v>
      </c>
      <c r="M18" s="129"/>
      <c r="N18" s="124">
        <v>0</v>
      </c>
      <c r="O18" s="126">
        <v>4</v>
      </c>
      <c r="P18" s="127">
        <v>0.4</v>
      </c>
      <c r="Q18" s="128">
        <v>3</v>
      </c>
      <c r="R18" s="130">
        <v>0.5</v>
      </c>
      <c r="S18" s="129">
        <v>0</v>
      </c>
      <c r="T18" s="124">
        <v>0</v>
      </c>
      <c r="U18" s="126">
        <v>6</v>
      </c>
      <c r="V18" s="127">
        <v>0.54545454545454541</v>
      </c>
      <c r="W18" s="128">
        <v>3</v>
      </c>
      <c r="X18" s="130">
        <v>0.375</v>
      </c>
      <c r="Y18" s="129">
        <v>1</v>
      </c>
      <c r="Z18" s="124">
        <v>0.25</v>
      </c>
    </row>
    <row r="19" spans="1:26" ht="15.6" x14ac:dyDescent="0.25">
      <c r="A19" s="259">
        <v>11</v>
      </c>
      <c r="B19" s="125" t="s">
        <v>23</v>
      </c>
      <c r="C19" s="126">
        <v>15</v>
      </c>
      <c r="D19" s="127">
        <v>0.39473684210526316</v>
      </c>
      <c r="E19" s="128">
        <v>7</v>
      </c>
      <c r="F19" s="130">
        <v>0.36842105263157893</v>
      </c>
      <c r="G19" s="129">
        <v>1</v>
      </c>
      <c r="H19" s="124">
        <v>0.25</v>
      </c>
      <c r="I19" s="126">
        <v>18</v>
      </c>
      <c r="J19" s="127">
        <v>0.4</v>
      </c>
      <c r="K19" s="128">
        <v>8</v>
      </c>
      <c r="L19" s="130">
        <v>0.5</v>
      </c>
      <c r="M19" s="129">
        <v>2</v>
      </c>
      <c r="N19" s="124">
        <v>0.4</v>
      </c>
      <c r="O19" s="126">
        <v>18</v>
      </c>
      <c r="P19" s="127">
        <v>0.40909090909090912</v>
      </c>
      <c r="Q19" s="128">
        <v>5</v>
      </c>
      <c r="R19" s="130">
        <v>0.3125</v>
      </c>
      <c r="S19" s="129">
        <v>1</v>
      </c>
      <c r="T19" s="124">
        <v>0.16666666666666666</v>
      </c>
      <c r="U19" s="126">
        <v>22</v>
      </c>
      <c r="V19" s="127">
        <v>0.48888888888888887</v>
      </c>
      <c r="W19" s="128">
        <v>12</v>
      </c>
      <c r="X19" s="130">
        <v>0.5714285714285714</v>
      </c>
      <c r="Y19" s="129">
        <v>5</v>
      </c>
      <c r="Z19" s="124">
        <v>0.55555555555555558</v>
      </c>
    </row>
    <row r="20" spans="1:26" ht="15.6" x14ac:dyDescent="0.25">
      <c r="A20" s="259">
        <v>12</v>
      </c>
      <c r="B20" s="125" t="s">
        <v>24</v>
      </c>
      <c r="C20" s="126">
        <v>3</v>
      </c>
      <c r="D20" s="127">
        <v>0.33333333333333331</v>
      </c>
      <c r="E20" s="128">
        <v>1</v>
      </c>
      <c r="F20" s="130">
        <v>0.25</v>
      </c>
      <c r="G20" s="129"/>
      <c r="H20" s="124">
        <v>0</v>
      </c>
      <c r="I20" s="126">
        <v>5</v>
      </c>
      <c r="J20" s="127">
        <v>0.45454545454545453</v>
      </c>
      <c r="K20" s="128">
        <v>1</v>
      </c>
      <c r="L20" s="130">
        <v>0.33333333333333331</v>
      </c>
      <c r="M20" s="129"/>
      <c r="N20" s="124">
        <v>0</v>
      </c>
      <c r="O20" s="126">
        <v>5</v>
      </c>
      <c r="P20" s="127">
        <v>0.5</v>
      </c>
      <c r="Q20" s="128">
        <v>3</v>
      </c>
      <c r="R20" s="130">
        <v>0.75</v>
      </c>
      <c r="S20" s="129">
        <v>2</v>
      </c>
      <c r="T20" s="124">
        <v>0.66666666666666663</v>
      </c>
      <c r="U20" s="126">
        <v>5</v>
      </c>
      <c r="V20" s="127">
        <v>0.55555555555555558</v>
      </c>
      <c r="W20" s="128">
        <v>2</v>
      </c>
      <c r="X20" s="130">
        <v>0.5</v>
      </c>
      <c r="Y20" s="129">
        <v>1</v>
      </c>
      <c r="Z20" s="124">
        <v>0.5</v>
      </c>
    </row>
    <row r="21" spans="1:26" ht="15.6" x14ac:dyDescent="0.25">
      <c r="A21" s="259">
        <v>13</v>
      </c>
      <c r="B21" s="125" t="s">
        <v>25</v>
      </c>
      <c r="C21" s="126"/>
      <c r="D21" s="127"/>
      <c r="E21" s="128"/>
      <c r="F21" s="130"/>
      <c r="G21" s="129"/>
      <c r="H21" s="124"/>
      <c r="I21" s="126">
        <v>1</v>
      </c>
      <c r="J21" s="127">
        <v>0.33333333333333331</v>
      </c>
      <c r="K21" s="128"/>
      <c r="L21" s="130">
        <v>0</v>
      </c>
      <c r="M21" s="129"/>
      <c r="N21" s="124"/>
      <c r="O21" s="126">
        <v>1</v>
      </c>
      <c r="P21" s="127">
        <v>0.2</v>
      </c>
      <c r="Q21" s="128"/>
      <c r="R21" s="130">
        <v>0</v>
      </c>
      <c r="S21" s="129">
        <v>0</v>
      </c>
      <c r="T21" s="124"/>
      <c r="U21" s="126">
        <v>1</v>
      </c>
      <c r="V21" s="127">
        <v>0.16666666666666666</v>
      </c>
      <c r="W21" s="128"/>
      <c r="X21" s="130">
        <v>0</v>
      </c>
      <c r="Y21" s="129"/>
      <c r="Z21" s="124">
        <v>0</v>
      </c>
    </row>
    <row r="22" spans="1:26" ht="15.6" x14ac:dyDescent="0.25">
      <c r="A22" s="259">
        <v>14</v>
      </c>
      <c r="B22" s="131" t="s">
        <v>26</v>
      </c>
      <c r="C22" s="126">
        <v>13</v>
      </c>
      <c r="D22" s="127">
        <v>0.61904761904761907</v>
      </c>
      <c r="E22" s="128">
        <v>6</v>
      </c>
      <c r="F22" s="130">
        <v>0.6</v>
      </c>
      <c r="G22" s="129">
        <v>2</v>
      </c>
      <c r="H22" s="124">
        <v>0.66666666666666663</v>
      </c>
      <c r="I22" s="126">
        <v>10</v>
      </c>
      <c r="J22" s="127">
        <v>0.52631578947368418</v>
      </c>
      <c r="K22" s="128">
        <v>5</v>
      </c>
      <c r="L22" s="130">
        <v>0.55555555555555558</v>
      </c>
      <c r="M22" s="129">
        <v>2</v>
      </c>
      <c r="N22" s="124">
        <v>0.66666666666666663</v>
      </c>
      <c r="O22" s="126">
        <v>13</v>
      </c>
      <c r="P22" s="127">
        <v>0.61904761904761907</v>
      </c>
      <c r="Q22" s="128">
        <v>3</v>
      </c>
      <c r="R22" s="130">
        <v>0.42857142857142855</v>
      </c>
      <c r="S22" s="129">
        <v>2</v>
      </c>
      <c r="T22" s="124">
        <v>0.5</v>
      </c>
      <c r="U22" s="126">
        <v>14</v>
      </c>
      <c r="V22" s="127">
        <v>0.51851851851851849</v>
      </c>
      <c r="W22" s="128">
        <v>6</v>
      </c>
      <c r="X22" s="130">
        <v>0.6</v>
      </c>
      <c r="Y22" s="129">
        <v>1</v>
      </c>
      <c r="Z22" s="124">
        <v>0.25</v>
      </c>
    </row>
    <row r="23" spans="1:26" ht="20.399999999999999" x14ac:dyDescent="0.25">
      <c r="A23" s="259">
        <v>15</v>
      </c>
      <c r="B23" s="131" t="s">
        <v>27</v>
      </c>
      <c r="C23" s="126">
        <v>3</v>
      </c>
      <c r="D23" s="127">
        <v>0.2</v>
      </c>
      <c r="E23" s="128">
        <v>1</v>
      </c>
      <c r="F23" s="130">
        <v>0.14285714285714285</v>
      </c>
      <c r="G23" s="129">
        <v>1</v>
      </c>
      <c r="H23" s="124">
        <v>0.5</v>
      </c>
      <c r="I23" s="126">
        <v>3</v>
      </c>
      <c r="J23" s="127">
        <v>0.27272727272727271</v>
      </c>
      <c r="K23" s="128">
        <v>1</v>
      </c>
      <c r="L23" s="130">
        <v>0.25</v>
      </c>
      <c r="M23" s="129"/>
      <c r="N23" s="124">
        <v>0</v>
      </c>
      <c r="O23" s="126">
        <v>3</v>
      </c>
      <c r="P23" s="127">
        <v>0.375</v>
      </c>
      <c r="Q23" s="128"/>
      <c r="R23" s="130">
        <v>0</v>
      </c>
      <c r="S23" s="129">
        <v>0</v>
      </c>
      <c r="T23" s="124">
        <v>0</v>
      </c>
      <c r="U23" s="126">
        <v>7</v>
      </c>
      <c r="V23" s="127">
        <v>0.46666666666666667</v>
      </c>
      <c r="W23" s="128"/>
      <c r="X23" s="130">
        <v>0</v>
      </c>
      <c r="Y23" s="129"/>
      <c r="Z23" s="124">
        <v>0</v>
      </c>
    </row>
    <row r="24" spans="1:26" ht="15.6" x14ac:dyDescent="0.25">
      <c r="A24" s="259">
        <v>16</v>
      </c>
      <c r="B24" s="125" t="s">
        <v>28</v>
      </c>
      <c r="C24" s="126">
        <v>11</v>
      </c>
      <c r="D24" s="127">
        <v>0.33333333333333331</v>
      </c>
      <c r="E24" s="128">
        <v>5</v>
      </c>
      <c r="F24" s="130">
        <v>0.33333333333333331</v>
      </c>
      <c r="G24" s="129">
        <v>3</v>
      </c>
      <c r="H24" s="124">
        <v>0.5</v>
      </c>
      <c r="I24" s="126">
        <v>14</v>
      </c>
      <c r="J24" s="127">
        <v>0.35897435897435898</v>
      </c>
      <c r="K24" s="128">
        <v>4</v>
      </c>
      <c r="L24" s="130">
        <v>0.22222222222222221</v>
      </c>
      <c r="M24" s="129">
        <v>1</v>
      </c>
      <c r="N24" s="124">
        <v>0.16666666666666666</v>
      </c>
      <c r="O24" s="126">
        <v>19</v>
      </c>
      <c r="P24" s="127">
        <v>0.46341463414634149</v>
      </c>
      <c r="Q24" s="128">
        <v>7</v>
      </c>
      <c r="R24" s="130">
        <v>0.35</v>
      </c>
      <c r="S24" s="129">
        <v>3</v>
      </c>
      <c r="T24" s="124">
        <v>0.375</v>
      </c>
      <c r="U24" s="126">
        <v>22</v>
      </c>
      <c r="V24" s="127">
        <v>0.44897959183673469</v>
      </c>
      <c r="W24" s="128">
        <v>9</v>
      </c>
      <c r="X24" s="130">
        <v>0.5</v>
      </c>
      <c r="Y24" s="129">
        <v>3</v>
      </c>
      <c r="Z24" s="124">
        <v>0.75</v>
      </c>
    </row>
    <row r="25" spans="1:26" ht="15.6" x14ac:dyDescent="0.25">
      <c r="A25" s="259">
        <v>17</v>
      </c>
      <c r="B25" s="125" t="s">
        <v>29</v>
      </c>
      <c r="C25" s="126">
        <v>2</v>
      </c>
      <c r="D25" s="127">
        <v>0.125</v>
      </c>
      <c r="E25" s="128"/>
      <c r="F25" s="130">
        <v>0</v>
      </c>
      <c r="G25" s="129"/>
      <c r="H25" s="124">
        <v>0</v>
      </c>
      <c r="I25" s="126">
        <v>2</v>
      </c>
      <c r="J25" s="127">
        <v>0.11764705882352941</v>
      </c>
      <c r="K25" s="128">
        <v>1</v>
      </c>
      <c r="L25" s="130">
        <v>0.2</v>
      </c>
      <c r="M25" s="129"/>
      <c r="N25" s="124">
        <v>0</v>
      </c>
      <c r="O25" s="126">
        <v>2</v>
      </c>
      <c r="P25" s="127">
        <v>0.11764705882352941</v>
      </c>
      <c r="Q25" s="128">
        <v>1</v>
      </c>
      <c r="R25" s="130">
        <v>0.16666666666666666</v>
      </c>
      <c r="S25" s="129">
        <v>1</v>
      </c>
      <c r="T25" s="124">
        <v>0.25</v>
      </c>
      <c r="U25" s="126">
        <v>1</v>
      </c>
      <c r="V25" s="127">
        <v>5.5555555555555552E-2</v>
      </c>
      <c r="W25" s="128"/>
      <c r="X25" s="130">
        <v>0</v>
      </c>
      <c r="Y25" s="129"/>
      <c r="Z25" s="124">
        <v>0</v>
      </c>
    </row>
    <row r="26" spans="1:26" ht="31.2" x14ac:dyDescent="0.25">
      <c r="A26" s="259">
        <v>18</v>
      </c>
      <c r="B26" s="132" t="s">
        <v>30</v>
      </c>
      <c r="C26" s="126">
        <v>1</v>
      </c>
      <c r="D26" s="127">
        <v>8.3333333333333329E-2</v>
      </c>
      <c r="E26" s="128">
        <v>1</v>
      </c>
      <c r="F26" s="130">
        <v>0.14285714285714285</v>
      </c>
      <c r="G26" s="129">
        <v>1</v>
      </c>
      <c r="H26" s="124">
        <v>0.25</v>
      </c>
      <c r="I26" s="126">
        <v>2</v>
      </c>
      <c r="J26" s="127">
        <v>0.1</v>
      </c>
      <c r="K26" s="128"/>
      <c r="L26" s="130">
        <v>0</v>
      </c>
      <c r="M26" s="129"/>
      <c r="N26" s="124">
        <v>0</v>
      </c>
      <c r="O26" s="126">
        <v>3</v>
      </c>
      <c r="P26" s="127">
        <v>0.15789473684210525</v>
      </c>
      <c r="Q26" s="128">
        <v>1</v>
      </c>
      <c r="R26" s="130">
        <v>0.2</v>
      </c>
      <c r="S26" s="129">
        <v>0</v>
      </c>
      <c r="T26" s="124">
        <v>0</v>
      </c>
      <c r="U26" s="126">
        <v>9</v>
      </c>
      <c r="V26" s="127">
        <v>0.36</v>
      </c>
      <c r="W26" s="128">
        <v>1</v>
      </c>
      <c r="X26" s="130">
        <v>8.3333333333333329E-2</v>
      </c>
      <c r="Y26" s="129">
        <v>1</v>
      </c>
      <c r="Z26" s="124">
        <v>0.33333333333333331</v>
      </c>
    </row>
    <row r="27" spans="1:26" ht="15.6" x14ac:dyDescent="0.25">
      <c r="A27" s="259">
        <v>19</v>
      </c>
      <c r="B27" s="125" t="s">
        <v>31</v>
      </c>
      <c r="C27" s="126">
        <v>2</v>
      </c>
      <c r="D27" s="127">
        <v>8.3333333333333329E-2</v>
      </c>
      <c r="E27" s="128">
        <v>2</v>
      </c>
      <c r="F27" s="130">
        <v>0.15384615384615385</v>
      </c>
      <c r="G27" s="129"/>
      <c r="H27" s="124"/>
      <c r="I27" s="126">
        <v>5</v>
      </c>
      <c r="J27" s="127">
        <v>0.14705882352941177</v>
      </c>
      <c r="K27" s="128">
        <v>3</v>
      </c>
      <c r="L27" s="130">
        <v>0.1875</v>
      </c>
      <c r="M27" s="129">
        <v>1</v>
      </c>
      <c r="N27" s="124">
        <v>0.33333333333333331</v>
      </c>
      <c r="O27" s="126">
        <v>9</v>
      </c>
      <c r="P27" s="127">
        <v>0.23684210526315788</v>
      </c>
      <c r="Q27" s="128">
        <v>2</v>
      </c>
      <c r="R27" s="130">
        <v>0.10526315789473684</v>
      </c>
      <c r="S27" s="129">
        <v>1</v>
      </c>
      <c r="T27" s="124">
        <v>0.14285714285714285</v>
      </c>
      <c r="U27" s="126">
        <v>8</v>
      </c>
      <c r="V27" s="127">
        <v>0.20512820512820512</v>
      </c>
      <c r="W27" s="128">
        <v>2</v>
      </c>
      <c r="X27" s="130">
        <v>0.16666666666666666</v>
      </c>
      <c r="Y27" s="129">
        <v>2</v>
      </c>
      <c r="Z27" s="124">
        <v>0.33333333333333331</v>
      </c>
    </row>
    <row r="28" spans="1:26" ht="15.6" x14ac:dyDescent="0.25">
      <c r="A28" s="259">
        <v>20</v>
      </c>
      <c r="B28" s="125" t="s">
        <v>32</v>
      </c>
      <c r="C28" s="126">
        <v>1</v>
      </c>
      <c r="D28" s="127">
        <v>0.2</v>
      </c>
      <c r="E28" s="128"/>
      <c r="F28" s="130">
        <v>0</v>
      </c>
      <c r="G28" s="129"/>
      <c r="H28" s="124">
        <v>0</v>
      </c>
      <c r="I28" s="126"/>
      <c r="J28" s="127">
        <v>0</v>
      </c>
      <c r="K28" s="128"/>
      <c r="L28" s="130">
        <v>0</v>
      </c>
      <c r="M28" s="129"/>
      <c r="N28" s="124">
        <v>0</v>
      </c>
      <c r="O28" s="126">
        <v>1</v>
      </c>
      <c r="P28" s="127">
        <v>0.125</v>
      </c>
      <c r="Q28" s="128">
        <v>1</v>
      </c>
      <c r="R28" s="130">
        <v>0.5</v>
      </c>
      <c r="S28" s="129">
        <v>1</v>
      </c>
      <c r="T28" s="124">
        <v>1</v>
      </c>
      <c r="U28" s="126"/>
      <c r="V28" s="127">
        <v>0</v>
      </c>
      <c r="W28" s="128"/>
      <c r="X28" s="130">
        <v>0</v>
      </c>
      <c r="Y28" s="129"/>
      <c r="Z28" s="124">
        <v>0</v>
      </c>
    </row>
    <row r="29" spans="1:26" ht="20.399999999999999" x14ac:dyDescent="0.25">
      <c r="A29" s="259">
        <v>21</v>
      </c>
      <c r="B29" s="131" t="s">
        <v>33</v>
      </c>
      <c r="C29" s="126">
        <v>5</v>
      </c>
      <c r="D29" s="127">
        <v>0.19230769230769232</v>
      </c>
      <c r="E29" s="128">
        <v>1</v>
      </c>
      <c r="F29" s="130">
        <v>5.8823529411764705E-2</v>
      </c>
      <c r="G29" s="129"/>
      <c r="H29" s="124">
        <v>0</v>
      </c>
      <c r="I29" s="126">
        <v>6</v>
      </c>
      <c r="J29" s="127">
        <v>0.1875</v>
      </c>
      <c r="K29" s="128">
        <v>2</v>
      </c>
      <c r="L29" s="130">
        <v>0.14285714285714285</v>
      </c>
      <c r="M29" s="129">
        <v>1</v>
      </c>
      <c r="N29" s="124">
        <v>0.14285714285714285</v>
      </c>
      <c r="O29" s="126">
        <v>6</v>
      </c>
      <c r="P29" s="127">
        <v>0.2</v>
      </c>
      <c r="Q29" s="128">
        <v>2</v>
      </c>
      <c r="R29" s="130">
        <v>0.22222222222222221</v>
      </c>
      <c r="S29" s="129">
        <v>0</v>
      </c>
      <c r="T29" s="124">
        <v>0</v>
      </c>
      <c r="U29" s="126">
        <v>10</v>
      </c>
      <c r="V29" s="127">
        <v>0.27777777777777779</v>
      </c>
      <c r="W29" s="128">
        <v>2</v>
      </c>
      <c r="X29" s="130">
        <v>0.2</v>
      </c>
      <c r="Y29" s="129">
        <v>1</v>
      </c>
      <c r="Z29" s="124">
        <v>0.25</v>
      </c>
    </row>
    <row r="30" spans="1:26" ht="20.399999999999999" x14ac:dyDescent="0.25">
      <c r="A30" s="259">
        <v>22</v>
      </c>
      <c r="B30" s="131" t="s">
        <v>34</v>
      </c>
      <c r="C30" s="126">
        <v>14</v>
      </c>
      <c r="D30" s="127">
        <v>0.27450980392156865</v>
      </c>
      <c r="E30" s="128">
        <v>7</v>
      </c>
      <c r="F30" s="130">
        <v>0.28000000000000003</v>
      </c>
      <c r="G30" s="129">
        <v>2</v>
      </c>
      <c r="H30" s="124">
        <v>0.2857142857142857</v>
      </c>
      <c r="I30" s="126">
        <v>14</v>
      </c>
      <c r="J30" s="127">
        <v>0.25454545454545452</v>
      </c>
      <c r="K30" s="128">
        <v>4</v>
      </c>
      <c r="L30" s="130">
        <v>0.17391304347826086</v>
      </c>
      <c r="M30" s="129"/>
      <c r="N30" s="124">
        <v>0</v>
      </c>
      <c r="O30" s="126">
        <v>12</v>
      </c>
      <c r="P30" s="127">
        <v>0.21818181818181817</v>
      </c>
      <c r="Q30" s="128">
        <v>3</v>
      </c>
      <c r="R30" s="130">
        <v>0.2</v>
      </c>
      <c r="S30" s="129">
        <v>2</v>
      </c>
      <c r="T30" s="124">
        <v>0.2857142857142857</v>
      </c>
      <c r="U30" s="126">
        <v>12</v>
      </c>
      <c r="V30" s="127">
        <v>0.20689655172413793</v>
      </c>
      <c r="W30" s="128">
        <v>2</v>
      </c>
      <c r="X30" s="130">
        <v>0.11764705882352941</v>
      </c>
      <c r="Y30" s="129">
        <v>2</v>
      </c>
      <c r="Z30" s="124">
        <v>0.22222222222222221</v>
      </c>
    </row>
    <row r="31" spans="1:26" ht="15.6" x14ac:dyDescent="0.25">
      <c r="A31" s="259">
        <v>23</v>
      </c>
      <c r="B31" s="125" t="s">
        <v>35</v>
      </c>
      <c r="C31" s="126">
        <v>4</v>
      </c>
      <c r="D31" s="127">
        <v>0.17391304347826086</v>
      </c>
      <c r="E31" s="128">
        <v>2</v>
      </c>
      <c r="F31" s="130">
        <v>0.14285714285714285</v>
      </c>
      <c r="G31" s="129">
        <v>1</v>
      </c>
      <c r="H31" s="124">
        <v>0.14285714285714285</v>
      </c>
      <c r="I31" s="126">
        <v>3</v>
      </c>
      <c r="J31" s="127">
        <v>0.11538461538461539</v>
      </c>
      <c r="K31" s="128">
        <v>3</v>
      </c>
      <c r="L31" s="130">
        <v>0.27272727272727271</v>
      </c>
      <c r="M31" s="129">
        <v>1</v>
      </c>
      <c r="N31" s="124">
        <v>0.25</v>
      </c>
      <c r="O31" s="126">
        <v>3</v>
      </c>
      <c r="P31" s="127">
        <v>9.6774193548387094E-2</v>
      </c>
      <c r="Q31" s="128">
        <v>1</v>
      </c>
      <c r="R31" s="130">
        <v>0.1111111111111111</v>
      </c>
      <c r="S31" s="129">
        <v>1</v>
      </c>
      <c r="T31" s="124">
        <v>0.33333333333333331</v>
      </c>
      <c r="U31" s="126">
        <v>3</v>
      </c>
      <c r="V31" s="127">
        <v>7.6923076923076927E-2</v>
      </c>
      <c r="W31" s="128"/>
      <c r="X31" s="130">
        <v>0</v>
      </c>
      <c r="Y31" s="129"/>
      <c r="Z31" s="124">
        <v>0</v>
      </c>
    </row>
    <row r="32" spans="1:26" ht="15.6" x14ac:dyDescent="0.25">
      <c r="A32" s="259">
        <v>24</v>
      </c>
      <c r="B32" s="125" t="s">
        <v>36</v>
      </c>
      <c r="C32" s="126">
        <v>2</v>
      </c>
      <c r="D32" s="127">
        <v>0.16666666666666666</v>
      </c>
      <c r="E32" s="128"/>
      <c r="F32" s="130">
        <v>0</v>
      </c>
      <c r="G32" s="129"/>
      <c r="H32" s="124">
        <v>0</v>
      </c>
      <c r="I32" s="126">
        <v>2</v>
      </c>
      <c r="J32" s="127">
        <v>0.15384615384615385</v>
      </c>
      <c r="K32" s="128"/>
      <c r="L32" s="130">
        <v>0</v>
      </c>
      <c r="M32" s="129"/>
      <c r="N32" s="124">
        <v>0</v>
      </c>
      <c r="O32" s="126">
        <v>3</v>
      </c>
      <c r="P32" s="127">
        <v>0.1875</v>
      </c>
      <c r="Q32" s="128">
        <v>1</v>
      </c>
      <c r="R32" s="130">
        <v>0.2</v>
      </c>
      <c r="S32" s="129">
        <v>1</v>
      </c>
      <c r="T32" s="124">
        <v>0.5</v>
      </c>
      <c r="U32" s="126">
        <v>4</v>
      </c>
      <c r="V32" s="127">
        <v>0.22222222222222221</v>
      </c>
      <c r="W32" s="128">
        <v>1</v>
      </c>
      <c r="X32" s="130">
        <v>0.25</v>
      </c>
      <c r="Y32" s="129"/>
      <c r="Z32" s="124">
        <v>0</v>
      </c>
    </row>
    <row r="33" spans="1:26" ht="15.6" x14ac:dyDescent="0.25">
      <c r="A33" s="260">
        <v>25</v>
      </c>
      <c r="B33" s="125" t="s">
        <v>37</v>
      </c>
      <c r="C33" s="126">
        <v>3</v>
      </c>
      <c r="D33" s="127">
        <v>3.7499999999999999E-2</v>
      </c>
      <c r="E33" s="128">
        <v>1</v>
      </c>
      <c r="F33" s="130">
        <v>2.8571428571428571E-2</v>
      </c>
      <c r="G33" s="129"/>
      <c r="H33" s="124">
        <v>0</v>
      </c>
      <c r="I33" s="126">
        <v>3</v>
      </c>
      <c r="J33" s="127">
        <v>3.5294117647058823E-2</v>
      </c>
      <c r="K33" s="128"/>
      <c r="L33" s="130">
        <v>0</v>
      </c>
      <c r="M33" s="129"/>
      <c r="N33" s="124">
        <v>0</v>
      </c>
      <c r="O33" s="126">
        <v>4</v>
      </c>
      <c r="P33" s="127">
        <v>4.7058823529411764E-2</v>
      </c>
      <c r="Q33" s="128">
        <v>2</v>
      </c>
      <c r="R33" s="130">
        <v>5.5555555555555552E-2</v>
      </c>
      <c r="S33" s="129">
        <v>1</v>
      </c>
      <c r="T33" s="124">
        <v>6.25E-2</v>
      </c>
      <c r="U33" s="126">
        <v>4</v>
      </c>
      <c r="V33" s="127">
        <v>4.878048780487805E-2</v>
      </c>
      <c r="W33" s="128">
        <v>2</v>
      </c>
      <c r="X33" s="130">
        <v>7.1428571428571425E-2</v>
      </c>
      <c r="Y33" s="129">
        <v>2</v>
      </c>
      <c r="Z33" s="124">
        <v>0.125</v>
      </c>
    </row>
    <row r="34" spans="1:26" ht="15.6" x14ac:dyDescent="0.25">
      <c r="A34" s="260">
        <v>26</v>
      </c>
      <c r="B34" s="125" t="s">
        <v>38</v>
      </c>
      <c r="C34" s="126">
        <v>11</v>
      </c>
      <c r="D34" s="127">
        <v>0.12359550561797752</v>
      </c>
      <c r="E34" s="128">
        <v>7</v>
      </c>
      <c r="F34" s="130">
        <v>0.16666666666666666</v>
      </c>
      <c r="G34" s="129">
        <v>1</v>
      </c>
      <c r="H34" s="124">
        <v>0.14285714285714285</v>
      </c>
      <c r="I34" s="126">
        <v>15</v>
      </c>
      <c r="J34" s="127">
        <v>0.15463917525773196</v>
      </c>
      <c r="K34" s="128">
        <v>6</v>
      </c>
      <c r="L34" s="130">
        <v>0.14634146341463414</v>
      </c>
      <c r="M34" s="129">
        <v>1</v>
      </c>
      <c r="N34" s="124">
        <v>9.0909090909090912E-2</v>
      </c>
      <c r="O34" s="126">
        <v>16</v>
      </c>
      <c r="P34" s="127">
        <v>0.15384615384615385</v>
      </c>
      <c r="Q34" s="128">
        <v>3</v>
      </c>
      <c r="R34" s="130">
        <v>8.1081081081081086E-2</v>
      </c>
      <c r="S34" s="129">
        <v>2</v>
      </c>
      <c r="T34" s="124">
        <v>0.125</v>
      </c>
      <c r="U34" s="126">
        <v>17</v>
      </c>
      <c r="V34" s="127">
        <v>0.15044247787610621</v>
      </c>
      <c r="W34" s="128">
        <v>8</v>
      </c>
      <c r="X34" s="130">
        <v>0.18604651162790697</v>
      </c>
      <c r="Y34" s="129">
        <v>4</v>
      </c>
      <c r="Z34" s="124">
        <v>0.26666666666666666</v>
      </c>
    </row>
    <row r="35" spans="1:26" ht="15.6" x14ac:dyDescent="0.25">
      <c r="A35" s="260">
        <v>27</v>
      </c>
      <c r="B35" s="125" t="s">
        <v>39</v>
      </c>
      <c r="C35" s="126">
        <v>30</v>
      </c>
      <c r="D35" s="127">
        <v>0.23076923076923078</v>
      </c>
      <c r="E35" s="128">
        <v>11</v>
      </c>
      <c r="F35" s="130">
        <v>0.19642857142857142</v>
      </c>
      <c r="G35" s="129">
        <v>3</v>
      </c>
      <c r="H35" s="124">
        <v>0.13043478260869565</v>
      </c>
      <c r="I35" s="126">
        <v>37</v>
      </c>
      <c r="J35" s="127">
        <v>0.26428571428571429</v>
      </c>
      <c r="K35" s="128">
        <v>13</v>
      </c>
      <c r="L35" s="130">
        <v>0.24528301886792453</v>
      </c>
      <c r="M35" s="129">
        <v>5</v>
      </c>
      <c r="N35" s="124">
        <v>0.29411764705882354</v>
      </c>
      <c r="O35" s="126">
        <v>33</v>
      </c>
      <c r="P35" s="127">
        <v>0.2185430463576159</v>
      </c>
      <c r="Q35" s="128">
        <v>9</v>
      </c>
      <c r="R35" s="130">
        <v>0.18</v>
      </c>
      <c r="S35" s="129">
        <v>6</v>
      </c>
      <c r="T35" s="124">
        <v>0.31578947368421051</v>
      </c>
      <c r="U35" s="126">
        <v>37</v>
      </c>
      <c r="V35" s="127">
        <v>0.22289156626506024</v>
      </c>
      <c r="W35" s="128">
        <v>6</v>
      </c>
      <c r="X35" s="130">
        <v>0.125</v>
      </c>
      <c r="Y35" s="129">
        <v>5</v>
      </c>
      <c r="Z35" s="124">
        <v>0.21739130434782608</v>
      </c>
    </row>
    <row r="36" spans="1:26" ht="15.6" x14ac:dyDescent="0.25">
      <c r="A36" s="260">
        <v>28</v>
      </c>
      <c r="B36" s="125" t="s">
        <v>40</v>
      </c>
      <c r="C36" s="126">
        <v>3</v>
      </c>
      <c r="D36" s="127">
        <v>4.4776119402985072E-2</v>
      </c>
      <c r="E36" s="128"/>
      <c r="F36" s="130">
        <v>0</v>
      </c>
      <c r="G36" s="129"/>
      <c r="H36" s="124">
        <v>0</v>
      </c>
      <c r="I36" s="126">
        <v>6</v>
      </c>
      <c r="J36" s="127">
        <v>7.0588235294117646E-2</v>
      </c>
      <c r="K36" s="128">
        <v>2</v>
      </c>
      <c r="L36" s="130">
        <v>8.6956521739130432E-2</v>
      </c>
      <c r="M36" s="129">
        <v>1</v>
      </c>
      <c r="N36" s="124">
        <v>0.1</v>
      </c>
      <c r="O36" s="126">
        <v>5</v>
      </c>
      <c r="P36" s="127">
        <v>5.8823529411764705E-2</v>
      </c>
      <c r="Q36" s="128">
        <v>1</v>
      </c>
      <c r="R36" s="130">
        <v>4.1666666666666664E-2</v>
      </c>
      <c r="S36" s="129">
        <v>1</v>
      </c>
      <c r="T36" s="124">
        <v>9.0909090909090912E-2</v>
      </c>
      <c r="U36" s="126">
        <v>7</v>
      </c>
      <c r="V36" s="127">
        <v>7.8651685393258425E-2</v>
      </c>
      <c r="W36" s="128">
        <v>1</v>
      </c>
      <c r="X36" s="130">
        <v>4.5454545454545456E-2</v>
      </c>
      <c r="Y36" s="129">
        <v>1</v>
      </c>
      <c r="Z36" s="124">
        <v>8.3333333333333329E-2</v>
      </c>
    </row>
    <row r="37" spans="1:26" ht="15.6" x14ac:dyDescent="0.25">
      <c r="A37" s="260">
        <v>29</v>
      </c>
      <c r="B37" s="125" t="s">
        <v>41</v>
      </c>
      <c r="C37" s="126">
        <v>3</v>
      </c>
      <c r="D37" s="127">
        <v>9.6774193548387094E-2</v>
      </c>
      <c r="E37" s="128">
        <v>1</v>
      </c>
      <c r="F37" s="130">
        <v>7.6923076923076927E-2</v>
      </c>
      <c r="G37" s="129"/>
      <c r="H37" s="124">
        <v>0</v>
      </c>
      <c r="I37" s="126">
        <v>4</v>
      </c>
      <c r="J37" s="127">
        <v>0.125</v>
      </c>
      <c r="K37" s="128">
        <v>2</v>
      </c>
      <c r="L37" s="130">
        <v>0.14285714285714285</v>
      </c>
      <c r="M37" s="129"/>
      <c r="N37" s="124">
        <v>0</v>
      </c>
      <c r="O37" s="126">
        <v>4</v>
      </c>
      <c r="P37" s="127">
        <v>0.12121212121212122</v>
      </c>
      <c r="Q37" s="128">
        <v>2</v>
      </c>
      <c r="R37" s="130">
        <v>0.2</v>
      </c>
      <c r="S37" s="129">
        <v>2</v>
      </c>
      <c r="T37" s="124">
        <v>0.4</v>
      </c>
      <c r="U37" s="126">
        <v>2</v>
      </c>
      <c r="V37" s="127">
        <v>6.25E-2</v>
      </c>
      <c r="W37" s="128">
        <v>1</v>
      </c>
      <c r="X37" s="130">
        <v>0.1111111111111111</v>
      </c>
      <c r="Y37" s="129">
        <v>1</v>
      </c>
      <c r="Z37" s="124">
        <v>0.25</v>
      </c>
    </row>
    <row r="38" spans="1:26" ht="15.6" x14ac:dyDescent="0.25">
      <c r="A38" s="260">
        <v>30</v>
      </c>
      <c r="B38" s="125" t="s">
        <v>42</v>
      </c>
      <c r="C38" s="126">
        <v>2</v>
      </c>
      <c r="D38" s="127">
        <v>5.8823529411764705E-2</v>
      </c>
      <c r="E38" s="128">
        <v>1</v>
      </c>
      <c r="F38" s="130">
        <v>9.0909090909090912E-2</v>
      </c>
      <c r="G38" s="129">
        <v>1</v>
      </c>
      <c r="H38" s="124">
        <v>0.5</v>
      </c>
      <c r="I38" s="126">
        <v>2</v>
      </c>
      <c r="J38" s="127">
        <v>5.4054054054054057E-2</v>
      </c>
      <c r="K38" s="128"/>
      <c r="L38" s="130">
        <v>0</v>
      </c>
      <c r="M38" s="129"/>
      <c r="N38" s="124">
        <v>0</v>
      </c>
      <c r="O38" s="126">
        <v>3</v>
      </c>
      <c r="P38" s="127">
        <v>6.8181818181818177E-2</v>
      </c>
      <c r="Q38" s="128"/>
      <c r="R38" s="130">
        <v>0</v>
      </c>
      <c r="S38" s="129">
        <v>0</v>
      </c>
      <c r="T38" s="124">
        <v>0</v>
      </c>
      <c r="U38" s="126">
        <v>6</v>
      </c>
      <c r="V38" s="127">
        <v>0.13043478260869565</v>
      </c>
      <c r="W38" s="128"/>
      <c r="X38" s="130">
        <v>0</v>
      </c>
      <c r="Y38" s="129"/>
      <c r="Z38" s="124">
        <v>0</v>
      </c>
    </row>
    <row r="39" spans="1:26" ht="15.6" x14ac:dyDescent="0.25">
      <c r="A39" s="260">
        <v>31</v>
      </c>
      <c r="B39" s="125" t="s">
        <v>43</v>
      </c>
      <c r="C39" s="126">
        <v>4</v>
      </c>
      <c r="D39" s="127">
        <v>0.125</v>
      </c>
      <c r="E39" s="128">
        <v>1</v>
      </c>
      <c r="F39" s="130">
        <v>0.1</v>
      </c>
      <c r="G39" s="129">
        <v>1</v>
      </c>
      <c r="H39" s="124">
        <v>0.5</v>
      </c>
      <c r="I39" s="126">
        <v>7</v>
      </c>
      <c r="J39" s="127">
        <v>0.15217391304347827</v>
      </c>
      <c r="K39" s="128"/>
      <c r="L39" s="130">
        <v>0</v>
      </c>
      <c r="M39" s="129"/>
      <c r="N39" s="124">
        <v>0</v>
      </c>
      <c r="O39" s="126">
        <v>8</v>
      </c>
      <c r="P39" s="127">
        <v>0.16</v>
      </c>
      <c r="Q39" s="128">
        <v>1</v>
      </c>
      <c r="R39" s="130">
        <v>8.3333333333333329E-2</v>
      </c>
      <c r="S39" s="129">
        <v>0</v>
      </c>
      <c r="T39" s="124">
        <v>0</v>
      </c>
      <c r="U39" s="126">
        <v>9</v>
      </c>
      <c r="V39" s="127">
        <v>0.17647058823529413</v>
      </c>
      <c r="W39" s="128">
        <v>4</v>
      </c>
      <c r="X39" s="130">
        <v>0.22222222222222221</v>
      </c>
      <c r="Y39" s="129">
        <v>4</v>
      </c>
      <c r="Z39" s="124">
        <v>0.44444444444444442</v>
      </c>
    </row>
    <row r="40" spans="1:26" ht="15.6" x14ac:dyDescent="0.25">
      <c r="A40" s="260">
        <v>32</v>
      </c>
      <c r="B40" s="125" t="s">
        <v>44</v>
      </c>
      <c r="C40" s="126">
        <v>11</v>
      </c>
      <c r="D40" s="127">
        <v>0.22916666666666666</v>
      </c>
      <c r="E40" s="128">
        <v>2</v>
      </c>
      <c r="F40" s="130">
        <v>0.2857142857142857</v>
      </c>
      <c r="G40" s="129">
        <v>2</v>
      </c>
      <c r="H40" s="124">
        <v>0.4</v>
      </c>
      <c r="I40" s="126">
        <v>10</v>
      </c>
      <c r="J40" s="127">
        <v>0.17543859649122806</v>
      </c>
      <c r="K40" s="128">
        <v>1</v>
      </c>
      <c r="L40" s="130">
        <v>7.6923076923076927E-2</v>
      </c>
      <c r="M40" s="129">
        <v>1</v>
      </c>
      <c r="N40" s="124">
        <v>0.14285714285714285</v>
      </c>
      <c r="O40" s="126">
        <v>16</v>
      </c>
      <c r="P40" s="127">
        <v>0.24615384615384617</v>
      </c>
      <c r="Q40" s="128">
        <v>2</v>
      </c>
      <c r="R40" s="130">
        <v>0.11764705882352941</v>
      </c>
      <c r="S40" s="129">
        <v>1</v>
      </c>
      <c r="T40" s="124">
        <v>8.3333333333333329E-2</v>
      </c>
      <c r="U40" s="126">
        <v>16</v>
      </c>
      <c r="V40" s="127">
        <v>0.24615384615384617</v>
      </c>
      <c r="W40" s="128">
        <v>4</v>
      </c>
      <c r="X40" s="130">
        <v>0.21052631578947367</v>
      </c>
      <c r="Y40" s="129">
        <v>2</v>
      </c>
      <c r="Z40" s="124">
        <v>0.2857142857142857</v>
      </c>
    </row>
    <row r="41" spans="1:26" ht="15.6" x14ac:dyDescent="0.25">
      <c r="A41" s="260">
        <v>33</v>
      </c>
      <c r="B41" s="125" t="s">
        <v>45</v>
      </c>
      <c r="C41" s="126">
        <v>7</v>
      </c>
      <c r="D41" s="127">
        <v>0.19444444444444445</v>
      </c>
      <c r="E41" s="128">
        <v>5</v>
      </c>
      <c r="F41" s="130">
        <v>0.3125</v>
      </c>
      <c r="G41" s="129">
        <v>1</v>
      </c>
      <c r="H41" s="124">
        <v>0.2</v>
      </c>
      <c r="I41" s="126">
        <v>7</v>
      </c>
      <c r="J41" s="127">
        <v>0.15909090909090909</v>
      </c>
      <c r="K41" s="128">
        <v>3</v>
      </c>
      <c r="L41" s="130">
        <v>0.1875</v>
      </c>
      <c r="M41" s="129">
        <v>1</v>
      </c>
      <c r="N41" s="124">
        <v>0.16666666666666666</v>
      </c>
      <c r="O41" s="126">
        <v>6</v>
      </c>
      <c r="P41" s="127">
        <v>0.12244897959183673</v>
      </c>
      <c r="Q41" s="128">
        <v>2</v>
      </c>
      <c r="R41" s="130">
        <v>0.125</v>
      </c>
      <c r="S41" s="129">
        <v>2</v>
      </c>
      <c r="T41" s="124">
        <v>0.22222222222222221</v>
      </c>
      <c r="U41" s="126">
        <v>6</v>
      </c>
      <c r="V41" s="127">
        <v>0.10714285714285714</v>
      </c>
      <c r="W41" s="128">
        <v>1</v>
      </c>
      <c r="X41" s="130">
        <v>8.3333333333333329E-2</v>
      </c>
      <c r="Y41" s="129">
        <v>1</v>
      </c>
      <c r="Z41" s="124">
        <v>0.125</v>
      </c>
    </row>
    <row r="42" spans="1:26" ht="15.6" x14ac:dyDescent="0.25">
      <c r="A42" s="260">
        <v>34</v>
      </c>
      <c r="B42" s="125" t="s">
        <v>46</v>
      </c>
      <c r="C42" s="126">
        <v>2</v>
      </c>
      <c r="D42" s="127">
        <v>0.22222222222222221</v>
      </c>
      <c r="E42" s="128">
        <v>1</v>
      </c>
      <c r="F42" s="130">
        <v>0.5</v>
      </c>
      <c r="G42" s="129">
        <v>1</v>
      </c>
      <c r="H42" s="124">
        <v>1</v>
      </c>
      <c r="I42" s="126">
        <v>1</v>
      </c>
      <c r="J42" s="127">
        <v>8.3333333333333329E-2</v>
      </c>
      <c r="K42" s="128"/>
      <c r="L42" s="130">
        <v>0</v>
      </c>
      <c r="M42" s="129"/>
      <c r="N42" s="124">
        <v>0</v>
      </c>
      <c r="O42" s="126">
        <v>2</v>
      </c>
      <c r="P42" s="127">
        <v>0.14285714285714285</v>
      </c>
      <c r="Q42" s="128"/>
      <c r="R42" s="130">
        <v>0</v>
      </c>
      <c r="S42" s="129">
        <v>0</v>
      </c>
      <c r="T42" s="124">
        <v>0</v>
      </c>
      <c r="U42" s="126">
        <v>4</v>
      </c>
      <c r="V42" s="127">
        <v>0.25</v>
      </c>
      <c r="W42" s="128">
        <v>1</v>
      </c>
      <c r="X42" s="130">
        <v>0.14285714285714285</v>
      </c>
      <c r="Y42" s="129">
        <v>1</v>
      </c>
      <c r="Z42" s="124">
        <v>0.5</v>
      </c>
    </row>
    <row r="43" spans="1:26" ht="15.6" x14ac:dyDescent="0.25">
      <c r="A43" s="260">
        <v>35</v>
      </c>
      <c r="B43" s="125" t="s">
        <v>47</v>
      </c>
      <c r="C43" s="126">
        <v>1</v>
      </c>
      <c r="D43" s="127">
        <v>3.2258064516129031E-2</v>
      </c>
      <c r="E43" s="128"/>
      <c r="F43" s="130">
        <v>0</v>
      </c>
      <c r="G43" s="129"/>
      <c r="H43" s="124">
        <v>0</v>
      </c>
      <c r="I43" s="126">
        <v>2</v>
      </c>
      <c r="J43" s="127">
        <v>5.8823529411764705E-2</v>
      </c>
      <c r="K43" s="128"/>
      <c r="L43" s="130">
        <v>0</v>
      </c>
      <c r="M43" s="129"/>
      <c r="N43" s="124">
        <v>0</v>
      </c>
      <c r="O43" s="126">
        <v>2</v>
      </c>
      <c r="P43" s="127">
        <v>5.8823529411764705E-2</v>
      </c>
      <c r="Q43" s="128"/>
      <c r="R43" s="130">
        <v>0</v>
      </c>
      <c r="S43" s="129">
        <v>0</v>
      </c>
      <c r="T43" s="124">
        <v>0</v>
      </c>
      <c r="U43" s="126">
        <v>1</v>
      </c>
      <c r="V43" s="127">
        <v>2.9411764705882353E-2</v>
      </c>
      <c r="W43" s="128"/>
      <c r="X43" s="130">
        <v>0</v>
      </c>
      <c r="Y43" s="129"/>
      <c r="Z43" s="124">
        <v>0</v>
      </c>
    </row>
    <row r="44" spans="1:26" ht="15.6" x14ac:dyDescent="0.25">
      <c r="A44" s="260">
        <v>36</v>
      </c>
      <c r="B44" s="125" t="s">
        <v>48</v>
      </c>
      <c r="C44" s="126"/>
      <c r="D44" s="127">
        <v>0</v>
      </c>
      <c r="E44" s="128"/>
      <c r="F44" s="130">
        <v>0</v>
      </c>
      <c r="G44" s="129"/>
      <c r="H44" s="124">
        <v>0</v>
      </c>
      <c r="I44" s="126"/>
      <c r="J44" s="127">
        <v>0</v>
      </c>
      <c r="K44" s="128"/>
      <c r="L44" s="130">
        <v>0</v>
      </c>
      <c r="M44" s="129"/>
      <c r="N44" s="124">
        <v>0</v>
      </c>
      <c r="O44" s="126"/>
      <c r="P44" s="127">
        <v>0</v>
      </c>
      <c r="Q44" s="128"/>
      <c r="R44" s="130">
        <v>0</v>
      </c>
      <c r="S44" s="129">
        <v>0</v>
      </c>
      <c r="T44" s="124">
        <v>0</v>
      </c>
      <c r="U44" s="126"/>
      <c r="V44" s="127">
        <v>0</v>
      </c>
      <c r="W44" s="128"/>
      <c r="X44" s="130">
        <v>0</v>
      </c>
      <c r="Y44" s="129"/>
      <c r="Z44" s="124">
        <v>0</v>
      </c>
    </row>
    <row r="45" spans="1:26" ht="15.6" x14ac:dyDescent="0.25">
      <c r="A45" s="260">
        <v>37</v>
      </c>
      <c r="B45" s="125" t="s">
        <v>49</v>
      </c>
      <c r="C45" s="126">
        <v>2</v>
      </c>
      <c r="D45" s="127">
        <v>0.2857142857142857</v>
      </c>
      <c r="E45" s="128"/>
      <c r="F45" s="130">
        <v>0</v>
      </c>
      <c r="G45" s="129"/>
      <c r="H45" s="124"/>
      <c r="I45" s="126">
        <v>2</v>
      </c>
      <c r="J45" s="127">
        <v>0.25</v>
      </c>
      <c r="K45" s="128">
        <v>1</v>
      </c>
      <c r="L45" s="130">
        <v>0.33333333333333331</v>
      </c>
      <c r="M45" s="129"/>
      <c r="N45" s="124">
        <v>0</v>
      </c>
      <c r="O45" s="126">
        <v>1</v>
      </c>
      <c r="P45" s="127">
        <v>0.14285714285714285</v>
      </c>
      <c r="Q45" s="128"/>
      <c r="R45" s="130">
        <v>0</v>
      </c>
      <c r="S45" s="129">
        <v>0</v>
      </c>
      <c r="T45" s="124">
        <v>0</v>
      </c>
      <c r="U45" s="126">
        <v>1</v>
      </c>
      <c r="V45" s="127">
        <v>0.125</v>
      </c>
      <c r="W45" s="128">
        <v>1</v>
      </c>
      <c r="X45" s="130">
        <v>1</v>
      </c>
      <c r="Y45" s="129"/>
      <c r="Z45" s="124"/>
    </row>
    <row r="46" spans="1:26" ht="15.6" x14ac:dyDescent="0.25">
      <c r="A46" s="260">
        <v>60</v>
      </c>
      <c r="B46" s="125" t="s">
        <v>50</v>
      </c>
      <c r="C46" s="126">
        <v>3</v>
      </c>
      <c r="D46" s="127">
        <v>0.03</v>
      </c>
      <c r="E46" s="128"/>
      <c r="F46" s="130">
        <v>0</v>
      </c>
      <c r="G46" s="129"/>
      <c r="H46" s="124">
        <v>0</v>
      </c>
      <c r="I46" s="126">
        <v>7</v>
      </c>
      <c r="J46" s="127">
        <v>6.1403508771929821E-2</v>
      </c>
      <c r="K46" s="128">
        <v>1</v>
      </c>
      <c r="L46" s="130">
        <v>2.3809523809523808E-2</v>
      </c>
      <c r="M46" s="129">
        <v>1</v>
      </c>
      <c r="N46" s="124">
        <v>6.25E-2</v>
      </c>
      <c r="O46" s="126">
        <v>11</v>
      </c>
      <c r="P46" s="127">
        <v>7.9710144927536225E-2</v>
      </c>
      <c r="Q46" s="128">
        <v>1</v>
      </c>
      <c r="R46" s="130">
        <v>1.9230769230769232E-2</v>
      </c>
      <c r="S46" s="129">
        <v>0</v>
      </c>
      <c r="T46" s="124">
        <v>0</v>
      </c>
      <c r="U46" s="126">
        <v>15</v>
      </c>
      <c r="V46" s="127">
        <v>0.10416666666666667</v>
      </c>
      <c r="W46" s="128">
        <v>5</v>
      </c>
      <c r="X46" s="130">
        <v>0.1</v>
      </c>
      <c r="Y46" s="129">
        <v>3</v>
      </c>
      <c r="Z46" s="124">
        <v>0.13636363636363635</v>
      </c>
    </row>
    <row r="47" spans="1:26" ht="15.6" x14ac:dyDescent="0.25">
      <c r="A47" s="260">
        <v>61</v>
      </c>
      <c r="B47" s="125" t="s">
        <v>51</v>
      </c>
      <c r="C47" s="126">
        <v>8</v>
      </c>
      <c r="D47" s="127">
        <v>0.1111111111111111</v>
      </c>
      <c r="E47" s="128">
        <v>2</v>
      </c>
      <c r="F47" s="130">
        <v>0.1111111111111111</v>
      </c>
      <c r="G47" s="129">
        <v>1</v>
      </c>
      <c r="H47" s="124">
        <v>0.1111111111111111</v>
      </c>
      <c r="I47" s="126">
        <v>9</v>
      </c>
      <c r="J47" s="127">
        <v>0.10714285714285714</v>
      </c>
      <c r="K47" s="128">
        <v>2</v>
      </c>
      <c r="L47" s="130">
        <v>8.6956521739130432E-2</v>
      </c>
      <c r="M47" s="129"/>
      <c r="N47" s="124">
        <v>0</v>
      </c>
      <c r="O47" s="126">
        <v>10</v>
      </c>
      <c r="P47" s="127">
        <v>0.10638297872340426</v>
      </c>
      <c r="Q47" s="128">
        <v>3</v>
      </c>
      <c r="R47" s="130">
        <v>0.14285714285714285</v>
      </c>
      <c r="S47" s="129">
        <v>1</v>
      </c>
      <c r="T47" s="124">
        <v>0.125</v>
      </c>
      <c r="U47" s="126">
        <v>10</v>
      </c>
      <c r="V47" s="127">
        <v>9.0090090090090086E-2</v>
      </c>
      <c r="W47" s="128">
        <v>3</v>
      </c>
      <c r="X47" s="130">
        <v>9.375E-2</v>
      </c>
      <c r="Y47" s="129">
        <v>2</v>
      </c>
      <c r="Z47" s="124">
        <v>0.11764705882352941</v>
      </c>
    </row>
    <row r="48" spans="1:26" ht="15.6" x14ac:dyDescent="0.25">
      <c r="A48" s="260">
        <v>62</v>
      </c>
      <c r="B48" s="125" t="s">
        <v>52</v>
      </c>
      <c r="C48" s="126">
        <v>8</v>
      </c>
      <c r="D48" s="127">
        <v>0.17777777777777778</v>
      </c>
      <c r="E48" s="128">
        <v>3</v>
      </c>
      <c r="F48" s="130">
        <v>0.1875</v>
      </c>
      <c r="G48" s="129"/>
      <c r="H48" s="124">
        <v>0</v>
      </c>
      <c r="I48" s="126">
        <v>8</v>
      </c>
      <c r="J48" s="127">
        <v>0.16326530612244897</v>
      </c>
      <c r="K48" s="128">
        <v>5</v>
      </c>
      <c r="L48" s="130">
        <v>0.25</v>
      </c>
      <c r="M48" s="129">
        <v>4</v>
      </c>
      <c r="N48" s="124">
        <v>0.5</v>
      </c>
      <c r="O48" s="126">
        <v>6</v>
      </c>
      <c r="P48" s="127">
        <v>0.12</v>
      </c>
      <c r="Q48" s="128">
        <v>2</v>
      </c>
      <c r="R48" s="130">
        <v>0.11764705882352941</v>
      </c>
      <c r="S48" s="129">
        <v>0</v>
      </c>
      <c r="T48" s="124">
        <v>0</v>
      </c>
      <c r="U48" s="126">
        <v>10</v>
      </c>
      <c r="V48" s="127">
        <v>0.16666666666666666</v>
      </c>
      <c r="W48" s="128">
        <v>2</v>
      </c>
      <c r="X48" s="130">
        <v>0.1111111111111111</v>
      </c>
      <c r="Y48" s="129"/>
      <c r="Z48" s="124">
        <v>0</v>
      </c>
    </row>
    <row r="49" spans="1:26" ht="15.6" x14ac:dyDescent="0.25">
      <c r="A49" s="260">
        <v>63</v>
      </c>
      <c r="B49" s="125" t="s">
        <v>53</v>
      </c>
      <c r="C49" s="126">
        <v>6</v>
      </c>
      <c r="D49" s="127">
        <v>0.08</v>
      </c>
      <c r="E49" s="128">
        <v>3</v>
      </c>
      <c r="F49" s="130">
        <v>9.375E-2</v>
      </c>
      <c r="G49" s="129">
        <v>1</v>
      </c>
      <c r="H49" s="124">
        <v>0.1</v>
      </c>
      <c r="I49" s="126">
        <v>8</v>
      </c>
      <c r="J49" s="127">
        <v>9.1954022988505746E-2</v>
      </c>
      <c r="K49" s="128">
        <v>1</v>
      </c>
      <c r="L49" s="130">
        <v>3.2258064516129031E-2</v>
      </c>
      <c r="M49" s="129">
        <v>1</v>
      </c>
      <c r="N49" s="124">
        <v>0.1</v>
      </c>
      <c r="O49" s="126">
        <v>10</v>
      </c>
      <c r="P49" s="127">
        <v>0.10309278350515463</v>
      </c>
      <c r="Q49" s="128"/>
      <c r="R49" s="130">
        <v>0</v>
      </c>
      <c r="S49" s="129">
        <v>0</v>
      </c>
      <c r="T49" s="124">
        <v>0</v>
      </c>
      <c r="U49" s="126">
        <v>11</v>
      </c>
      <c r="V49" s="127">
        <v>9.90990990990991E-2</v>
      </c>
      <c r="W49" s="128">
        <v>3</v>
      </c>
      <c r="X49" s="130">
        <v>8.8235294117647065E-2</v>
      </c>
      <c r="Y49" s="129">
        <v>1</v>
      </c>
      <c r="Z49" s="124">
        <v>5.8823529411764705E-2</v>
      </c>
    </row>
    <row r="50" spans="1:26" ht="15.6" x14ac:dyDescent="0.25">
      <c r="A50" s="260">
        <v>64</v>
      </c>
      <c r="B50" s="125" t="s">
        <v>54</v>
      </c>
      <c r="C50" s="126">
        <v>7</v>
      </c>
      <c r="D50" s="127">
        <v>0.18421052631578946</v>
      </c>
      <c r="E50" s="128">
        <v>2</v>
      </c>
      <c r="F50" s="130">
        <v>0.14285714285714285</v>
      </c>
      <c r="G50" s="129">
        <v>2</v>
      </c>
      <c r="H50" s="124">
        <v>0.22222222222222221</v>
      </c>
      <c r="I50" s="126">
        <v>8</v>
      </c>
      <c r="J50" s="127">
        <v>0.22222222222222221</v>
      </c>
      <c r="K50" s="128">
        <v>2</v>
      </c>
      <c r="L50" s="130">
        <v>0.22222222222222221</v>
      </c>
      <c r="M50" s="129"/>
      <c r="N50" s="124">
        <v>0</v>
      </c>
      <c r="O50" s="126">
        <v>11</v>
      </c>
      <c r="P50" s="127">
        <v>0.24444444444444444</v>
      </c>
      <c r="Q50" s="128">
        <v>6</v>
      </c>
      <c r="R50" s="130">
        <v>0.4</v>
      </c>
      <c r="S50" s="129">
        <v>2</v>
      </c>
      <c r="T50" s="124">
        <v>0.4</v>
      </c>
      <c r="U50" s="126">
        <v>14</v>
      </c>
      <c r="V50" s="127">
        <v>0.27450980392156865</v>
      </c>
      <c r="W50" s="128">
        <v>9</v>
      </c>
      <c r="X50" s="130">
        <v>0.375</v>
      </c>
      <c r="Y50" s="129">
        <v>3</v>
      </c>
      <c r="Z50" s="124">
        <v>0.375</v>
      </c>
    </row>
    <row r="51" spans="1:26" ht="15.6" x14ac:dyDescent="0.25">
      <c r="A51" s="260">
        <v>65</v>
      </c>
      <c r="B51" s="125" t="s">
        <v>55</v>
      </c>
      <c r="C51" s="126">
        <v>5</v>
      </c>
      <c r="D51" s="127">
        <v>0.13157894736842105</v>
      </c>
      <c r="E51" s="128"/>
      <c r="F51" s="130">
        <v>0</v>
      </c>
      <c r="G51" s="129"/>
      <c r="H51" s="124">
        <v>0</v>
      </c>
      <c r="I51" s="126">
        <v>5</v>
      </c>
      <c r="J51" s="127">
        <v>0.13513513513513514</v>
      </c>
      <c r="K51" s="128"/>
      <c r="L51" s="130">
        <v>0</v>
      </c>
      <c r="M51" s="129"/>
      <c r="N51" s="124">
        <v>0</v>
      </c>
      <c r="O51" s="126">
        <v>7</v>
      </c>
      <c r="P51" s="127">
        <v>0.17499999999999999</v>
      </c>
      <c r="Q51" s="128">
        <v>2</v>
      </c>
      <c r="R51" s="130">
        <v>0.16666666666666666</v>
      </c>
      <c r="S51" s="129">
        <v>1</v>
      </c>
      <c r="T51" s="124">
        <v>0.14285714285714285</v>
      </c>
      <c r="U51" s="126">
        <v>9</v>
      </c>
      <c r="V51" s="127">
        <v>0.21951219512195122</v>
      </c>
      <c r="W51" s="128">
        <v>3</v>
      </c>
      <c r="X51" s="130">
        <v>0.25</v>
      </c>
      <c r="Y51" s="129">
        <v>2</v>
      </c>
      <c r="Z51" s="124">
        <v>0.2857142857142857</v>
      </c>
    </row>
    <row r="52" spans="1:26" ht="15.6" x14ac:dyDescent="0.25">
      <c r="A52" s="260">
        <v>66</v>
      </c>
      <c r="B52" s="125" t="s">
        <v>56</v>
      </c>
      <c r="C52" s="126">
        <v>1</v>
      </c>
      <c r="D52" s="127">
        <v>3.8461538461538464E-2</v>
      </c>
      <c r="E52" s="128">
        <v>1</v>
      </c>
      <c r="F52" s="130">
        <v>0.1111111111111111</v>
      </c>
      <c r="G52" s="129"/>
      <c r="H52" s="124">
        <v>0</v>
      </c>
      <c r="I52" s="126">
        <v>3</v>
      </c>
      <c r="J52" s="127">
        <v>9.375E-2</v>
      </c>
      <c r="K52" s="128">
        <v>1</v>
      </c>
      <c r="L52" s="130">
        <v>9.0909090909090912E-2</v>
      </c>
      <c r="M52" s="129">
        <v>1</v>
      </c>
      <c r="N52" s="124">
        <v>0.33333333333333331</v>
      </c>
      <c r="O52" s="126">
        <v>5</v>
      </c>
      <c r="P52" s="127">
        <v>0.12820512820512819</v>
      </c>
      <c r="Q52" s="128">
        <v>2</v>
      </c>
      <c r="R52" s="130">
        <v>0.14285714285714285</v>
      </c>
      <c r="S52" s="129">
        <v>2</v>
      </c>
      <c r="T52" s="124">
        <v>0.33333333333333331</v>
      </c>
      <c r="U52" s="126">
        <v>4</v>
      </c>
      <c r="V52" s="127">
        <v>0.10256410256410256</v>
      </c>
      <c r="W52" s="128"/>
      <c r="X52" s="130">
        <v>0</v>
      </c>
      <c r="Y52" s="129"/>
      <c r="Z52" s="124">
        <v>0</v>
      </c>
    </row>
    <row r="53" spans="1:26" ht="15.6" x14ac:dyDescent="0.25">
      <c r="A53" s="260">
        <v>67</v>
      </c>
      <c r="B53" s="125" t="s">
        <v>57</v>
      </c>
      <c r="C53" s="126">
        <v>4</v>
      </c>
      <c r="D53" s="127">
        <v>0.22222222222222221</v>
      </c>
      <c r="E53" s="128">
        <v>3</v>
      </c>
      <c r="F53" s="130">
        <v>0.27272727272727271</v>
      </c>
      <c r="G53" s="129">
        <v>2</v>
      </c>
      <c r="H53" s="124">
        <v>0.25</v>
      </c>
      <c r="I53" s="126">
        <v>3</v>
      </c>
      <c r="J53" s="127">
        <v>0.15789473684210525</v>
      </c>
      <c r="K53" s="128">
        <v>1</v>
      </c>
      <c r="L53" s="130">
        <v>0.14285714285714285</v>
      </c>
      <c r="M53" s="129"/>
      <c r="N53" s="124">
        <v>0</v>
      </c>
      <c r="O53" s="126">
        <v>3</v>
      </c>
      <c r="P53" s="127">
        <v>0.17647058823529413</v>
      </c>
      <c r="Q53" s="128">
        <v>1</v>
      </c>
      <c r="R53" s="130">
        <v>0.125</v>
      </c>
      <c r="S53" s="129">
        <v>0</v>
      </c>
      <c r="T53" s="124">
        <v>0</v>
      </c>
      <c r="U53" s="126">
        <v>4</v>
      </c>
      <c r="V53" s="127">
        <v>0.19047619047619047</v>
      </c>
      <c r="W53" s="128">
        <v>2</v>
      </c>
      <c r="X53" s="130">
        <v>0.2857142857142857</v>
      </c>
      <c r="Y53" s="129">
        <v>2</v>
      </c>
      <c r="Z53" s="124">
        <v>0.4</v>
      </c>
    </row>
    <row r="54" spans="1:26" ht="15.6" x14ac:dyDescent="0.25">
      <c r="A54" s="260">
        <v>68</v>
      </c>
      <c r="B54" s="125" t="s">
        <v>58</v>
      </c>
      <c r="C54" s="126">
        <v>1</v>
      </c>
      <c r="D54" s="127">
        <v>8.3333333333333329E-2</v>
      </c>
      <c r="E54" s="128"/>
      <c r="F54" s="130">
        <v>0</v>
      </c>
      <c r="G54" s="129"/>
      <c r="H54" s="124">
        <v>0</v>
      </c>
      <c r="I54" s="126">
        <v>1</v>
      </c>
      <c r="J54" s="127">
        <v>7.6923076923076927E-2</v>
      </c>
      <c r="K54" s="128"/>
      <c r="L54" s="130">
        <v>0</v>
      </c>
      <c r="M54" s="129"/>
      <c r="N54" s="124">
        <v>0</v>
      </c>
      <c r="O54" s="126">
        <v>3</v>
      </c>
      <c r="P54" s="127">
        <v>0.16666666666666666</v>
      </c>
      <c r="Q54" s="128">
        <v>1</v>
      </c>
      <c r="R54" s="130">
        <v>0.16666666666666666</v>
      </c>
      <c r="S54" s="129">
        <v>0</v>
      </c>
      <c r="T54" s="124">
        <v>0</v>
      </c>
      <c r="U54" s="126">
        <v>4</v>
      </c>
      <c r="V54" s="127">
        <v>0.17391304347826086</v>
      </c>
      <c r="W54" s="128">
        <v>1</v>
      </c>
      <c r="X54" s="130">
        <v>0.16666666666666666</v>
      </c>
      <c r="Y54" s="129">
        <v>1</v>
      </c>
      <c r="Z54" s="124">
        <v>0.5</v>
      </c>
    </row>
    <row r="55" spans="1:26" ht="15.6" x14ac:dyDescent="0.25">
      <c r="A55" s="260">
        <v>69</v>
      </c>
      <c r="B55" s="125" t="s">
        <v>59</v>
      </c>
      <c r="C55" s="126">
        <v>4</v>
      </c>
      <c r="D55" s="127">
        <v>0.2857142857142857</v>
      </c>
      <c r="E55" s="128">
        <v>2</v>
      </c>
      <c r="F55" s="130">
        <v>0.33333333333333331</v>
      </c>
      <c r="G55" s="129">
        <v>1</v>
      </c>
      <c r="H55" s="124">
        <v>1</v>
      </c>
      <c r="I55" s="126">
        <v>4</v>
      </c>
      <c r="J55" s="127">
        <v>0.22222222222222221</v>
      </c>
      <c r="K55" s="128">
        <v>2</v>
      </c>
      <c r="L55" s="130">
        <v>0.33333333333333331</v>
      </c>
      <c r="M55" s="129">
        <v>1</v>
      </c>
      <c r="N55" s="124">
        <v>0.33333333333333331</v>
      </c>
      <c r="O55" s="126">
        <v>5</v>
      </c>
      <c r="P55" s="127">
        <v>0.27777777777777779</v>
      </c>
      <c r="Q55" s="128">
        <v>1</v>
      </c>
      <c r="R55" s="130">
        <v>0.2</v>
      </c>
      <c r="S55" s="129">
        <v>0</v>
      </c>
      <c r="T55" s="124">
        <v>0</v>
      </c>
      <c r="U55" s="126">
        <v>6</v>
      </c>
      <c r="V55" s="127">
        <v>0.31578947368421051</v>
      </c>
      <c r="W55" s="128">
        <v>2</v>
      </c>
      <c r="X55" s="130">
        <v>0.2857142857142857</v>
      </c>
      <c r="Y55" s="129">
        <v>1</v>
      </c>
      <c r="Z55" s="124">
        <v>0.33333333333333331</v>
      </c>
    </row>
    <row r="56" spans="1:26" ht="15.6" x14ac:dyDescent="0.25">
      <c r="A56" s="259">
        <v>70</v>
      </c>
      <c r="B56" s="125" t="s">
        <v>60</v>
      </c>
      <c r="C56" s="126">
        <v>1</v>
      </c>
      <c r="D56" s="127">
        <v>0.1111111111111111</v>
      </c>
      <c r="E56" s="128">
        <v>1</v>
      </c>
      <c r="F56" s="130">
        <v>0.16666666666666666</v>
      </c>
      <c r="G56" s="129"/>
      <c r="H56" s="124">
        <v>0</v>
      </c>
      <c r="I56" s="126">
        <v>2</v>
      </c>
      <c r="J56" s="127">
        <v>0.18181818181818182</v>
      </c>
      <c r="K56" s="128">
        <v>2</v>
      </c>
      <c r="L56" s="130">
        <v>0.25</v>
      </c>
      <c r="M56" s="129"/>
      <c r="N56" s="124">
        <v>0</v>
      </c>
      <c r="O56" s="126">
        <v>5</v>
      </c>
      <c r="P56" s="127">
        <v>0.3125</v>
      </c>
      <c r="Q56" s="128">
        <v>2</v>
      </c>
      <c r="R56" s="130">
        <v>0.2857142857142857</v>
      </c>
      <c r="S56" s="129">
        <v>0</v>
      </c>
      <c r="T56" s="124">
        <v>0</v>
      </c>
      <c r="U56" s="126">
        <v>6</v>
      </c>
      <c r="V56" s="127">
        <v>0.3</v>
      </c>
      <c r="W56" s="128">
        <v>4</v>
      </c>
      <c r="X56" s="130">
        <v>0.36363636363636365</v>
      </c>
      <c r="Y56" s="129">
        <v>1</v>
      </c>
      <c r="Z56" s="124">
        <v>0.5</v>
      </c>
    </row>
    <row r="57" spans="1:26" ht="15.6" x14ac:dyDescent="0.25">
      <c r="A57" s="259">
        <v>71</v>
      </c>
      <c r="B57" s="125" t="s">
        <v>61</v>
      </c>
      <c r="C57" s="126">
        <v>5</v>
      </c>
      <c r="D57" s="127">
        <v>0.29411764705882354</v>
      </c>
      <c r="E57" s="128">
        <v>3</v>
      </c>
      <c r="F57" s="130">
        <v>0.33333333333333331</v>
      </c>
      <c r="G57" s="129">
        <v>2</v>
      </c>
      <c r="H57" s="124">
        <v>0.66666666666666663</v>
      </c>
      <c r="I57" s="126">
        <v>7</v>
      </c>
      <c r="J57" s="127">
        <v>0.35</v>
      </c>
      <c r="K57" s="128">
        <v>4</v>
      </c>
      <c r="L57" s="130">
        <v>0.30769230769230771</v>
      </c>
      <c r="M57" s="129">
        <v>2</v>
      </c>
      <c r="N57" s="124">
        <v>0.5</v>
      </c>
      <c r="O57" s="126">
        <v>7</v>
      </c>
      <c r="P57" s="127">
        <v>0.35</v>
      </c>
      <c r="Q57" s="128">
        <v>2</v>
      </c>
      <c r="R57" s="130">
        <v>0.2</v>
      </c>
      <c r="S57" s="129">
        <v>0</v>
      </c>
      <c r="T57" s="124">
        <v>0</v>
      </c>
      <c r="U57" s="126">
        <v>11</v>
      </c>
      <c r="V57" s="127">
        <v>0.44</v>
      </c>
      <c r="W57" s="128">
        <v>3</v>
      </c>
      <c r="X57" s="130">
        <v>0.21428571428571427</v>
      </c>
      <c r="Y57" s="129">
        <v>1</v>
      </c>
      <c r="Z57" s="124">
        <v>0.33333333333333331</v>
      </c>
    </row>
    <row r="58" spans="1:26" ht="15.6" x14ac:dyDescent="0.25">
      <c r="A58" s="259">
        <v>72</v>
      </c>
      <c r="B58" s="125" t="s">
        <v>62</v>
      </c>
      <c r="C58" s="126">
        <v>1</v>
      </c>
      <c r="D58" s="127">
        <v>1</v>
      </c>
      <c r="E58" s="128"/>
      <c r="F58" s="130"/>
      <c r="G58" s="129"/>
      <c r="H58" s="124"/>
      <c r="I58" s="126">
        <v>1</v>
      </c>
      <c r="J58" s="127">
        <v>0.5</v>
      </c>
      <c r="K58" s="128">
        <v>1</v>
      </c>
      <c r="L58" s="130">
        <v>0.5</v>
      </c>
      <c r="M58" s="129">
        <v>1</v>
      </c>
      <c r="N58" s="124">
        <v>1</v>
      </c>
      <c r="O58" s="126"/>
      <c r="P58" s="127">
        <v>0</v>
      </c>
      <c r="Q58" s="128"/>
      <c r="R58" s="130"/>
      <c r="S58" s="129">
        <v>0</v>
      </c>
      <c r="T58" s="124"/>
      <c r="U58" s="126"/>
      <c r="V58" s="127">
        <v>0</v>
      </c>
      <c r="W58" s="128"/>
      <c r="X58" s="130"/>
      <c r="Y58" s="129"/>
      <c r="Z58" s="124"/>
    </row>
    <row r="59" spans="1:26" ht="15.6" x14ac:dyDescent="0.25">
      <c r="A59" s="259">
        <v>73</v>
      </c>
      <c r="B59" s="125" t="s">
        <v>63</v>
      </c>
      <c r="C59" s="126"/>
      <c r="D59" s="127"/>
      <c r="E59" s="128"/>
      <c r="F59" s="130"/>
      <c r="G59" s="129"/>
      <c r="H59" s="124"/>
      <c r="I59" s="126"/>
      <c r="J59" s="127"/>
      <c r="K59" s="128"/>
      <c r="L59" s="130"/>
      <c r="M59" s="129"/>
      <c r="N59" s="124"/>
      <c r="O59" s="126">
        <v>1</v>
      </c>
      <c r="P59" s="127">
        <v>0.5</v>
      </c>
      <c r="Q59" s="128">
        <v>1</v>
      </c>
      <c r="R59" s="130">
        <v>1</v>
      </c>
      <c r="S59" s="129">
        <v>0</v>
      </c>
      <c r="T59" s="124"/>
      <c r="U59" s="126">
        <v>1</v>
      </c>
      <c r="V59" s="127">
        <v>0.33333333333333331</v>
      </c>
      <c r="W59" s="128">
        <v>1</v>
      </c>
      <c r="X59" s="130">
        <v>0.5</v>
      </c>
      <c r="Y59" s="129"/>
      <c r="Z59" s="124"/>
    </row>
    <row r="60" spans="1:26" ht="15.6" x14ac:dyDescent="0.25">
      <c r="A60" s="261">
        <v>74</v>
      </c>
      <c r="B60" s="133" t="s">
        <v>64</v>
      </c>
      <c r="C60" s="134">
        <v>4</v>
      </c>
      <c r="D60" s="135">
        <v>0.17391304347826086</v>
      </c>
      <c r="E60" s="136">
        <v>2</v>
      </c>
      <c r="F60" s="137">
        <v>0.18181818181818182</v>
      </c>
      <c r="G60" s="129"/>
      <c r="H60" s="124">
        <v>0</v>
      </c>
      <c r="I60" s="134">
        <v>4</v>
      </c>
      <c r="J60" s="135">
        <v>0.15384615384615385</v>
      </c>
      <c r="K60" s="136">
        <v>1</v>
      </c>
      <c r="L60" s="137">
        <v>9.0909090909090912E-2</v>
      </c>
      <c r="M60" s="129">
        <v>1</v>
      </c>
      <c r="N60" s="124">
        <v>0.2</v>
      </c>
      <c r="O60" s="134">
        <v>5</v>
      </c>
      <c r="P60" s="135">
        <v>0.17241379310344829</v>
      </c>
      <c r="Q60" s="136">
        <v>2</v>
      </c>
      <c r="R60" s="137">
        <v>0.16666666666666666</v>
      </c>
      <c r="S60" s="129">
        <v>1</v>
      </c>
      <c r="T60" s="124">
        <v>0.2</v>
      </c>
      <c r="U60" s="134">
        <v>6</v>
      </c>
      <c r="V60" s="135">
        <v>0.2</v>
      </c>
      <c r="W60" s="136">
        <v>2</v>
      </c>
      <c r="X60" s="137">
        <v>0.14285714285714285</v>
      </c>
      <c r="Y60" s="129">
        <v>1</v>
      </c>
      <c r="Z60" s="124">
        <v>0.14285714285714285</v>
      </c>
    </row>
    <row r="61" spans="1:26" ht="15.6" x14ac:dyDescent="0.25">
      <c r="A61" s="261">
        <v>76</v>
      </c>
      <c r="B61" s="133" t="s">
        <v>65</v>
      </c>
      <c r="C61" s="134">
        <v>2</v>
      </c>
      <c r="D61" s="135">
        <v>0.66666666666666663</v>
      </c>
      <c r="E61" s="136">
        <v>2</v>
      </c>
      <c r="F61" s="137">
        <v>1</v>
      </c>
      <c r="G61" s="129">
        <v>1</v>
      </c>
      <c r="H61" s="124">
        <v>1</v>
      </c>
      <c r="I61" s="134">
        <v>1</v>
      </c>
      <c r="J61" s="135">
        <v>0.5</v>
      </c>
      <c r="K61" s="136">
        <v>1</v>
      </c>
      <c r="L61" s="137">
        <v>1</v>
      </c>
      <c r="M61" s="129"/>
      <c r="N61" s="124"/>
      <c r="O61" s="134">
        <v>1</v>
      </c>
      <c r="P61" s="135">
        <v>0.5</v>
      </c>
      <c r="Q61" s="136">
        <v>1</v>
      </c>
      <c r="R61" s="137">
        <v>1</v>
      </c>
      <c r="S61" s="129">
        <v>1</v>
      </c>
      <c r="T61" s="124">
        <v>1</v>
      </c>
      <c r="U61" s="134"/>
      <c r="V61" s="135">
        <v>0</v>
      </c>
      <c r="W61" s="136"/>
      <c r="X61" s="137"/>
      <c r="Y61" s="129"/>
      <c r="Z61" s="124"/>
    </row>
    <row r="62" spans="1:26" ht="15.6" x14ac:dyDescent="0.25">
      <c r="A62" s="261">
        <v>77</v>
      </c>
      <c r="B62" s="133" t="s">
        <v>66</v>
      </c>
      <c r="C62" s="134"/>
      <c r="D62" s="135">
        <v>0</v>
      </c>
      <c r="E62" s="136"/>
      <c r="F62" s="137">
        <v>0</v>
      </c>
      <c r="G62" s="129"/>
      <c r="H62" s="124">
        <v>0</v>
      </c>
      <c r="I62" s="134">
        <v>1</v>
      </c>
      <c r="J62" s="135">
        <v>0.5</v>
      </c>
      <c r="K62" s="136"/>
      <c r="L62" s="137">
        <v>0</v>
      </c>
      <c r="M62" s="129"/>
      <c r="N62" s="124"/>
      <c r="O62" s="134">
        <v>1</v>
      </c>
      <c r="P62" s="135">
        <v>0.25</v>
      </c>
      <c r="Q62" s="136"/>
      <c r="R62" s="137">
        <v>0</v>
      </c>
      <c r="S62" s="129">
        <v>0</v>
      </c>
      <c r="T62" s="124"/>
      <c r="U62" s="134">
        <v>1</v>
      </c>
      <c r="V62" s="135">
        <v>0.25</v>
      </c>
      <c r="W62" s="136"/>
      <c r="X62" s="137">
        <v>0</v>
      </c>
      <c r="Y62" s="129"/>
      <c r="Z62" s="124"/>
    </row>
    <row r="63" spans="1:26" ht="15.6" x14ac:dyDescent="0.25">
      <c r="A63" s="262">
        <v>85</v>
      </c>
      <c r="B63" s="125" t="s">
        <v>67</v>
      </c>
      <c r="C63" s="126">
        <v>4</v>
      </c>
      <c r="D63" s="127">
        <v>0.2</v>
      </c>
      <c r="E63" s="128">
        <v>1</v>
      </c>
      <c r="F63" s="130">
        <v>0.1111111111111111</v>
      </c>
      <c r="G63" s="129"/>
      <c r="H63" s="124">
        <v>0</v>
      </c>
      <c r="I63" s="126">
        <v>5</v>
      </c>
      <c r="J63" s="127">
        <v>0.26315789473684209</v>
      </c>
      <c r="K63" s="128">
        <v>1</v>
      </c>
      <c r="L63" s="130">
        <v>0.125</v>
      </c>
      <c r="M63" s="129"/>
      <c r="N63" s="124">
        <v>0</v>
      </c>
      <c r="O63" s="126">
        <v>7</v>
      </c>
      <c r="P63" s="127">
        <v>0.33333333333333331</v>
      </c>
      <c r="Q63" s="128">
        <v>2</v>
      </c>
      <c r="R63" s="130">
        <v>0.2857142857142857</v>
      </c>
      <c r="S63" s="129">
        <v>1</v>
      </c>
      <c r="T63" s="124">
        <v>0.2</v>
      </c>
      <c r="U63" s="126">
        <v>6</v>
      </c>
      <c r="V63" s="127">
        <v>0.2857142857142857</v>
      </c>
      <c r="W63" s="128">
        <v>2</v>
      </c>
      <c r="X63" s="130">
        <v>0.2857142857142857</v>
      </c>
      <c r="Y63" s="129">
        <v>1</v>
      </c>
      <c r="Z63" s="124">
        <v>0.25</v>
      </c>
    </row>
    <row r="64" spans="1:26" ht="15.6" x14ac:dyDescent="0.25">
      <c r="A64" s="262">
        <v>86</v>
      </c>
      <c r="B64" s="125" t="s">
        <v>68</v>
      </c>
      <c r="C64" s="126">
        <v>9</v>
      </c>
      <c r="D64" s="127">
        <v>0.36</v>
      </c>
      <c r="E64" s="128">
        <v>3</v>
      </c>
      <c r="F64" s="130">
        <v>0.25</v>
      </c>
      <c r="G64" s="129"/>
      <c r="H64" s="124">
        <v>0</v>
      </c>
      <c r="I64" s="126">
        <v>9</v>
      </c>
      <c r="J64" s="127">
        <v>0.33333333333333331</v>
      </c>
      <c r="K64" s="128">
        <v>3</v>
      </c>
      <c r="L64" s="130">
        <v>0.25</v>
      </c>
      <c r="M64" s="129">
        <v>2</v>
      </c>
      <c r="N64" s="124">
        <v>0.25</v>
      </c>
      <c r="O64" s="126">
        <v>9</v>
      </c>
      <c r="P64" s="127">
        <v>0.34615384615384615</v>
      </c>
      <c r="Q64" s="128">
        <v>2</v>
      </c>
      <c r="R64" s="130">
        <v>0.25</v>
      </c>
      <c r="S64" s="129">
        <v>0</v>
      </c>
      <c r="T64" s="124">
        <v>0</v>
      </c>
      <c r="U64" s="126">
        <v>9</v>
      </c>
      <c r="V64" s="127">
        <v>0.31034482758620691</v>
      </c>
      <c r="W64" s="128">
        <v>2</v>
      </c>
      <c r="X64" s="130">
        <v>0.18181818181818182</v>
      </c>
      <c r="Y64" s="129">
        <v>1</v>
      </c>
      <c r="Z64" s="124">
        <v>0.33333333333333331</v>
      </c>
    </row>
    <row r="65" spans="1:26" ht="15.6" x14ac:dyDescent="0.25">
      <c r="A65" s="263">
        <v>87</v>
      </c>
      <c r="B65" s="133" t="s">
        <v>69</v>
      </c>
      <c r="C65" s="134">
        <v>6</v>
      </c>
      <c r="D65" s="135">
        <v>0.375</v>
      </c>
      <c r="E65" s="136">
        <v>3</v>
      </c>
      <c r="F65" s="137">
        <v>0.5</v>
      </c>
      <c r="G65" s="138">
        <v>1</v>
      </c>
      <c r="H65" s="139">
        <v>0.5</v>
      </c>
      <c r="I65" s="134">
        <v>5</v>
      </c>
      <c r="J65" s="135">
        <v>0.3125</v>
      </c>
      <c r="K65" s="136">
        <v>1</v>
      </c>
      <c r="L65" s="137">
        <v>0.25</v>
      </c>
      <c r="M65" s="138"/>
      <c r="N65" s="139">
        <v>0</v>
      </c>
      <c r="O65" s="134">
        <v>7</v>
      </c>
      <c r="P65" s="135">
        <v>0.41176470588235292</v>
      </c>
      <c r="Q65" s="136">
        <v>2</v>
      </c>
      <c r="R65" s="137">
        <v>0.25</v>
      </c>
      <c r="S65" s="138">
        <v>1</v>
      </c>
      <c r="T65" s="139">
        <v>0.33333333333333331</v>
      </c>
      <c r="U65" s="134">
        <v>7</v>
      </c>
      <c r="V65" s="135">
        <v>0.53846153846153844</v>
      </c>
      <c r="W65" s="136">
        <v>2</v>
      </c>
      <c r="X65" s="137">
        <v>0.4</v>
      </c>
      <c r="Y65" s="138"/>
      <c r="Z65" s="139">
        <v>0</v>
      </c>
    </row>
    <row r="66" spans="1:26" ht="16.2" thickBot="1" x14ac:dyDescent="0.3">
      <c r="A66" s="270"/>
      <c r="B66" s="268" t="s">
        <v>9</v>
      </c>
      <c r="C66" s="140">
        <f>SUM(C9:C65)</f>
        <v>343</v>
      </c>
      <c r="D66" s="141">
        <v>0.18381564844587353</v>
      </c>
      <c r="E66" s="142">
        <v>136</v>
      </c>
      <c r="F66" s="144">
        <v>0.17965653896961692</v>
      </c>
      <c r="G66" s="143">
        <f>SUM(G9:G65)</f>
        <v>49</v>
      </c>
      <c r="H66" s="254">
        <v>0.18846153846153846</v>
      </c>
      <c r="I66" s="140">
        <v>388</v>
      </c>
      <c r="J66" s="141">
        <v>0.18816682832201745</v>
      </c>
      <c r="K66" s="142">
        <v>130</v>
      </c>
      <c r="L66" s="144">
        <v>0.17150395778364116</v>
      </c>
      <c r="M66" s="143">
        <v>48</v>
      </c>
      <c r="N66" s="254">
        <v>0.16608996539792387</v>
      </c>
      <c r="O66" s="140">
        <v>431</v>
      </c>
      <c r="P66" s="141">
        <v>0.19617660446062812</v>
      </c>
      <c r="Q66" s="142">
        <v>129</v>
      </c>
      <c r="R66" s="144">
        <v>0.17408906882591094</v>
      </c>
      <c r="S66" s="143">
        <v>60</v>
      </c>
      <c r="T66" s="254">
        <v>0.18808777429467086</v>
      </c>
      <c r="U66" s="140">
        <v>488</v>
      </c>
      <c r="V66" s="141">
        <v>0.20461215932914045</v>
      </c>
      <c r="W66" s="142">
        <v>149</v>
      </c>
      <c r="X66" s="144">
        <v>0.19553805774278216</v>
      </c>
      <c r="Y66" s="143">
        <v>76</v>
      </c>
      <c r="Z66" s="254">
        <v>0.2177650429799427</v>
      </c>
    </row>
    <row r="67" spans="1:26" x14ac:dyDescent="0.25">
      <c r="A67" s="145" t="s">
        <v>189</v>
      </c>
      <c r="B67" s="269"/>
    </row>
    <row r="68" spans="1:26" ht="14.4" x14ac:dyDescent="0.3">
      <c r="A68" s="378" t="s">
        <v>165</v>
      </c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</row>
  </sheetData>
  <mergeCells count="13">
    <mergeCell ref="W7:X7"/>
    <mergeCell ref="Y7:Z7"/>
    <mergeCell ref="S7:T7"/>
    <mergeCell ref="A68:T68"/>
    <mergeCell ref="A2:T2"/>
    <mergeCell ref="A4:T4"/>
    <mergeCell ref="O7:P7"/>
    <mergeCell ref="Q7:R7"/>
    <mergeCell ref="U7:V7"/>
    <mergeCell ref="C6:H6"/>
    <mergeCell ref="I6:N6"/>
    <mergeCell ref="O6:T6"/>
    <mergeCell ref="U6:Z6"/>
  </mergeCells>
  <conditionalFormatting sqref="D9:D66">
    <cfRule type="cellIs" dxfId="17" priority="15" operator="greaterThan">
      <formula>50%</formula>
    </cfRule>
  </conditionalFormatting>
  <conditionalFormatting sqref="J9:J66">
    <cfRule type="cellIs" dxfId="16" priority="14" operator="greaterThan">
      <formula>50%</formula>
    </cfRule>
  </conditionalFormatting>
  <conditionalFormatting sqref="V9:V66 P9:P66 J9:J66 D9:D66">
    <cfRule type="cellIs" dxfId="15" priority="13" operator="greaterThan">
      <formula>50%</formula>
    </cfRule>
  </conditionalFormatting>
  <conditionalFormatting sqref="F9:F66">
    <cfRule type="expression" dxfId="14" priority="12">
      <formula>F9&gt;D9</formula>
    </cfRule>
  </conditionalFormatting>
  <conditionalFormatting sqref="L9:L66">
    <cfRule type="expression" dxfId="13" priority="11">
      <formula>L9&gt;J9</formula>
    </cfRule>
  </conditionalFormatting>
  <conditionalFormatting sqref="X9:X66 R9:R66 L9:L66 F9:F66">
    <cfRule type="expression" dxfId="12" priority="10">
      <formula>F9&gt;D9</formula>
    </cfRule>
  </conditionalFormatting>
  <conditionalFormatting sqref="H9:H66">
    <cfRule type="expression" dxfId="11" priority="9">
      <formula>H9&gt;F9</formula>
    </cfRule>
  </conditionalFormatting>
  <conditionalFormatting sqref="N9:N66">
    <cfRule type="expression" dxfId="10" priority="8">
      <formula>N9&gt;L9</formula>
    </cfRule>
  </conditionalFormatting>
  <conditionalFormatting sqref="Z9:Z66 T9:T66 N9:N66 H9:H66">
    <cfRule type="expression" dxfId="9" priority="7">
      <formula>H9&gt;F9</formula>
    </cfRule>
  </conditionalFormatting>
  <conditionalFormatting sqref="D9:D66">
    <cfRule type="cellIs" dxfId="8" priority="6" operator="greaterThan">
      <formula>50%</formula>
    </cfRule>
  </conditionalFormatting>
  <conditionalFormatting sqref="F9:F66">
    <cfRule type="expression" dxfId="7" priority="5">
      <formula>F9&gt;D9</formula>
    </cfRule>
  </conditionalFormatting>
  <conditionalFormatting sqref="H9:H66">
    <cfRule type="expression" dxfId="6" priority="4">
      <formula>H9&gt;F9</formula>
    </cfRule>
  </conditionalFormatting>
  <conditionalFormatting sqref="D9:D66">
    <cfRule type="cellIs" dxfId="5" priority="3" operator="greaterThan">
      <formula>50%</formula>
    </cfRule>
  </conditionalFormatting>
  <conditionalFormatting sqref="F9:F66">
    <cfRule type="expression" dxfId="4" priority="2">
      <formula>F9&gt;D9</formula>
    </cfRule>
  </conditionalFormatting>
  <conditionalFormatting sqref="H9:H66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5"/>
  <sheetViews>
    <sheetView workbookViewId="0">
      <selection activeCell="J12" sqref="J12"/>
    </sheetView>
  </sheetViews>
  <sheetFormatPr baseColWidth="10" defaultColWidth="11.44140625" defaultRowHeight="13.2" x14ac:dyDescent="0.25"/>
  <cols>
    <col min="1" max="1" width="8.109375" style="109" customWidth="1"/>
    <col min="2" max="2" width="56.109375" style="109" customWidth="1"/>
    <col min="3" max="3" width="11.109375" style="109" customWidth="1"/>
    <col min="4" max="4" width="9.109375" style="109" customWidth="1"/>
    <col min="5" max="5" width="9.44140625" style="109" customWidth="1"/>
    <col min="6" max="6" width="8.109375" style="253" customWidth="1"/>
    <col min="7" max="7" width="8.44140625" style="109" customWidth="1"/>
    <col min="8" max="8" width="9.33203125" style="253" customWidth="1"/>
    <col min="9" max="16384" width="11.44140625" style="109"/>
  </cols>
  <sheetData>
    <row r="1" spans="1:14" ht="6.6" customHeight="1" x14ac:dyDescent="0.25"/>
    <row r="2" spans="1:14" ht="44.25" customHeight="1" x14ac:dyDescent="0.25">
      <c r="A2" s="382" t="s">
        <v>188</v>
      </c>
      <c r="B2" s="382"/>
      <c r="C2" s="382"/>
      <c r="D2" s="382"/>
      <c r="E2" s="382"/>
      <c r="F2" s="382"/>
      <c r="G2" s="382"/>
      <c r="H2" s="382"/>
    </row>
    <row r="3" spans="1:14" ht="9.6" customHeight="1" thickBot="1" x14ac:dyDescent="0.3">
      <c r="C3" s="110"/>
      <c r="D3" s="110"/>
      <c r="E3" s="110"/>
      <c r="F3" s="252"/>
      <c r="G3" s="110"/>
      <c r="H3" s="252"/>
    </row>
    <row r="4" spans="1:14" s="111" customFormat="1" ht="16.2" thickBot="1" x14ac:dyDescent="0.3">
      <c r="B4" s="6"/>
      <c r="C4" s="383" t="s">
        <v>111</v>
      </c>
      <c r="D4" s="380"/>
      <c r="E4" s="384" t="s">
        <v>112</v>
      </c>
      <c r="F4" s="385"/>
      <c r="G4" s="380" t="s">
        <v>113</v>
      </c>
      <c r="H4" s="381"/>
    </row>
    <row r="5" spans="1:14" s="111" customFormat="1" ht="30.6" x14ac:dyDescent="0.25">
      <c r="A5" s="256" t="s">
        <v>10</v>
      </c>
      <c r="B5" s="255" t="s">
        <v>11</v>
      </c>
      <c r="C5" s="112" t="s">
        <v>114</v>
      </c>
      <c r="D5" s="113" t="s">
        <v>163</v>
      </c>
      <c r="E5" s="114" t="s">
        <v>115</v>
      </c>
      <c r="F5" s="117" t="s">
        <v>163</v>
      </c>
      <c r="G5" s="115" t="s">
        <v>116</v>
      </c>
      <c r="H5" s="116" t="s">
        <v>163</v>
      </c>
    </row>
    <row r="6" spans="1:14" ht="13.5" customHeight="1" x14ac:dyDescent="0.25">
      <c r="A6" s="257">
        <v>1</v>
      </c>
      <c r="B6" s="118" t="s">
        <v>13</v>
      </c>
      <c r="C6" s="119">
        <v>367</v>
      </c>
      <c r="D6" s="120">
        <v>0.43899521531100477</v>
      </c>
      <c r="E6" s="337">
        <v>90</v>
      </c>
      <c r="F6" s="122">
        <v>0.46153846153846156</v>
      </c>
      <c r="G6" s="338">
        <v>54</v>
      </c>
      <c r="H6" s="124">
        <v>0.46956521739130436</v>
      </c>
      <c r="N6" s="239"/>
    </row>
    <row r="7" spans="1:14" ht="13.5" customHeight="1" x14ac:dyDescent="0.25">
      <c r="A7" s="258">
        <v>2</v>
      </c>
      <c r="B7" s="125" t="s">
        <v>14</v>
      </c>
      <c r="C7" s="336">
        <v>238</v>
      </c>
      <c r="D7" s="127">
        <v>0.37187500000000001</v>
      </c>
      <c r="E7" s="128">
        <v>64</v>
      </c>
      <c r="F7" s="130">
        <v>0.4</v>
      </c>
      <c r="G7" s="129">
        <v>34</v>
      </c>
      <c r="H7" s="124">
        <v>0.39080459770114945</v>
      </c>
      <c r="N7" s="239"/>
    </row>
    <row r="8" spans="1:14" ht="14.25" customHeight="1" x14ac:dyDescent="0.25">
      <c r="A8" s="258">
        <v>3</v>
      </c>
      <c r="B8" s="125" t="s">
        <v>15</v>
      </c>
      <c r="C8" s="336">
        <v>42</v>
      </c>
      <c r="D8" s="127">
        <v>0.3</v>
      </c>
      <c r="E8" s="128">
        <v>7</v>
      </c>
      <c r="F8" s="130">
        <v>0.2413793103448276</v>
      </c>
      <c r="G8" s="129">
        <v>5</v>
      </c>
      <c r="H8" s="124">
        <v>0.26315789473684209</v>
      </c>
      <c r="N8" s="239"/>
    </row>
    <row r="9" spans="1:14" ht="12.75" customHeight="1" x14ac:dyDescent="0.25">
      <c r="A9" s="258">
        <v>4</v>
      </c>
      <c r="B9" s="125" t="s">
        <v>16</v>
      </c>
      <c r="C9" s="336">
        <v>44</v>
      </c>
      <c r="D9" s="127">
        <v>0.26347305389221559</v>
      </c>
      <c r="E9" s="128">
        <v>6</v>
      </c>
      <c r="F9" s="130">
        <v>0.17647058823529413</v>
      </c>
      <c r="G9" s="129">
        <v>3</v>
      </c>
      <c r="H9" s="124">
        <v>0.15</v>
      </c>
      <c r="N9" s="239"/>
    </row>
    <row r="10" spans="1:14" ht="13.5" customHeight="1" x14ac:dyDescent="0.25">
      <c r="A10" s="258">
        <v>5</v>
      </c>
      <c r="B10" s="125" t="s">
        <v>17</v>
      </c>
      <c r="C10" s="336">
        <v>268</v>
      </c>
      <c r="D10" s="127">
        <v>0.33458177278401996</v>
      </c>
      <c r="E10" s="128">
        <v>70</v>
      </c>
      <c r="F10" s="130">
        <v>0.29288702928870292</v>
      </c>
      <c r="G10" s="129">
        <v>45</v>
      </c>
      <c r="H10" s="124">
        <v>0.34883720930232559</v>
      </c>
      <c r="N10" s="239"/>
    </row>
    <row r="11" spans="1:14" ht="12.75" customHeight="1" x14ac:dyDescent="0.25">
      <c r="A11" s="258">
        <v>6</v>
      </c>
      <c r="B11" s="125" t="s">
        <v>18</v>
      </c>
      <c r="C11" s="336">
        <v>372</v>
      </c>
      <c r="D11" s="127">
        <v>0.43661971830985913</v>
      </c>
      <c r="E11" s="128">
        <v>128</v>
      </c>
      <c r="F11" s="130">
        <v>0.45229681978798586</v>
      </c>
      <c r="G11" s="129">
        <v>82</v>
      </c>
      <c r="H11" s="124">
        <v>0.52903225806451615</v>
      </c>
      <c r="N11" s="239"/>
    </row>
    <row r="12" spans="1:14" ht="14.25" customHeight="1" x14ac:dyDescent="0.25">
      <c r="A12" s="259">
        <v>7</v>
      </c>
      <c r="B12" s="125" t="s">
        <v>19</v>
      </c>
      <c r="C12" s="336">
        <v>196</v>
      </c>
      <c r="D12" s="127">
        <v>0.58333333333333337</v>
      </c>
      <c r="E12" s="128">
        <v>59</v>
      </c>
      <c r="F12" s="130">
        <v>0.60204081632653061</v>
      </c>
      <c r="G12" s="129">
        <v>31</v>
      </c>
      <c r="H12" s="124">
        <v>0.67391304347826086</v>
      </c>
      <c r="N12" s="239"/>
    </row>
    <row r="13" spans="1:14" ht="14.25" customHeight="1" x14ac:dyDescent="0.25">
      <c r="A13" s="259">
        <v>8</v>
      </c>
      <c r="B13" s="125" t="s">
        <v>20</v>
      </c>
      <c r="C13" s="336">
        <v>92</v>
      </c>
      <c r="D13" s="127">
        <v>0.57861635220125784</v>
      </c>
      <c r="E13" s="128">
        <v>23</v>
      </c>
      <c r="F13" s="130">
        <v>0.67647058823529416</v>
      </c>
      <c r="G13" s="129">
        <v>12</v>
      </c>
      <c r="H13" s="124">
        <v>0.8571428571428571</v>
      </c>
      <c r="N13" s="239"/>
    </row>
    <row r="14" spans="1:14" ht="12" customHeight="1" x14ac:dyDescent="0.25">
      <c r="A14" s="259">
        <v>9</v>
      </c>
      <c r="B14" s="125" t="s">
        <v>21</v>
      </c>
      <c r="C14" s="336">
        <v>308</v>
      </c>
      <c r="D14" s="127">
        <v>0.58778625954198471</v>
      </c>
      <c r="E14" s="128">
        <v>82</v>
      </c>
      <c r="F14" s="130">
        <v>0.57342657342657344</v>
      </c>
      <c r="G14" s="129">
        <v>44</v>
      </c>
      <c r="H14" s="124">
        <v>0.5714285714285714</v>
      </c>
      <c r="N14" s="239"/>
    </row>
    <row r="15" spans="1:14" ht="13.5" customHeight="1" x14ac:dyDescent="0.25">
      <c r="A15" s="259">
        <v>10</v>
      </c>
      <c r="B15" s="125" t="s">
        <v>22</v>
      </c>
      <c r="C15" s="336">
        <v>66</v>
      </c>
      <c r="D15" s="127">
        <v>0.55932203389830504</v>
      </c>
      <c r="E15" s="128">
        <v>15</v>
      </c>
      <c r="F15" s="130">
        <v>0.41666666666666669</v>
      </c>
      <c r="G15" s="129">
        <v>7</v>
      </c>
      <c r="H15" s="124">
        <v>0.3888888888888889</v>
      </c>
      <c r="N15" s="239"/>
    </row>
    <row r="16" spans="1:14" ht="15" customHeight="1" x14ac:dyDescent="0.25">
      <c r="A16" s="259">
        <v>11</v>
      </c>
      <c r="B16" s="125" t="s">
        <v>23</v>
      </c>
      <c r="C16" s="336">
        <v>463</v>
      </c>
      <c r="D16" s="127">
        <v>0.58607594936708862</v>
      </c>
      <c r="E16" s="128">
        <v>139</v>
      </c>
      <c r="F16" s="130">
        <v>0.61504424778761058</v>
      </c>
      <c r="G16" s="129">
        <v>67</v>
      </c>
      <c r="H16" s="124">
        <v>0.6633663366336634</v>
      </c>
      <c r="N16" s="239"/>
    </row>
    <row r="17" spans="1:14" ht="12.75" customHeight="1" x14ac:dyDescent="0.25">
      <c r="A17" s="259">
        <v>12</v>
      </c>
      <c r="B17" s="125" t="s">
        <v>24</v>
      </c>
      <c r="C17" s="336">
        <v>124</v>
      </c>
      <c r="D17" s="127">
        <v>0.5821596244131455</v>
      </c>
      <c r="E17" s="128">
        <v>44</v>
      </c>
      <c r="F17" s="130">
        <v>0.62857142857142856</v>
      </c>
      <c r="G17" s="129">
        <v>24</v>
      </c>
      <c r="H17" s="124">
        <v>0.70588235294117652</v>
      </c>
      <c r="N17" s="239"/>
    </row>
    <row r="18" spans="1:14" ht="13.5" customHeight="1" x14ac:dyDescent="0.25">
      <c r="A18" s="259">
        <v>13</v>
      </c>
      <c r="B18" s="125" t="s">
        <v>25</v>
      </c>
      <c r="C18" s="336">
        <v>34</v>
      </c>
      <c r="D18" s="127">
        <v>0.53968253968253965</v>
      </c>
      <c r="E18" s="128">
        <v>11</v>
      </c>
      <c r="F18" s="130">
        <v>0.42307692307692307</v>
      </c>
      <c r="G18" s="129">
        <v>5</v>
      </c>
      <c r="H18" s="124">
        <v>0.45454545454545453</v>
      </c>
      <c r="N18" s="239"/>
    </row>
    <row r="19" spans="1:14" ht="16.5" customHeight="1" x14ac:dyDescent="0.25">
      <c r="A19" s="259">
        <v>14</v>
      </c>
      <c r="B19" s="131" t="s">
        <v>26</v>
      </c>
      <c r="C19" s="336">
        <v>302</v>
      </c>
      <c r="D19" s="127">
        <v>0.64668094218415417</v>
      </c>
      <c r="E19" s="128">
        <v>90</v>
      </c>
      <c r="F19" s="130">
        <v>0.62068965517241381</v>
      </c>
      <c r="G19" s="129">
        <v>51</v>
      </c>
      <c r="H19" s="124">
        <v>0.70833333333333337</v>
      </c>
      <c r="N19" s="239"/>
    </row>
    <row r="20" spans="1:14" ht="21" customHeight="1" x14ac:dyDescent="0.25">
      <c r="A20" s="259">
        <v>15</v>
      </c>
      <c r="B20" s="131" t="s">
        <v>27</v>
      </c>
      <c r="C20" s="336">
        <v>69</v>
      </c>
      <c r="D20" s="127">
        <v>0.42331288343558282</v>
      </c>
      <c r="E20" s="128">
        <v>10</v>
      </c>
      <c r="F20" s="130">
        <v>0.29411764705882354</v>
      </c>
      <c r="G20" s="129">
        <v>6</v>
      </c>
      <c r="H20" s="124">
        <v>0.35294117647058826</v>
      </c>
      <c r="N20" s="239"/>
    </row>
    <row r="21" spans="1:14" ht="15.6" x14ac:dyDescent="0.25">
      <c r="A21" s="259">
        <v>16</v>
      </c>
      <c r="B21" s="125" t="s">
        <v>28</v>
      </c>
      <c r="C21" s="336">
        <v>293</v>
      </c>
      <c r="D21" s="127">
        <v>0.53761467889908254</v>
      </c>
      <c r="E21" s="128">
        <v>99</v>
      </c>
      <c r="F21" s="130">
        <v>0.55000000000000004</v>
      </c>
      <c r="G21" s="129">
        <v>59</v>
      </c>
      <c r="H21" s="124">
        <v>0.64130434782608692</v>
      </c>
      <c r="N21" s="239"/>
    </row>
    <row r="22" spans="1:14" ht="15.6" x14ac:dyDescent="0.25">
      <c r="A22" s="259">
        <v>17</v>
      </c>
      <c r="B22" s="125" t="s">
        <v>29</v>
      </c>
      <c r="C22" s="336">
        <v>52</v>
      </c>
      <c r="D22" s="127">
        <v>0.26</v>
      </c>
      <c r="E22" s="128">
        <v>11</v>
      </c>
      <c r="F22" s="130">
        <v>0.20754716981132076</v>
      </c>
      <c r="G22" s="129">
        <v>8</v>
      </c>
      <c r="H22" s="124">
        <v>0.25</v>
      </c>
      <c r="N22" s="239"/>
    </row>
    <row r="23" spans="1:14" ht="31.2" x14ac:dyDescent="0.25">
      <c r="A23" s="259">
        <v>18</v>
      </c>
      <c r="B23" s="132" t="s">
        <v>30</v>
      </c>
      <c r="C23" s="336">
        <v>131</v>
      </c>
      <c r="D23" s="127">
        <v>0.43234323432343236</v>
      </c>
      <c r="E23" s="128">
        <v>28</v>
      </c>
      <c r="F23" s="130">
        <v>0.30434782608695654</v>
      </c>
      <c r="G23" s="129">
        <v>19</v>
      </c>
      <c r="H23" s="124">
        <v>0.42222222222222222</v>
      </c>
      <c r="N23" s="239"/>
    </row>
    <row r="24" spans="1:14" ht="15.6" x14ac:dyDescent="0.25">
      <c r="A24" s="259">
        <v>19</v>
      </c>
      <c r="B24" s="125" t="s">
        <v>31</v>
      </c>
      <c r="C24" s="336">
        <v>172</v>
      </c>
      <c r="D24" s="127">
        <v>0.46236559139784944</v>
      </c>
      <c r="E24" s="128">
        <v>52</v>
      </c>
      <c r="F24" s="130">
        <v>0.48148148148148145</v>
      </c>
      <c r="G24" s="129">
        <v>34</v>
      </c>
      <c r="H24" s="124">
        <v>0.56666666666666665</v>
      </c>
      <c r="N24" s="239"/>
    </row>
    <row r="25" spans="1:14" ht="15.6" x14ac:dyDescent="0.25">
      <c r="A25" s="259">
        <v>20</v>
      </c>
      <c r="B25" s="125" t="s">
        <v>32</v>
      </c>
      <c r="C25" s="336">
        <v>37</v>
      </c>
      <c r="D25" s="127">
        <v>0.41111111111111109</v>
      </c>
      <c r="E25" s="128">
        <v>9</v>
      </c>
      <c r="F25" s="130">
        <v>0.39130434782608697</v>
      </c>
      <c r="G25" s="129">
        <v>4</v>
      </c>
      <c r="H25" s="124">
        <v>0.33333333333333331</v>
      </c>
      <c r="N25" s="239"/>
    </row>
    <row r="26" spans="1:14" ht="20.399999999999999" x14ac:dyDescent="0.25">
      <c r="A26" s="259">
        <v>21</v>
      </c>
      <c r="B26" s="131" t="s">
        <v>33</v>
      </c>
      <c r="C26" s="336">
        <v>174</v>
      </c>
      <c r="D26" s="127">
        <v>0.43939393939393939</v>
      </c>
      <c r="E26" s="128">
        <v>46</v>
      </c>
      <c r="F26" s="130">
        <v>0.46464646464646464</v>
      </c>
      <c r="G26" s="129">
        <v>28</v>
      </c>
      <c r="H26" s="124">
        <v>0.52830188679245282</v>
      </c>
      <c r="N26" s="239"/>
    </row>
    <row r="27" spans="1:14" ht="20.399999999999999" x14ac:dyDescent="0.25">
      <c r="A27" s="259">
        <v>22</v>
      </c>
      <c r="B27" s="131" t="s">
        <v>34</v>
      </c>
      <c r="C27" s="336">
        <v>198</v>
      </c>
      <c r="D27" s="127">
        <v>0.35869565217391303</v>
      </c>
      <c r="E27" s="128">
        <v>49</v>
      </c>
      <c r="F27" s="130">
        <v>0.31818181818181818</v>
      </c>
      <c r="G27" s="129">
        <v>31</v>
      </c>
      <c r="H27" s="124">
        <v>0.37349397590361444</v>
      </c>
      <c r="N27" s="239"/>
    </row>
    <row r="28" spans="1:14" ht="15.6" x14ac:dyDescent="0.25">
      <c r="A28" s="259">
        <v>23</v>
      </c>
      <c r="B28" s="125" t="s">
        <v>35</v>
      </c>
      <c r="C28" s="336">
        <v>140</v>
      </c>
      <c r="D28" s="127">
        <v>0.3349282296650718</v>
      </c>
      <c r="E28" s="128">
        <v>40</v>
      </c>
      <c r="F28" s="130">
        <v>0.35714285714285715</v>
      </c>
      <c r="G28" s="129">
        <v>23</v>
      </c>
      <c r="H28" s="124">
        <v>0.359375</v>
      </c>
      <c r="N28" s="239"/>
    </row>
    <row r="29" spans="1:14" ht="15.6" x14ac:dyDescent="0.25">
      <c r="A29" s="259">
        <v>24</v>
      </c>
      <c r="B29" s="125" t="s">
        <v>36</v>
      </c>
      <c r="C29" s="336">
        <v>41</v>
      </c>
      <c r="D29" s="127">
        <v>0.33064516129032256</v>
      </c>
      <c r="E29" s="128">
        <v>12</v>
      </c>
      <c r="F29" s="130">
        <v>0.34285714285714286</v>
      </c>
      <c r="G29" s="129">
        <v>6</v>
      </c>
      <c r="H29" s="124">
        <v>0.35294117647058826</v>
      </c>
      <c r="N29" s="239"/>
    </row>
    <row r="30" spans="1:14" ht="15.6" x14ac:dyDescent="0.25">
      <c r="A30" s="260">
        <v>25</v>
      </c>
      <c r="B30" s="125" t="s">
        <v>37</v>
      </c>
      <c r="C30" s="336">
        <v>78</v>
      </c>
      <c r="D30" s="127">
        <v>0.11320754716981132</v>
      </c>
      <c r="E30" s="128">
        <v>24</v>
      </c>
      <c r="F30" s="130">
        <v>0.10666666666666667</v>
      </c>
      <c r="G30" s="129">
        <v>15</v>
      </c>
      <c r="H30" s="124">
        <v>0.14851485148514851</v>
      </c>
      <c r="N30" s="239"/>
    </row>
    <row r="31" spans="1:14" ht="15.6" x14ac:dyDescent="0.25">
      <c r="A31" s="260">
        <v>26</v>
      </c>
      <c r="B31" s="125" t="s">
        <v>38</v>
      </c>
      <c r="C31" s="336">
        <v>224</v>
      </c>
      <c r="D31" s="127">
        <v>0.25253664036076662</v>
      </c>
      <c r="E31" s="128">
        <v>86</v>
      </c>
      <c r="F31" s="130">
        <v>0.23756906077348067</v>
      </c>
      <c r="G31" s="129">
        <v>49</v>
      </c>
      <c r="H31" s="124">
        <v>0.32885906040268459</v>
      </c>
      <c r="N31" s="239"/>
    </row>
    <row r="32" spans="1:14" ht="15.6" x14ac:dyDescent="0.25">
      <c r="A32" s="260">
        <v>27</v>
      </c>
      <c r="B32" s="125" t="s">
        <v>39</v>
      </c>
      <c r="C32" s="336">
        <v>324</v>
      </c>
      <c r="D32" s="127">
        <v>0.2134387351778656</v>
      </c>
      <c r="E32" s="128">
        <v>108</v>
      </c>
      <c r="F32" s="130">
        <v>0.21730382293762576</v>
      </c>
      <c r="G32" s="129">
        <v>72</v>
      </c>
      <c r="H32" s="124">
        <v>0.27376425855513309</v>
      </c>
      <c r="N32" s="239"/>
    </row>
    <row r="33" spans="1:14" ht="15.6" x14ac:dyDescent="0.25">
      <c r="A33" s="260">
        <v>28</v>
      </c>
      <c r="B33" s="125" t="s">
        <v>40</v>
      </c>
      <c r="C33" s="336">
        <v>154</v>
      </c>
      <c r="D33" s="127">
        <v>0.22318840579710145</v>
      </c>
      <c r="E33" s="128">
        <v>45</v>
      </c>
      <c r="F33" s="130">
        <v>0.22388059701492538</v>
      </c>
      <c r="G33" s="129">
        <v>30</v>
      </c>
      <c r="H33" s="124">
        <v>0.29126213592233008</v>
      </c>
      <c r="N33" s="239"/>
    </row>
    <row r="34" spans="1:14" ht="15.6" x14ac:dyDescent="0.25">
      <c r="A34" s="260">
        <v>29</v>
      </c>
      <c r="B34" s="125" t="s">
        <v>41</v>
      </c>
      <c r="C34" s="336">
        <v>34</v>
      </c>
      <c r="D34" s="127">
        <v>0.15740740740740741</v>
      </c>
      <c r="E34" s="128">
        <v>16</v>
      </c>
      <c r="F34" s="130">
        <v>0.22857142857142856</v>
      </c>
      <c r="G34" s="129">
        <v>8</v>
      </c>
      <c r="H34" s="124">
        <v>0.26666666666666666</v>
      </c>
      <c r="N34" s="239"/>
    </row>
    <row r="35" spans="1:14" ht="15.6" x14ac:dyDescent="0.25">
      <c r="A35" s="260">
        <v>30</v>
      </c>
      <c r="B35" s="125" t="s">
        <v>42</v>
      </c>
      <c r="C35" s="336">
        <v>45</v>
      </c>
      <c r="D35" s="127">
        <v>0.13931888544891641</v>
      </c>
      <c r="E35" s="128">
        <v>9</v>
      </c>
      <c r="F35" s="130">
        <v>9.375E-2</v>
      </c>
      <c r="G35" s="129">
        <v>3</v>
      </c>
      <c r="H35" s="124">
        <v>6.3829787234042548E-2</v>
      </c>
      <c r="N35" s="239"/>
    </row>
    <row r="36" spans="1:14" ht="15.6" x14ac:dyDescent="0.25">
      <c r="A36" s="260">
        <v>31</v>
      </c>
      <c r="B36" s="125" t="s">
        <v>43</v>
      </c>
      <c r="C36" s="336">
        <v>139</v>
      </c>
      <c r="D36" s="127">
        <v>0.30021598272138228</v>
      </c>
      <c r="E36" s="128">
        <v>46</v>
      </c>
      <c r="F36" s="130">
        <v>0.323943661971831</v>
      </c>
      <c r="G36" s="129">
        <v>30</v>
      </c>
      <c r="H36" s="124">
        <v>0.45454545454545453</v>
      </c>
      <c r="N36" s="239"/>
    </row>
    <row r="37" spans="1:14" ht="15.6" x14ac:dyDescent="0.25">
      <c r="A37" s="260">
        <v>32</v>
      </c>
      <c r="B37" s="125" t="s">
        <v>44</v>
      </c>
      <c r="C37" s="336">
        <v>218</v>
      </c>
      <c r="D37" s="127">
        <v>0.37074829931972791</v>
      </c>
      <c r="E37" s="128">
        <v>68</v>
      </c>
      <c r="F37" s="130">
        <v>0.35051546391752575</v>
      </c>
      <c r="G37" s="129">
        <v>38</v>
      </c>
      <c r="H37" s="124">
        <v>0.39583333333333331</v>
      </c>
      <c r="N37" s="239"/>
    </row>
    <row r="38" spans="1:14" ht="15.6" x14ac:dyDescent="0.25">
      <c r="A38" s="260">
        <v>33</v>
      </c>
      <c r="B38" s="125" t="s">
        <v>45</v>
      </c>
      <c r="C38" s="336">
        <v>141</v>
      </c>
      <c r="D38" s="127">
        <v>0.32943925233644861</v>
      </c>
      <c r="E38" s="128">
        <v>48</v>
      </c>
      <c r="F38" s="130">
        <v>0.32214765100671139</v>
      </c>
      <c r="G38" s="129">
        <v>27</v>
      </c>
      <c r="H38" s="124">
        <v>0.36486486486486486</v>
      </c>
      <c r="N38" s="239"/>
    </row>
    <row r="39" spans="1:14" ht="15.6" x14ac:dyDescent="0.25">
      <c r="A39" s="260">
        <v>34</v>
      </c>
      <c r="B39" s="125" t="s">
        <v>46</v>
      </c>
      <c r="C39" s="336">
        <v>25</v>
      </c>
      <c r="D39" s="127">
        <v>0.22321428571428573</v>
      </c>
      <c r="E39" s="128">
        <v>7</v>
      </c>
      <c r="F39" s="130">
        <v>0.17948717948717949</v>
      </c>
      <c r="G39" s="129">
        <v>4</v>
      </c>
      <c r="H39" s="124">
        <v>0.26666666666666666</v>
      </c>
      <c r="N39" s="239"/>
    </row>
    <row r="40" spans="1:14" ht="15.6" x14ac:dyDescent="0.25">
      <c r="A40" s="260">
        <v>35</v>
      </c>
      <c r="B40" s="125" t="s">
        <v>47</v>
      </c>
      <c r="C40" s="336">
        <v>69</v>
      </c>
      <c r="D40" s="127">
        <v>0.29613733905579398</v>
      </c>
      <c r="E40" s="128">
        <v>24</v>
      </c>
      <c r="F40" s="130">
        <v>0.34285714285714286</v>
      </c>
      <c r="G40" s="129">
        <v>18</v>
      </c>
      <c r="H40" s="124">
        <v>0.41860465116279072</v>
      </c>
      <c r="N40" s="239"/>
    </row>
    <row r="41" spans="1:14" ht="15.6" x14ac:dyDescent="0.25">
      <c r="A41" s="260">
        <v>36</v>
      </c>
      <c r="B41" s="125" t="s">
        <v>48</v>
      </c>
      <c r="C41" s="336">
        <v>34</v>
      </c>
      <c r="D41" s="127">
        <v>0.20481927710843373</v>
      </c>
      <c r="E41" s="128">
        <v>15</v>
      </c>
      <c r="F41" s="130">
        <v>0.25423728813559321</v>
      </c>
      <c r="G41" s="129">
        <v>10</v>
      </c>
      <c r="H41" s="124">
        <v>0.3125</v>
      </c>
      <c r="N41" s="239"/>
    </row>
    <row r="42" spans="1:14" ht="15.6" x14ac:dyDescent="0.25">
      <c r="A42" s="260">
        <v>37</v>
      </c>
      <c r="B42" s="125" t="s">
        <v>49</v>
      </c>
      <c r="C42" s="336">
        <v>32</v>
      </c>
      <c r="D42" s="127">
        <v>0.34782608695652173</v>
      </c>
      <c r="E42" s="128">
        <v>7</v>
      </c>
      <c r="F42" s="130">
        <v>0.35</v>
      </c>
      <c r="G42" s="129">
        <v>4</v>
      </c>
      <c r="H42" s="124">
        <v>0.44444444444444442</v>
      </c>
      <c r="N42" s="239"/>
    </row>
    <row r="43" spans="1:14" ht="15.6" x14ac:dyDescent="0.25">
      <c r="A43" s="260">
        <v>60</v>
      </c>
      <c r="B43" s="125" t="s">
        <v>50</v>
      </c>
      <c r="C43" s="336">
        <v>168</v>
      </c>
      <c r="D43" s="127">
        <v>0.15203619909502261</v>
      </c>
      <c r="E43" s="128">
        <v>56</v>
      </c>
      <c r="F43" s="130">
        <v>0.14285714285714285</v>
      </c>
      <c r="G43" s="129">
        <v>25</v>
      </c>
      <c r="H43" s="124">
        <v>0.14367816091954022</v>
      </c>
      <c r="N43" s="239"/>
    </row>
    <row r="44" spans="1:14" ht="15.6" x14ac:dyDescent="0.25">
      <c r="A44" s="260">
        <v>61</v>
      </c>
      <c r="B44" s="125" t="s">
        <v>51</v>
      </c>
      <c r="C44" s="336">
        <v>127</v>
      </c>
      <c r="D44" s="127">
        <v>0.1543134872417983</v>
      </c>
      <c r="E44" s="128">
        <v>38</v>
      </c>
      <c r="F44" s="130">
        <v>0.13333333333333333</v>
      </c>
      <c r="G44" s="129">
        <v>21</v>
      </c>
      <c r="H44" s="124">
        <v>0.15671641791044777</v>
      </c>
      <c r="N44" s="239"/>
    </row>
    <row r="45" spans="1:14" ht="15.6" x14ac:dyDescent="0.25">
      <c r="A45" s="260">
        <v>62</v>
      </c>
      <c r="B45" s="125" t="s">
        <v>52</v>
      </c>
      <c r="C45" s="336">
        <v>133</v>
      </c>
      <c r="D45" s="127">
        <v>0.26653306613226452</v>
      </c>
      <c r="E45" s="128">
        <v>39</v>
      </c>
      <c r="F45" s="130">
        <v>0.23076923076923078</v>
      </c>
      <c r="G45" s="129">
        <v>16</v>
      </c>
      <c r="H45" s="124">
        <v>0.22857142857142856</v>
      </c>
      <c r="N45" s="239"/>
    </row>
    <row r="46" spans="1:14" ht="15.6" x14ac:dyDescent="0.25">
      <c r="A46" s="260">
        <v>63</v>
      </c>
      <c r="B46" s="125" t="s">
        <v>53</v>
      </c>
      <c r="C46" s="336">
        <v>119</v>
      </c>
      <c r="D46" s="127">
        <v>0.14565483476132191</v>
      </c>
      <c r="E46" s="128">
        <v>39</v>
      </c>
      <c r="F46" s="130">
        <v>0.13732394366197184</v>
      </c>
      <c r="G46" s="129">
        <v>15</v>
      </c>
      <c r="H46" s="124">
        <v>0.12096774193548387</v>
      </c>
      <c r="N46" s="239"/>
    </row>
    <row r="47" spans="1:14" ht="15.6" x14ac:dyDescent="0.25">
      <c r="A47" s="260">
        <v>64</v>
      </c>
      <c r="B47" s="125" t="s">
        <v>54</v>
      </c>
      <c r="C47" s="336">
        <v>219</v>
      </c>
      <c r="D47" s="127">
        <v>0.4101123595505618</v>
      </c>
      <c r="E47" s="128">
        <v>69</v>
      </c>
      <c r="F47" s="130">
        <v>0.39884393063583817</v>
      </c>
      <c r="G47" s="129">
        <v>29</v>
      </c>
      <c r="H47" s="124">
        <v>0.4264705882352941</v>
      </c>
      <c r="N47" s="239"/>
    </row>
    <row r="48" spans="1:14" ht="14.25" customHeight="1" x14ac:dyDescent="0.25">
      <c r="A48" s="260">
        <v>65</v>
      </c>
      <c r="B48" s="125" t="s">
        <v>55</v>
      </c>
      <c r="C48" s="336">
        <v>258</v>
      </c>
      <c r="D48" s="127">
        <v>0.50489236790606651</v>
      </c>
      <c r="E48" s="128">
        <v>71</v>
      </c>
      <c r="F48" s="130">
        <v>0.5</v>
      </c>
      <c r="G48" s="129">
        <v>29</v>
      </c>
      <c r="H48" s="124">
        <v>0.453125</v>
      </c>
      <c r="N48" s="239"/>
    </row>
    <row r="49" spans="1:14" ht="13.5" customHeight="1" x14ac:dyDescent="0.25">
      <c r="A49" s="260">
        <v>66</v>
      </c>
      <c r="B49" s="125" t="s">
        <v>56</v>
      </c>
      <c r="C49" s="336">
        <v>168</v>
      </c>
      <c r="D49" s="127">
        <v>0.45901639344262296</v>
      </c>
      <c r="E49" s="128">
        <v>54</v>
      </c>
      <c r="F49" s="130">
        <v>0.4462809917355372</v>
      </c>
      <c r="G49" s="129">
        <v>31</v>
      </c>
      <c r="H49" s="124">
        <v>0.484375</v>
      </c>
      <c r="N49" s="239"/>
    </row>
    <row r="50" spans="1:14" ht="13.5" customHeight="1" x14ac:dyDescent="0.25">
      <c r="A50" s="260">
        <v>67</v>
      </c>
      <c r="B50" s="125" t="s">
        <v>57</v>
      </c>
      <c r="C50" s="336">
        <v>130</v>
      </c>
      <c r="D50" s="127">
        <v>0.41139240506329117</v>
      </c>
      <c r="E50" s="128">
        <v>39</v>
      </c>
      <c r="F50" s="130">
        <v>0.45348837209302323</v>
      </c>
      <c r="G50" s="129">
        <v>20</v>
      </c>
      <c r="H50" s="124">
        <v>0.41666666666666669</v>
      </c>
      <c r="N50" s="239"/>
    </row>
    <row r="51" spans="1:14" ht="13.5" customHeight="1" x14ac:dyDescent="0.25">
      <c r="A51" s="260">
        <v>68</v>
      </c>
      <c r="B51" s="125" t="s">
        <v>58</v>
      </c>
      <c r="C51" s="336">
        <v>98</v>
      </c>
      <c r="D51" s="127">
        <v>0.40833333333333333</v>
      </c>
      <c r="E51" s="128">
        <v>31</v>
      </c>
      <c r="F51" s="130">
        <v>0.39743589743589741</v>
      </c>
      <c r="G51" s="129">
        <v>21</v>
      </c>
      <c r="H51" s="124">
        <v>0.48837209302325579</v>
      </c>
      <c r="N51" s="239"/>
    </row>
    <row r="52" spans="1:14" ht="13.5" customHeight="1" x14ac:dyDescent="0.25">
      <c r="A52" s="260">
        <v>69</v>
      </c>
      <c r="B52" s="125" t="s">
        <v>59</v>
      </c>
      <c r="C52" s="336">
        <v>83</v>
      </c>
      <c r="D52" s="127">
        <v>0.40686274509803921</v>
      </c>
      <c r="E52" s="128">
        <v>28</v>
      </c>
      <c r="F52" s="130">
        <v>0.45901639344262296</v>
      </c>
      <c r="G52" s="129">
        <v>15</v>
      </c>
      <c r="H52" s="124">
        <v>0.51724137931034486</v>
      </c>
      <c r="N52" s="239"/>
    </row>
    <row r="53" spans="1:14" ht="14.25" customHeight="1" x14ac:dyDescent="0.25">
      <c r="A53" s="259">
        <v>70</v>
      </c>
      <c r="B53" s="125" t="s">
        <v>60</v>
      </c>
      <c r="C53" s="336">
        <v>121</v>
      </c>
      <c r="D53" s="127">
        <v>0.45318352059925093</v>
      </c>
      <c r="E53" s="128">
        <v>46</v>
      </c>
      <c r="F53" s="130">
        <v>0.45544554455445546</v>
      </c>
      <c r="G53" s="129">
        <v>25</v>
      </c>
      <c r="H53" s="124">
        <v>0.46296296296296297</v>
      </c>
      <c r="N53" s="239"/>
    </row>
    <row r="54" spans="1:14" ht="13.5" customHeight="1" x14ac:dyDescent="0.25">
      <c r="A54" s="259">
        <v>71</v>
      </c>
      <c r="B54" s="125" t="s">
        <v>61</v>
      </c>
      <c r="C54" s="336">
        <v>137</v>
      </c>
      <c r="D54" s="127">
        <v>0.43630573248407645</v>
      </c>
      <c r="E54" s="128">
        <v>47</v>
      </c>
      <c r="F54" s="130">
        <v>0.44339622641509435</v>
      </c>
      <c r="G54" s="129">
        <v>25</v>
      </c>
      <c r="H54" s="124">
        <v>0.48076923076923078</v>
      </c>
      <c r="N54" s="239"/>
    </row>
    <row r="55" spans="1:14" ht="14.25" customHeight="1" x14ac:dyDescent="0.25">
      <c r="A55" s="259">
        <v>72</v>
      </c>
      <c r="B55" s="125" t="s">
        <v>62</v>
      </c>
      <c r="C55" s="336">
        <v>9</v>
      </c>
      <c r="D55" s="127">
        <v>0.23076923076923078</v>
      </c>
      <c r="E55" s="128">
        <v>2</v>
      </c>
      <c r="F55" s="130">
        <v>0.125</v>
      </c>
      <c r="G55" s="129">
        <v>0</v>
      </c>
      <c r="H55" s="124">
        <v>0</v>
      </c>
      <c r="N55" s="239"/>
    </row>
    <row r="56" spans="1:14" ht="13.5" customHeight="1" x14ac:dyDescent="0.25">
      <c r="A56" s="259">
        <v>73</v>
      </c>
      <c r="B56" s="125" t="s">
        <v>63</v>
      </c>
      <c r="C56" s="336">
        <v>7</v>
      </c>
      <c r="D56" s="127">
        <v>0.31818181818181818</v>
      </c>
      <c r="E56" s="128">
        <v>3</v>
      </c>
      <c r="F56" s="130">
        <v>0.375</v>
      </c>
      <c r="G56" s="129">
        <v>0</v>
      </c>
      <c r="H56" s="124">
        <v>0</v>
      </c>
      <c r="N56" s="239"/>
    </row>
    <row r="57" spans="1:14" ht="14.25" customHeight="1" x14ac:dyDescent="0.25">
      <c r="A57" s="261">
        <v>74</v>
      </c>
      <c r="B57" s="133" t="s">
        <v>64</v>
      </c>
      <c r="C57" s="336">
        <v>97</v>
      </c>
      <c r="D57" s="127">
        <v>0.3108974358974359</v>
      </c>
      <c r="E57" s="128">
        <v>33</v>
      </c>
      <c r="F57" s="137">
        <v>0.3</v>
      </c>
      <c r="G57" s="129">
        <v>16</v>
      </c>
      <c r="H57" s="124">
        <v>0.30769230769230771</v>
      </c>
      <c r="N57" s="239"/>
    </row>
    <row r="58" spans="1:14" ht="12.75" customHeight="1" x14ac:dyDescent="0.25">
      <c r="A58" s="261">
        <v>76</v>
      </c>
      <c r="B58" s="133" t="s">
        <v>65</v>
      </c>
      <c r="C58" s="336">
        <v>3</v>
      </c>
      <c r="D58" s="127">
        <v>0.25</v>
      </c>
      <c r="E58" s="128">
        <v>1</v>
      </c>
      <c r="F58" s="137">
        <v>0.33333333333333331</v>
      </c>
      <c r="G58" s="129">
        <v>1</v>
      </c>
      <c r="H58" s="124">
        <v>1</v>
      </c>
      <c r="N58" s="239"/>
    </row>
    <row r="59" spans="1:14" ht="12.75" customHeight="1" x14ac:dyDescent="0.25">
      <c r="A59" s="261">
        <v>77</v>
      </c>
      <c r="B59" s="133" t="s">
        <v>66</v>
      </c>
      <c r="C59" s="336">
        <v>5</v>
      </c>
      <c r="D59" s="127">
        <v>0.3125</v>
      </c>
      <c r="E59" s="128">
        <v>0</v>
      </c>
      <c r="F59" s="137">
        <v>0</v>
      </c>
      <c r="G59" s="129">
        <v>0</v>
      </c>
      <c r="H59" s="124"/>
      <c r="N59" s="239"/>
    </row>
    <row r="60" spans="1:14" ht="12.75" customHeight="1" x14ac:dyDescent="0.25">
      <c r="A60" s="262">
        <v>85</v>
      </c>
      <c r="B60" s="125" t="s">
        <v>67</v>
      </c>
      <c r="C60" s="336">
        <v>83</v>
      </c>
      <c r="D60" s="127">
        <v>0.47428571428571431</v>
      </c>
      <c r="E60" s="128">
        <v>29</v>
      </c>
      <c r="F60" s="130">
        <v>0.47540983606557374</v>
      </c>
      <c r="G60" s="129">
        <v>15</v>
      </c>
      <c r="H60" s="124">
        <v>0.55555555555555558</v>
      </c>
      <c r="N60" s="239"/>
    </row>
    <row r="61" spans="1:14" ht="13.5" customHeight="1" x14ac:dyDescent="0.25">
      <c r="A61" s="262">
        <v>86</v>
      </c>
      <c r="B61" s="125" t="s">
        <v>68</v>
      </c>
      <c r="C61" s="336">
        <v>126</v>
      </c>
      <c r="D61" s="127">
        <v>0.504</v>
      </c>
      <c r="E61" s="128">
        <v>41</v>
      </c>
      <c r="F61" s="130">
        <v>0.46590909090909088</v>
      </c>
      <c r="G61" s="129">
        <v>26</v>
      </c>
      <c r="H61" s="124">
        <v>0.66666666666666663</v>
      </c>
      <c r="N61" s="239"/>
    </row>
    <row r="62" spans="1:14" ht="15" customHeight="1" thickBot="1" x14ac:dyDescent="0.3">
      <c r="A62" s="263">
        <v>87</v>
      </c>
      <c r="B62" s="133" t="s">
        <v>69</v>
      </c>
      <c r="C62" s="336">
        <v>92</v>
      </c>
      <c r="D62" s="135">
        <v>0.54437869822485208</v>
      </c>
      <c r="E62" s="128">
        <v>23</v>
      </c>
      <c r="F62" s="137">
        <v>0.43396226415094341</v>
      </c>
      <c r="G62" s="129">
        <v>10</v>
      </c>
      <c r="H62" s="139">
        <v>0.43478260869565216</v>
      </c>
      <c r="N62" s="239"/>
    </row>
    <row r="63" spans="1:14" ht="16.2" thickBot="1" x14ac:dyDescent="0.3">
      <c r="A63" s="265"/>
      <c r="B63" s="264" t="s">
        <v>9</v>
      </c>
      <c r="C63" s="277">
        <v>7923</v>
      </c>
      <c r="D63" s="272">
        <v>0.34956982131039049</v>
      </c>
      <c r="E63" s="273">
        <v>2376</v>
      </c>
      <c r="F63" s="274">
        <v>0.33583038869257953</v>
      </c>
      <c r="G63" s="275">
        <v>1330</v>
      </c>
      <c r="H63" s="276">
        <v>0.38284398388025331</v>
      </c>
      <c r="N63" s="239"/>
    </row>
    <row r="64" spans="1:14" x14ac:dyDescent="0.25">
      <c r="A64" s="266" t="s">
        <v>189</v>
      </c>
      <c r="N64" s="239"/>
    </row>
    <row r="65" spans="1:8" ht="29.25" customHeight="1" x14ac:dyDescent="0.25">
      <c r="A65" s="379" t="s">
        <v>165</v>
      </c>
      <c r="B65" s="379"/>
      <c r="C65" s="379"/>
      <c r="D65" s="379"/>
      <c r="E65" s="379"/>
      <c r="F65" s="379"/>
      <c r="G65" s="379"/>
      <c r="H65" s="379"/>
    </row>
  </sheetData>
  <mergeCells count="5">
    <mergeCell ref="A65:H65"/>
    <mergeCell ref="G4:H4"/>
    <mergeCell ref="A2:H2"/>
    <mergeCell ref="C4:D4"/>
    <mergeCell ref="E4:F4"/>
  </mergeCells>
  <conditionalFormatting sqref="D6:D63">
    <cfRule type="cellIs" dxfId="2" priority="7" operator="greaterThan">
      <formula>50%</formula>
    </cfRule>
  </conditionalFormatting>
  <conditionalFormatting sqref="F6:F63">
    <cfRule type="expression" dxfId="1" priority="4">
      <formula>F6&gt;D6</formula>
    </cfRule>
  </conditionalFormatting>
  <conditionalFormatting sqref="H6:H63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4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  <pageSetUpPr fitToPage="1"/>
  </sheetPr>
  <dimension ref="A1:I803"/>
  <sheetViews>
    <sheetView showZeros="0" zoomScale="75" zoomScaleNormal="75" workbookViewId="0">
      <selection activeCell="L46" sqref="L46"/>
    </sheetView>
  </sheetViews>
  <sheetFormatPr baseColWidth="10" defaultColWidth="11.44140625" defaultRowHeight="13.2" x14ac:dyDescent="0.25"/>
  <cols>
    <col min="1" max="16384" width="11.44140625" style="45"/>
  </cols>
  <sheetData>
    <row r="1" spans="2:8" ht="18" customHeight="1" x14ac:dyDescent="0.25">
      <c r="B1" s="44"/>
      <c r="C1" s="44"/>
      <c r="D1" s="44"/>
    </row>
    <row r="2" spans="2:8" x14ac:dyDescent="0.25">
      <c r="B2" s="46"/>
      <c r="C2" s="46"/>
      <c r="D2" s="46"/>
    </row>
    <row r="3" spans="2:8" x14ac:dyDescent="0.25">
      <c r="B3" s="46"/>
      <c r="C3" s="46"/>
      <c r="D3" s="46"/>
    </row>
    <row r="4" spans="2:8" x14ac:dyDescent="0.25">
      <c r="B4" s="46"/>
      <c r="C4" s="46"/>
      <c r="D4" s="46"/>
    </row>
    <row r="5" spans="2:8" x14ac:dyDescent="0.25">
      <c r="B5" s="46"/>
      <c r="C5" s="46"/>
      <c r="D5" s="46"/>
      <c r="G5" s="46"/>
      <c r="H5" s="46"/>
    </row>
    <row r="6" spans="2:8" x14ac:dyDescent="0.25">
      <c r="B6" s="46"/>
      <c r="C6" s="46"/>
      <c r="D6" s="46"/>
      <c r="E6" s="108" t="s">
        <v>194</v>
      </c>
    </row>
    <row r="7" spans="2:8" x14ac:dyDescent="0.25">
      <c r="B7" s="46"/>
      <c r="C7" s="46"/>
      <c r="D7" s="46"/>
      <c r="E7" s="108" t="s">
        <v>167</v>
      </c>
    </row>
    <row r="8" spans="2:8" x14ac:dyDescent="0.25">
      <c r="B8" s="46"/>
      <c r="C8" s="46"/>
      <c r="D8" s="46"/>
    </row>
    <row r="9" spans="2:8" x14ac:dyDescent="0.25">
      <c r="B9" s="46"/>
      <c r="C9" s="46"/>
      <c r="D9" s="46"/>
    </row>
    <row r="10" spans="2:8" x14ac:dyDescent="0.25">
      <c r="B10" s="46"/>
      <c r="C10" s="46"/>
      <c r="D10" s="46"/>
    </row>
    <row r="11" spans="2:8" x14ac:dyDescent="0.25">
      <c r="B11" s="46"/>
      <c r="C11" s="46"/>
      <c r="D11" s="46"/>
    </row>
    <row r="12" spans="2:8" x14ac:dyDescent="0.25">
      <c r="B12" s="46"/>
      <c r="C12" s="46"/>
      <c r="D12" s="46"/>
    </row>
    <row r="13" spans="2:8" x14ac:dyDescent="0.25">
      <c r="B13" s="46"/>
      <c r="C13" s="46"/>
      <c r="D13" s="46"/>
    </row>
    <row r="14" spans="2:8" x14ac:dyDescent="0.25">
      <c r="B14" s="46"/>
      <c r="C14" s="46"/>
      <c r="D14" s="46"/>
    </row>
    <row r="15" spans="2:8" x14ac:dyDescent="0.25">
      <c r="B15" s="46"/>
      <c r="C15" s="46"/>
      <c r="D15" s="46"/>
    </row>
    <row r="16" spans="2:8" x14ac:dyDescent="0.25">
      <c r="B16" s="46"/>
      <c r="C16" s="46"/>
      <c r="D16" s="46"/>
    </row>
    <row r="17" spans="2:9" x14ac:dyDescent="0.25">
      <c r="B17" s="46"/>
      <c r="C17" s="46"/>
      <c r="D17" s="46"/>
    </row>
    <row r="18" spans="2:9" x14ac:dyDescent="0.25">
      <c r="B18" s="46"/>
      <c r="C18" s="46"/>
      <c r="D18" s="46"/>
    </row>
    <row r="19" spans="2:9" x14ac:dyDescent="0.25">
      <c r="B19" s="46"/>
      <c r="C19" s="46"/>
      <c r="D19" s="46"/>
    </row>
    <row r="20" spans="2:9" x14ac:dyDescent="0.25">
      <c r="B20" s="46"/>
      <c r="C20" s="46"/>
      <c r="D20" s="46"/>
    </row>
    <row r="21" spans="2:9" x14ac:dyDescent="0.25">
      <c r="B21" s="46"/>
      <c r="C21" s="46"/>
      <c r="D21" s="46"/>
    </row>
    <row r="22" spans="2:9" x14ac:dyDescent="0.25">
      <c r="B22" s="46"/>
      <c r="C22" s="46"/>
      <c r="D22" s="46"/>
    </row>
    <row r="23" spans="2:9" x14ac:dyDescent="0.25">
      <c r="B23" s="46"/>
      <c r="C23" s="46"/>
      <c r="D23" s="46"/>
    </row>
    <row r="24" spans="2:9" x14ac:dyDescent="0.25">
      <c r="B24" s="46"/>
      <c r="C24" s="46"/>
      <c r="D24" s="46"/>
    </row>
    <row r="25" spans="2:9" x14ac:dyDescent="0.25">
      <c r="B25" s="46"/>
      <c r="C25" s="46"/>
      <c r="D25" s="46"/>
    </row>
    <row r="26" spans="2:9" ht="13.8" thickBot="1" x14ac:dyDescent="0.3">
      <c r="B26" s="46"/>
      <c r="C26" s="46"/>
      <c r="D26" s="46"/>
    </row>
    <row r="27" spans="2:9" ht="74.25" customHeight="1" thickTop="1" thickBot="1" x14ac:dyDescent="0.3">
      <c r="B27" s="47" t="s">
        <v>97</v>
      </c>
      <c r="C27" s="48"/>
      <c r="D27" s="48"/>
      <c r="E27" s="48"/>
      <c r="F27" s="48"/>
      <c r="G27" s="48"/>
      <c r="H27" s="49"/>
      <c r="I27" s="50"/>
    </row>
    <row r="28" spans="2:9" ht="19.5" hidden="1" customHeight="1" thickBot="1" x14ac:dyDescent="0.3">
      <c r="B28" s="51"/>
      <c r="C28" s="52"/>
      <c r="D28" s="52"/>
      <c r="E28" s="52"/>
      <c r="F28" s="52"/>
      <c r="G28" s="52"/>
      <c r="H28" s="52"/>
      <c r="I28" s="53"/>
    </row>
    <row r="29" spans="2:9" ht="19.5" hidden="1" customHeight="1" thickTop="1" x14ac:dyDescent="0.3">
      <c r="B29" s="342"/>
      <c r="C29" s="342"/>
      <c r="D29" s="342"/>
      <c r="E29" s="343"/>
      <c r="F29" s="343"/>
      <c r="G29" s="343"/>
      <c r="H29" s="343"/>
      <c r="I29" s="343"/>
    </row>
    <row r="30" spans="2:9" ht="13.8" thickTop="1" x14ac:dyDescent="0.25">
      <c r="B30" s="46"/>
      <c r="C30" s="46"/>
      <c r="D30" s="46"/>
    </row>
    <row r="31" spans="2:9" x14ac:dyDescent="0.25">
      <c r="B31" s="46"/>
      <c r="C31" s="46"/>
      <c r="D31" s="46"/>
    </row>
    <row r="32" spans="2:9" x14ac:dyDescent="0.25">
      <c r="B32" s="46"/>
      <c r="C32" s="46"/>
      <c r="D32" s="46"/>
    </row>
    <row r="33" spans="2:9" ht="15.6" x14ac:dyDescent="0.25">
      <c r="B33" s="54"/>
      <c r="C33" s="55"/>
      <c r="D33" s="55"/>
      <c r="E33" s="56"/>
      <c r="F33" s="56"/>
      <c r="G33" s="56"/>
      <c r="H33" s="56"/>
      <c r="I33" s="56"/>
    </row>
    <row r="34" spans="2:9" x14ac:dyDescent="0.25">
      <c r="B34" s="46"/>
      <c r="C34" s="46"/>
      <c r="D34" s="46"/>
    </row>
    <row r="35" spans="2:9" x14ac:dyDescent="0.25">
      <c r="B35" s="46"/>
      <c r="C35" s="46"/>
      <c r="D35" s="46"/>
    </row>
    <row r="36" spans="2:9" ht="15.6" x14ac:dyDescent="0.3">
      <c r="B36" s="46"/>
      <c r="C36" s="46"/>
      <c r="D36" s="46"/>
      <c r="E36" s="57"/>
    </row>
    <row r="37" spans="2:9" x14ac:dyDescent="0.25">
      <c r="B37" s="46"/>
      <c r="C37" s="58"/>
      <c r="D37" s="46"/>
    </row>
    <row r="38" spans="2:9" x14ac:dyDescent="0.25">
      <c r="B38" s="46"/>
      <c r="C38" s="58"/>
      <c r="D38" s="46"/>
    </row>
    <row r="39" spans="2:9" x14ac:dyDescent="0.25">
      <c r="B39" s="46"/>
      <c r="C39" s="58"/>
      <c r="D39" s="46"/>
    </row>
    <row r="40" spans="2:9" x14ac:dyDescent="0.25">
      <c r="B40" s="46"/>
      <c r="C40" s="58"/>
      <c r="D40" s="46"/>
    </row>
    <row r="41" spans="2:9" x14ac:dyDescent="0.25">
      <c r="B41" s="46"/>
      <c r="C41" s="59"/>
      <c r="D41" s="46"/>
    </row>
    <row r="42" spans="2:9" x14ac:dyDescent="0.25">
      <c r="B42" s="46"/>
      <c r="C42" s="60"/>
      <c r="D42" s="60"/>
      <c r="E42" s="61"/>
      <c r="F42" s="61"/>
      <c r="G42" s="61"/>
      <c r="H42" s="61"/>
      <c r="I42" s="61"/>
    </row>
    <row r="43" spans="2:9" x14ac:dyDescent="0.25">
      <c r="B43" s="46"/>
      <c r="C43" s="46"/>
      <c r="D43" s="46"/>
    </row>
    <row r="44" spans="2:9" x14ac:dyDescent="0.25">
      <c r="B44" s="46"/>
      <c r="C44" s="46"/>
      <c r="D44" s="46"/>
    </row>
    <row r="45" spans="2:9" x14ac:dyDescent="0.25">
      <c r="B45" s="46"/>
      <c r="C45" s="46"/>
      <c r="D45" s="46"/>
    </row>
    <row r="46" spans="2:9" ht="89.25" customHeight="1" x14ac:dyDescent="0.25">
      <c r="B46" s="46"/>
      <c r="C46" s="46"/>
      <c r="D46" s="46"/>
    </row>
    <row r="47" spans="2:9" x14ac:dyDescent="0.25">
      <c r="B47" s="46"/>
      <c r="C47" s="46"/>
      <c r="D47" s="46"/>
    </row>
    <row r="48" spans="2:9" x14ac:dyDescent="0.25">
      <c r="B48" s="46"/>
      <c r="C48" s="46"/>
      <c r="D48" s="46"/>
    </row>
    <row r="49" spans="1:9" x14ac:dyDescent="0.25">
      <c r="B49" s="46"/>
      <c r="C49" s="46"/>
      <c r="D49" s="46"/>
    </row>
    <row r="50" spans="1:9" x14ac:dyDescent="0.25">
      <c r="B50" s="46"/>
      <c r="C50" s="46"/>
      <c r="D50" s="46"/>
    </row>
    <row r="51" spans="1:9" x14ac:dyDescent="0.25">
      <c r="B51" s="46"/>
      <c r="C51" s="46"/>
      <c r="D51" s="46"/>
    </row>
    <row r="52" spans="1:9" x14ac:dyDescent="0.25">
      <c r="B52" s="46"/>
      <c r="C52" s="46"/>
      <c r="D52" s="46"/>
      <c r="F52" s="344"/>
      <c r="G52" s="344"/>
      <c r="H52" s="344"/>
    </row>
    <row r="53" spans="1:9" ht="16.5" customHeight="1" x14ac:dyDescent="0.25">
      <c r="A53" s="62" t="s">
        <v>78</v>
      </c>
      <c r="B53" s="63"/>
      <c r="C53" s="64"/>
      <c r="D53" s="64"/>
      <c r="E53" s="55"/>
      <c r="F53" s="55"/>
      <c r="G53" s="56"/>
      <c r="H53" s="56"/>
      <c r="I53" s="64"/>
    </row>
    <row r="54" spans="1:9" ht="16.5" customHeight="1" x14ac:dyDescent="0.25">
      <c r="A54" s="64" t="s">
        <v>79</v>
      </c>
      <c r="B54" s="63"/>
      <c r="C54" s="64"/>
      <c r="D54" s="64"/>
      <c r="E54" s="55"/>
      <c r="F54" s="55"/>
      <c r="G54" s="56"/>
      <c r="H54" s="56"/>
      <c r="I54" s="64"/>
    </row>
    <row r="55" spans="1:9" ht="16.5" customHeight="1" x14ac:dyDescent="0.25">
      <c r="A55" s="62" t="s">
        <v>80</v>
      </c>
      <c r="B55" s="63"/>
      <c r="C55" s="64"/>
      <c r="D55" s="64"/>
      <c r="E55" s="55"/>
      <c r="F55" s="55"/>
      <c r="G55" s="56"/>
      <c r="H55" s="56"/>
      <c r="I55" s="64"/>
    </row>
    <row r="56" spans="1:9" x14ac:dyDescent="0.25">
      <c r="A56" s="65" t="s">
        <v>195</v>
      </c>
      <c r="B56" s="63"/>
      <c r="C56" s="64"/>
      <c r="D56" s="64"/>
      <c r="E56" s="64"/>
      <c r="F56" s="64"/>
      <c r="G56" s="64"/>
      <c r="H56" s="64"/>
      <c r="I56" s="64"/>
    </row>
    <row r="57" spans="1:9" x14ac:dyDescent="0.25">
      <c r="A57" s="62"/>
      <c r="B57" s="63"/>
      <c r="C57" s="64"/>
      <c r="D57" s="64"/>
      <c r="E57" s="55"/>
      <c r="F57" s="55"/>
      <c r="G57" s="56"/>
      <c r="H57" s="56"/>
      <c r="I57" s="64"/>
    </row>
    <row r="58" spans="1:9" x14ac:dyDescent="0.25">
      <c r="A58" s="65"/>
      <c r="B58" s="63"/>
      <c r="C58" s="64"/>
      <c r="D58" s="64"/>
      <c r="E58" s="64"/>
      <c r="F58" s="64"/>
      <c r="G58" s="64"/>
      <c r="H58" s="64"/>
      <c r="I58" s="64"/>
    </row>
    <row r="59" spans="1:9" ht="30.75" customHeight="1" x14ac:dyDescent="0.25">
      <c r="B59" s="46"/>
      <c r="C59" s="66"/>
      <c r="D59" s="66"/>
    </row>
    <row r="60" spans="1:9" ht="13.8" x14ac:dyDescent="0.25">
      <c r="A60" s="67" t="s">
        <v>81</v>
      </c>
      <c r="C60" s="66"/>
      <c r="D60" s="66"/>
      <c r="I60" s="68" t="s">
        <v>181</v>
      </c>
    </row>
    <row r="61" spans="1:9" x14ac:dyDescent="0.25">
      <c r="B61" s="66"/>
      <c r="C61" s="66"/>
      <c r="D61" s="66"/>
    </row>
    <row r="62" spans="1:9" x14ac:dyDescent="0.25">
      <c r="B62" s="46"/>
      <c r="C62" s="66"/>
      <c r="D62" s="66"/>
    </row>
    <row r="63" spans="1:9" x14ac:dyDescent="0.25">
      <c r="B63" s="66"/>
      <c r="C63" s="66"/>
      <c r="D63" s="66"/>
    </row>
    <row r="64" spans="1:9" x14ac:dyDescent="0.25">
      <c r="B64" s="66"/>
      <c r="C64" s="66"/>
      <c r="D64" s="66"/>
    </row>
    <row r="65" spans="2:4" x14ac:dyDescent="0.25">
      <c r="B65" s="66"/>
      <c r="C65" s="66"/>
      <c r="D65" s="66"/>
    </row>
    <row r="66" spans="2:4" x14ac:dyDescent="0.25">
      <c r="B66" s="66"/>
      <c r="C66" s="66"/>
      <c r="D66" s="66"/>
    </row>
    <row r="67" spans="2:4" x14ac:dyDescent="0.25">
      <c r="B67" s="66"/>
      <c r="C67" s="66"/>
      <c r="D67" s="66"/>
    </row>
    <row r="68" spans="2:4" x14ac:dyDescent="0.25">
      <c r="B68" s="66"/>
      <c r="C68" s="66"/>
      <c r="D68" s="66"/>
    </row>
    <row r="69" spans="2:4" x14ac:dyDescent="0.25">
      <c r="B69" s="66"/>
      <c r="C69" s="66"/>
      <c r="D69" s="66"/>
    </row>
    <row r="70" spans="2:4" x14ac:dyDescent="0.25">
      <c r="B70" s="66"/>
      <c r="C70" s="66"/>
      <c r="D70" s="66"/>
    </row>
    <row r="71" spans="2:4" x14ac:dyDescent="0.25">
      <c r="B71" s="66"/>
      <c r="C71" s="66"/>
      <c r="D71" s="66"/>
    </row>
    <row r="72" spans="2:4" x14ac:dyDescent="0.25">
      <c r="B72" s="66"/>
      <c r="C72" s="66"/>
      <c r="D72" s="66"/>
    </row>
    <row r="73" spans="2:4" x14ac:dyDescent="0.25">
      <c r="B73" s="66"/>
      <c r="C73" s="66"/>
      <c r="D73" s="66"/>
    </row>
    <row r="74" spans="2:4" x14ac:dyDescent="0.25">
      <c r="B74" s="66"/>
      <c r="C74" s="66"/>
      <c r="D74" s="66"/>
    </row>
    <row r="75" spans="2:4" x14ac:dyDescent="0.25">
      <c r="B75" s="66"/>
      <c r="C75" s="66"/>
      <c r="D75" s="66"/>
    </row>
    <row r="76" spans="2:4" x14ac:dyDescent="0.25">
      <c r="B76" s="66"/>
      <c r="C76" s="66"/>
      <c r="D76" s="66"/>
    </row>
    <row r="77" spans="2:4" x14ac:dyDescent="0.25">
      <c r="B77" s="66"/>
      <c r="C77" s="66"/>
      <c r="D77" s="66"/>
    </row>
    <row r="78" spans="2:4" x14ac:dyDescent="0.25">
      <c r="B78" s="66"/>
      <c r="C78" s="66"/>
      <c r="D78" s="66"/>
    </row>
    <row r="79" spans="2:4" x14ac:dyDescent="0.25">
      <c r="B79" s="66"/>
      <c r="C79" s="66"/>
      <c r="D79" s="66"/>
    </row>
    <row r="80" spans="2:4" x14ac:dyDescent="0.25">
      <c r="B80" s="66"/>
      <c r="C80" s="66"/>
      <c r="D80" s="66"/>
    </row>
    <row r="81" spans="2:4" x14ac:dyDescent="0.25">
      <c r="B81" s="66"/>
      <c r="C81" s="66"/>
      <c r="D81" s="66"/>
    </row>
    <row r="82" spans="2:4" x14ac:dyDescent="0.25">
      <c r="B82" s="66"/>
      <c r="C82" s="66"/>
      <c r="D82" s="66"/>
    </row>
    <row r="83" spans="2:4" x14ac:dyDescent="0.25">
      <c r="B83" s="66"/>
      <c r="C83" s="66"/>
      <c r="D83" s="66"/>
    </row>
    <row r="84" spans="2:4" x14ac:dyDescent="0.25">
      <c r="B84" s="66"/>
      <c r="C84" s="66"/>
      <c r="D84" s="66"/>
    </row>
    <row r="85" spans="2:4" x14ac:dyDescent="0.25">
      <c r="B85" s="66"/>
      <c r="C85" s="66"/>
      <c r="D85" s="66"/>
    </row>
    <row r="86" spans="2:4" x14ac:dyDescent="0.25">
      <c r="B86" s="66"/>
      <c r="C86" s="66"/>
      <c r="D86" s="66"/>
    </row>
    <row r="87" spans="2:4" x14ac:dyDescent="0.25">
      <c r="B87" s="66"/>
      <c r="C87" s="66"/>
      <c r="D87" s="66"/>
    </row>
    <row r="88" spans="2:4" x14ac:dyDescent="0.25">
      <c r="B88" s="66"/>
      <c r="C88" s="66"/>
      <c r="D88" s="66"/>
    </row>
    <row r="89" spans="2:4" x14ac:dyDescent="0.25">
      <c r="B89" s="66"/>
      <c r="C89" s="66"/>
      <c r="D89" s="66"/>
    </row>
    <row r="90" spans="2:4" x14ac:dyDescent="0.25">
      <c r="B90" s="66"/>
      <c r="C90" s="66"/>
      <c r="D90" s="66"/>
    </row>
    <row r="91" spans="2:4" x14ac:dyDescent="0.25">
      <c r="B91" s="66"/>
      <c r="C91" s="66"/>
      <c r="D91" s="66"/>
    </row>
    <row r="92" spans="2:4" x14ac:dyDescent="0.25">
      <c r="B92" s="66"/>
      <c r="C92" s="66"/>
      <c r="D92" s="66"/>
    </row>
    <row r="93" spans="2:4" x14ac:dyDescent="0.25">
      <c r="B93" s="66"/>
      <c r="C93" s="66"/>
      <c r="D93" s="66"/>
    </row>
    <row r="94" spans="2:4" x14ac:dyDescent="0.25">
      <c r="B94" s="66"/>
      <c r="C94" s="66"/>
      <c r="D94" s="66"/>
    </row>
    <row r="95" spans="2:4" x14ac:dyDescent="0.25">
      <c r="B95" s="66"/>
      <c r="C95" s="66"/>
      <c r="D95" s="66"/>
    </row>
    <row r="96" spans="2:4" x14ac:dyDescent="0.25">
      <c r="B96" s="66"/>
      <c r="C96" s="66"/>
      <c r="D96" s="66"/>
    </row>
    <row r="97" spans="2:4" x14ac:dyDescent="0.25">
      <c r="B97" s="66"/>
      <c r="C97" s="66"/>
      <c r="D97" s="66"/>
    </row>
    <row r="98" spans="2:4" x14ac:dyDescent="0.25">
      <c r="B98" s="66"/>
      <c r="C98" s="66"/>
      <c r="D98" s="66"/>
    </row>
    <row r="99" spans="2:4" x14ac:dyDescent="0.25">
      <c r="B99" s="66"/>
      <c r="C99" s="66"/>
      <c r="D99" s="66"/>
    </row>
    <row r="100" spans="2:4" x14ac:dyDescent="0.25">
      <c r="B100" s="66"/>
      <c r="C100" s="66"/>
      <c r="D100" s="66"/>
    </row>
    <row r="101" spans="2:4" x14ac:dyDescent="0.25">
      <c r="B101" s="66"/>
      <c r="C101" s="66"/>
      <c r="D101" s="66"/>
    </row>
    <row r="102" spans="2:4" x14ac:dyDescent="0.25">
      <c r="B102" s="66"/>
      <c r="C102" s="66"/>
      <c r="D102" s="66"/>
    </row>
    <row r="103" spans="2:4" x14ac:dyDescent="0.25">
      <c r="B103" s="66"/>
      <c r="C103" s="66"/>
      <c r="D103" s="66"/>
    </row>
    <row r="104" spans="2:4" x14ac:dyDescent="0.25">
      <c r="B104" s="66"/>
      <c r="C104" s="66"/>
      <c r="D104" s="66"/>
    </row>
    <row r="105" spans="2:4" x14ac:dyDescent="0.25">
      <c r="B105" s="66"/>
      <c r="C105" s="66"/>
      <c r="D105" s="66"/>
    </row>
    <row r="106" spans="2:4" x14ac:dyDescent="0.25">
      <c r="B106" s="66"/>
      <c r="C106" s="66"/>
      <c r="D106" s="66"/>
    </row>
    <row r="107" spans="2:4" x14ac:dyDescent="0.25">
      <c r="B107" s="66"/>
      <c r="C107" s="66"/>
      <c r="D107" s="66"/>
    </row>
    <row r="108" spans="2:4" x14ac:dyDescent="0.25">
      <c r="B108" s="66"/>
      <c r="C108" s="66"/>
      <c r="D108" s="66"/>
    </row>
    <row r="109" spans="2:4" x14ac:dyDescent="0.25">
      <c r="B109" s="66"/>
      <c r="C109" s="66"/>
      <c r="D109" s="66"/>
    </row>
    <row r="110" spans="2:4" x14ac:dyDescent="0.25">
      <c r="B110" s="66"/>
      <c r="C110" s="66"/>
      <c r="D110" s="66"/>
    </row>
    <row r="111" spans="2:4" x14ac:dyDescent="0.25">
      <c r="B111" s="66"/>
      <c r="C111" s="66"/>
      <c r="D111" s="66"/>
    </row>
    <row r="112" spans="2:4" x14ac:dyDescent="0.25">
      <c r="B112" s="66"/>
      <c r="C112" s="66"/>
      <c r="D112" s="66"/>
    </row>
    <row r="113" spans="2:4" x14ac:dyDescent="0.25">
      <c r="B113" s="66"/>
      <c r="C113" s="66"/>
      <c r="D113" s="66"/>
    </row>
    <row r="114" spans="2:4" x14ac:dyDescent="0.25">
      <c r="B114" s="66"/>
      <c r="C114" s="66"/>
      <c r="D114" s="66"/>
    </row>
    <row r="115" spans="2:4" x14ac:dyDescent="0.25">
      <c r="B115" s="66"/>
      <c r="C115" s="66"/>
      <c r="D115" s="66"/>
    </row>
    <row r="116" spans="2:4" x14ac:dyDescent="0.25">
      <c r="B116" s="66"/>
      <c r="C116" s="66"/>
      <c r="D116" s="66"/>
    </row>
    <row r="117" spans="2:4" x14ac:dyDescent="0.25">
      <c r="B117" s="66"/>
      <c r="C117" s="66"/>
      <c r="D117" s="66"/>
    </row>
    <row r="118" spans="2:4" x14ac:dyDescent="0.25">
      <c r="B118" s="66"/>
      <c r="C118" s="66"/>
      <c r="D118" s="66"/>
    </row>
    <row r="119" spans="2:4" x14ac:dyDescent="0.25">
      <c r="B119" s="66"/>
      <c r="C119" s="66"/>
      <c r="D119" s="66"/>
    </row>
    <row r="120" spans="2:4" x14ac:dyDescent="0.25">
      <c r="B120" s="66"/>
      <c r="C120" s="66"/>
      <c r="D120" s="66"/>
    </row>
    <row r="121" spans="2:4" x14ac:dyDescent="0.25">
      <c r="B121" s="66"/>
      <c r="C121" s="66"/>
      <c r="D121" s="66"/>
    </row>
    <row r="122" spans="2:4" x14ac:dyDescent="0.25">
      <c r="B122" s="66"/>
      <c r="C122" s="66"/>
      <c r="D122" s="66"/>
    </row>
    <row r="123" spans="2:4" x14ac:dyDescent="0.25">
      <c r="B123" s="66"/>
      <c r="C123" s="66"/>
      <c r="D123" s="66"/>
    </row>
    <row r="124" spans="2:4" x14ac:dyDescent="0.25">
      <c r="B124" s="66"/>
      <c r="C124" s="66"/>
      <c r="D124" s="66"/>
    </row>
    <row r="125" spans="2:4" x14ac:dyDescent="0.25">
      <c r="B125" s="66"/>
      <c r="C125" s="66"/>
      <c r="D125" s="66"/>
    </row>
    <row r="126" spans="2:4" x14ac:dyDescent="0.25">
      <c r="B126" s="66"/>
      <c r="C126" s="66"/>
      <c r="D126" s="66"/>
    </row>
    <row r="127" spans="2:4" x14ac:dyDescent="0.25">
      <c r="B127" s="66"/>
      <c r="C127" s="66"/>
      <c r="D127" s="66"/>
    </row>
    <row r="128" spans="2:4" x14ac:dyDescent="0.25">
      <c r="B128" s="66"/>
      <c r="C128" s="66"/>
      <c r="D128" s="66"/>
    </row>
    <row r="129" spans="2:4" x14ac:dyDescent="0.25">
      <c r="B129" s="66"/>
      <c r="C129" s="66"/>
      <c r="D129" s="66"/>
    </row>
    <row r="130" spans="2:4" x14ac:dyDescent="0.25">
      <c r="B130" s="66"/>
      <c r="C130" s="66"/>
      <c r="D130" s="66"/>
    </row>
    <row r="131" spans="2:4" x14ac:dyDescent="0.25">
      <c r="B131" s="66"/>
      <c r="C131" s="66"/>
      <c r="D131" s="66"/>
    </row>
    <row r="132" spans="2:4" x14ac:dyDescent="0.25">
      <c r="B132" s="66"/>
      <c r="C132" s="66"/>
      <c r="D132" s="66"/>
    </row>
    <row r="133" spans="2:4" x14ac:dyDescent="0.25">
      <c r="B133" s="66"/>
      <c r="C133" s="66"/>
      <c r="D133" s="66"/>
    </row>
    <row r="134" spans="2:4" x14ac:dyDescent="0.25">
      <c r="B134" s="66"/>
      <c r="C134" s="66"/>
      <c r="D134" s="66"/>
    </row>
    <row r="135" spans="2:4" x14ac:dyDescent="0.25">
      <c r="B135" s="66"/>
      <c r="C135" s="66"/>
      <c r="D135" s="66"/>
    </row>
    <row r="136" spans="2:4" x14ac:dyDescent="0.25">
      <c r="B136" s="66"/>
      <c r="C136" s="66"/>
      <c r="D136" s="66"/>
    </row>
    <row r="137" spans="2:4" x14ac:dyDescent="0.25">
      <c r="B137" s="66"/>
      <c r="C137" s="66"/>
      <c r="D137" s="66"/>
    </row>
    <row r="138" spans="2:4" x14ac:dyDescent="0.25">
      <c r="B138" s="66"/>
      <c r="C138" s="66"/>
      <c r="D138" s="66"/>
    </row>
    <row r="139" spans="2:4" x14ac:dyDescent="0.25">
      <c r="B139" s="66"/>
      <c r="C139" s="66"/>
      <c r="D139" s="66"/>
    </row>
    <row r="140" spans="2:4" x14ac:dyDescent="0.25">
      <c r="B140" s="66"/>
      <c r="C140" s="66"/>
      <c r="D140" s="66"/>
    </row>
    <row r="141" spans="2:4" x14ac:dyDescent="0.25">
      <c r="B141" s="66"/>
      <c r="C141" s="66"/>
      <c r="D141" s="66"/>
    </row>
    <row r="142" spans="2:4" x14ac:dyDescent="0.25">
      <c r="B142" s="66"/>
      <c r="C142" s="66"/>
      <c r="D142" s="66"/>
    </row>
    <row r="143" spans="2:4" x14ac:dyDescent="0.25">
      <c r="B143" s="66"/>
      <c r="C143" s="66"/>
      <c r="D143" s="66"/>
    </row>
    <row r="144" spans="2:4" x14ac:dyDescent="0.25">
      <c r="B144" s="66"/>
      <c r="C144" s="66"/>
      <c r="D144" s="66"/>
    </row>
    <row r="145" spans="2:4" x14ac:dyDescent="0.25">
      <c r="B145" s="66"/>
      <c r="C145" s="66"/>
      <c r="D145" s="66"/>
    </row>
    <row r="146" spans="2:4" x14ac:dyDescent="0.25">
      <c r="B146" s="66"/>
      <c r="C146" s="66"/>
      <c r="D146" s="66"/>
    </row>
    <row r="147" spans="2:4" x14ac:dyDescent="0.25">
      <c r="B147" s="66"/>
      <c r="C147" s="66"/>
      <c r="D147" s="66"/>
    </row>
    <row r="148" spans="2:4" x14ac:dyDescent="0.25">
      <c r="B148" s="66"/>
      <c r="C148" s="66"/>
      <c r="D148" s="66"/>
    </row>
    <row r="149" spans="2:4" x14ac:dyDescent="0.25">
      <c r="B149" s="66"/>
      <c r="C149" s="66"/>
      <c r="D149" s="66"/>
    </row>
    <row r="150" spans="2:4" x14ac:dyDescent="0.25">
      <c r="B150" s="66"/>
      <c r="C150" s="66"/>
      <c r="D150" s="66"/>
    </row>
    <row r="151" spans="2:4" x14ac:dyDescent="0.25">
      <c r="B151" s="66"/>
      <c r="C151" s="66"/>
      <c r="D151" s="66"/>
    </row>
    <row r="152" spans="2:4" x14ac:dyDescent="0.25">
      <c r="B152" s="66"/>
      <c r="C152" s="66"/>
      <c r="D152" s="66"/>
    </row>
    <row r="153" spans="2:4" x14ac:dyDescent="0.25">
      <c r="B153" s="66"/>
      <c r="C153" s="66"/>
      <c r="D153" s="66"/>
    </row>
    <row r="154" spans="2:4" x14ac:dyDescent="0.25">
      <c r="B154" s="66"/>
      <c r="C154" s="66"/>
      <c r="D154" s="66"/>
    </row>
    <row r="155" spans="2:4" x14ac:dyDescent="0.25">
      <c r="B155" s="66"/>
      <c r="C155" s="66"/>
      <c r="D155" s="66"/>
    </row>
    <row r="156" spans="2:4" x14ac:dyDescent="0.25">
      <c r="B156" s="66"/>
      <c r="C156" s="66"/>
      <c r="D156" s="66"/>
    </row>
    <row r="157" spans="2:4" x14ac:dyDescent="0.25">
      <c r="B157" s="66"/>
      <c r="C157" s="66"/>
      <c r="D157" s="66"/>
    </row>
    <row r="158" spans="2:4" x14ac:dyDescent="0.25">
      <c r="B158" s="66"/>
      <c r="C158" s="66"/>
      <c r="D158" s="66"/>
    </row>
    <row r="159" spans="2:4" x14ac:dyDescent="0.25">
      <c r="B159" s="66"/>
      <c r="C159" s="66"/>
      <c r="D159" s="66"/>
    </row>
    <row r="160" spans="2:4" x14ac:dyDescent="0.25">
      <c r="B160" s="66"/>
      <c r="C160" s="66"/>
      <c r="D160" s="66"/>
    </row>
    <row r="161" spans="2:4" x14ac:dyDescent="0.25">
      <c r="B161" s="66"/>
      <c r="C161" s="66"/>
      <c r="D161" s="66"/>
    </row>
    <row r="162" spans="2:4" x14ac:dyDescent="0.25">
      <c r="B162" s="66"/>
      <c r="C162" s="66"/>
      <c r="D162" s="66"/>
    </row>
    <row r="163" spans="2:4" x14ac:dyDescent="0.25">
      <c r="B163" s="66"/>
      <c r="C163" s="66"/>
      <c r="D163" s="66"/>
    </row>
    <row r="164" spans="2:4" x14ac:dyDescent="0.25">
      <c r="B164" s="66"/>
      <c r="C164" s="66"/>
      <c r="D164" s="66"/>
    </row>
    <row r="165" spans="2:4" x14ac:dyDescent="0.25">
      <c r="B165" s="66"/>
      <c r="C165" s="66"/>
      <c r="D165" s="66"/>
    </row>
    <row r="166" spans="2:4" x14ac:dyDescent="0.25">
      <c r="B166" s="66"/>
      <c r="C166" s="66"/>
      <c r="D166" s="66"/>
    </row>
    <row r="167" spans="2:4" x14ac:dyDescent="0.25">
      <c r="B167" s="66"/>
      <c r="C167" s="66"/>
      <c r="D167" s="66"/>
    </row>
    <row r="168" spans="2:4" x14ac:dyDescent="0.25">
      <c r="B168" s="66"/>
      <c r="C168" s="66"/>
      <c r="D168" s="66"/>
    </row>
    <row r="169" spans="2:4" x14ac:dyDescent="0.25">
      <c r="B169" s="66"/>
      <c r="C169" s="66"/>
      <c r="D169" s="66"/>
    </row>
    <row r="170" spans="2:4" x14ac:dyDescent="0.25">
      <c r="B170" s="66"/>
      <c r="C170" s="66"/>
      <c r="D170" s="66"/>
    </row>
    <row r="171" spans="2:4" x14ac:dyDescent="0.25">
      <c r="B171" s="66"/>
      <c r="C171" s="66"/>
      <c r="D171" s="66"/>
    </row>
    <row r="172" spans="2:4" x14ac:dyDescent="0.25">
      <c r="B172" s="66"/>
      <c r="C172" s="66"/>
      <c r="D172" s="66"/>
    </row>
    <row r="173" spans="2:4" x14ac:dyDescent="0.25">
      <c r="B173" s="66"/>
      <c r="C173" s="66"/>
      <c r="D173" s="66"/>
    </row>
    <row r="174" spans="2:4" x14ac:dyDescent="0.25">
      <c r="B174" s="66"/>
      <c r="C174" s="66"/>
      <c r="D174" s="66"/>
    </row>
    <row r="175" spans="2:4" x14ac:dyDescent="0.25">
      <c r="B175" s="66"/>
      <c r="C175" s="66"/>
      <c r="D175" s="66"/>
    </row>
    <row r="176" spans="2:4" x14ac:dyDescent="0.25">
      <c r="B176" s="66"/>
      <c r="C176" s="66"/>
      <c r="D176" s="66"/>
    </row>
    <row r="177" spans="2:4" x14ac:dyDescent="0.25">
      <c r="B177" s="66"/>
      <c r="C177" s="66"/>
      <c r="D177" s="66"/>
    </row>
    <row r="178" spans="2:4" x14ac:dyDescent="0.25">
      <c r="B178" s="66"/>
      <c r="C178" s="66"/>
      <c r="D178" s="66"/>
    </row>
    <row r="179" spans="2:4" x14ac:dyDescent="0.25">
      <c r="B179" s="66"/>
      <c r="C179" s="66"/>
      <c r="D179" s="66"/>
    </row>
    <row r="180" spans="2:4" x14ac:dyDescent="0.25">
      <c r="B180" s="66"/>
      <c r="C180" s="66"/>
      <c r="D180" s="66"/>
    </row>
    <row r="181" spans="2:4" x14ac:dyDescent="0.25">
      <c r="B181" s="66"/>
      <c r="C181" s="66"/>
      <c r="D181" s="66"/>
    </row>
    <row r="182" spans="2:4" x14ac:dyDescent="0.25">
      <c r="B182" s="66"/>
      <c r="C182" s="66"/>
      <c r="D182" s="66"/>
    </row>
    <row r="183" spans="2:4" x14ac:dyDescent="0.25">
      <c r="B183" s="66"/>
      <c r="C183" s="66"/>
      <c r="D183" s="66"/>
    </row>
    <row r="184" spans="2:4" x14ac:dyDescent="0.25">
      <c r="B184" s="66"/>
      <c r="C184" s="66"/>
      <c r="D184" s="66"/>
    </row>
    <row r="185" spans="2:4" x14ac:dyDescent="0.25">
      <c r="B185" s="66"/>
      <c r="C185" s="66"/>
      <c r="D185" s="66"/>
    </row>
    <row r="186" spans="2:4" x14ac:dyDescent="0.25">
      <c r="B186" s="66"/>
      <c r="C186" s="66"/>
      <c r="D186" s="66"/>
    </row>
    <row r="187" spans="2:4" x14ac:dyDescent="0.25">
      <c r="B187" s="66"/>
      <c r="C187" s="66"/>
      <c r="D187" s="66"/>
    </row>
    <row r="188" spans="2:4" x14ac:dyDescent="0.25">
      <c r="B188" s="66"/>
      <c r="C188" s="66"/>
      <c r="D188" s="66"/>
    </row>
    <row r="189" spans="2:4" x14ac:dyDescent="0.25">
      <c r="B189" s="66"/>
      <c r="C189" s="66"/>
      <c r="D189" s="66"/>
    </row>
    <row r="190" spans="2:4" x14ac:dyDescent="0.25">
      <c r="B190" s="66"/>
      <c r="C190" s="66"/>
      <c r="D190" s="66"/>
    </row>
    <row r="191" spans="2:4" x14ac:dyDescent="0.25">
      <c r="B191" s="66"/>
      <c r="C191" s="66"/>
      <c r="D191" s="66"/>
    </row>
    <row r="192" spans="2:4" x14ac:dyDescent="0.25">
      <c r="B192" s="66"/>
      <c r="C192" s="66"/>
      <c r="D192" s="66"/>
    </row>
    <row r="193" spans="2:4" x14ac:dyDescent="0.25">
      <c r="B193" s="66"/>
      <c r="C193" s="66"/>
      <c r="D193" s="66"/>
    </row>
    <row r="194" spans="2:4" x14ac:dyDescent="0.25">
      <c r="B194" s="66"/>
      <c r="C194" s="66"/>
      <c r="D194" s="66"/>
    </row>
    <row r="195" spans="2:4" x14ac:dyDescent="0.25">
      <c r="B195" s="66"/>
      <c r="C195" s="66"/>
      <c r="D195" s="66"/>
    </row>
    <row r="196" spans="2:4" x14ac:dyDescent="0.25">
      <c r="B196" s="66"/>
      <c r="C196" s="66"/>
      <c r="D196" s="66"/>
    </row>
    <row r="197" spans="2:4" x14ac:dyDescent="0.25">
      <c r="B197" s="66"/>
      <c r="C197" s="66"/>
      <c r="D197" s="66"/>
    </row>
    <row r="198" spans="2:4" x14ac:dyDescent="0.25">
      <c r="B198" s="66"/>
      <c r="C198" s="66"/>
      <c r="D198" s="66"/>
    </row>
    <row r="199" spans="2:4" x14ac:dyDescent="0.25">
      <c r="B199" s="66"/>
      <c r="C199" s="66"/>
      <c r="D199" s="66"/>
    </row>
    <row r="200" spans="2:4" x14ac:dyDescent="0.25">
      <c r="B200" s="66"/>
      <c r="C200" s="66"/>
      <c r="D200" s="66"/>
    </row>
    <row r="201" spans="2:4" x14ac:dyDescent="0.25">
      <c r="B201" s="66"/>
      <c r="C201" s="66"/>
      <c r="D201" s="66"/>
    </row>
    <row r="202" spans="2:4" x14ac:dyDescent="0.25">
      <c r="B202" s="66"/>
      <c r="C202" s="66"/>
      <c r="D202" s="66"/>
    </row>
    <row r="203" spans="2:4" x14ac:dyDescent="0.25">
      <c r="B203" s="66"/>
      <c r="C203" s="66"/>
      <c r="D203" s="66"/>
    </row>
    <row r="204" spans="2:4" x14ac:dyDescent="0.25">
      <c r="B204" s="66"/>
      <c r="C204" s="66"/>
      <c r="D204" s="66"/>
    </row>
    <row r="205" spans="2:4" x14ac:dyDescent="0.25">
      <c r="B205" s="66"/>
      <c r="C205" s="66"/>
      <c r="D205" s="66"/>
    </row>
    <row r="206" spans="2:4" x14ac:dyDescent="0.25">
      <c r="B206" s="66"/>
      <c r="C206" s="66"/>
      <c r="D206" s="66"/>
    </row>
    <row r="207" spans="2:4" x14ac:dyDescent="0.25">
      <c r="B207" s="66"/>
      <c r="C207" s="66"/>
      <c r="D207" s="66"/>
    </row>
    <row r="208" spans="2:4" x14ac:dyDescent="0.25">
      <c r="B208" s="66"/>
      <c r="C208" s="66"/>
      <c r="D208" s="66"/>
    </row>
    <row r="209" spans="2:4" x14ac:dyDescent="0.25">
      <c r="B209" s="66"/>
      <c r="C209" s="66"/>
      <c r="D209" s="66"/>
    </row>
    <row r="210" spans="2:4" x14ac:dyDescent="0.25">
      <c r="B210" s="66"/>
      <c r="C210" s="66"/>
      <c r="D210" s="66"/>
    </row>
    <row r="211" spans="2:4" x14ac:dyDescent="0.25">
      <c r="B211" s="66"/>
      <c r="C211" s="66"/>
      <c r="D211" s="66"/>
    </row>
    <row r="212" spans="2:4" x14ac:dyDescent="0.25">
      <c r="B212" s="66"/>
      <c r="C212" s="66"/>
      <c r="D212" s="66"/>
    </row>
    <row r="213" spans="2:4" x14ac:dyDescent="0.25">
      <c r="B213" s="66"/>
      <c r="C213" s="66"/>
      <c r="D213" s="66"/>
    </row>
    <row r="214" spans="2:4" x14ac:dyDescent="0.25">
      <c r="B214" s="66"/>
      <c r="C214" s="66"/>
      <c r="D214" s="66"/>
    </row>
    <row r="215" spans="2:4" x14ac:dyDescent="0.25">
      <c r="B215" s="66"/>
      <c r="C215" s="66"/>
      <c r="D215" s="66"/>
    </row>
    <row r="216" spans="2:4" x14ac:dyDescent="0.25">
      <c r="B216" s="66"/>
      <c r="C216" s="66"/>
      <c r="D216" s="66"/>
    </row>
    <row r="217" spans="2:4" x14ac:dyDescent="0.25">
      <c r="B217" s="66"/>
      <c r="C217" s="66"/>
      <c r="D217" s="66"/>
    </row>
    <row r="218" spans="2:4" x14ac:dyDescent="0.25">
      <c r="B218" s="66"/>
      <c r="C218" s="66"/>
      <c r="D218" s="66"/>
    </row>
    <row r="219" spans="2:4" x14ac:dyDescent="0.25">
      <c r="B219" s="66"/>
      <c r="C219" s="66"/>
      <c r="D219" s="66"/>
    </row>
    <row r="220" spans="2:4" x14ac:dyDescent="0.25">
      <c r="B220" s="66"/>
      <c r="C220" s="66"/>
      <c r="D220" s="66"/>
    </row>
    <row r="221" spans="2:4" x14ac:dyDescent="0.25">
      <c r="B221" s="66"/>
      <c r="C221" s="66"/>
      <c r="D221" s="66"/>
    </row>
    <row r="222" spans="2:4" x14ac:dyDescent="0.25">
      <c r="B222" s="66"/>
      <c r="C222" s="66"/>
      <c r="D222" s="66"/>
    </row>
    <row r="223" spans="2:4" x14ac:dyDescent="0.25">
      <c r="B223" s="66"/>
      <c r="C223" s="66"/>
      <c r="D223" s="66"/>
    </row>
    <row r="224" spans="2:4" x14ac:dyDescent="0.25">
      <c r="B224" s="66"/>
      <c r="C224" s="66"/>
      <c r="D224" s="66"/>
    </row>
    <row r="225" spans="2:4" x14ac:dyDescent="0.25">
      <c r="B225" s="66"/>
      <c r="C225" s="66"/>
      <c r="D225" s="66"/>
    </row>
    <row r="226" spans="2:4" x14ac:dyDescent="0.25">
      <c r="B226" s="66"/>
      <c r="C226" s="66"/>
      <c r="D226" s="66"/>
    </row>
    <row r="227" spans="2:4" x14ac:dyDescent="0.25">
      <c r="B227" s="66"/>
      <c r="C227" s="66"/>
      <c r="D227" s="66"/>
    </row>
    <row r="228" spans="2:4" x14ac:dyDescent="0.25">
      <c r="B228" s="66"/>
      <c r="C228" s="66"/>
      <c r="D228" s="66"/>
    </row>
    <row r="229" spans="2:4" x14ac:dyDescent="0.25">
      <c r="B229" s="66"/>
      <c r="C229" s="66"/>
      <c r="D229" s="66"/>
    </row>
    <row r="230" spans="2:4" x14ac:dyDescent="0.25">
      <c r="B230" s="66"/>
      <c r="C230" s="66"/>
      <c r="D230" s="66"/>
    </row>
    <row r="231" spans="2:4" x14ac:dyDescent="0.25">
      <c r="B231" s="66"/>
      <c r="C231" s="66"/>
      <c r="D231" s="66"/>
    </row>
    <row r="232" spans="2:4" x14ac:dyDescent="0.25">
      <c r="B232" s="66"/>
      <c r="C232" s="66"/>
      <c r="D232" s="66"/>
    </row>
    <row r="233" spans="2:4" x14ac:dyDescent="0.25">
      <c r="B233" s="66"/>
      <c r="C233" s="66"/>
      <c r="D233" s="66"/>
    </row>
    <row r="234" spans="2:4" x14ac:dyDescent="0.25">
      <c r="B234" s="66"/>
      <c r="C234" s="66"/>
      <c r="D234" s="66"/>
    </row>
    <row r="235" spans="2:4" x14ac:dyDescent="0.25">
      <c r="B235" s="66"/>
      <c r="C235" s="66"/>
      <c r="D235" s="66"/>
    </row>
    <row r="236" spans="2:4" x14ac:dyDescent="0.25">
      <c r="B236" s="66"/>
      <c r="C236" s="66"/>
      <c r="D236" s="66"/>
    </row>
    <row r="237" spans="2:4" x14ac:dyDescent="0.25">
      <c r="B237" s="66"/>
      <c r="C237" s="66"/>
      <c r="D237" s="66"/>
    </row>
    <row r="238" spans="2:4" x14ac:dyDescent="0.25">
      <c r="B238" s="66"/>
      <c r="C238" s="66"/>
      <c r="D238" s="66"/>
    </row>
    <row r="239" spans="2:4" x14ac:dyDescent="0.25">
      <c r="B239" s="66"/>
      <c r="C239" s="66"/>
      <c r="D239" s="66"/>
    </row>
    <row r="240" spans="2:4" x14ac:dyDescent="0.25">
      <c r="B240" s="66"/>
      <c r="C240" s="66"/>
      <c r="D240" s="66"/>
    </row>
    <row r="241" spans="2:4" x14ac:dyDescent="0.25">
      <c r="B241" s="66"/>
      <c r="C241" s="66"/>
      <c r="D241" s="66"/>
    </row>
    <row r="242" spans="2:4" x14ac:dyDescent="0.25">
      <c r="B242" s="66"/>
      <c r="C242" s="66"/>
      <c r="D242" s="66"/>
    </row>
    <row r="243" spans="2:4" x14ac:dyDescent="0.25">
      <c r="B243" s="66"/>
      <c r="C243" s="66"/>
      <c r="D243" s="66"/>
    </row>
    <row r="244" spans="2:4" x14ac:dyDescent="0.25">
      <c r="B244" s="66"/>
      <c r="C244" s="66"/>
      <c r="D244" s="66"/>
    </row>
    <row r="245" spans="2:4" x14ac:dyDescent="0.25">
      <c r="B245" s="66"/>
      <c r="C245" s="66"/>
      <c r="D245" s="66"/>
    </row>
    <row r="246" spans="2:4" x14ac:dyDescent="0.25">
      <c r="B246" s="66"/>
      <c r="C246" s="66"/>
      <c r="D246" s="66"/>
    </row>
    <row r="247" spans="2:4" x14ac:dyDescent="0.25">
      <c r="B247" s="66"/>
      <c r="C247" s="66"/>
      <c r="D247" s="66"/>
    </row>
    <row r="248" spans="2:4" x14ac:dyDescent="0.25">
      <c r="B248" s="66"/>
      <c r="C248" s="66"/>
      <c r="D248" s="66"/>
    </row>
    <row r="249" spans="2:4" x14ac:dyDescent="0.25">
      <c r="B249" s="66"/>
      <c r="C249" s="66"/>
      <c r="D249" s="66"/>
    </row>
    <row r="250" spans="2:4" x14ac:dyDescent="0.25">
      <c r="B250" s="66"/>
      <c r="C250" s="66"/>
      <c r="D250" s="66"/>
    </row>
    <row r="251" spans="2:4" x14ac:dyDescent="0.25">
      <c r="B251" s="66"/>
      <c r="C251" s="66"/>
      <c r="D251" s="66"/>
    </row>
    <row r="252" spans="2:4" x14ac:dyDescent="0.25">
      <c r="B252" s="66"/>
      <c r="C252" s="66"/>
      <c r="D252" s="66"/>
    </row>
    <row r="253" spans="2:4" x14ac:dyDescent="0.25">
      <c r="B253" s="66"/>
      <c r="C253" s="66"/>
      <c r="D253" s="66"/>
    </row>
    <row r="254" spans="2:4" x14ac:dyDescent="0.25">
      <c r="B254" s="66"/>
      <c r="C254" s="66"/>
      <c r="D254" s="66"/>
    </row>
    <row r="255" spans="2:4" x14ac:dyDescent="0.25">
      <c r="B255" s="66"/>
      <c r="C255" s="66"/>
      <c r="D255" s="66"/>
    </row>
    <row r="256" spans="2:4" x14ac:dyDescent="0.25">
      <c r="B256" s="66"/>
      <c r="C256" s="66"/>
      <c r="D256" s="66"/>
    </row>
    <row r="257" spans="2:4" x14ac:dyDescent="0.25">
      <c r="B257" s="66"/>
      <c r="C257" s="66"/>
      <c r="D257" s="66"/>
    </row>
    <row r="258" spans="2:4" x14ac:dyDescent="0.25">
      <c r="B258" s="66"/>
      <c r="C258" s="66"/>
      <c r="D258" s="66"/>
    </row>
    <row r="259" spans="2:4" x14ac:dyDescent="0.25">
      <c r="B259" s="66"/>
      <c r="C259" s="66"/>
      <c r="D259" s="66"/>
    </row>
    <row r="260" spans="2:4" x14ac:dyDescent="0.25">
      <c r="B260" s="66"/>
      <c r="C260" s="66"/>
      <c r="D260" s="66"/>
    </row>
    <row r="261" spans="2:4" x14ac:dyDescent="0.25">
      <c r="B261" s="66"/>
      <c r="C261" s="66"/>
      <c r="D261" s="66"/>
    </row>
    <row r="262" spans="2:4" x14ac:dyDescent="0.25">
      <c r="B262" s="66"/>
      <c r="C262" s="66"/>
      <c r="D262" s="66"/>
    </row>
    <row r="263" spans="2:4" x14ac:dyDescent="0.25">
      <c r="B263" s="66"/>
      <c r="C263" s="66"/>
      <c r="D263" s="66"/>
    </row>
    <row r="264" spans="2:4" x14ac:dyDescent="0.25">
      <c r="B264" s="66"/>
      <c r="C264" s="66"/>
      <c r="D264" s="66"/>
    </row>
    <row r="265" spans="2:4" x14ac:dyDescent="0.25">
      <c r="B265" s="66"/>
      <c r="C265" s="66"/>
      <c r="D265" s="66"/>
    </row>
    <row r="266" spans="2:4" x14ac:dyDescent="0.25">
      <c r="B266" s="66"/>
      <c r="C266" s="66"/>
      <c r="D266" s="66"/>
    </row>
    <row r="267" spans="2:4" x14ac:dyDescent="0.25">
      <c r="B267" s="66"/>
      <c r="C267" s="66"/>
      <c r="D267" s="66"/>
    </row>
    <row r="268" spans="2:4" x14ac:dyDescent="0.25">
      <c r="B268" s="66"/>
      <c r="C268" s="66"/>
      <c r="D268" s="66"/>
    </row>
    <row r="269" spans="2:4" x14ac:dyDescent="0.25">
      <c r="B269" s="66"/>
      <c r="C269" s="66"/>
      <c r="D269" s="66"/>
    </row>
    <row r="270" spans="2:4" x14ac:dyDescent="0.25">
      <c r="B270" s="66"/>
      <c r="C270" s="66"/>
      <c r="D270" s="66"/>
    </row>
    <row r="271" spans="2:4" x14ac:dyDescent="0.25">
      <c r="B271" s="66"/>
      <c r="C271" s="66"/>
      <c r="D271" s="66"/>
    </row>
    <row r="272" spans="2:4" x14ac:dyDescent="0.25">
      <c r="B272" s="66"/>
      <c r="C272" s="66"/>
      <c r="D272" s="66"/>
    </row>
    <row r="273" spans="2:4" x14ac:dyDescent="0.25">
      <c r="B273" s="66"/>
      <c r="C273" s="66"/>
      <c r="D273" s="66"/>
    </row>
    <row r="274" spans="2:4" x14ac:dyDescent="0.25">
      <c r="B274" s="66"/>
      <c r="C274" s="66"/>
      <c r="D274" s="66"/>
    </row>
    <row r="275" spans="2:4" x14ac:dyDescent="0.25">
      <c r="B275" s="66"/>
      <c r="C275" s="66"/>
      <c r="D275" s="66"/>
    </row>
    <row r="276" spans="2:4" x14ac:dyDescent="0.25">
      <c r="B276" s="66"/>
      <c r="C276" s="66"/>
      <c r="D276" s="66"/>
    </row>
    <row r="277" spans="2:4" x14ac:dyDescent="0.25">
      <c r="B277" s="66"/>
      <c r="C277" s="66"/>
      <c r="D277" s="66"/>
    </row>
    <row r="278" spans="2:4" x14ac:dyDescent="0.25">
      <c r="B278" s="66"/>
      <c r="C278" s="66"/>
      <c r="D278" s="66"/>
    </row>
    <row r="279" spans="2:4" x14ac:dyDescent="0.25">
      <c r="B279" s="66"/>
      <c r="C279" s="66"/>
      <c r="D279" s="66"/>
    </row>
    <row r="280" spans="2:4" x14ac:dyDescent="0.25">
      <c r="B280" s="66"/>
      <c r="C280" s="66"/>
      <c r="D280" s="66"/>
    </row>
    <row r="281" spans="2:4" x14ac:dyDescent="0.25">
      <c r="B281" s="66"/>
      <c r="C281" s="66"/>
      <c r="D281" s="66"/>
    </row>
    <row r="282" spans="2:4" x14ac:dyDescent="0.25">
      <c r="B282" s="66"/>
      <c r="C282" s="66"/>
      <c r="D282" s="66"/>
    </row>
    <row r="283" spans="2:4" x14ac:dyDescent="0.25">
      <c r="B283" s="66"/>
      <c r="C283" s="66"/>
      <c r="D283" s="66"/>
    </row>
    <row r="284" spans="2:4" x14ac:dyDescent="0.25">
      <c r="B284" s="66"/>
      <c r="C284" s="66"/>
      <c r="D284" s="66"/>
    </row>
    <row r="285" spans="2:4" x14ac:dyDescent="0.25">
      <c r="B285" s="66"/>
      <c r="C285" s="66"/>
      <c r="D285" s="66"/>
    </row>
    <row r="286" spans="2:4" x14ac:dyDescent="0.25">
      <c r="B286" s="66"/>
      <c r="C286" s="66"/>
      <c r="D286" s="66"/>
    </row>
    <row r="287" spans="2:4" x14ac:dyDescent="0.25">
      <c r="B287" s="66"/>
      <c r="C287" s="66"/>
      <c r="D287" s="66"/>
    </row>
    <row r="288" spans="2:4" x14ac:dyDescent="0.25">
      <c r="B288" s="66"/>
      <c r="C288" s="66"/>
      <c r="D288" s="66"/>
    </row>
    <row r="289" spans="2:4" x14ac:dyDescent="0.25">
      <c r="B289" s="66"/>
      <c r="C289" s="66"/>
      <c r="D289" s="66"/>
    </row>
    <row r="290" spans="2:4" x14ac:dyDescent="0.25">
      <c r="B290" s="66"/>
      <c r="C290" s="66"/>
      <c r="D290" s="66"/>
    </row>
    <row r="291" spans="2:4" x14ac:dyDescent="0.25">
      <c r="B291" s="66"/>
      <c r="C291" s="66"/>
      <c r="D291" s="66"/>
    </row>
    <row r="292" spans="2:4" x14ac:dyDescent="0.25">
      <c r="B292" s="66"/>
      <c r="C292" s="66"/>
      <c r="D292" s="66"/>
    </row>
    <row r="293" spans="2:4" x14ac:dyDescent="0.25">
      <c r="B293" s="66"/>
      <c r="C293" s="66"/>
      <c r="D293" s="66"/>
    </row>
    <row r="294" spans="2:4" x14ac:dyDescent="0.25">
      <c r="B294" s="66"/>
      <c r="C294" s="66"/>
      <c r="D294" s="66"/>
    </row>
    <row r="295" spans="2:4" x14ac:dyDescent="0.25">
      <c r="B295" s="66"/>
      <c r="C295" s="66"/>
      <c r="D295" s="66"/>
    </row>
    <row r="296" spans="2:4" x14ac:dyDescent="0.25">
      <c r="B296" s="66"/>
      <c r="C296" s="66"/>
      <c r="D296" s="66"/>
    </row>
    <row r="297" spans="2:4" x14ac:dyDescent="0.25">
      <c r="B297" s="66"/>
      <c r="C297" s="66"/>
      <c r="D297" s="66"/>
    </row>
    <row r="298" spans="2:4" x14ac:dyDescent="0.25">
      <c r="B298" s="66"/>
      <c r="C298" s="66"/>
      <c r="D298" s="66"/>
    </row>
    <row r="299" spans="2:4" x14ac:dyDescent="0.25">
      <c r="B299" s="66"/>
      <c r="C299" s="66"/>
      <c r="D299" s="66"/>
    </row>
    <row r="300" spans="2:4" x14ac:dyDescent="0.25">
      <c r="B300" s="66"/>
      <c r="C300" s="66"/>
      <c r="D300" s="66"/>
    </row>
    <row r="301" spans="2:4" x14ac:dyDescent="0.25">
      <c r="B301" s="66"/>
      <c r="C301" s="66"/>
      <c r="D301" s="66"/>
    </row>
    <row r="302" spans="2:4" x14ac:dyDescent="0.25">
      <c r="B302" s="66"/>
      <c r="C302" s="66"/>
      <c r="D302" s="66"/>
    </row>
    <row r="303" spans="2:4" x14ac:dyDescent="0.25">
      <c r="B303" s="66"/>
      <c r="C303" s="66"/>
      <c r="D303" s="66"/>
    </row>
    <row r="304" spans="2:4" x14ac:dyDescent="0.25">
      <c r="B304" s="66"/>
      <c r="C304" s="66"/>
      <c r="D304" s="66"/>
    </row>
    <row r="305" spans="2:4" x14ac:dyDescent="0.25">
      <c r="B305" s="66"/>
      <c r="C305" s="66"/>
      <c r="D305" s="66"/>
    </row>
    <row r="306" spans="2:4" x14ac:dyDescent="0.25">
      <c r="B306" s="66"/>
      <c r="C306" s="66"/>
      <c r="D306" s="66"/>
    </row>
    <row r="307" spans="2:4" x14ac:dyDescent="0.25">
      <c r="B307" s="66"/>
      <c r="C307" s="66"/>
      <c r="D307" s="66"/>
    </row>
    <row r="308" spans="2:4" x14ac:dyDescent="0.25">
      <c r="B308" s="66"/>
      <c r="C308" s="66"/>
      <c r="D308" s="66"/>
    </row>
    <row r="309" spans="2:4" x14ac:dyDescent="0.25">
      <c r="B309" s="66"/>
      <c r="C309" s="66"/>
      <c r="D309" s="66"/>
    </row>
    <row r="310" spans="2:4" x14ac:dyDescent="0.25">
      <c r="B310" s="66"/>
      <c r="C310" s="66"/>
      <c r="D310" s="66"/>
    </row>
    <row r="311" spans="2:4" x14ac:dyDescent="0.25">
      <c r="B311" s="66"/>
      <c r="C311" s="66"/>
      <c r="D311" s="66"/>
    </row>
    <row r="312" spans="2:4" x14ac:dyDescent="0.25">
      <c r="B312" s="66"/>
      <c r="C312" s="66"/>
      <c r="D312" s="66"/>
    </row>
    <row r="313" spans="2:4" x14ac:dyDescent="0.25">
      <c r="B313" s="66"/>
      <c r="C313" s="66"/>
      <c r="D313" s="66"/>
    </row>
    <row r="314" spans="2:4" x14ac:dyDescent="0.25">
      <c r="B314" s="66"/>
      <c r="C314" s="66"/>
      <c r="D314" s="66"/>
    </row>
    <row r="315" spans="2:4" x14ac:dyDescent="0.25">
      <c r="B315" s="66"/>
      <c r="C315" s="66"/>
      <c r="D315" s="66"/>
    </row>
    <row r="316" spans="2:4" x14ac:dyDescent="0.25">
      <c r="B316" s="66"/>
      <c r="C316" s="66"/>
      <c r="D316" s="66"/>
    </row>
    <row r="317" spans="2:4" x14ac:dyDescent="0.25">
      <c r="B317" s="66"/>
      <c r="C317" s="66"/>
      <c r="D317" s="66"/>
    </row>
    <row r="318" spans="2:4" x14ac:dyDescent="0.25">
      <c r="B318" s="66"/>
      <c r="C318" s="66"/>
      <c r="D318" s="66"/>
    </row>
    <row r="319" spans="2:4" x14ac:dyDescent="0.25">
      <c r="B319" s="66"/>
      <c r="C319" s="66"/>
      <c r="D319" s="66"/>
    </row>
    <row r="320" spans="2:4" x14ac:dyDescent="0.25">
      <c r="B320" s="66"/>
      <c r="C320" s="66"/>
      <c r="D320" s="66"/>
    </row>
    <row r="321" spans="2:4" x14ac:dyDescent="0.25">
      <c r="B321" s="66"/>
      <c r="C321" s="66"/>
      <c r="D321" s="66"/>
    </row>
    <row r="322" spans="2:4" x14ac:dyDescent="0.25">
      <c r="B322" s="66"/>
      <c r="C322" s="66"/>
      <c r="D322" s="66"/>
    </row>
    <row r="323" spans="2:4" x14ac:dyDescent="0.25">
      <c r="B323" s="66"/>
      <c r="C323" s="66"/>
      <c r="D323" s="66"/>
    </row>
    <row r="324" spans="2:4" x14ac:dyDescent="0.25">
      <c r="B324" s="66"/>
      <c r="C324" s="66"/>
      <c r="D324" s="66"/>
    </row>
    <row r="325" spans="2:4" x14ac:dyDescent="0.25">
      <c r="B325" s="66"/>
      <c r="C325" s="66"/>
      <c r="D325" s="66"/>
    </row>
    <row r="326" spans="2:4" x14ac:dyDescent="0.25">
      <c r="B326" s="66"/>
      <c r="C326" s="66"/>
      <c r="D326" s="66"/>
    </row>
    <row r="327" spans="2:4" x14ac:dyDescent="0.25">
      <c r="B327" s="66"/>
      <c r="C327" s="66"/>
      <c r="D327" s="66"/>
    </row>
    <row r="328" spans="2:4" x14ac:dyDescent="0.25">
      <c r="B328" s="66"/>
      <c r="C328" s="66"/>
      <c r="D328" s="66"/>
    </row>
    <row r="329" spans="2:4" x14ac:dyDescent="0.25">
      <c r="B329" s="66"/>
      <c r="C329" s="66"/>
      <c r="D329" s="66"/>
    </row>
    <row r="330" spans="2:4" x14ac:dyDescent="0.25">
      <c r="B330" s="66"/>
      <c r="C330" s="66"/>
      <c r="D330" s="66"/>
    </row>
    <row r="331" spans="2:4" x14ac:dyDescent="0.25">
      <c r="B331" s="66"/>
      <c r="C331" s="66"/>
      <c r="D331" s="66"/>
    </row>
    <row r="332" spans="2:4" x14ac:dyDescent="0.25">
      <c r="B332" s="66"/>
      <c r="C332" s="66"/>
      <c r="D332" s="66"/>
    </row>
    <row r="333" spans="2:4" x14ac:dyDescent="0.25">
      <c r="B333" s="66"/>
      <c r="C333" s="66"/>
      <c r="D333" s="66"/>
    </row>
    <row r="334" spans="2:4" x14ac:dyDescent="0.25">
      <c r="B334" s="66"/>
      <c r="C334" s="66"/>
      <c r="D334" s="66"/>
    </row>
    <row r="335" spans="2:4" x14ac:dyDescent="0.25">
      <c r="B335" s="66"/>
      <c r="C335" s="66"/>
      <c r="D335" s="66"/>
    </row>
    <row r="336" spans="2:4" x14ac:dyDescent="0.25">
      <c r="B336" s="66"/>
      <c r="C336" s="66"/>
      <c r="D336" s="66"/>
    </row>
    <row r="337" spans="2:4" x14ac:dyDescent="0.25">
      <c r="B337" s="66"/>
      <c r="C337" s="66"/>
      <c r="D337" s="66"/>
    </row>
    <row r="338" spans="2:4" x14ac:dyDescent="0.25">
      <c r="B338" s="66"/>
      <c r="C338" s="66"/>
      <c r="D338" s="66"/>
    </row>
    <row r="339" spans="2:4" x14ac:dyDescent="0.25">
      <c r="B339" s="66"/>
      <c r="C339" s="66"/>
      <c r="D339" s="66"/>
    </row>
    <row r="340" spans="2:4" x14ac:dyDescent="0.25">
      <c r="B340" s="66"/>
      <c r="C340" s="66"/>
      <c r="D340" s="66"/>
    </row>
    <row r="341" spans="2:4" x14ac:dyDescent="0.25">
      <c r="B341" s="66"/>
      <c r="C341" s="66"/>
      <c r="D341" s="66"/>
    </row>
    <row r="342" spans="2:4" x14ac:dyDescent="0.25">
      <c r="B342" s="66"/>
      <c r="C342" s="66"/>
      <c r="D342" s="66"/>
    </row>
    <row r="343" spans="2:4" x14ac:dyDescent="0.25">
      <c r="B343" s="66"/>
      <c r="C343" s="66"/>
      <c r="D343" s="66"/>
    </row>
    <row r="344" spans="2:4" x14ac:dyDescent="0.25">
      <c r="B344" s="66"/>
      <c r="C344" s="66"/>
      <c r="D344" s="66"/>
    </row>
    <row r="345" spans="2:4" x14ac:dyDescent="0.25">
      <c r="B345" s="66"/>
      <c r="C345" s="66"/>
      <c r="D345" s="66"/>
    </row>
    <row r="346" spans="2:4" x14ac:dyDescent="0.25">
      <c r="B346" s="66"/>
      <c r="C346" s="66"/>
      <c r="D346" s="66"/>
    </row>
    <row r="347" spans="2:4" x14ac:dyDescent="0.25">
      <c r="B347" s="66"/>
      <c r="C347" s="66"/>
      <c r="D347" s="66"/>
    </row>
    <row r="348" spans="2:4" x14ac:dyDescent="0.25">
      <c r="B348" s="66"/>
      <c r="C348" s="66"/>
      <c r="D348" s="66"/>
    </row>
    <row r="349" spans="2:4" x14ac:dyDescent="0.25">
      <c r="B349" s="66"/>
      <c r="C349" s="66"/>
      <c r="D349" s="66"/>
    </row>
    <row r="350" spans="2:4" x14ac:dyDescent="0.25">
      <c r="B350" s="66"/>
      <c r="C350" s="66"/>
      <c r="D350" s="66"/>
    </row>
    <row r="351" spans="2:4" x14ac:dyDescent="0.25">
      <c r="B351" s="66"/>
      <c r="C351" s="66"/>
      <c r="D351" s="66"/>
    </row>
    <row r="352" spans="2:4" x14ac:dyDescent="0.25">
      <c r="B352" s="66"/>
      <c r="C352" s="66"/>
      <c r="D352" s="66"/>
    </row>
    <row r="353" spans="2:4" x14ac:dyDescent="0.25">
      <c r="B353" s="66"/>
      <c r="C353" s="66"/>
      <c r="D353" s="66"/>
    </row>
    <row r="354" spans="2:4" x14ac:dyDescent="0.25">
      <c r="B354" s="66"/>
      <c r="C354" s="66"/>
      <c r="D354" s="66"/>
    </row>
    <row r="355" spans="2:4" x14ac:dyDescent="0.25">
      <c r="B355" s="66"/>
      <c r="C355" s="66"/>
      <c r="D355" s="66"/>
    </row>
    <row r="356" spans="2:4" x14ac:dyDescent="0.25">
      <c r="B356" s="66"/>
      <c r="C356" s="66"/>
      <c r="D356" s="66"/>
    </row>
    <row r="357" spans="2:4" x14ac:dyDescent="0.25">
      <c r="B357" s="66"/>
      <c r="C357" s="66"/>
      <c r="D357" s="66"/>
    </row>
    <row r="358" spans="2:4" x14ac:dyDescent="0.25">
      <c r="B358" s="66"/>
      <c r="C358" s="66"/>
      <c r="D358" s="66"/>
    </row>
    <row r="359" spans="2:4" x14ac:dyDescent="0.25">
      <c r="B359" s="66"/>
      <c r="C359" s="66"/>
      <c r="D359" s="66"/>
    </row>
    <row r="360" spans="2:4" x14ac:dyDescent="0.25">
      <c r="B360" s="66"/>
      <c r="C360" s="66"/>
      <c r="D360" s="66"/>
    </row>
    <row r="361" spans="2:4" x14ac:dyDescent="0.25">
      <c r="B361" s="66"/>
      <c r="C361" s="66"/>
      <c r="D361" s="66"/>
    </row>
    <row r="362" spans="2:4" x14ac:dyDescent="0.25">
      <c r="B362" s="66"/>
      <c r="C362" s="66"/>
      <c r="D362" s="66"/>
    </row>
    <row r="363" spans="2:4" x14ac:dyDescent="0.25">
      <c r="B363" s="66"/>
      <c r="C363" s="66"/>
      <c r="D363" s="66"/>
    </row>
    <row r="364" spans="2:4" x14ac:dyDescent="0.25">
      <c r="B364" s="66"/>
      <c r="C364" s="66"/>
      <c r="D364" s="66"/>
    </row>
    <row r="365" spans="2:4" x14ac:dyDescent="0.25">
      <c r="B365" s="66"/>
      <c r="C365" s="66"/>
      <c r="D365" s="66"/>
    </row>
    <row r="366" spans="2:4" x14ac:dyDescent="0.25">
      <c r="B366" s="66"/>
      <c r="C366" s="66"/>
      <c r="D366" s="66"/>
    </row>
    <row r="367" spans="2:4" x14ac:dyDescent="0.25">
      <c r="B367" s="66"/>
      <c r="C367" s="66"/>
      <c r="D367" s="66"/>
    </row>
    <row r="368" spans="2:4" x14ac:dyDescent="0.25">
      <c r="B368" s="66"/>
      <c r="C368" s="66"/>
      <c r="D368" s="66"/>
    </row>
    <row r="369" spans="2:4" x14ac:dyDescent="0.25">
      <c r="B369" s="66"/>
      <c r="C369" s="66"/>
      <c r="D369" s="66"/>
    </row>
    <row r="370" spans="2:4" x14ac:dyDescent="0.25">
      <c r="B370" s="66"/>
      <c r="C370" s="66"/>
      <c r="D370" s="66"/>
    </row>
    <row r="371" spans="2:4" x14ac:dyDescent="0.25">
      <c r="B371" s="66"/>
      <c r="C371" s="66"/>
      <c r="D371" s="66"/>
    </row>
    <row r="372" spans="2:4" x14ac:dyDescent="0.25">
      <c r="B372" s="66"/>
      <c r="C372" s="66"/>
      <c r="D372" s="66"/>
    </row>
    <row r="373" spans="2:4" x14ac:dyDescent="0.25">
      <c r="B373" s="66"/>
      <c r="C373" s="66"/>
      <c r="D373" s="66"/>
    </row>
    <row r="374" spans="2:4" x14ac:dyDescent="0.25">
      <c r="B374" s="66"/>
      <c r="C374" s="66"/>
      <c r="D374" s="66"/>
    </row>
    <row r="375" spans="2:4" x14ac:dyDescent="0.25">
      <c r="B375" s="66"/>
      <c r="C375" s="66"/>
      <c r="D375" s="66"/>
    </row>
    <row r="376" spans="2:4" x14ac:dyDescent="0.25">
      <c r="B376" s="66"/>
      <c r="C376" s="66"/>
      <c r="D376" s="66"/>
    </row>
    <row r="377" spans="2:4" x14ac:dyDescent="0.25">
      <c r="B377" s="66"/>
      <c r="C377" s="66"/>
      <c r="D377" s="66"/>
    </row>
    <row r="378" spans="2:4" x14ac:dyDescent="0.25">
      <c r="B378" s="66"/>
      <c r="C378" s="66"/>
      <c r="D378" s="66"/>
    </row>
    <row r="379" spans="2:4" x14ac:dyDescent="0.25">
      <c r="B379" s="66"/>
      <c r="C379" s="66"/>
      <c r="D379" s="66"/>
    </row>
    <row r="380" spans="2:4" x14ac:dyDescent="0.25">
      <c r="B380" s="66"/>
      <c r="C380" s="66"/>
      <c r="D380" s="66"/>
    </row>
    <row r="381" spans="2:4" x14ac:dyDescent="0.25">
      <c r="B381" s="66"/>
      <c r="C381" s="66"/>
      <c r="D381" s="66"/>
    </row>
    <row r="382" spans="2:4" x14ac:dyDescent="0.25">
      <c r="B382" s="66"/>
      <c r="C382" s="66"/>
      <c r="D382" s="66"/>
    </row>
    <row r="383" spans="2:4" x14ac:dyDescent="0.25">
      <c r="B383" s="66"/>
      <c r="C383" s="66"/>
      <c r="D383" s="66"/>
    </row>
    <row r="384" spans="2:4" x14ac:dyDescent="0.25">
      <c r="B384" s="66"/>
      <c r="C384" s="66"/>
      <c r="D384" s="66"/>
    </row>
    <row r="385" spans="2:4" x14ac:dyDescent="0.25">
      <c r="B385" s="66"/>
      <c r="C385" s="66"/>
      <c r="D385" s="66"/>
    </row>
    <row r="386" spans="2:4" x14ac:dyDescent="0.25">
      <c r="B386" s="66"/>
      <c r="C386" s="66"/>
      <c r="D386" s="66"/>
    </row>
    <row r="387" spans="2:4" x14ac:dyDescent="0.25">
      <c r="B387" s="66"/>
      <c r="C387" s="66"/>
      <c r="D387" s="66"/>
    </row>
    <row r="388" spans="2:4" x14ac:dyDescent="0.25">
      <c r="B388" s="66"/>
      <c r="C388" s="66"/>
      <c r="D388" s="66"/>
    </row>
    <row r="389" spans="2:4" x14ac:dyDescent="0.25">
      <c r="B389" s="66"/>
      <c r="C389" s="66"/>
      <c r="D389" s="66"/>
    </row>
    <row r="390" spans="2:4" x14ac:dyDescent="0.25">
      <c r="B390" s="66"/>
      <c r="C390" s="66"/>
      <c r="D390" s="66"/>
    </row>
    <row r="391" spans="2:4" x14ac:dyDescent="0.25">
      <c r="B391" s="66"/>
      <c r="C391" s="66"/>
      <c r="D391" s="66"/>
    </row>
    <row r="392" spans="2:4" x14ac:dyDescent="0.25">
      <c r="B392" s="66"/>
      <c r="C392" s="66"/>
      <c r="D392" s="66"/>
    </row>
    <row r="393" spans="2:4" x14ac:dyDescent="0.25">
      <c r="B393" s="66"/>
      <c r="C393" s="66"/>
      <c r="D393" s="66"/>
    </row>
    <row r="394" spans="2:4" x14ac:dyDescent="0.25">
      <c r="B394" s="66"/>
      <c r="C394" s="66"/>
      <c r="D394" s="66"/>
    </row>
    <row r="395" spans="2:4" x14ac:dyDescent="0.25">
      <c r="B395" s="66"/>
      <c r="C395" s="66"/>
      <c r="D395" s="66"/>
    </row>
    <row r="396" spans="2:4" x14ac:dyDescent="0.25">
      <c r="B396" s="66"/>
      <c r="C396" s="66"/>
      <c r="D396" s="66"/>
    </row>
    <row r="397" spans="2:4" x14ac:dyDescent="0.25">
      <c r="B397" s="66"/>
      <c r="C397" s="66"/>
      <c r="D397" s="66"/>
    </row>
    <row r="398" spans="2:4" x14ac:dyDescent="0.25">
      <c r="B398" s="66"/>
      <c r="C398" s="66"/>
      <c r="D398" s="66"/>
    </row>
    <row r="399" spans="2:4" x14ac:dyDescent="0.25">
      <c r="B399" s="66"/>
      <c r="C399" s="66"/>
      <c r="D399" s="66"/>
    </row>
    <row r="400" spans="2:4" x14ac:dyDescent="0.25">
      <c r="B400" s="66"/>
      <c r="C400" s="66"/>
      <c r="D400" s="66"/>
    </row>
    <row r="401" spans="2:4" x14ac:dyDescent="0.25">
      <c r="B401" s="66"/>
      <c r="C401" s="66"/>
      <c r="D401" s="66"/>
    </row>
    <row r="402" spans="2:4" x14ac:dyDescent="0.25">
      <c r="B402" s="66"/>
      <c r="C402" s="66"/>
      <c r="D402" s="66"/>
    </row>
    <row r="403" spans="2:4" x14ac:dyDescent="0.25">
      <c r="B403" s="66"/>
      <c r="C403" s="66"/>
      <c r="D403" s="66"/>
    </row>
    <row r="404" spans="2:4" x14ac:dyDescent="0.25">
      <c r="B404" s="66"/>
      <c r="C404" s="66"/>
      <c r="D404" s="66"/>
    </row>
    <row r="405" spans="2:4" x14ac:dyDescent="0.25">
      <c r="B405" s="66"/>
      <c r="C405" s="66"/>
      <c r="D405" s="66"/>
    </row>
    <row r="406" spans="2:4" x14ac:dyDescent="0.25">
      <c r="B406" s="66"/>
      <c r="C406" s="66"/>
      <c r="D406" s="66"/>
    </row>
    <row r="407" spans="2:4" x14ac:dyDescent="0.25">
      <c r="B407" s="66"/>
      <c r="C407" s="66"/>
      <c r="D407" s="66"/>
    </row>
    <row r="408" spans="2:4" x14ac:dyDescent="0.25">
      <c r="B408" s="66"/>
      <c r="C408" s="66"/>
      <c r="D408" s="66"/>
    </row>
    <row r="409" spans="2:4" x14ac:dyDescent="0.25">
      <c r="B409" s="66"/>
      <c r="C409" s="66"/>
      <c r="D409" s="66"/>
    </row>
    <row r="410" spans="2:4" x14ac:dyDescent="0.25">
      <c r="B410" s="66"/>
      <c r="C410" s="66"/>
      <c r="D410" s="66"/>
    </row>
    <row r="411" spans="2:4" x14ac:dyDescent="0.25">
      <c r="B411" s="66"/>
      <c r="C411" s="66"/>
      <c r="D411" s="66"/>
    </row>
    <row r="412" spans="2:4" x14ac:dyDescent="0.25">
      <c r="B412" s="66"/>
      <c r="C412" s="66"/>
      <c r="D412" s="66"/>
    </row>
    <row r="413" spans="2:4" x14ac:dyDescent="0.25">
      <c r="B413" s="66"/>
      <c r="C413" s="66"/>
      <c r="D413" s="66"/>
    </row>
    <row r="414" spans="2:4" x14ac:dyDescent="0.25">
      <c r="B414" s="66"/>
      <c r="C414" s="66"/>
      <c r="D414" s="66"/>
    </row>
    <row r="415" spans="2:4" x14ac:dyDescent="0.25">
      <c r="B415" s="66"/>
      <c r="C415" s="66"/>
      <c r="D415" s="66"/>
    </row>
    <row r="416" spans="2:4" x14ac:dyDescent="0.25">
      <c r="B416" s="66"/>
      <c r="C416" s="66"/>
      <c r="D416" s="66"/>
    </row>
    <row r="417" spans="2:4" x14ac:dyDescent="0.25">
      <c r="B417" s="66"/>
      <c r="C417" s="66"/>
      <c r="D417" s="66"/>
    </row>
    <row r="418" spans="2:4" x14ac:dyDescent="0.25">
      <c r="B418" s="66"/>
      <c r="C418" s="66"/>
      <c r="D418" s="66"/>
    </row>
    <row r="419" spans="2:4" x14ac:dyDescent="0.25">
      <c r="B419" s="66"/>
      <c r="C419" s="66"/>
      <c r="D419" s="66"/>
    </row>
    <row r="420" spans="2:4" x14ac:dyDescent="0.25">
      <c r="B420" s="66"/>
      <c r="C420" s="66"/>
      <c r="D420" s="66"/>
    </row>
    <row r="421" spans="2:4" x14ac:dyDescent="0.25">
      <c r="B421" s="66"/>
      <c r="C421" s="66"/>
      <c r="D421" s="66"/>
    </row>
    <row r="422" spans="2:4" x14ac:dyDescent="0.25">
      <c r="B422" s="66"/>
      <c r="C422" s="66"/>
      <c r="D422" s="66"/>
    </row>
    <row r="423" spans="2:4" x14ac:dyDescent="0.25">
      <c r="B423" s="66"/>
      <c r="C423" s="66"/>
      <c r="D423" s="66"/>
    </row>
    <row r="424" spans="2:4" x14ac:dyDescent="0.25">
      <c r="B424" s="66"/>
      <c r="C424" s="66"/>
      <c r="D424" s="66"/>
    </row>
    <row r="425" spans="2:4" x14ac:dyDescent="0.25">
      <c r="B425" s="66"/>
      <c r="C425" s="66"/>
      <c r="D425" s="66"/>
    </row>
    <row r="426" spans="2:4" x14ac:dyDescent="0.25">
      <c r="B426" s="66"/>
      <c r="C426" s="66"/>
      <c r="D426" s="66"/>
    </row>
    <row r="427" spans="2:4" x14ac:dyDescent="0.25">
      <c r="B427" s="66"/>
      <c r="C427" s="66"/>
      <c r="D427" s="66"/>
    </row>
    <row r="428" spans="2:4" x14ac:dyDescent="0.25">
      <c r="B428" s="66"/>
      <c r="C428" s="66"/>
      <c r="D428" s="66"/>
    </row>
    <row r="429" spans="2:4" x14ac:dyDescent="0.25">
      <c r="B429" s="66"/>
      <c r="C429" s="66"/>
      <c r="D429" s="66"/>
    </row>
    <row r="430" spans="2:4" x14ac:dyDescent="0.25">
      <c r="B430" s="66"/>
      <c r="C430" s="66"/>
      <c r="D430" s="66"/>
    </row>
    <row r="431" spans="2:4" x14ac:dyDescent="0.25">
      <c r="B431" s="66"/>
      <c r="C431" s="66"/>
      <c r="D431" s="66"/>
    </row>
    <row r="432" spans="2:4" x14ac:dyDescent="0.25">
      <c r="B432" s="66"/>
      <c r="C432" s="66"/>
      <c r="D432" s="66"/>
    </row>
    <row r="433" spans="2:4" x14ac:dyDescent="0.25">
      <c r="B433" s="66"/>
      <c r="C433" s="66"/>
      <c r="D433" s="66"/>
    </row>
    <row r="434" spans="2:4" x14ac:dyDescent="0.25">
      <c r="B434" s="66"/>
      <c r="C434" s="66"/>
      <c r="D434" s="66"/>
    </row>
    <row r="435" spans="2:4" x14ac:dyDescent="0.25">
      <c r="B435" s="66"/>
      <c r="C435" s="66"/>
      <c r="D435" s="66"/>
    </row>
    <row r="436" spans="2:4" x14ac:dyDescent="0.25">
      <c r="B436" s="66"/>
      <c r="C436" s="66"/>
      <c r="D436" s="66"/>
    </row>
    <row r="437" spans="2:4" x14ac:dyDescent="0.25">
      <c r="B437" s="66"/>
      <c r="C437" s="66"/>
      <c r="D437" s="66"/>
    </row>
    <row r="438" spans="2:4" x14ac:dyDescent="0.25">
      <c r="B438" s="66"/>
      <c r="C438" s="66"/>
      <c r="D438" s="66"/>
    </row>
    <row r="439" spans="2:4" x14ac:dyDescent="0.25">
      <c r="B439" s="66"/>
      <c r="C439" s="66"/>
      <c r="D439" s="66"/>
    </row>
    <row r="440" spans="2:4" x14ac:dyDescent="0.25">
      <c r="B440" s="66"/>
      <c r="C440" s="66"/>
      <c r="D440" s="66"/>
    </row>
    <row r="441" spans="2:4" x14ac:dyDescent="0.25">
      <c r="B441" s="66"/>
      <c r="C441" s="66"/>
      <c r="D441" s="66"/>
    </row>
    <row r="442" spans="2:4" x14ac:dyDescent="0.25">
      <c r="B442" s="66"/>
      <c r="C442" s="66"/>
      <c r="D442" s="66"/>
    </row>
    <row r="443" spans="2:4" x14ac:dyDescent="0.25">
      <c r="B443" s="66"/>
      <c r="C443" s="66"/>
      <c r="D443" s="66"/>
    </row>
    <row r="444" spans="2:4" x14ac:dyDescent="0.25">
      <c r="B444" s="66"/>
      <c r="C444" s="66"/>
      <c r="D444" s="66"/>
    </row>
    <row r="445" spans="2:4" x14ac:dyDescent="0.25">
      <c r="B445" s="66"/>
      <c r="C445" s="66"/>
      <c r="D445" s="66"/>
    </row>
    <row r="446" spans="2:4" x14ac:dyDescent="0.25">
      <c r="B446" s="66"/>
      <c r="C446" s="66"/>
      <c r="D446" s="66"/>
    </row>
    <row r="447" spans="2:4" x14ac:dyDescent="0.25">
      <c r="B447" s="66"/>
      <c r="C447" s="66"/>
      <c r="D447" s="66"/>
    </row>
    <row r="448" spans="2:4" x14ac:dyDescent="0.25">
      <c r="B448" s="66"/>
      <c r="C448" s="66"/>
      <c r="D448" s="66"/>
    </row>
    <row r="449" spans="2:4" x14ac:dyDescent="0.25">
      <c r="B449" s="66"/>
      <c r="C449" s="66"/>
      <c r="D449" s="66"/>
    </row>
    <row r="450" spans="2:4" x14ac:dyDescent="0.25">
      <c r="B450" s="66"/>
      <c r="C450" s="66"/>
      <c r="D450" s="66"/>
    </row>
    <row r="451" spans="2:4" x14ac:dyDescent="0.25">
      <c r="B451" s="66"/>
      <c r="C451" s="66"/>
      <c r="D451" s="66"/>
    </row>
    <row r="452" spans="2:4" x14ac:dyDescent="0.25">
      <c r="B452" s="66"/>
      <c r="C452" s="66"/>
      <c r="D452" s="66"/>
    </row>
    <row r="453" spans="2:4" x14ac:dyDescent="0.25">
      <c r="B453" s="66"/>
      <c r="C453" s="66"/>
      <c r="D453" s="66"/>
    </row>
    <row r="454" spans="2:4" x14ac:dyDescent="0.25">
      <c r="B454" s="66"/>
      <c r="C454" s="66"/>
      <c r="D454" s="66"/>
    </row>
    <row r="455" spans="2:4" x14ac:dyDescent="0.25">
      <c r="B455" s="66"/>
      <c r="C455" s="66"/>
      <c r="D455" s="66"/>
    </row>
    <row r="456" spans="2:4" x14ac:dyDescent="0.25">
      <c r="B456" s="66"/>
      <c r="C456" s="66"/>
      <c r="D456" s="66"/>
    </row>
    <row r="457" spans="2:4" x14ac:dyDescent="0.25">
      <c r="B457" s="66"/>
      <c r="C457" s="66"/>
      <c r="D457" s="66"/>
    </row>
    <row r="458" spans="2:4" x14ac:dyDescent="0.25">
      <c r="B458" s="66"/>
      <c r="C458" s="66"/>
      <c r="D458" s="66"/>
    </row>
    <row r="459" spans="2:4" x14ac:dyDescent="0.25">
      <c r="B459" s="66"/>
      <c r="C459" s="66"/>
      <c r="D459" s="66"/>
    </row>
    <row r="460" spans="2:4" x14ac:dyDescent="0.25">
      <c r="B460" s="66"/>
      <c r="C460" s="66"/>
      <c r="D460" s="66"/>
    </row>
    <row r="461" spans="2:4" x14ac:dyDescent="0.25">
      <c r="B461" s="66"/>
      <c r="C461" s="66"/>
      <c r="D461" s="66"/>
    </row>
    <row r="462" spans="2:4" x14ac:dyDescent="0.25">
      <c r="B462" s="66"/>
      <c r="C462" s="66"/>
      <c r="D462" s="66"/>
    </row>
    <row r="463" spans="2:4" x14ac:dyDescent="0.25">
      <c r="B463" s="66"/>
      <c r="C463" s="66"/>
      <c r="D463" s="66"/>
    </row>
    <row r="464" spans="2:4" x14ac:dyDescent="0.25">
      <c r="B464" s="66"/>
      <c r="C464" s="66"/>
      <c r="D464" s="66"/>
    </row>
    <row r="465" spans="2:4" x14ac:dyDescent="0.25">
      <c r="B465" s="66"/>
      <c r="C465" s="66"/>
      <c r="D465" s="66"/>
    </row>
    <row r="466" spans="2:4" x14ac:dyDescent="0.25">
      <c r="B466" s="66"/>
      <c r="C466" s="66"/>
      <c r="D466" s="66"/>
    </row>
    <row r="467" spans="2:4" x14ac:dyDescent="0.25">
      <c r="B467" s="66"/>
      <c r="C467" s="66"/>
      <c r="D467" s="66"/>
    </row>
    <row r="468" spans="2:4" x14ac:dyDescent="0.25">
      <c r="B468" s="66"/>
      <c r="C468" s="66"/>
      <c r="D468" s="66"/>
    </row>
    <row r="469" spans="2:4" x14ac:dyDescent="0.25">
      <c r="B469" s="66"/>
      <c r="C469" s="66"/>
      <c r="D469" s="66"/>
    </row>
    <row r="470" spans="2:4" x14ac:dyDescent="0.25">
      <c r="B470" s="66"/>
      <c r="C470" s="66"/>
      <c r="D470" s="66"/>
    </row>
    <row r="471" spans="2:4" x14ac:dyDescent="0.25">
      <c r="B471" s="66"/>
      <c r="C471" s="66"/>
      <c r="D471" s="66"/>
    </row>
    <row r="472" spans="2:4" x14ac:dyDescent="0.25">
      <c r="B472" s="66"/>
      <c r="C472" s="66"/>
      <c r="D472" s="66"/>
    </row>
    <row r="473" spans="2:4" x14ac:dyDescent="0.25">
      <c r="B473" s="66"/>
      <c r="C473" s="66"/>
      <c r="D473" s="66"/>
    </row>
    <row r="474" spans="2:4" x14ac:dyDescent="0.25">
      <c r="B474" s="66"/>
      <c r="C474" s="66"/>
      <c r="D474" s="66"/>
    </row>
    <row r="475" spans="2:4" x14ac:dyDescent="0.25">
      <c r="B475" s="66"/>
      <c r="C475" s="66"/>
      <c r="D475" s="66"/>
    </row>
    <row r="476" spans="2:4" x14ac:dyDescent="0.25">
      <c r="B476" s="66"/>
      <c r="C476" s="66"/>
      <c r="D476" s="66"/>
    </row>
    <row r="477" spans="2:4" x14ac:dyDescent="0.25">
      <c r="B477" s="66"/>
      <c r="C477" s="66"/>
      <c r="D477" s="66"/>
    </row>
    <row r="478" spans="2:4" x14ac:dyDescent="0.25">
      <c r="B478" s="66"/>
      <c r="C478" s="66"/>
      <c r="D478" s="66"/>
    </row>
    <row r="479" spans="2:4" x14ac:dyDescent="0.25">
      <c r="B479" s="66"/>
      <c r="C479" s="66"/>
      <c r="D479" s="66"/>
    </row>
    <row r="480" spans="2:4" x14ac:dyDescent="0.25">
      <c r="B480" s="66"/>
      <c r="C480" s="66"/>
      <c r="D480" s="66"/>
    </row>
    <row r="481" spans="2:4" x14ac:dyDescent="0.25">
      <c r="B481" s="66"/>
      <c r="C481" s="66"/>
      <c r="D481" s="66"/>
    </row>
    <row r="482" spans="2:4" x14ac:dyDescent="0.25">
      <c r="B482" s="66"/>
      <c r="C482" s="66"/>
      <c r="D482" s="66"/>
    </row>
    <row r="483" spans="2:4" x14ac:dyDescent="0.25">
      <c r="B483" s="66"/>
      <c r="C483" s="66"/>
      <c r="D483" s="66"/>
    </row>
    <row r="484" spans="2:4" x14ac:dyDescent="0.25">
      <c r="B484" s="66"/>
      <c r="C484" s="66"/>
      <c r="D484" s="66"/>
    </row>
    <row r="485" spans="2:4" x14ac:dyDescent="0.25">
      <c r="B485" s="66"/>
      <c r="C485" s="66"/>
      <c r="D485" s="66"/>
    </row>
    <row r="486" spans="2:4" x14ac:dyDescent="0.25">
      <c r="B486" s="66"/>
      <c r="C486" s="66"/>
      <c r="D486" s="66"/>
    </row>
    <row r="487" spans="2:4" x14ac:dyDescent="0.25">
      <c r="B487" s="66"/>
      <c r="C487" s="66"/>
      <c r="D487" s="66"/>
    </row>
    <row r="488" spans="2:4" x14ac:dyDescent="0.25">
      <c r="B488" s="66"/>
      <c r="C488" s="66"/>
      <c r="D488" s="66"/>
    </row>
    <row r="489" spans="2:4" x14ac:dyDescent="0.25">
      <c r="B489" s="66"/>
      <c r="C489" s="66"/>
      <c r="D489" s="66"/>
    </row>
    <row r="490" spans="2:4" x14ac:dyDescent="0.25">
      <c r="B490" s="66"/>
      <c r="C490" s="66"/>
      <c r="D490" s="66"/>
    </row>
    <row r="491" spans="2:4" x14ac:dyDescent="0.25">
      <c r="B491" s="66"/>
      <c r="C491" s="66"/>
      <c r="D491" s="66"/>
    </row>
    <row r="492" spans="2:4" x14ac:dyDescent="0.25">
      <c r="B492" s="66"/>
      <c r="C492" s="66"/>
      <c r="D492" s="66"/>
    </row>
    <row r="493" spans="2:4" x14ac:dyDescent="0.25">
      <c r="B493" s="66"/>
      <c r="C493" s="66"/>
      <c r="D493" s="66"/>
    </row>
    <row r="494" spans="2:4" x14ac:dyDescent="0.25">
      <c r="B494" s="66"/>
      <c r="C494" s="66"/>
      <c r="D494" s="66"/>
    </row>
    <row r="495" spans="2:4" x14ac:dyDescent="0.25">
      <c r="B495" s="66"/>
      <c r="C495" s="66"/>
      <c r="D495" s="66"/>
    </row>
    <row r="496" spans="2:4" x14ac:dyDescent="0.25">
      <c r="B496" s="66"/>
      <c r="C496" s="66"/>
      <c r="D496" s="66"/>
    </row>
    <row r="497" spans="2:4" x14ac:dyDescent="0.25">
      <c r="B497" s="66"/>
      <c r="C497" s="66"/>
      <c r="D497" s="66"/>
    </row>
    <row r="498" spans="2:4" x14ac:dyDescent="0.25">
      <c r="B498" s="66"/>
      <c r="C498" s="66"/>
      <c r="D498" s="66"/>
    </row>
    <row r="499" spans="2:4" x14ac:dyDescent="0.25">
      <c r="B499" s="66"/>
      <c r="C499" s="66"/>
      <c r="D499" s="66"/>
    </row>
    <row r="500" spans="2:4" x14ac:dyDescent="0.25">
      <c r="B500" s="66"/>
      <c r="C500" s="66"/>
      <c r="D500" s="66"/>
    </row>
    <row r="501" spans="2:4" x14ac:dyDescent="0.25">
      <c r="B501" s="66"/>
      <c r="C501" s="66"/>
      <c r="D501" s="66"/>
    </row>
    <row r="502" spans="2:4" x14ac:dyDescent="0.25">
      <c r="B502" s="66"/>
      <c r="C502" s="66"/>
      <c r="D502" s="66"/>
    </row>
    <row r="503" spans="2:4" x14ac:dyDescent="0.25">
      <c r="B503" s="66"/>
      <c r="C503" s="66"/>
      <c r="D503" s="66"/>
    </row>
    <row r="504" spans="2:4" x14ac:dyDescent="0.25">
      <c r="B504" s="66"/>
      <c r="C504" s="66"/>
      <c r="D504" s="66"/>
    </row>
    <row r="505" spans="2:4" x14ac:dyDescent="0.25">
      <c r="B505" s="66"/>
      <c r="C505" s="66"/>
      <c r="D505" s="66"/>
    </row>
    <row r="506" spans="2:4" x14ac:dyDescent="0.25">
      <c r="B506" s="66"/>
      <c r="C506" s="66"/>
      <c r="D506" s="66"/>
    </row>
    <row r="507" spans="2:4" x14ac:dyDescent="0.25">
      <c r="B507" s="66"/>
      <c r="C507" s="66"/>
      <c r="D507" s="66"/>
    </row>
    <row r="508" spans="2:4" x14ac:dyDescent="0.25">
      <c r="B508" s="66"/>
      <c r="C508" s="66"/>
      <c r="D508" s="66"/>
    </row>
    <row r="509" spans="2:4" x14ac:dyDescent="0.25">
      <c r="B509" s="66"/>
      <c r="C509" s="66"/>
      <c r="D509" s="66"/>
    </row>
    <row r="510" spans="2:4" x14ac:dyDescent="0.25">
      <c r="B510" s="66"/>
      <c r="C510" s="66"/>
      <c r="D510" s="66"/>
    </row>
    <row r="511" spans="2:4" x14ac:dyDescent="0.25">
      <c r="B511" s="66"/>
      <c r="C511" s="66"/>
      <c r="D511" s="66"/>
    </row>
    <row r="512" spans="2:4" x14ac:dyDescent="0.25">
      <c r="B512" s="66"/>
      <c r="C512" s="66"/>
      <c r="D512" s="66"/>
    </row>
    <row r="513" spans="2:4" x14ac:dyDescent="0.25">
      <c r="B513" s="66"/>
      <c r="C513" s="66"/>
      <c r="D513" s="66"/>
    </row>
    <row r="514" spans="2:4" x14ac:dyDescent="0.25">
      <c r="B514" s="66"/>
      <c r="C514" s="66"/>
      <c r="D514" s="66"/>
    </row>
    <row r="515" spans="2:4" x14ac:dyDescent="0.25">
      <c r="B515" s="66"/>
      <c r="C515" s="66"/>
      <c r="D515" s="66"/>
    </row>
    <row r="516" spans="2:4" x14ac:dyDescent="0.25">
      <c r="B516" s="66"/>
      <c r="C516" s="66"/>
      <c r="D516" s="66"/>
    </row>
    <row r="517" spans="2:4" x14ac:dyDescent="0.25">
      <c r="B517" s="66"/>
      <c r="C517" s="66"/>
      <c r="D517" s="66"/>
    </row>
    <row r="518" spans="2:4" x14ac:dyDescent="0.25">
      <c r="B518" s="66"/>
      <c r="C518" s="66"/>
      <c r="D518" s="66"/>
    </row>
    <row r="519" spans="2:4" x14ac:dyDescent="0.25">
      <c r="B519" s="66"/>
      <c r="C519" s="66"/>
      <c r="D519" s="66"/>
    </row>
    <row r="520" spans="2:4" x14ac:dyDescent="0.25">
      <c r="B520" s="66"/>
      <c r="C520" s="66"/>
      <c r="D520" s="66"/>
    </row>
    <row r="521" spans="2:4" x14ac:dyDescent="0.25">
      <c r="B521" s="66"/>
      <c r="C521" s="66"/>
      <c r="D521" s="66"/>
    </row>
    <row r="522" spans="2:4" x14ac:dyDescent="0.25">
      <c r="B522" s="66"/>
      <c r="C522" s="66"/>
      <c r="D522" s="66"/>
    </row>
    <row r="523" spans="2:4" x14ac:dyDescent="0.25">
      <c r="B523" s="66"/>
      <c r="C523" s="66"/>
      <c r="D523" s="66"/>
    </row>
    <row r="524" spans="2:4" x14ac:dyDescent="0.25">
      <c r="B524" s="66"/>
      <c r="C524" s="66"/>
      <c r="D524" s="66"/>
    </row>
    <row r="525" spans="2:4" x14ac:dyDescent="0.25">
      <c r="B525" s="66"/>
      <c r="C525" s="66"/>
      <c r="D525" s="66"/>
    </row>
    <row r="526" spans="2:4" x14ac:dyDescent="0.25">
      <c r="B526" s="66"/>
      <c r="C526" s="66"/>
      <c r="D526" s="66"/>
    </row>
    <row r="527" spans="2:4" x14ac:dyDescent="0.25">
      <c r="B527" s="66"/>
      <c r="C527" s="66"/>
      <c r="D527" s="66"/>
    </row>
    <row r="528" spans="2:4" x14ac:dyDescent="0.25">
      <c r="B528" s="66"/>
      <c r="C528" s="66"/>
      <c r="D528" s="66"/>
    </row>
    <row r="529" spans="2:4" x14ac:dyDescent="0.25">
      <c r="B529" s="66"/>
      <c r="C529" s="66"/>
      <c r="D529" s="66"/>
    </row>
    <row r="530" spans="2:4" x14ac:dyDescent="0.25">
      <c r="B530" s="66"/>
      <c r="C530" s="66"/>
      <c r="D530" s="66"/>
    </row>
    <row r="531" spans="2:4" x14ac:dyDescent="0.25">
      <c r="B531" s="66"/>
      <c r="C531" s="66"/>
      <c r="D531" s="66"/>
    </row>
    <row r="532" spans="2:4" x14ac:dyDescent="0.25">
      <c r="B532" s="66"/>
      <c r="C532" s="66"/>
      <c r="D532" s="66"/>
    </row>
    <row r="533" spans="2:4" x14ac:dyDescent="0.25">
      <c r="B533" s="66"/>
      <c r="C533" s="66"/>
      <c r="D533" s="66"/>
    </row>
    <row r="534" spans="2:4" x14ac:dyDescent="0.25">
      <c r="B534" s="66"/>
      <c r="C534" s="66"/>
      <c r="D534" s="66"/>
    </row>
    <row r="535" spans="2:4" x14ac:dyDescent="0.25">
      <c r="B535" s="66"/>
      <c r="C535" s="66"/>
      <c r="D535" s="66"/>
    </row>
    <row r="536" spans="2:4" x14ac:dyDescent="0.25">
      <c r="B536" s="66"/>
      <c r="C536" s="66"/>
      <c r="D536" s="66"/>
    </row>
    <row r="537" spans="2:4" x14ac:dyDescent="0.25">
      <c r="B537" s="66"/>
      <c r="C537" s="66"/>
      <c r="D537" s="66"/>
    </row>
    <row r="538" spans="2:4" x14ac:dyDescent="0.25">
      <c r="B538" s="66"/>
      <c r="C538" s="66"/>
      <c r="D538" s="66"/>
    </row>
    <row r="539" spans="2:4" x14ac:dyDescent="0.25">
      <c r="B539" s="66"/>
      <c r="C539" s="66"/>
      <c r="D539" s="66"/>
    </row>
    <row r="540" spans="2:4" x14ac:dyDescent="0.25">
      <c r="B540" s="66"/>
      <c r="C540" s="66"/>
      <c r="D540" s="66"/>
    </row>
    <row r="541" spans="2:4" x14ac:dyDescent="0.25">
      <c r="B541" s="66"/>
      <c r="C541" s="66"/>
      <c r="D541" s="66"/>
    </row>
    <row r="542" spans="2:4" x14ac:dyDescent="0.25">
      <c r="B542" s="66"/>
      <c r="C542" s="66"/>
      <c r="D542" s="66"/>
    </row>
    <row r="543" spans="2:4" x14ac:dyDescent="0.25">
      <c r="B543" s="66"/>
      <c r="C543" s="66"/>
      <c r="D543" s="66"/>
    </row>
    <row r="544" spans="2:4" x14ac:dyDescent="0.25">
      <c r="B544" s="66"/>
      <c r="C544" s="66"/>
      <c r="D544" s="66"/>
    </row>
    <row r="545" spans="2:4" x14ac:dyDescent="0.25">
      <c r="B545" s="66"/>
      <c r="C545" s="66"/>
      <c r="D545" s="66"/>
    </row>
    <row r="546" spans="2:4" x14ac:dyDescent="0.25">
      <c r="B546" s="66"/>
      <c r="C546" s="66"/>
      <c r="D546" s="66"/>
    </row>
    <row r="547" spans="2:4" x14ac:dyDescent="0.25">
      <c r="B547" s="66"/>
      <c r="C547" s="66"/>
      <c r="D547" s="66"/>
    </row>
    <row r="548" spans="2:4" x14ac:dyDescent="0.25">
      <c r="B548" s="66"/>
      <c r="C548" s="66"/>
      <c r="D548" s="66"/>
    </row>
    <row r="549" spans="2:4" x14ac:dyDescent="0.25">
      <c r="B549" s="66"/>
      <c r="C549" s="66"/>
      <c r="D549" s="66"/>
    </row>
    <row r="550" spans="2:4" x14ac:dyDescent="0.25">
      <c r="B550" s="66"/>
      <c r="C550" s="66"/>
      <c r="D550" s="66"/>
    </row>
    <row r="551" spans="2:4" x14ac:dyDescent="0.25">
      <c r="B551" s="66"/>
      <c r="C551" s="66"/>
      <c r="D551" s="66"/>
    </row>
    <row r="552" spans="2:4" x14ac:dyDescent="0.25">
      <c r="B552" s="66"/>
      <c r="C552" s="66"/>
      <c r="D552" s="66"/>
    </row>
    <row r="553" spans="2:4" x14ac:dyDescent="0.25">
      <c r="B553" s="66"/>
      <c r="C553" s="66"/>
      <c r="D553" s="66"/>
    </row>
    <row r="554" spans="2:4" x14ac:dyDescent="0.25">
      <c r="B554" s="66"/>
      <c r="C554" s="66"/>
      <c r="D554" s="66"/>
    </row>
    <row r="555" spans="2:4" x14ac:dyDescent="0.25">
      <c r="B555" s="66"/>
      <c r="C555" s="66"/>
      <c r="D555" s="66"/>
    </row>
    <row r="556" spans="2:4" x14ac:dyDescent="0.25">
      <c r="B556" s="66"/>
      <c r="C556" s="66"/>
      <c r="D556" s="66"/>
    </row>
    <row r="557" spans="2:4" x14ac:dyDescent="0.25">
      <c r="B557" s="66"/>
      <c r="C557" s="66"/>
      <c r="D557" s="66"/>
    </row>
    <row r="558" spans="2:4" x14ac:dyDescent="0.25">
      <c r="B558" s="66"/>
      <c r="C558" s="66"/>
      <c r="D558" s="66"/>
    </row>
    <row r="559" spans="2:4" x14ac:dyDescent="0.25">
      <c r="B559" s="66"/>
      <c r="C559" s="66"/>
      <c r="D559" s="66"/>
    </row>
    <row r="560" spans="2:4" x14ac:dyDescent="0.25">
      <c r="B560" s="66"/>
      <c r="C560" s="66"/>
      <c r="D560" s="66"/>
    </row>
    <row r="561" spans="2:4" x14ac:dyDescent="0.25">
      <c r="B561" s="66"/>
      <c r="C561" s="66"/>
      <c r="D561" s="66"/>
    </row>
    <row r="562" spans="2:4" x14ac:dyDescent="0.25">
      <c r="B562" s="66"/>
      <c r="C562" s="66"/>
      <c r="D562" s="66"/>
    </row>
    <row r="563" spans="2:4" x14ac:dyDescent="0.25">
      <c r="B563" s="66"/>
      <c r="C563" s="66"/>
      <c r="D563" s="66"/>
    </row>
    <row r="564" spans="2:4" x14ac:dyDescent="0.25">
      <c r="B564" s="66"/>
      <c r="C564" s="66"/>
      <c r="D564" s="66"/>
    </row>
    <row r="565" spans="2:4" x14ac:dyDescent="0.25">
      <c r="B565" s="66"/>
      <c r="C565" s="66"/>
      <c r="D565" s="66"/>
    </row>
    <row r="566" spans="2:4" x14ac:dyDescent="0.25">
      <c r="B566" s="66"/>
      <c r="C566" s="66"/>
      <c r="D566" s="66"/>
    </row>
    <row r="567" spans="2:4" x14ac:dyDescent="0.25">
      <c r="B567" s="66"/>
      <c r="C567" s="66"/>
      <c r="D567" s="66"/>
    </row>
    <row r="568" spans="2:4" x14ac:dyDescent="0.25">
      <c r="B568" s="66"/>
      <c r="C568" s="66"/>
      <c r="D568" s="66"/>
    </row>
    <row r="569" spans="2:4" x14ac:dyDescent="0.25">
      <c r="B569" s="66"/>
      <c r="C569" s="66"/>
      <c r="D569" s="66"/>
    </row>
    <row r="570" spans="2:4" x14ac:dyDescent="0.25">
      <c r="B570" s="66"/>
      <c r="C570" s="66"/>
      <c r="D570" s="66"/>
    </row>
    <row r="571" spans="2:4" x14ac:dyDescent="0.25">
      <c r="B571" s="66"/>
      <c r="C571" s="66"/>
      <c r="D571" s="66"/>
    </row>
    <row r="572" spans="2:4" x14ac:dyDescent="0.25">
      <c r="B572" s="66"/>
      <c r="C572" s="66"/>
      <c r="D572" s="66"/>
    </row>
    <row r="573" spans="2:4" x14ac:dyDescent="0.25">
      <c r="B573" s="66"/>
      <c r="C573" s="66"/>
      <c r="D573" s="66"/>
    </row>
    <row r="574" spans="2:4" x14ac:dyDescent="0.25">
      <c r="B574" s="66"/>
      <c r="C574" s="66"/>
      <c r="D574" s="66"/>
    </row>
    <row r="575" spans="2:4" x14ac:dyDescent="0.25">
      <c r="B575" s="66"/>
      <c r="C575" s="66"/>
      <c r="D575" s="66"/>
    </row>
    <row r="576" spans="2:4" x14ac:dyDescent="0.25">
      <c r="B576" s="66"/>
      <c r="C576" s="66"/>
      <c r="D576" s="66"/>
    </row>
    <row r="577" spans="2:4" x14ac:dyDescent="0.25">
      <c r="B577" s="66"/>
      <c r="C577" s="66"/>
      <c r="D577" s="66"/>
    </row>
    <row r="578" spans="2:4" x14ac:dyDescent="0.25">
      <c r="B578" s="66"/>
      <c r="C578" s="66"/>
      <c r="D578" s="66"/>
    </row>
    <row r="579" spans="2:4" x14ac:dyDescent="0.25">
      <c r="B579" s="66"/>
      <c r="C579" s="66"/>
      <c r="D579" s="66"/>
    </row>
    <row r="580" spans="2:4" x14ac:dyDescent="0.25">
      <c r="B580" s="66"/>
      <c r="C580" s="66"/>
      <c r="D580" s="66"/>
    </row>
    <row r="581" spans="2:4" x14ac:dyDescent="0.25">
      <c r="B581" s="66"/>
      <c r="C581" s="66"/>
      <c r="D581" s="66"/>
    </row>
    <row r="582" spans="2:4" x14ac:dyDescent="0.25">
      <c r="B582" s="66"/>
      <c r="C582" s="66"/>
      <c r="D582" s="66"/>
    </row>
    <row r="583" spans="2:4" x14ac:dyDescent="0.25">
      <c r="B583" s="66"/>
      <c r="C583" s="66"/>
      <c r="D583" s="66"/>
    </row>
    <row r="584" spans="2:4" x14ac:dyDescent="0.25">
      <c r="B584" s="66"/>
      <c r="C584" s="66"/>
      <c r="D584" s="66"/>
    </row>
    <row r="585" spans="2:4" x14ac:dyDescent="0.25">
      <c r="B585" s="66"/>
      <c r="C585" s="66"/>
      <c r="D585" s="66"/>
    </row>
    <row r="586" spans="2:4" x14ac:dyDescent="0.25">
      <c r="B586" s="66"/>
      <c r="C586" s="66"/>
      <c r="D586" s="66"/>
    </row>
    <row r="587" spans="2:4" x14ac:dyDescent="0.25">
      <c r="B587" s="66"/>
      <c r="C587" s="66"/>
      <c r="D587" s="66"/>
    </row>
    <row r="588" spans="2:4" x14ac:dyDescent="0.25">
      <c r="B588" s="66"/>
      <c r="C588" s="66"/>
      <c r="D588" s="66"/>
    </row>
    <row r="589" spans="2:4" x14ac:dyDescent="0.25">
      <c r="B589" s="66"/>
      <c r="C589" s="66"/>
      <c r="D589" s="66"/>
    </row>
    <row r="590" spans="2:4" x14ac:dyDescent="0.25">
      <c r="B590" s="66"/>
      <c r="C590" s="66"/>
      <c r="D590" s="66"/>
    </row>
    <row r="591" spans="2:4" x14ac:dyDescent="0.25">
      <c r="B591" s="66"/>
      <c r="C591" s="66"/>
      <c r="D591" s="66"/>
    </row>
    <row r="592" spans="2:4" x14ac:dyDescent="0.25">
      <c r="B592" s="66"/>
      <c r="C592" s="66"/>
      <c r="D592" s="66"/>
    </row>
    <row r="593" spans="2:4" x14ac:dyDescent="0.25">
      <c r="B593" s="66"/>
      <c r="C593" s="66"/>
      <c r="D593" s="66"/>
    </row>
    <row r="594" spans="2:4" x14ac:dyDescent="0.25">
      <c r="B594" s="66"/>
      <c r="C594" s="66"/>
      <c r="D594" s="66"/>
    </row>
    <row r="595" spans="2:4" x14ac:dyDescent="0.25">
      <c r="B595" s="66"/>
      <c r="C595" s="66"/>
      <c r="D595" s="66"/>
    </row>
    <row r="596" spans="2:4" x14ac:dyDescent="0.25">
      <c r="B596" s="66"/>
      <c r="C596" s="66"/>
      <c r="D596" s="66"/>
    </row>
    <row r="597" spans="2:4" x14ac:dyDescent="0.25">
      <c r="B597" s="66"/>
      <c r="C597" s="66"/>
      <c r="D597" s="66"/>
    </row>
    <row r="598" spans="2:4" x14ac:dyDescent="0.25">
      <c r="B598" s="66"/>
      <c r="C598" s="66"/>
      <c r="D598" s="66"/>
    </row>
    <row r="599" spans="2:4" x14ac:dyDescent="0.25">
      <c r="B599" s="66"/>
      <c r="C599" s="66"/>
      <c r="D599" s="66"/>
    </row>
    <row r="600" spans="2:4" x14ac:dyDescent="0.25">
      <c r="B600" s="66"/>
      <c r="C600" s="66"/>
      <c r="D600" s="66"/>
    </row>
    <row r="601" spans="2:4" x14ac:dyDescent="0.25">
      <c r="B601" s="66"/>
      <c r="C601" s="66"/>
      <c r="D601" s="66"/>
    </row>
    <row r="602" spans="2:4" x14ac:dyDescent="0.25">
      <c r="B602" s="66"/>
      <c r="C602" s="66"/>
      <c r="D602" s="66"/>
    </row>
    <row r="603" spans="2:4" x14ac:dyDescent="0.25">
      <c r="B603" s="66"/>
      <c r="C603" s="66"/>
      <c r="D603" s="66"/>
    </row>
    <row r="604" spans="2:4" x14ac:dyDescent="0.25">
      <c r="B604" s="66"/>
      <c r="C604" s="66"/>
      <c r="D604" s="66"/>
    </row>
    <row r="605" spans="2:4" x14ac:dyDescent="0.25">
      <c r="B605" s="66"/>
      <c r="C605" s="66"/>
      <c r="D605" s="66"/>
    </row>
    <row r="606" spans="2:4" x14ac:dyDescent="0.25">
      <c r="B606" s="66"/>
      <c r="C606" s="66"/>
      <c r="D606" s="66"/>
    </row>
    <row r="607" spans="2:4" x14ac:dyDescent="0.25">
      <c r="B607" s="66"/>
      <c r="C607" s="66"/>
      <c r="D607" s="66"/>
    </row>
    <row r="608" spans="2:4" x14ac:dyDescent="0.25">
      <c r="B608" s="66"/>
      <c r="C608" s="66"/>
      <c r="D608" s="66"/>
    </row>
    <row r="609" spans="2:4" x14ac:dyDescent="0.25">
      <c r="B609" s="66"/>
      <c r="C609" s="66"/>
      <c r="D609" s="66"/>
    </row>
    <row r="610" spans="2:4" x14ac:dyDescent="0.25">
      <c r="B610" s="66"/>
      <c r="C610" s="66"/>
      <c r="D610" s="66"/>
    </row>
    <row r="611" spans="2:4" x14ac:dyDescent="0.25">
      <c r="B611" s="66"/>
      <c r="C611" s="66"/>
      <c r="D611" s="66"/>
    </row>
    <row r="612" spans="2:4" x14ac:dyDescent="0.25">
      <c r="B612" s="66"/>
      <c r="C612" s="66"/>
      <c r="D612" s="66"/>
    </row>
    <row r="613" spans="2:4" x14ac:dyDescent="0.25">
      <c r="B613" s="66"/>
      <c r="C613" s="66"/>
      <c r="D613" s="66"/>
    </row>
    <row r="614" spans="2:4" x14ac:dyDescent="0.25">
      <c r="B614" s="66"/>
      <c r="C614" s="66"/>
      <c r="D614" s="66"/>
    </row>
    <row r="615" spans="2:4" x14ac:dyDescent="0.25">
      <c r="B615" s="66"/>
      <c r="C615" s="66"/>
      <c r="D615" s="66"/>
    </row>
    <row r="616" spans="2:4" x14ac:dyDescent="0.25">
      <c r="B616" s="66"/>
      <c r="C616" s="66"/>
      <c r="D616" s="66"/>
    </row>
    <row r="617" spans="2:4" x14ac:dyDescent="0.25">
      <c r="B617" s="66"/>
      <c r="C617" s="66"/>
      <c r="D617" s="66"/>
    </row>
    <row r="618" spans="2:4" x14ac:dyDescent="0.25">
      <c r="B618" s="66"/>
      <c r="C618" s="66"/>
      <c r="D618" s="66"/>
    </row>
    <row r="619" spans="2:4" x14ac:dyDescent="0.25">
      <c r="B619" s="66"/>
      <c r="C619" s="66"/>
      <c r="D619" s="66"/>
    </row>
    <row r="620" spans="2:4" x14ac:dyDescent="0.25">
      <c r="B620" s="66"/>
      <c r="C620" s="66"/>
      <c r="D620" s="66"/>
    </row>
    <row r="621" spans="2:4" x14ac:dyDescent="0.25">
      <c r="B621" s="66"/>
      <c r="C621" s="66"/>
      <c r="D621" s="66"/>
    </row>
    <row r="622" spans="2:4" x14ac:dyDescent="0.25">
      <c r="B622" s="66"/>
      <c r="C622" s="66"/>
      <c r="D622" s="66"/>
    </row>
    <row r="623" spans="2:4" x14ac:dyDescent="0.25">
      <c r="B623" s="66"/>
      <c r="C623" s="66"/>
      <c r="D623" s="66"/>
    </row>
    <row r="624" spans="2:4" x14ac:dyDescent="0.25">
      <c r="B624" s="66"/>
      <c r="C624" s="66"/>
      <c r="D624" s="66"/>
    </row>
    <row r="625" spans="2:4" x14ac:dyDescent="0.25">
      <c r="B625" s="66"/>
      <c r="C625" s="66"/>
      <c r="D625" s="66"/>
    </row>
    <row r="626" spans="2:4" x14ac:dyDescent="0.25">
      <c r="B626" s="66"/>
      <c r="C626" s="66"/>
      <c r="D626" s="66"/>
    </row>
    <row r="627" spans="2:4" x14ac:dyDescent="0.25">
      <c r="B627" s="66"/>
      <c r="C627" s="66"/>
      <c r="D627" s="66"/>
    </row>
    <row r="628" spans="2:4" x14ac:dyDescent="0.25">
      <c r="B628" s="66"/>
      <c r="C628" s="66"/>
      <c r="D628" s="66"/>
    </row>
    <row r="629" spans="2:4" x14ac:dyDescent="0.25">
      <c r="B629" s="66"/>
      <c r="C629" s="66"/>
      <c r="D629" s="66"/>
    </row>
    <row r="630" spans="2:4" x14ac:dyDescent="0.25">
      <c r="B630" s="66"/>
      <c r="C630" s="66"/>
      <c r="D630" s="66"/>
    </row>
    <row r="631" spans="2:4" x14ac:dyDescent="0.25">
      <c r="B631" s="66"/>
      <c r="C631" s="66"/>
      <c r="D631" s="66"/>
    </row>
    <row r="632" spans="2:4" x14ac:dyDescent="0.25">
      <c r="B632" s="66"/>
      <c r="C632" s="66"/>
      <c r="D632" s="66"/>
    </row>
    <row r="633" spans="2:4" x14ac:dyDescent="0.25">
      <c r="B633" s="66"/>
      <c r="C633" s="66"/>
      <c r="D633" s="66"/>
    </row>
    <row r="634" spans="2:4" x14ac:dyDescent="0.25">
      <c r="B634" s="66"/>
      <c r="C634" s="66"/>
      <c r="D634" s="66"/>
    </row>
    <row r="635" spans="2:4" x14ac:dyDescent="0.25">
      <c r="B635" s="66"/>
      <c r="C635" s="66"/>
      <c r="D635" s="66"/>
    </row>
    <row r="636" spans="2:4" x14ac:dyDescent="0.25">
      <c r="B636" s="66"/>
      <c r="C636" s="66"/>
      <c r="D636" s="66"/>
    </row>
    <row r="637" spans="2:4" x14ac:dyDescent="0.25">
      <c r="B637" s="66"/>
      <c r="C637" s="66"/>
      <c r="D637" s="66"/>
    </row>
    <row r="638" spans="2:4" x14ac:dyDescent="0.25">
      <c r="B638" s="66"/>
      <c r="C638" s="66"/>
      <c r="D638" s="66"/>
    </row>
    <row r="639" spans="2:4" x14ac:dyDescent="0.25">
      <c r="B639" s="66"/>
      <c r="C639" s="66"/>
      <c r="D639" s="66"/>
    </row>
    <row r="640" spans="2:4" x14ac:dyDescent="0.25">
      <c r="B640" s="66"/>
      <c r="C640" s="66"/>
      <c r="D640" s="66"/>
    </row>
    <row r="641" spans="2:4" x14ac:dyDescent="0.25">
      <c r="B641" s="66"/>
      <c r="C641" s="66"/>
      <c r="D641" s="66"/>
    </row>
    <row r="642" spans="2:4" x14ac:dyDescent="0.25">
      <c r="B642" s="66"/>
      <c r="C642" s="66"/>
      <c r="D642" s="66"/>
    </row>
    <row r="643" spans="2:4" x14ac:dyDescent="0.25">
      <c r="B643" s="66"/>
      <c r="C643" s="66"/>
      <c r="D643" s="66"/>
    </row>
    <row r="644" spans="2:4" x14ac:dyDescent="0.25">
      <c r="B644" s="66"/>
      <c r="C644" s="66"/>
      <c r="D644" s="66"/>
    </row>
    <row r="645" spans="2:4" x14ac:dyDescent="0.25">
      <c r="B645" s="66"/>
      <c r="C645" s="66"/>
      <c r="D645" s="66"/>
    </row>
    <row r="646" spans="2:4" x14ac:dyDescent="0.25">
      <c r="B646" s="66"/>
      <c r="C646" s="66"/>
      <c r="D646" s="66"/>
    </row>
    <row r="647" spans="2:4" x14ac:dyDescent="0.25">
      <c r="B647" s="66"/>
      <c r="C647" s="66"/>
      <c r="D647" s="66"/>
    </row>
    <row r="648" spans="2:4" x14ac:dyDescent="0.25">
      <c r="B648" s="66"/>
      <c r="C648" s="66"/>
      <c r="D648" s="66"/>
    </row>
    <row r="649" spans="2:4" x14ac:dyDescent="0.25">
      <c r="B649" s="66"/>
      <c r="C649" s="66"/>
      <c r="D649" s="66"/>
    </row>
    <row r="650" spans="2:4" x14ac:dyDescent="0.25">
      <c r="B650" s="66"/>
      <c r="C650" s="66"/>
      <c r="D650" s="66"/>
    </row>
    <row r="651" spans="2:4" x14ac:dyDescent="0.25">
      <c r="B651" s="66"/>
      <c r="C651" s="66"/>
      <c r="D651" s="66"/>
    </row>
    <row r="652" spans="2:4" x14ac:dyDescent="0.25">
      <c r="B652" s="66"/>
      <c r="C652" s="66"/>
      <c r="D652" s="66"/>
    </row>
    <row r="653" spans="2:4" x14ac:dyDescent="0.25">
      <c r="B653" s="66"/>
      <c r="C653" s="66"/>
      <c r="D653" s="66"/>
    </row>
    <row r="654" spans="2:4" x14ac:dyDescent="0.25">
      <c r="B654" s="66"/>
      <c r="C654" s="66"/>
      <c r="D654" s="66"/>
    </row>
    <row r="655" spans="2:4" x14ac:dyDescent="0.25">
      <c r="B655" s="66"/>
      <c r="C655" s="66"/>
      <c r="D655" s="66"/>
    </row>
    <row r="656" spans="2:4" x14ac:dyDescent="0.25">
      <c r="B656" s="66"/>
      <c r="C656" s="66"/>
      <c r="D656" s="66"/>
    </row>
    <row r="657" spans="2:4" x14ac:dyDescent="0.25">
      <c r="B657" s="66"/>
      <c r="C657" s="66"/>
      <c r="D657" s="66"/>
    </row>
    <row r="658" spans="2:4" x14ac:dyDescent="0.25">
      <c r="B658" s="66"/>
      <c r="C658" s="66"/>
      <c r="D658" s="66"/>
    </row>
    <row r="659" spans="2:4" x14ac:dyDescent="0.25">
      <c r="B659" s="66"/>
      <c r="C659" s="66"/>
      <c r="D659" s="66"/>
    </row>
    <row r="660" spans="2:4" x14ac:dyDescent="0.25">
      <c r="B660" s="66"/>
      <c r="C660" s="66"/>
      <c r="D660" s="66"/>
    </row>
    <row r="661" spans="2:4" x14ac:dyDescent="0.25">
      <c r="B661" s="66"/>
      <c r="C661" s="66"/>
      <c r="D661" s="66"/>
    </row>
    <row r="662" spans="2:4" x14ac:dyDescent="0.25">
      <c r="B662" s="66"/>
      <c r="C662" s="66"/>
      <c r="D662" s="66"/>
    </row>
    <row r="663" spans="2:4" x14ac:dyDescent="0.25">
      <c r="B663" s="66"/>
      <c r="C663" s="66"/>
      <c r="D663" s="66"/>
    </row>
    <row r="664" spans="2:4" x14ac:dyDescent="0.25">
      <c r="B664" s="66"/>
      <c r="C664" s="66"/>
      <c r="D664" s="66"/>
    </row>
    <row r="665" spans="2:4" x14ac:dyDescent="0.25">
      <c r="B665" s="66"/>
      <c r="C665" s="66"/>
      <c r="D665" s="66"/>
    </row>
    <row r="666" spans="2:4" x14ac:dyDescent="0.25">
      <c r="B666" s="66"/>
      <c r="C666" s="66"/>
      <c r="D666" s="66"/>
    </row>
    <row r="667" spans="2:4" x14ac:dyDescent="0.25">
      <c r="B667" s="66"/>
      <c r="C667" s="66"/>
      <c r="D667" s="66"/>
    </row>
    <row r="668" spans="2:4" x14ac:dyDescent="0.25">
      <c r="B668" s="66"/>
      <c r="C668" s="66"/>
      <c r="D668" s="66"/>
    </row>
    <row r="669" spans="2:4" x14ac:dyDescent="0.25">
      <c r="B669" s="66"/>
      <c r="C669" s="66"/>
      <c r="D669" s="66"/>
    </row>
    <row r="670" spans="2:4" x14ac:dyDescent="0.25">
      <c r="B670" s="66"/>
      <c r="C670" s="66"/>
      <c r="D670" s="66"/>
    </row>
    <row r="671" spans="2:4" x14ac:dyDescent="0.25">
      <c r="B671" s="66"/>
      <c r="C671" s="66"/>
      <c r="D671" s="66"/>
    </row>
    <row r="672" spans="2:4" x14ac:dyDescent="0.25">
      <c r="B672" s="66"/>
      <c r="C672" s="66"/>
      <c r="D672" s="66"/>
    </row>
    <row r="673" spans="2:4" x14ac:dyDescent="0.25">
      <c r="B673" s="66"/>
      <c r="C673" s="66"/>
      <c r="D673" s="66"/>
    </row>
    <row r="674" spans="2:4" x14ac:dyDescent="0.25">
      <c r="B674" s="66"/>
      <c r="C674" s="66"/>
      <c r="D674" s="66"/>
    </row>
    <row r="675" spans="2:4" x14ac:dyDescent="0.25">
      <c r="B675" s="66"/>
      <c r="C675" s="66"/>
      <c r="D675" s="66"/>
    </row>
    <row r="676" spans="2:4" x14ac:dyDescent="0.25">
      <c r="B676" s="66"/>
      <c r="C676" s="66"/>
      <c r="D676" s="66"/>
    </row>
    <row r="677" spans="2:4" x14ac:dyDescent="0.25">
      <c r="B677" s="66"/>
      <c r="C677" s="66"/>
      <c r="D677" s="66"/>
    </row>
    <row r="678" spans="2:4" x14ac:dyDescent="0.25">
      <c r="B678" s="66"/>
      <c r="C678" s="66"/>
      <c r="D678" s="66"/>
    </row>
    <row r="679" spans="2:4" x14ac:dyDescent="0.25">
      <c r="B679" s="66"/>
      <c r="C679" s="66"/>
      <c r="D679" s="66"/>
    </row>
    <row r="680" spans="2:4" x14ac:dyDescent="0.25">
      <c r="B680" s="66"/>
      <c r="C680" s="66"/>
      <c r="D680" s="66"/>
    </row>
    <row r="681" spans="2:4" x14ac:dyDescent="0.25">
      <c r="B681" s="66"/>
      <c r="C681" s="66"/>
      <c r="D681" s="66"/>
    </row>
    <row r="682" spans="2:4" x14ac:dyDescent="0.25">
      <c r="B682" s="66"/>
      <c r="C682" s="66"/>
      <c r="D682" s="66"/>
    </row>
    <row r="683" spans="2:4" x14ac:dyDescent="0.25">
      <c r="B683" s="66"/>
      <c r="C683" s="66"/>
      <c r="D683" s="66"/>
    </row>
    <row r="684" spans="2:4" x14ac:dyDescent="0.25">
      <c r="B684" s="66"/>
      <c r="C684" s="66"/>
      <c r="D684" s="66"/>
    </row>
    <row r="685" spans="2:4" x14ac:dyDescent="0.25">
      <c r="B685" s="66"/>
      <c r="C685" s="66"/>
      <c r="D685" s="66"/>
    </row>
    <row r="686" spans="2:4" x14ac:dyDescent="0.25">
      <c r="B686" s="66"/>
      <c r="C686" s="66"/>
      <c r="D686" s="66"/>
    </row>
    <row r="687" spans="2:4" x14ac:dyDescent="0.25">
      <c r="B687" s="66"/>
      <c r="C687" s="66"/>
      <c r="D687" s="66"/>
    </row>
    <row r="688" spans="2:4" x14ac:dyDescent="0.25">
      <c r="B688" s="66"/>
      <c r="C688" s="66"/>
      <c r="D688" s="66"/>
    </row>
    <row r="689" spans="2:4" x14ac:dyDescent="0.25">
      <c r="B689" s="66"/>
      <c r="C689" s="66"/>
      <c r="D689" s="66"/>
    </row>
    <row r="690" spans="2:4" x14ac:dyDescent="0.25">
      <c r="B690" s="66"/>
      <c r="C690" s="66"/>
      <c r="D690" s="66"/>
    </row>
    <row r="691" spans="2:4" x14ac:dyDescent="0.25">
      <c r="B691" s="66"/>
      <c r="C691" s="66"/>
      <c r="D691" s="66"/>
    </row>
    <row r="692" spans="2:4" x14ac:dyDescent="0.25">
      <c r="B692" s="66"/>
      <c r="C692" s="66"/>
      <c r="D692" s="66"/>
    </row>
    <row r="693" spans="2:4" x14ac:dyDescent="0.25">
      <c r="B693" s="66"/>
      <c r="C693" s="66"/>
      <c r="D693" s="66"/>
    </row>
    <row r="694" spans="2:4" x14ac:dyDescent="0.25">
      <c r="B694" s="66"/>
      <c r="C694" s="66"/>
      <c r="D694" s="66"/>
    </row>
    <row r="695" spans="2:4" x14ac:dyDescent="0.25">
      <c r="B695" s="66"/>
      <c r="C695" s="66"/>
      <c r="D695" s="66"/>
    </row>
    <row r="696" spans="2:4" x14ac:dyDescent="0.25">
      <c r="B696" s="66"/>
      <c r="C696" s="66"/>
      <c r="D696" s="66"/>
    </row>
    <row r="697" spans="2:4" x14ac:dyDescent="0.25">
      <c r="B697" s="66"/>
      <c r="C697" s="66"/>
      <c r="D697" s="66"/>
    </row>
    <row r="698" spans="2:4" x14ac:dyDescent="0.25">
      <c r="B698" s="66"/>
      <c r="C698" s="66"/>
      <c r="D698" s="66"/>
    </row>
    <row r="699" spans="2:4" x14ac:dyDescent="0.25">
      <c r="B699" s="66"/>
      <c r="C699" s="66"/>
      <c r="D699" s="66"/>
    </row>
    <row r="700" spans="2:4" x14ac:dyDescent="0.25">
      <c r="B700" s="66"/>
      <c r="C700" s="66"/>
      <c r="D700" s="66"/>
    </row>
    <row r="701" spans="2:4" x14ac:dyDescent="0.25">
      <c r="B701" s="66"/>
      <c r="C701" s="66"/>
      <c r="D701" s="66"/>
    </row>
    <row r="702" spans="2:4" x14ac:dyDescent="0.25">
      <c r="B702" s="66"/>
      <c r="C702" s="66"/>
      <c r="D702" s="66"/>
    </row>
    <row r="703" spans="2:4" x14ac:dyDescent="0.25">
      <c r="B703" s="66"/>
      <c r="C703" s="66"/>
      <c r="D703" s="66"/>
    </row>
    <row r="704" spans="2:4" x14ac:dyDescent="0.25">
      <c r="B704" s="66"/>
      <c r="C704" s="66"/>
      <c r="D704" s="66"/>
    </row>
    <row r="705" spans="2:4" x14ac:dyDescent="0.25">
      <c r="B705" s="66"/>
      <c r="C705" s="66"/>
      <c r="D705" s="66"/>
    </row>
    <row r="706" spans="2:4" x14ac:dyDescent="0.25">
      <c r="B706" s="66"/>
      <c r="C706" s="66"/>
      <c r="D706" s="66"/>
    </row>
    <row r="707" spans="2:4" x14ac:dyDescent="0.25">
      <c r="B707" s="66"/>
      <c r="C707" s="66"/>
      <c r="D707" s="66"/>
    </row>
    <row r="708" spans="2:4" x14ac:dyDescent="0.25">
      <c r="B708" s="66"/>
      <c r="C708" s="66"/>
      <c r="D708" s="66"/>
    </row>
    <row r="709" spans="2:4" x14ac:dyDescent="0.25">
      <c r="B709" s="66"/>
      <c r="C709" s="66"/>
      <c r="D709" s="66"/>
    </row>
    <row r="710" spans="2:4" x14ac:dyDescent="0.25">
      <c r="B710" s="66"/>
      <c r="C710" s="66"/>
      <c r="D710" s="66"/>
    </row>
    <row r="711" spans="2:4" x14ac:dyDescent="0.25">
      <c r="B711" s="66"/>
      <c r="C711" s="66"/>
      <c r="D711" s="66"/>
    </row>
    <row r="712" spans="2:4" x14ac:dyDescent="0.25">
      <c r="B712" s="66"/>
      <c r="C712" s="66"/>
      <c r="D712" s="66"/>
    </row>
    <row r="713" spans="2:4" x14ac:dyDescent="0.25">
      <c r="B713" s="66"/>
      <c r="C713" s="66"/>
      <c r="D713" s="66"/>
    </row>
    <row r="714" spans="2:4" x14ac:dyDescent="0.25">
      <c r="B714" s="66"/>
      <c r="C714" s="66"/>
      <c r="D714" s="66"/>
    </row>
    <row r="715" spans="2:4" x14ac:dyDescent="0.25">
      <c r="B715" s="66"/>
      <c r="C715" s="66"/>
      <c r="D715" s="66"/>
    </row>
    <row r="716" spans="2:4" x14ac:dyDescent="0.25">
      <c r="B716" s="66"/>
      <c r="C716" s="66"/>
      <c r="D716" s="66"/>
    </row>
    <row r="717" spans="2:4" x14ac:dyDescent="0.25">
      <c r="B717" s="66"/>
      <c r="C717" s="66"/>
      <c r="D717" s="66"/>
    </row>
    <row r="718" spans="2:4" x14ac:dyDescent="0.25">
      <c r="B718" s="66"/>
      <c r="C718" s="66"/>
      <c r="D718" s="66"/>
    </row>
    <row r="719" spans="2:4" x14ac:dyDescent="0.25">
      <c r="B719" s="66"/>
      <c r="C719" s="66"/>
      <c r="D719" s="66"/>
    </row>
    <row r="720" spans="2:4" x14ac:dyDescent="0.25">
      <c r="B720" s="66"/>
      <c r="C720" s="66"/>
      <c r="D720" s="66"/>
    </row>
    <row r="721" spans="2:4" x14ac:dyDescent="0.25">
      <c r="B721" s="66"/>
      <c r="C721" s="66"/>
      <c r="D721" s="66"/>
    </row>
    <row r="722" spans="2:4" x14ac:dyDescent="0.25">
      <c r="B722" s="66"/>
      <c r="C722" s="66"/>
      <c r="D722" s="66"/>
    </row>
    <row r="723" spans="2:4" x14ac:dyDescent="0.25">
      <c r="B723" s="66"/>
      <c r="C723" s="66"/>
      <c r="D723" s="66"/>
    </row>
    <row r="724" spans="2:4" x14ac:dyDescent="0.25">
      <c r="B724" s="66"/>
      <c r="C724" s="66"/>
      <c r="D724" s="66"/>
    </row>
    <row r="725" spans="2:4" x14ac:dyDescent="0.25">
      <c r="B725" s="66"/>
      <c r="C725" s="66"/>
      <c r="D725" s="66"/>
    </row>
    <row r="726" spans="2:4" x14ac:dyDescent="0.25">
      <c r="B726" s="66"/>
      <c r="C726" s="66"/>
      <c r="D726" s="66"/>
    </row>
    <row r="727" spans="2:4" x14ac:dyDescent="0.25">
      <c r="B727" s="66"/>
      <c r="C727" s="66"/>
      <c r="D727" s="66"/>
    </row>
    <row r="728" spans="2:4" x14ac:dyDescent="0.25">
      <c r="B728" s="66"/>
      <c r="C728" s="66"/>
      <c r="D728" s="66"/>
    </row>
    <row r="729" spans="2:4" x14ac:dyDescent="0.25">
      <c r="B729" s="66"/>
      <c r="C729" s="66"/>
      <c r="D729" s="66"/>
    </row>
    <row r="730" spans="2:4" x14ac:dyDescent="0.25">
      <c r="B730" s="66"/>
      <c r="C730" s="66"/>
      <c r="D730" s="66"/>
    </row>
    <row r="731" spans="2:4" x14ac:dyDescent="0.25">
      <c r="B731" s="66"/>
      <c r="C731" s="66"/>
      <c r="D731" s="66"/>
    </row>
    <row r="732" spans="2:4" x14ac:dyDescent="0.25">
      <c r="B732" s="66"/>
      <c r="C732" s="66"/>
      <c r="D732" s="66"/>
    </row>
    <row r="733" spans="2:4" x14ac:dyDescent="0.25">
      <c r="B733" s="66"/>
      <c r="C733" s="66"/>
      <c r="D733" s="66"/>
    </row>
    <row r="734" spans="2:4" x14ac:dyDescent="0.25">
      <c r="B734" s="66"/>
      <c r="C734" s="66"/>
      <c r="D734" s="66"/>
    </row>
    <row r="735" spans="2:4" x14ac:dyDescent="0.25">
      <c r="B735" s="66"/>
      <c r="C735" s="66"/>
      <c r="D735" s="66"/>
    </row>
    <row r="736" spans="2:4" x14ac:dyDescent="0.25">
      <c r="B736" s="66"/>
      <c r="C736" s="66"/>
      <c r="D736" s="66"/>
    </row>
    <row r="737" spans="2:4" x14ac:dyDescent="0.25">
      <c r="B737" s="66"/>
      <c r="C737" s="66"/>
      <c r="D737" s="66"/>
    </row>
    <row r="738" spans="2:4" x14ac:dyDescent="0.25">
      <c r="B738" s="66"/>
      <c r="C738" s="66"/>
      <c r="D738" s="66"/>
    </row>
    <row r="739" spans="2:4" x14ac:dyDescent="0.25">
      <c r="B739" s="66"/>
      <c r="C739" s="66"/>
      <c r="D739" s="66"/>
    </row>
    <row r="740" spans="2:4" x14ac:dyDescent="0.25">
      <c r="B740" s="66"/>
      <c r="C740" s="66"/>
      <c r="D740" s="66"/>
    </row>
    <row r="741" spans="2:4" x14ac:dyDescent="0.25">
      <c r="B741" s="66"/>
      <c r="C741" s="66"/>
      <c r="D741" s="66"/>
    </row>
    <row r="742" spans="2:4" x14ac:dyDescent="0.25">
      <c r="B742" s="66"/>
      <c r="C742" s="66"/>
      <c r="D742" s="66"/>
    </row>
    <row r="743" spans="2:4" x14ac:dyDescent="0.25">
      <c r="B743" s="66"/>
      <c r="C743" s="66"/>
      <c r="D743" s="66"/>
    </row>
    <row r="744" spans="2:4" x14ac:dyDescent="0.25">
      <c r="B744" s="66"/>
      <c r="C744" s="66"/>
      <c r="D744" s="66"/>
    </row>
    <row r="745" spans="2:4" x14ac:dyDescent="0.25">
      <c r="B745" s="66"/>
      <c r="C745" s="66"/>
      <c r="D745" s="66"/>
    </row>
    <row r="746" spans="2:4" x14ac:dyDescent="0.25">
      <c r="B746" s="66"/>
      <c r="C746" s="66"/>
      <c r="D746" s="66"/>
    </row>
    <row r="747" spans="2:4" x14ac:dyDescent="0.25">
      <c r="B747" s="66"/>
      <c r="C747" s="66"/>
      <c r="D747" s="66"/>
    </row>
    <row r="748" spans="2:4" x14ac:dyDescent="0.25">
      <c r="B748" s="66"/>
      <c r="C748" s="66"/>
      <c r="D748" s="66"/>
    </row>
    <row r="749" spans="2:4" x14ac:dyDescent="0.25">
      <c r="B749" s="66"/>
      <c r="C749" s="66"/>
      <c r="D749" s="66"/>
    </row>
    <row r="750" spans="2:4" x14ac:dyDescent="0.25">
      <c r="B750" s="66"/>
      <c r="C750" s="66"/>
      <c r="D750" s="66"/>
    </row>
    <row r="751" spans="2:4" x14ac:dyDescent="0.25">
      <c r="B751" s="66"/>
      <c r="C751" s="66"/>
      <c r="D751" s="66"/>
    </row>
    <row r="752" spans="2:4" x14ac:dyDescent="0.25">
      <c r="B752" s="66"/>
      <c r="C752" s="66"/>
      <c r="D752" s="66"/>
    </row>
    <row r="753" spans="2:4" x14ac:dyDescent="0.25">
      <c r="B753" s="66"/>
      <c r="C753" s="66"/>
      <c r="D753" s="66"/>
    </row>
    <row r="754" spans="2:4" x14ac:dyDescent="0.25">
      <c r="B754" s="66"/>
      <c r="C754" s="66"/>
      <c r="D754" s="66"/>
    </row>
    <row r="755" spans="2:4" x14ac:dyDescent="0.25">
      <c r="B755" s="66"/>
      <c r="C755" s="66"/>
      <c r="D755" s="66"/>
    </row>
    <row r="756" spans="2:4" x14ac:dyDescent="0.25">
      <c r="B756" s="66"/>
      <c r="C756" s="66"/>
      <c r="D756" s="66"/>
    </row>
    <row r="757" spans="2:4" x14ac:dyDescent="0.25">
      <c r="B757" s="66"/>
      <c r="C757" s="66"/>
      <c r="D757" s="66"/>
    </row>
    <row r="758" spans="2:4" x14ac:dyDescent="0.25">
      <c r="B758" s="66"/>
      <c r="C758" s="66"/>
      <c r="D758" s="66"/>
    </row>
    <row r="759" spans="2:4" x14ac:dyDescent="0.25">
      <c r="B759" s="66"/>
      <c r="C759" s="66"/>
      <c r="D759" s="66"/>
    </row>
    <row r="760" spans="2:4" x14ac:dyDescent="0.25">
      <c r="B760" s="66"/>
      <c r="C760" s="66"/>
      <c r="D760" s="66"/>
    </row>
    <row r="761" spans="2:4" x14ac:dyDescent="0.25">
      <c r="B761" s="66"/>
      <c r="C761" s="66"/>
      <c r="D761" s="66"/>
    </row>
    <row r="762" spans="2:4" x14ac:dyDescent="0.25">
      <c r="B762" s="66"/>
      <c r="C762" s="66"/>
      <c r="D762" s="66"/>
    </row>
    <row r="763" spans="2:4" x14ac:dyDescent="0.25">
      <c r="B763" s="66"/>
      <c r="C763" s="66"/>
      <c r="D763" s="66"/>
    </row>
    <row r="764" spans="2:4" x14ac:dyDescent="0.25">
      <c r="B764" s="66"/>
      <c r="C764" s="66"/>
      <c r="D764" s="66"/>
    </row>
    <row r="765" spans="2:4" x14ac:dyDescent="0.25">
      <c r="B765" s="66"/>
      <c r="C765" s="66"/>
      <c r="D765" s="66"/>
    </row>
    <row r="766" spans="2:4" x14ac:dyDescent="0.25">
      <c r="B766" s="66"/>
      <c r="C766" s="66"/>
      <c r="D766" s="66"/>
    </row>
    <row r="767" spans="2:4" x14ac:dyDescent="0.25">
      <c r="B767" s="66"/>
      <c r="C767" s="66"/>
      <c r="D767" s="66"/>
    </row>
    <row r="768" spans="2:4" x14ac:dyDescent="0.25">
      <c r="B768" s="66"/>
      <c r="C768" s="66"/>
      <c r="D768" s="66"/>
    </row>
    <row r="769" spans="2:4" x14ac:dyDescent="0.25">
      <c r="B769" s="66"/>
      <c r="C769" s="66"/>
      <c r="D769" s="66"/>
    </row>
    <row r="770" spans="2:4" x14ac:dyDescent="0.25">
      <c r="B770" s="66"/>
      <c r="C770" s="66"/>
      <c r="D770" s="66"/>
    </row>
    <row r="771" spans="2:4" x14ac:dyDescent="0.25">
      <c r="B771" s="66"/>
      <c r="C771" s="66"/>
      <c r="D771" s="66"/>
    </row>
    <row r="772" spans="2:4" x14ac:dyDescent="0.25">
      <c r="B772" s="66"/>
      <c r="C772" s="66"/>
      <c r="D772" s="66"/>
    </row>
    <row r="773" spans="2:4" x14ac:dyDescent="0.25">
      <c r="B773" s="66"/>
      <c r="C773" s="66"/>
      <c r="D773" s="66"/>
    </row>
    <row r="774" spans="2:4" x14ac:dyDescent="0.25">
      <c r="B774" s="66"/>
      <c r="C774" s="66"/>
      <c r="D774" s="66"/>
    </row>
    <row r="775" spans="2:4" x14ac:dyDescent="0.25">
      <c r="B775" s="66"/>
      <c r="C775" s="66"/>
      <c r="D775" s="66"/>
    </row>
    <row r="776" spans="2:4" x14ac:dyDescent="0.25">
      <c r="B776" s="66"/>
      <c r="C776" s="66"/>
      <c r="D776" s="66"/>
    </row>
    <row r="777" spans="2:4" x14ac:dyDescent="0.25">
      <c r="B777" s="66"/>
      <c r="C777" s="66"/>
      <c r="D777" s="66"/>
    </row>
    <row r="778" spans="2:4" x14ac:dyDescent="0.25">
      <c r="B778" s="66"/>
      <c r="C778" s="66"/>
      <c r="D778" s="66"/>
    </row>
    <row r="779" spans="2:4" x14ac:dyDescent="0.25">
      <c r="B779" s="66"/>
      <c r="C779" s="66"/>
      <c r="D779" s="66"/>
    </row>
    <row r="780" spans="2:4" x14ac:dyDescent="0.25">
      <c r="B780" s="66"/>
      <c r="C780" s="66"/>
      <c r="D780" s="66"/>
    </row>
    <row r="781" spans="2:4" x14ac:dyDescent="0.25">
      <c r="B781" s="66"/>
      <c r="C781" s="66"/>
      <c r="D781" s="66"/>
    </row>
    <row r="782" spans="2:4" x14ac:dyDescent="0.25">
      <c r="B782" s="66"/>
      <c r="C782" s="66"/>
      <c r="D782" s="66"/>
    </row>
    <row r="783" spans="2:4" x14ac:dyDescent="0.25">
      <c r="B783" s="66"/>
      <c r="C783" s="66"/>
      <c r="D783" s="66"/>
    </row>
    <row r="784" spans="2:4" x14ac:dyDescent="0.25">
      <c r="B784" s="66"/>
      <c r="C784" s="66"/>
      <c r="D784" s="66"/>
    </row>
    <row r="785" spans="2:4" x14ac:dyDescent="0.25">
      <c r="B785" s="66"/>
      <c r="C785" s="66"/>
      <c r="D785" s="66"/>
    </row>
    <row r="786" spans="2:4" x14ac:dyDescent="0.25">
      <c r="B786" s="66"/>
      <c r="C786" s="66"/>
      <c r="D786" s="66"/>
    </row>
    <row r="787" spans="2:4" x14ac:dyDescent="0.25">
      <c r="B787" s="66"/>
      <c r="C787" s="66"/>
      <c r="D787" s="66"/>
    </row>
    <row r="788" spans="2:4" x14ac:dyDescent="0.25">
      <c r="B788" s="66"/>
      <c r="C788" s="66"/>
      <c r="D788" s="66"/>
    </row>
    <row r="789" spans="2:4" x14ac:dyDescent="0.25">
      <c r="B789" s="66"/>
      <c r="C789" s="66"/>
      <c r="D789" s="66"/>
    </row>
    <row r="790" spans="2:4" x14ac:dyDescent="0.25">
      <c r="B790" s="66"/>
      <c r="C790" s="66"/>
      <c r="D790" s="66"/>
    </row>
    <row r="791" spans="2:4" x14ac:dyDescent="0.25">
      <c r="B791" s="66"/>
      <c r="C791" s="66"/>
      <c r="D791" s="66"/>
    </row>
    <row r="792" spans="2:4" x14ac:dyDescent="0.25">
      <c r="B792" s="66"/>
      <c r="C792" s="66"/>
      <c r="D792" s="66"/>
    </row>
    <row r="793" spans="2:4" x14ac:dyDescent="0.25">
      <c r="B793" s="66"/>
      <c r="C793" s="66"/>
      <c r="D793" s="66"/>
    </row>
    <row r="794" spans="2:4" x14ac:dyDescent="0.25">
      <c r="B794" s="66"/>
      <c r="C794" s="66"/>
      <c r="D794" s="66"/>
    </row>
    <row r="795" spans="2:4" x14ac:dyDescent="0.25">
      <c r="B795" s="66"/>
      <c r="C795" s="66"/>
      <c r="D795" s="66"/>
    </row>
    <row r="796" spans="2:4" x14ac:dyDescent="0.25">
      <c r="B796" s="66"/>
      <c r="C796" s="66"/>
      <c r="D796" s="66"/>
    </row>
    <row r="797" spans="2:4" x14ac:dyDescent="0.25">
      <c r="B797" s="66"/>
      <c r="C797" s="66"/>
      <c r="D797" s="66"/>
    </row>
    <row r="798" spans="2:4" x14ac:dyDescent="0.25">
      <c r="B798" s="66"/>
      <c r="C798" s="66"/>
      <c r="D798" s="66"/>
    </row>
    <row r="799" spans="2:4" x14ac:dyDescent="0.25">
      <c r="B799" s="66"/>
      <c r="C799" s="66"/>
      <c r="D799" s="66"/>
    </row>
    <row r="800" spans="2:4" x14ac:dyDescent="0.25">
      <c r="B800" s="66"/>
      <c r="C800" s="66"/>
      <c r="D800" s="66"/>
    </row>
    <row r="801" spans="2:4" x14ac:dyDescent="0.25">
      <c r="B801" s="66"/>
      <c r="C801" s="66"/>
      <c r="D801" s="66"/>
    </row>
    <row r="802" spans="2:4" x14ac:dyDescent="0.25">
      <c r="B802" s="66"/>
      <c r="C802" s="66"/>
      <c r="D802" s="66"/>
    </row>
    <row r="803" spans="2:4" x14ac:dyDescent="0.25">
      <c r="B803" s="66"/>
      <c r="C803" s="66"/>
      <c r="D803" s="66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workbookViewId="0">
      <selection activeCell="P37" sqref="P37"/>
    </sheetView>
  </sheetViews>
  <sheetFormatPr baseColWidth="10" defaultColWidth="11.44140625" defaultRowHeight="13.2" x14ac:dyDescent="0.25"/>
  <cols>
    <col min="1" max="1" width="11.6640625" style="229" bestFit="1" customWidth="1"/>
    <col min="2" max="2" width="7.33203125" style="229" customWidth="1"/>
    <col min="3" max="3" width="16.109375" style="229" customWidth="1"/>
    <col min="4" max="4" width="11.44140625" style="229"/>
    <col min="5" max="5" width="74.5546875" style="229" customWidth="1"/>
    <col min="6" max="16384" width="11.44140625" style="229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386" t="s">
        <v>98</v>
      </c>
      <c r="B2" s="386"/>
      <c r="C2" s="386"/>
      <c r="D2" s="386"/>
      <c r="E2" s="386"/>
    </row>
    <row r="3" spans="1:5" x14ac:dyDescent="0.25">
      <c r="A3" s="45"/>
      <c r="B3" s="45"/>
      <c r="C3" s="45"/>
      <c r="D3" s="45"/>
      <c r="E3" s="45"/>
    </row>
    <row r="4" spans="1:5" ht="12.75" customHeight="1" x14ac:dyDescent="0.25">
      <c r="A4" s="45"/>
      <c r="B4" s="45"/>
      <c r="C4" s="45"/>
      <c r="D4" s="45"/>
      <c r="E4" s="45"/>
    </row>
    <row r="5" spans="1:5" ht="26.4" x14ac:dyDescent="0.25">
      <c r="A5" s="230" t="s">
        <v>145</v>
      </c>
      <c r="B5" s="230" t="s">
        <v>99</v>
      </c>
      <c r="C5" s="230" t="s">
        <v>146</v>
      </c>
      <c r="D5" s="230" t="s">
        <v>10</v>
      </c>
      <c r="E5" s="230" t="s">
        <v>11</v>
      </c>
    </row>
    <row r="6" spans="1:5" x14ac:dyDescent="0.25">
      <c r="A6" s="230"/>
      <c r="B6" s="230"/>
      <c r="C6" s="230"/>
      <c r="D6" s="230"/>
      <c r="E6" s="230"/>
    </row>
    <row r="7" spans="1:5" x14ac:dyDescent="0.25">
      <c r="A7" s="387" t="s">
        <v>147</v>
      </c>
      <c r="B7" s="388" t="s">
        <v>100</v>
      </c>
      <c r="C7" s="391" t="s">
        <v>148</v>
      </c>
      <c r="D7" s="231" t="s">
        <v>100</v>
      </c>
      <c r="E7" s="232" t="s">
        <v>13</v>
      </c>
    </row>
    <row r="8" spans="1:5" x14ac:dyDescent="0.25">
      <c r="A8" s="387"/>
      <c r="B8" s="389"/>
      <c r="C8" s="392"/>
      <c r="D8" s="233" t="s">
        <v>101</v>
      </c>
      <c r="E8" s="234" t="s">
        <v>14</v>
      </c>
    </row>
    <row r="9" spans="1:5" x14ac:dyDescent="0.25">
      <c r="A9" s="387"/>
      <c r="B9" s="389"/>
      <c r="C9" s="392"/>
      <c r="D9" s="233" t="s">
        <v>102</v>
      </c>
      <c r="E9" s="234" t="s">
        <v>15</v>
      </c>
    </row>
    <row r="10" spans="1:5" x14ac:dyDescent="0.25">
      <c r="A10" s="387"/>
      <c r="B10" s="390"/>
      <c r="C10" s="392"/>
      <c r="D10" s="233" t="s">
        <v>103</v>
      </c>
      <c r="E10" s="234" t="s">
        <v>16</v>
      </c>
    </row>
    <row r="11" spans="1:5" ht="21" customHeight="1" x14ac:dyDescent="0.25">
      <c r="A11" s="387"/>
      <c r="B11" s="393" t="s">
        <v>101</v>
      </c>
      <c r="C11" s="392" t="s">
        <v>149</v>
      </c>
      <c r="D11" s="233" t="s">
        <v>104</v>
      </c>
      <c r="E11" s="234" t="s">
        <v>17</v>
      </c>
    </row>
    <row r="12" spans="1:5" ht="21" customHeight="1" x14ac:dyDescent="0.25">
      <c r="A12" s="387"/>
      <c r="B12" s="394"/>
      <c r="C12" s="392"/>
      <c r="D12" s="233" t="s">
        <v>105</v>
      </c>
      <c r="E12" s="234" t="s">
        <v>18</v>
      </c>
    </row>
    <row r="13" spans="1:5" ht="12.75" customHeight="1" x14ac:dyDescent="0.25">
      <c r="A13" s="387" t="s">
        <v>150</v>
      </c>
      <c r="B13" s="396" t="s">
        <v>102</v>
      </c>
      <c r="C13" s="399" t="s">
        <v>151</v>
      </c>
      <c r="D13" s="233" t="s">
        <v>106</v>
      </c>
      <c r="E13" s="234" t="s">
        <v>19</v>
      </c>
    </row>
    <row r="14" spans="1:5" x14ac:dyDescent="0.25">
      <c r="A14" s="387"/>
      <c r="B14" s="397"/>
      <c r="C14" s="400"/>
      <c r="D14" s="233" t="s">
        <v>107</v>
      </c>
      <c r="E14" s="234" t="s">
        <v>20</v>
      </c>
    </row>
    <row r="15" spans="1:5" x14ac:dyDescent="0.25">
      <c r="A15" s="387"/>
      <c r="B15" s="397"/>
      <c r="C15" s="400"/>
      <c r="D15" s="233" t="s">
        <v>108</v>
      </c>
      <c r="E15" s="234" t="s">
        <v>21</v>
      </c>
    </row>
    <row r="16" spans="1:5" x14ac:dyDescent="0.25">
      <c r="A16" s="387"/>
      <c r="B16" s="397"/>
      <c r="C16" s="400"/>
      <c r="D16" s="235">
        <v>10</v>
      </c>
      <c r="E16" s="234" t="s">
        <v>22</v>
      </c>
    </row>
    <row r="17" spans="1:5" x14ac:dyDescent="0.25">
      <c r="A17" s="387"/>
      <c r="B17" s="397"/>
      <c r="C17" s="400"/>
      <c r="D17" s="235">
        <v>11</v>
      </c>
      <c r="E17" s="234" t="s">
        <v>23</v>
      </c>
    </row>
    <row r="18" spans="1:5" x14ac:dyDescent="0.25">
      <c r="A18" s="387"/>
      <c r="B18" s="397"/>
      <c r="C18" s="400"/>
      <c r="D18" s="235">
        <v>12</v>
      </c>
      <c r="E18" s="234" t="s">
        <v>24</v>
      </c>
    </row>
    <row r="19" spans="1:5" x14ac:dyDescent="0.25">
      <c r="A19" s="387"/>
      <c r="B19" s="397"/>
      <c r="C19" s="400"/>
      <c r="D19" s="235">
        <v>13</v>
      </c>
      <c r="E19" s="234" t="s">
        <v>25</v>
      </c>
    </row>
    <row r="20" spans="1:5" ht="26.4" x14ac:dyDescent="0.25">
      <c r="A20" s="387"/>
      <c r="B20" s="397"/>
      <c r="C20" s="400"/>
      <c r="D20" s="235">
        <v>14</v>
      </c>
      <c r="E20" s="234" t="s">
        <v>152</v>
      </c>
    </row>
    <row r="21" spans="1:5" ht="26.4" x14ac:dyDescent="0.25">
      <c r="A21" s="387"/>
      <c r="B21" s="398"/>
      <c r="C21" s="401"/>
      <c r="D21" s="235">
        <v>15</v>
      </c>
      <c r="E21" s="234" t="s">
        <v>27</v>
      </c>
    </row>
    <row r="22" spans="1:5" x14ac:dyDescent="0.25">
      <c r="A22" s="387"/>
      <c r="B22" s="396" t="s">
        <v>103</v>
      </c>
      <c r="C22" s="399" t="s">
        <v>134</v>
      </c>
      <c r="D22" s="235">
        <v>16</v>
      </c>
      <c r="E22" s="234" t="s">
        <v>28</v>
      </c>
    </row>
    <row r="23" spans="1:5" x14ac:dyDescent="0.25">
      <c r="A23" s="387"/>
      <c r="B23" s="402"/>
      <c r="C23" s="400"/>
      <c r="D23" s="235">
        <v>17</v>
      </c>
      <c r="E23" s="234" t="s">
        <v>29</v>
      </c>
    </row>
    <row r="24" spans="1:5" ht="39.6" x14ac:dyDescent="0.25">
      <c r="A24" s="387"/>
      <c r="B24" s="402"/>
      <c r="C24" s="400"/>
      <c r="D24" s="235">
        <v>18</v>
      </c>
      <c r="E24" s="234" t="s">
        <v>153</v>
      </c>
    </row>
    <row r="25" spans="1:5" x14ac:dyDescent="0.25">
      <c r="A25" s="387"/>
      <c r="B25" s="402"/>
      <c r="C25" s="400"/>
      <c r="D25" s="235">
        <v>19</v>
      </c>
      <c r="E25" s="234" t="s">
        <v>31</v>
      </c>
    </row>
    <row r="26" spans="1:5" x14ac:dyDescent="0.25">
      <c r="A26" s="387"/>
      <c r="B26" s="402"/>
      <c r="C26" s="400"/>
      <c r="D26" s="235">
        <v>20</v>
      </c>
      <c r="E26" s="234" t="s">
        <v>32</v>
      </c>
    </row>
    <row r="27" spans="1:5" ht="26.4" x14ac:dyDescent="0.25">
      <c r="A27" s="387"/>
      <c r="B27" s="402"/>
      <c r="C27" s="400"/>
      <c r="D27" s="235">
        <v>21</v>
      </c>
      <c r="E27" s="234" t="s">
        <v>154</v>
      </c>
    </row>
    <row r="28" spans="1:5" ht="26.4" x14ac:dyDescent="0.25">
      <c r="A28" s="387"/>
      <c r="B28" s="402"/>
      <c r="C28" s="400"/>
      <c r="D28" s="235">
        <v>22</v>
      </c>
      <c r="E28" s="234" t="s">
        <v>155</v>
      </c>
    </row>
    <row r="29" spans="1:5" x14ac:dyDescent="0.25">
      <c r="A29" s="387"/>
      <c r="B29" s="402"/>
      <c r="C29" s="400"/>
      <c r="D29" s="235">
        <v>23</v>
      </c>
      <c r="E29" s="234" t="s">
        <v>35</v>
      </c>
    </row>
    <row r="30" spans="1:5" x14ac:dyDescent="0.25">
      <c r="A30" s="387"/>
      <c r="B30" s="403"/>
      <c r="C30" s="401"/>
      <c r="D30" s="235">
        <v>24</v>
      </c>
      <c r="E30" s="234" t="s">
        <v>36</v>
      </c>
    </row>
    <row r="31" spans="1:5" ht="12.75" customHeight="1" x14ac:dyDescent="0.25">
      <c r="A31" s="387"/>
      <c r="B31" s="404">
        <v>12</v>
      </c>
      <c r="C31" s="399" t="s">
        <v>156</v>
      </c>
      <c r="D31" s="235">
        <v>70</v>
      </c>
      <c r="E31" s="234" t="s">
        <v>60</v>
      </c>
    </row>
    <row r="32" spans="1:5" x14ac:dyDescent="0.25">
      <c r="A32" s="387"/>
      <c r="B32" s="402"/>
      <c r="C32" s="400"/>
      <c r="D32" s="235">
        <v>71</v>
      </c>
      <c r="E32" s="234" t="s">
        <v>61</v>
      </c>
    </row>
    <row r="33" spans="1:5" x14ac:dyDescent="0.25">
      <c r="A33" s="387"/>
      <c r="B33" s="402"/>
      <c r="C33" s="400"/>
      <c r="D33" s="235">
        <v>72</v>
      </c>
      <c r="E33" s="234" t="s">
        <v>62</v>
      </c>
    </row>
    <row r="34" spans="1:5" x14ac:dyDescent="0.25">
      <c r="A34" s="387"/>
      <c r="B34" s="402"/>
      <c r="C34" s="400"/>
      <c r="D34" s="235">
        <v>73</v>
      </c>
      <c r="E34" s="234" t="s">
        <v>63</v>
      </c>
    </row>
    <row r="35" spans="1:5" x14ac:dyDescent="0.25">
      <c r="A35" s="387"/>
      <c r="B35" s="403"/>
      <c r="C35" s="401"/>
      <c r="D35" s="235">
        <v>74</v>
      </c>
      <c r="E35" s="234" t="s">
        <v>64</v>
      </c>
    </row>
    <row r="36" spans="1:5" ht="12.75" customHeight="1" x14ac:dyDescent="0.25">
      <c r="A36" s="395"/>
      <c r="B36" s="405" t="s">
        <v>142</v>
      </c>
      <c r="C36" s="406"/>
      <c r="D36" s="233" t="s">
        <v>157</v>
      </c>
      <c r="E36" s="234" t="s">
        <v>65</v>
      </c>
    </row>
    <row r="37" spans="1:5" x14ac:dyDescent="0.25">
      <c r="A37" s="236"/>
      <c r="B37" s="407"/>
      <c r="C37" s="408"/>
      <c r="D37" s="233" t="s">
        <v>158</v>
      </c>
      <c r="E37" s="234" t="s">
        <v>66</v>
      </c>
    </row>
    <row r="38" spans="1:5" ht="12.75" customHeight="1" x14ac:dyDescent="0.25">
      <c r="A38" s="387" t="s">
        <v>159</v>
      </c>
      <c r="B38" s="396" t="s">
        <v>104</v>
      </c>
      <c r="C38" s="399" t="s">
        <v>160</v>
      </c>
      <c r="D38" s="235">
        <v>25</v>
      </c>
      <c r="E38" s="234" t="s">
        <v>37</v>
      </c>
    </row>
    <row r="39" spans="1:5" x14ac:dyDescent="0.25">
      <c r="A39" s="387"/>
      <c r="B39" s="402"/>
      <c r="C39" s="400"/>
      <c r="D39" s="235">
        <v>26</v>
      </c>
      <c r="E39" s="234" t="s">
        <v>38</v>
      </c>
    </row>
    <row r="40" spans="1:5" x14ac:dyDescent="0.25">
      <c r="A40" s="387"/>
      <c r="B40" s="403"/>
      <c r="C40" s="401"/>
      <c r="D40" s="235">
        <v>27</v>
      </c>
      <c r="E40" s="234" t="s">
        <v>39</v>
      </c>
    </row>
    <row r="41" spans="1:5" x14ac:dyDescent="0.25">
      <c r="A41" s="387"/>
      <c r="B41" s="393" t="s">
        <v>105</v>
      </c>
      <c r="C41" s="392" t="s">
        <v>136</v>
      </c>
      <c r="D41" s="235">
        <v>28</v>
      </c>
      <c r="E41" s="234" t="s">
        <v>40</v>
      </c>
    </row>
    <row r="42" spans="1:5" x14ac:dyDescent="0.25">
      <c r="A42" s="387"/>
      <c r="B42" s="394"/>
      <c r="C42" s="392"/>
      <c r="D42" s="235">
        <v>29</v>
      </c>
      <c r="E42" s="234" t="s">
        <v>41</v>
      </c>
    </row>
    <row r="43" spans="1:5" x14ac:dyDescent="0.25">
      <c r="A43" s="387"/>
      <c r="B43" s="394"/>
      <c r="C43" s="392"/>
      <c r="D43" s="235">
        <v>30</v>
      </c>
      <c r="E43" s="234" t="s">
        <v>42</v>
      </c>
    </row>
    <row r="44" spans="1:5" x14ac:dyDescent="0.25">
      <c r="A44" s="387"/>
      <c r="B44" s="393" t="s">
        <v>106</v>
      </c>
      <c r="C44" s="392" t="s">
        <v>137</v>
      </c>
      <c r="D44" s="235">
        <v>31</v>
      </c>
      <c r="E44" s="234" t="s">
        <v>43</v>
      </c>
    </row>
    <row r="45" spans="1:5" x14ac:dyDescent="0.25">
      <c r="A45" s="387"/>
      <c r="B45" s="394"/>
      <c r="C45" s="392"/>
      <c r="D45" s="235">
        <v>32</v>
      </c>
      <c r="E45" s="234" t="s">
        <v>44</v>
      </c>
    </row>
    <row r="46" spans="1:5" x14ac:dyDescent="0.25">
      <c r="A46" s="387"/>
      <c r="B46" s="394"/>
      <c r="C46" s="392"/>
      <c r="D46" s="235">
        <v>33</v>
      </c>
      <c r="E46" s="234" t="s">
        <v>45</v>
      </c>
    </row>
    <row r="47" spans="1:5" x14ac:dyDescent="0.25">
      <c r="A47" s="387"/>
      <c r="B47" s="416" t="s">
        <v>107</v>
      </c>
      <c r="C47" s="392" t="s">
        <v>138</v>
      </c>
      <c r="D47" s="235">
        <v>34</v>
      </c>
      <c r="E47" s="234" t="s">
        <v>46</v>
      </c>
    </row>
    <row r="48" spans="1:5" x14ac:dyDescent="0.25">
      <c r="A48" s="387"/>
      <c r="B48" s="389"/>
      <c r="C48" s="392"/>
      <c r="D48" s="235">
        <v>35</v>
      </c>
      <c r="E48" s="234" t="s">
        <v>47</v>
      </c>
    </row>
    <row r="49" spans="1:5" x14ac:dyDescent="0.25">
      <c r="A49" s="387"/>
      <c r="B49" s="389"/>
      <c r="C49" s="392"/>
      <c r="D49" s="235">
        <v>36</v>
      </c>
      <c r="E49" s="234" t="s">
        <v>48</v>
      </c>
    </row>
    <row r="50" spans="1:5" x14ac:dyDescent="0.25">
      <c r="A50" s="387"/>
      <c r="B50" s="390"/>
      <c r="C50" s="392"/>
      <c r="D50" s="235">
        <v>37</v>
      </c>
      <c r="E50" s="234" t="s">
        <v>49</v>
      </c>
    </row>
    <row r="51" spans="1:5" x14ac:dyDescent="0.25">
      <c r="A51" s="387"/>
      <c r="B51" s="393" t="s">
        <v>108</v>
      </c>
      <c r="C51" s="392" t="s">
        <v>161</v>
      </c>
      <c r="D51" s="235">
        <v>60</v>
      </c>
      <c r="E51" s="234" t="s">
        <v>50</v>
      </c>
    </row>
    <row r="52" spans="1:5" x14ac:dyDescent="0.25">
      <c r="A52" s="387"/>
      <c r="B52" s="394"/>
      <c r="C52" s="392"/>
      <c r="D52" s="235">
        <v>61</v>
      </c>
      <c r="E52" s="234" t="s">
        <v>51</v>
      </c>
    </row>
    <row r="53" spans="1:5" x14ac:dyDescent="0.25">
      <c r="A53" s="387"/>
      <c r="B53" s="394"/>
      <c r="C53" s="392"/>
      <c r="D53" s="235">
        <v>62</v>
      </c>
      <c r="E53" s="234" t="s">
        <v>52</v>
      </c>
    </row>
    <row r="54" spans="1:5" x14ac:dyDescent="0.25">
      <c r="A54" s="387"/>
      <c r="B54" s="394"/>
      <c r="C54" s="392"/>
      <c r="D54" s="235">
        <v>63</v>
      </c>
      <c r="E54" s="234" t="s">
        <v>53</v>
      </c>
    </row>
    <row r="55" spans="1:5" x14ac:dyDescent="0.25">
      <c r="A55" s="387"/>
      <c r="B55" s="409">
        <v>10</v>
      </c>
      <c r="C55" s="392" t="s">
        <v>162</v>
      </c>
      <c r="D55" s="235">
        <v>64</v>
      </c>
      <c r="E55" s="234" t="s">
        <v>54</v>
      </c>
    </row>
    <row r="56" spans="1:5" x14ac:dyDescent="0.25">
      <c r="A56" s="387"/>
      <c r="B56" s="389"/>
      <c r="C56" s="392"/>
      <c r="D56" s="235">
        <v>65</v>
      </c>
      <c r="E56" s="234" t="s">
        <v>55</v>
      </c>
    </row>
    <row r="57" spans="1:5" x14ac:dyDescent="0.25">
      <c r="A57" s="387"/>
      <c r="B57" s="389"/>
      <c r="C57" s="392"/>
      <c r="D57" s="235">
        <v>66</v>
      </c>
      <c r="E57" s="234" t="s">
        <v>56</v>
      </c>
    </row>
    <row r="58" spans="1:5" x14ac:dyDescent="0.25">
      <c r="A58" s="387"/>
      <c r="B58" s="389"/>
      <c r="C58" s="392"/>
      <c r="D58" s="235">
        <v>67</v>
      </c>
      <c r="E58" s="234" t="s">
        <v>57</v>
      </c>
    </row>
    <row r="59" spans="1:5" x14ac:dyDescent="0.25">
      <c r="A59" s="387"/>
      <c r="B59" s="389"/>
      <c r="C59" s="392"/>
      <c r="D59" s="235">
        <v>68</v>
      </c>
      <c r="E59" s="234" t="s">
        <v>58</v>
      </c>
    </row>
    <row r="60" spans="1:5" x14ac:dyDescent="0.25">
      <c r="A60" s="387"/>
      <c r="B60" s="390"/>
      <c r="C60" s="392"/>
      <c r="D60" s="235">
        <v>69</v>
      </c>
      <c r="E60" s="234" t="s">
        <v>59</v>
      </c>
    </row>
    <row r="61" spans="1:5" x14ac:dyDescent="0.25">
      <c r="A61" s="395" t="s">
        <v>110</v>
      </c>
      <c r="B61" s="404">
        <v>11</v>
      </c>
      <c r="C61" s="413" t="s">
        <v>140</v>
      </c>
      <c r="D61" s="235">
        <v>80</v>
      </c>
      <c r="E61" s="234" t="s">
        <v>109</v>
      </c>
    </row>
    <row r="62" spans="1:5" x14ac:dyDescent="0.25">
      <c r="A62" s="410"/>
      <c r="B62" s="402"/>
      <c r="C62" s="414"/>
      <c r="D62" s="235">
        <v>81</v>
      </c>
      <c r="E62" s="234" t="s">
        <v>68</v>
      </c>
    </row>
    <row r="63" spans="1:5" x14ac:dyDescent="0.25">
      <c r="A63" s="410"/>
      <c r="B63" s="402"/>
      <c r="C63" s="414"/>
      <c r="D63" s="235">
        <v>82</v>
      </c>
      <c r="E63" s="234" t="s">
        <v>69</v>
      </c>
    </row>
    <row r="64" spans="1:5" x14ac:dyDescent="0.25">
      <c r="A64" s="410"/>
      <c r="B64" s="402"/>
      <c r="C64" s="414"/>
      <c r="D64" s="235">
        <v>85</v>
      </c>
      <c r="E64" s="234" t="s">
        <v>109</v>
      </c>
    </row>
    <row r="65" spans="1:5" x14ac:dyDescent="0.25">
      <c r="A65" s="410"/>
      <c r="B65" s="402"/>
      <c r="C65" s="414"/>
      <c r="D65" s="235">
        <v>86</v>
      </c>
      <c r="E65" s="234" t="s">
        <v>68</v>
      </c>
    </row>
    <row r="66" spans="1:5" x14ac:dyDescent="0.25">
      <c r="A66" s="411"/>
      <c r="B66" s="412"/>
      <c r="C66" s="415"/>
      <c r="D66" s="237">
        <v>87</v>
      </c>
      <c r="E66" s="238" t="s">
        <v>69</v>
      </c>
    </row>
  </sheetData>
  <mergeCells count="30"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  <mergeCell ref="A13:A36"/>
    <mergeCell ref="B13:B21"/>
    <mergeCell ref="C13:C21"/>
    <mergeCell ref="B22:B30"/>
    <mergeCell ref="C22:C30"/>
    <mergeCell ref="B31:B35"/>
    <mergeCell ref="C31:C35"/>
    <mergeCell ref="B36:C37"/>
    <mergeCell ref="A2:E2"/>
    <mergeCell ref="A7:A12"/>
    <mergeCell ref="B7:B10"/>
    <mergeCell ref="C7:C10"/>
    <mergeCell ref="B11:B12"/>
    <mergeCell ref="C11:C1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24</vt:i4>
      </vt:variant>
    </vt:vector>
  </HeadingPairs>
  <TitlesOfParts>
    <vt:vector size="44" baseType="lpstr">
      <vt:lpstr>PG_00</vt:lpstr>
      <vt:lpstr>PG_01</vt:lpstr>
      <vt:lpstr>bilan ts grades</vt:lpstr>
      <vt:lpstr>BS2018</vt:lpstr>
      <vt:lpstr>Promo2014 CNU_synth_class</vt:lpstr>
      <vt:lpstr>PG_01-1</vt:lpstr>
      <vt:lpstr>Promo2018 MCF HC CNU</vt:lpstr>
      <vt:lpstr>Promo2017 et 2018 MCF EX CNU </vt:lpstr>
      <vt:lpstr>Promo2018 PR 1C CNU</vt:lpstr>
      <vt:lpstr>Promo2018 PR CE1 CNU</vt:lpstr>
      <vt:lpstr>Promo2018 PR CE2 CNU</vt:lpstr>
      <vt:lpstr>PG_03</vt:lpstr>
      <vt:lpstr>MCF HC</vt:lpstr>
      <vt:lpstr>MCF EX</vt:lpstr>
      <vt:lpstr>PR1C</vt:lpstr>
      <vt:lpstr>PRCE1</vt:lpstr>
      <vt:lpstr>PRCE2</vt:lpstr>
      <vt:lpstr>Parité 2018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'bilan ts grades'!Zone_d_impression</vt:lpstr>
      <vt:lpstr>'BS2018'!Zone_d_impression</vt:lpstr>
      <vt:lpstr>'MCF EX'!Zone_d_impression</vt:lpstr>
      <vt:lpstr>'MCF HC'!Zone_d_impression</vt:lpstr>
      <vt:lpstr>'Nomenclature CNU'!Zone_d_impression</vt:lpstr>
      <vt:lpstr>'Parité 2018'!Zone_d_impression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'Promo2018 MCF HC CNU'!Zone_d_impression</vt:lpstr>
      <vt:lpstr>'Promo2018 PR 1C CNU'!Zone_d_impression</vt:lpstr>
      <vt:lpstr>'Promo2018 PR CE1 CNU'!Zone_d_impression</vt:lpstr>
      <vt:lpstr>'Promo2018 PR CE2 CNU'!Zone_d_impression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2019-03-19T13:52:46Z</cp:lastPrinted>
  <dcterms:created xsi:type="dcterms:W3CDTF">2010-10-12T10:28:56Z</dcterms:created>
  <dcterms:modified xsi:type="dcterms:W3CDTF">2019-04-15T12:44:56Z</dcterms:modified>
</cp:coreProperties>
</file>