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45" windowWidth="10575" windowHeight="11760" tabRatio="959"/>
  </bookViews>
  <sheets>
    <sheet name="PG_00" sheetId="12" r:id="rId1"/>
    <sheet name="PG_01" sheetId="27" r:id="rId2"/>
    <sheet name="bilan ts grades" sheetId="48" r:id="rId3"/>
    <sheet name="BS2016" sheetId="49" r:id="rId4"/>
    <sheet name="Promo2014 CNU_synth_class" sheetId="34" state="hidden" r:id="rId5"/>
    <sheet name="PG_01-1" sheetId="30" r:id="rId6"/>
    <sheet name="Promo2016 MCF HC CNU" sheetId="51" r:id="rId7"/>
    <sheet name="Promo2016 PR 1C CNU" sheetId="52" r:id="rId8"/>
    <sheet name="Promo2016 PR CE1 CNU" sheetId="53" r:id="rId9"/>
    <sheet name="Promo2016 PR CE2 CNU" sheetId="54" r:id="rId10"/>
    <sheet name="PG_03" sheetId="42" r:id="rId11"/>
    <sheet name="MCF HC" sheetId="58" r:id="rId12"/>
    <sheet name="PR1C" sheetId="59" r:id="rId13"/>
    <sheet name="PRCE1" sheetId="60" r:id="rId14"/>
    <sheet name="PRCE2" sheetId="61" r:id="rId15"/>
    <sheet name="Parité 2016" sheetId="67" r:id="rId16"/>
    <sheet name="PG_04" sheetId="40" r:id="rId17"/>
    <sheet name="Nomenclature CNU" sheetId="5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BD1" localSheetId="2">#REF!</definedName>
    <definedName name="_BD1" localSheetId="3">#REF!</definedName>
    <definedName name="_BD1" localSheetId="11">#REF!</definedName>
    <definedName name="_BD1" localSheetId="10">#REF!</definedName>
    <definedName name="_BD1" localSheetId="12">#REF!</definedName>
    <definedName name="_BD1" localSheetId="13">#REF!</definedName>
    <definedName name="_BD1" localSheetId="14">#REF!</definedName>
    <definedName name="_BD1" localSheetId="6">#REF!</definedName>
    <definedName name="_BD1" localSheetId="7">#REF!</definedName>
    <definedName name="_BD1" localSheetId="8">#REF!</definedName>
    <definedName name="_BD1" localSheetId="9">#REF!</definedName>
    <definedName name="_BD1">#REF!</definedName>
    <definedName name="_CPT1" localSheetId="3">#REF!</definedName>
    <definedName name="_CPT1" localSheetId="11">#REF!</definedName>
    <definedName name="_CPT1" localSheetId="10">#REF!</definedName>
    <definedName name="_CPT1" localSheetId="12">#REF!</definedName>
    <definedName name="_CPT1" localSheetId="13">#REF!</definedName>
    <definedName name="_CPT1" localSheetId="14">#REF!</definedName>
    <definedName name="_CPT1" localSheetId="6">#REF!</definedName>
    <definedName name="_CPT1" localSheetId="7">#REF!</definedName>
    <definedName name="_CPT1" localSheetId="8">#REF!</definedName>
    <definedName name="_CPT1" localSheetId="9">#REF!</definedName>
    <definedName name="_CPT1">#REF!</definedName>
    <definedName name="_xlnm._FilterDatabase" localSheetId="2" hidden="1">'bilan ts grades'!$A$3:$WT$62</definedName>
    <definedName name="_xlnm._FilterDatabase" localSheetId="11" hidden="1">'MCF HC'!$A$10:$Z$70</definedName>
    <definedName name="_xlnm._FilterDatabase" localSheetId="6" hidden="1">'Promo2016 MCF HC CNU'!$A$5:$S$64</definedName>
    <definedName name="_FRM1" localSheetId="3">#REF!</definedName>
    <definedName name="_FRM1" localSheetId="11">#REF!</definedName>
    <definedName name="_FRM1" localSheetId="10">#REF!</definedName>
    <definedName name="_FRM1" localSheetId="12">#REF!</definedName>
    <definedName name="_FRM1" localSheetId="13">#REF!</definedName>
    <definedName name="_FRM1" localSheetId="14">#REF!</definedName>
    <definedName name="_FRM1" localSheetId="6">#REF!</definedName>
    <definedName name="_FRM1" localSheetId="7">#REF!</definedName>
    <definedName name="_FRM1" localSheetId="8">#REF!</definedName>
    <definedName name="_FRM1" localSheetId="9">#REF!</definedName>
    <definedName name="_FRM1">#REF!</definedName>
    <definedName name="_FRM2" localSheetId="3">#REF!</definedName>
    <definedName name="_FRM2" localSheetId="11">#REF!</definedName>
    <definedName name="_FRM2" localSheetId="10">#REF!</definedName>
    <definedName name="_FRM2" localSheetId="12">#REF!</definedName>
    <definedName name="_FRM2" localSheetId="13">#REF!</definedName>
    <definedName name="_FRM2" localSheetId="14">#REF!</definedName>
    <definedName name="_FRM2" localSheetId="6">#REF!</definedName>
    <definedName name="_FRM2" localSheetId="7">#REF!</definedName>
    <definedName name="_FRM2" localSheetId="8">#REF!</definedName>
    <definedName name="_FRM2" localSheetId="9">#REF!</definedName>
    <definedName name="_FRM2">#REF!</definedName>
    <definedName name="_IMP1" localSheetId="3">#REF!</definedName>
    <definedName name="_IMP1" localSheetId="11">#REF!</definedName>
    <definedName name="_IMP1" localSheetId="10">#REF!</definedName>
    <definedName name="_IMP1" localSheetId="12">#REF!</definedName>
    <definedName name="_IMP1" localSheetId="13">#REF!</definedName>
    <definedName name="_IMP1" localSheetId="14">#REF!</definedName>
    <definedName name="_IMP1" localSheetId="6">#REF!</definedName>
    <definedName name="_IMP1" localSheetId="7">#REF!</definedName>
    <definedName name="_IMP1" localSheetId="8">#REF!</definedName>
    <definedName name="_IMP1" localSheetId="9">#REF!</definedName>
    <definedName name="_IMP1">#REF!</definedName>
    <definedName name="_IMP2" localSheetId="3">#REF!</definedName>
    <definedName name="_IMP2" localSheetId="11">#REF!</definedName>
    <definedName name="_IMP2" localSheetId="10">#REF!</definedName>
    <definedName name="_IMP2" localSheetId="12">#REF!</definedName>
    <definedName name="_IMP2" localSheetId="13">#REF!</definedName>
    <definedName name="_IMP2" localSheetId="14">#REF!</definedName>
    <definedName name="_IMP2" localSheetId="6">#REF!</definedName>
    <definedName name="_IMP2" localSheetId="7">#REF!</definedName>
    <definedName name="_IMP2" localSheetId="8">#REF!</definedName>
    <definedName name="_IMP2" localSheetId="9">#REF!</definedName>
    <definedName name="_IMP2">#REF!</definedName>
    <definedName name="_lib1" localSheetId="3">#REF!</definedName>
    <definedName name="_lib1" localSheetId="11">#REF!</definedName>
    <definedName name="_lib1" localSheetId="10">#REF!</definedName>
    <definedName name="_lib1" localSheetId="12">#REF!</definedName>
    <definedName name="_lib1" localSheetId="13">#REF!</definedName>
    <definedName name="_lib1" localSheetId="14">#REF!</definedName>
    <definedName name="_lib1" localSheetId="6">#REF!</definedName>
    <definedName name="_lib1" localSheetId="7">#REF!</definedName>
    <definedName name="_lib1" localSheetId="8">#REF!</definedName>
    <definedName name="_lib1" localSheetId="9">#REF!</definedName>
    <definedName name="_lib1">#REF!</definedName>
    <definedName name="_mcf1" localSheetId="3">#REF!</definedName>
    <definedName name="_mcf1" localSheetId="11">#REF!</definedName>
    <definedName name="_mcf1" localSheetId="10">#REF!</definedName>
    <definedName name="_mcf1" localSheetId="12">#REF!</definedName>
    <definedName name="_mcf1" localSheetId="13">#REF!</definedName>
    <definedName name="_mcf1" localSheetId="14">#REF!</definedName>
    <definedName name="_mcf1" localSheetId="6">#REF!</definedName>
    <definedName name="_mcf1" localSheetId="7">#REF!</definedName>
    <definedName name="_mcf1" localSheetId="8">#REF!</definedName>
    <definedName name="_mcf1" localSheetId="9">#REF!</definedName>
    <definedName name="_mcf1">#REF!</definedName>
    <definedName name="_mcf2" localSheetId="3">#REF!</definedName>
    <definedName name="_mcf2" localSheetId="11">#REF!</definedName>
    <definedName name="_mcf2" localSheetId="10">#REF!</definedName>
    <definedName name="_mcf2" localSheetId="12">#REF!</definedName>
    <definedName name="_mcf2" localSheetId="13">#REF!</definedName>
    <definedName name="_mcf2" localSheetId="14">#REF!</definedName>
    <definedName name="_mcf2" localSheetId="6">#REF!</definedName>
    <definedName name="_mcf2" localSheetId="7">#REF!</definedName>
    <definedName name="_mcf2" localSheetId="8">#REF!</definedName>
    <definedName name="_mcf2" localSheetId="9">#REF!</definedName>
    <definedName name="_mcf2">#REF!</definedName>
    <definedName name="_mcf3" localSheetId="3">#REF!</definedName>
    <definedName name="_mcf3" localSheetId="11">#REF!</definedName>
    <definedName name="_mcf3" localSheetId="10">#REF!</definedName>
    <definedName name="_mcf3" localSheetId="12">#REF!</definedName>
    <definedName name="_mcf3" localSheetId="13">#REF!</definedName>
    <definedName name="_mcf3" localSheetId="14">#REF!</definedName>
    <definedName name="_mcf3" localSheetId="6">#REF!</definedName>
    <definedName name="_mcf3" localSheetId="7">#REF!</definedName>
    <definedName name="_mcf3" localSheetId="8">#REF!</definedName>
    <definedName name="_mcf3" localSheetId="9">#REF!</definedName>
    <definedName name="_mcf3">#REF!</definedName>
    <definedName name="_pr92" localSheetId="3">#REF!</definedName>
    <definedName name="_pr92" localSheetId="11">#REF!</definedName>
    <definedName name="_pr92" localSheetId="10">#REF!</definedName>
    <definedName name="_pr92" localSheetId="12">#REF!</definedName>
    <definedName name="_pr92" localSheetId="13">#REF!</definedName>
    <definedName name="_pr92" localSheetId="14">#REF!</definedName>
    <definedName name="_pr92" localSheetId="6">#REF!</definedName>
    <definedName name="_pr92" localSheetId="7">#REF!</definedName>
    <definedName name="_pr92" localSheetId="8">#REF!</definedName>
    <definedName name="_pr92" localSheetId="9">#REF!</definedName>
    <definedName name="_pr92">#REF!</definedName>
    <definedName name="_tab1" localSheetId="3">#REF!</definedName>
    <definedName name="_tab1" localSheetId="11">#REF!</definedName>
    <definedName name="_tab1" localSheetId="10">#REF!</definedName>
    <definedName name="_tab1" localSheetId="12">#REF!</definedName>
    <definedName name="_tab1" localSheetId="13">#REF!</definedName>
    <definedName name="_tab1" localSheetId="14">#REF!</definedName>
    <definedName name="_tab1" localSheetId="6">#REF!</definedName>
    <definedName name="_tab1" localSheetId="7">#REF!</definedName>
    <definedName name="_tab1" localSheetId="8">#REF!</definedName>
    <definedName name="_tab1" localSheetId="9">#REF!</definedName>
    <definedName name="_tab1">#REF!</definedName>
    <definedName name="_tab2" localSheetId="3">#REF!</definedName>
    <definedName name="_tab2" localSheetId="11">#REF!</definedName>
    <definedName name="_tab2" localSheetId="10">#REF!</definedName>
    <definedName name="_tab2" localSheetId="12">#REF!</definedName>
    <definedName name="_tab2" localSheetId="13">#REF!</definedName>
    <definedName name="_tab2" localSheetId="14">#REF!</definedName>
    <definedName name="_tab2" localSheetId="6">#REF!</definedName>
    <definedName name="_tab2" localSheetId="7">#REF!</definedName>
    <definedName name="_tab2" localSheetId="8">#REF!</definedName>
    <definedName name="_tab2" localSheetId="9">#REF!</definedName>
    <definedName name="_tab2">#REF!</definedName>
    <definedName name="_tab3" localSheetId="3">#REF!</definedName>
    <definedName name="_tab3" localSheetId="11">#REF!</definedName>
    <definedName name="_tab3" localSheetId="10">#REF!</definedName>
    <definedName name="_tab3" localSheetId="12">#REF!</definedName>
    <definedName name="_tab3" localSheetId="13">#REF!</definedName>
    <definedName name="_tab3" localSheetId="14">#REF!</definedName>
    <definedName name="_tab3" localSheetId="6">#REF!</definedName>
    <definedName name="_tab3" localSheetId="7">#REF!</definedName>
    <definedName name="_tab3" localSheetId="8">#REF!</definedName>
    <definedName name="_tab3" localSheetId="9">#REF!</definedName>
    <definedName name="_tab3">#REF!</definedName>
    <definedName name="_tab7" localSheetId="3">#REF!</definedName>
    <definedName name="_tab7" localSheetId="11">#REF!</definedName>
    <definedName name="_tab7" localSheetId="10">#REF!</definedName>
    <definedName name="_tab7" localSheetId="12">#REF!</definedName>
    <definedName name="_tab7" localSheetId="13">#REF!</definedName>
    <definedName name="_tab7" localSheetId="14">#REF!</definedName>
    <definedName name="_tab7" localSheetId="6">#REF!</definedName>
    <definedName name="_tab7" localSheetId="7">#REF!</definedName>
    <definedName name="_tab7" localSheetId="8">#REF!</definedName>
    <definedName name="_tab7" localSheetId="9">#REF!</definedName>
    <definedName name="_tab7">#REF!</definedName>
    <definedName name="_tab8" localSheetId="3">#REF!</definedName>
    <definedName name="_tab8" localSheetId="11">#REF!</definedName>
    <definedName name="_tab8" localSheetId="10">#REF!</definedName>
    <definedName name="_tab8" localSheetId="12">#REF!</definedName>
    <definedName name="_tab8" localSheetId="13">#REF!</definedName>
    <definedName name="_tab8" localSheetId="14">#REF!</definedName>
    <definedName name="_tab8" localSheetId="6">#REF!</definedName>
    <definedName name="_tab8" localSheetId="7">#REF!</definedName>
    <definedName name="_tab8" localSheetId="8">#REF!</definedName>
    <definedName name="_tab8" localSheetId="9">#REF!</definedName>
    <definedName name="_tab8">#REF!</definedName>
    <definedName name="_tab9" localSheetId="3">#REF!</definedName>
    <definedName name="_tab9" localSheetId="11">#REF!</definedName>
    <definedName name="_tab9" localSheetId="10">#REF!</definedName>
    <definedName name="_tab9" localSheetId="12">#REF!</definedName>
    <definedName name="_tab9" localSheetId="13">#REF!</definedName>
    <definedName name="_tab9" localSheetId="14">#REF!</definedName>
    <definedName name="_tab9" localSheetId="6">#REF!</definedName>
    <definedName name="_tab9" localSheetId="7">#REF!</definedName>
    <definedName name="_tab9" localSheetId="8">#REF!</definedName>
    <definedName name="_tab9" localSheetId="9">#REF!</definedName>
    <definedName name="_tab9">#REF!</definedName>
    <definedName name="aa" localSheetId="3">#REF!</definedName>
    <definedName name="aa" localSheetId="11">#REF!</definedName>
    <definedName name="aa" localSheetId="10">#REF!</definedName>
    <definedName name="aa" localSheetId="12">#REF!</definedName>
    <definedName name="aa" localSheetId="13">#REF!</definedName>
    <definedName name="aa" localSheetId="14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>#REF!</definedName>
    <definedName name="ab" localSheetId="3">#REF!</definedName>
    <definedName name="ab" localSheetId="11">#REF!</definedName>
    <definedName name="ab" localSheetId="10">#REF!</definedName>
    <definedName name="ab" localSheetId="12">#REF!</definedName>
    <definedName name="ab" localSheetId="13">#REF!</definedName>
    <definedName name="ab" localSheetId="14">#REF!</definedName>
    <definedName name="ab" localSheetId="6">#REF!</definedName>
    <definedName name="ab" localSheetId="7">#REF!</definedName>
    <definedName name="ab" localSheetId="8">#REF!</definedName>
    <definedName name="ab" localSheetId="9">#REF!</definedName>
    <definedName name="ab">#REF!</definedName>
    <definedName name="an">"donnee99!$B$1"</definedName>
    <definedName name="an_27">"gd98!$B$1"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azdf" localSheetId="3">#REF!</definedName>
    <definedName name="azdf" localSheetId="11">#REF!</definedName>
    <definedName name="azdf" localSheetId="10">#REF!</definedName>
    <definedName name="azdf" localSheetId="12">#REF!</definedName>
    <definedName name="azdf" localSheetId="13">#REF!</definedName>
    <definedName name="azdf" localSheetId="14">#REF!</definedName>
    <definedName name="azdf" localSheetId="6">#REF!</definedName>
    <definedName name="azdf" localSheetId="7">#REF!</definedName>
    <definedName name="azdf" localSheetId="8">#REF!</definedName>
    <definedName name="azdf" localSheetId="9">#REF!</definedName>
    <definedName name="azdf">#REF!</definedName>
    <definedName name="_xlnm.Database" localSheetId="3">#REF!</definedName>
    <definedName name="_xlnm.Database" localSheetId="11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>#REF!</definedName>
    <definedName name="base_nat">'[2]promos2009 via BO'!$A$1:'[2]promos2009 via BO'!$A$1:$N$1186</definedName>
    <definedName name="bb" localSheetId="3">#REF!</definedName>
    <definedName name="bb" localSheetId="11">#REF!</definedName>
    <definedName name="bb" localSheetId="10">#REF!</definedName>
    <definedName name="bb" localSheetId="12">#REF!</definedName>
    <definedName name="bb" localSheetId="13">#REF!</definedName>
    <definedName name="bb" localSheetId="14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>#REF!</definedName>
    <definedName name="bbb">'[3]Tableau de données'!$A$2:$B$32</definedName>
    <definedName name="bbcc">[4]Feuil1!$A$2:$C$45</definedName>
    <definedName name="BCL_REC" localSheetId="3">#REF!</definedName>
    <definedName name="BCL_REC" localSheetId="11">#REF!</definedName>
    <definedName name="BCL_REC" localSheetId="10">#REF!</definedName>
    <definedName name="BCL_REC" localSheetId="12">#REF!</definedName>
    <definedName name="BCL_REC" localSheetId="13">#REF!</definedName>
    <definedName name="BCL_REC" localSheetId="14">#REF!</definedName>
    <definedName name="BCL_REC" localSheetId="6">#REF!</definedName>
    <definedName name="BCL_REC" localSheetId="7">#REF!</definedName>
    <definedName name="BCL_REC" localSheetId="8">#REF!</definedName>
    <definedName name="BCL_REC" localSheetId="9">#REF!</definedName>
    <definedName name="BCL_REC">#REF!</definedName>
    <definedName name="bd" localSheetId="3">#REF!</definedName>
    <definedName name="bd" localSheetId="11">#REF!</definedName>
    <definedName name="bd" localSheetId="10">#REF!</definedName>
    <definedName name="bd" localSheetId="12">#REF!</definedName>
    <definedName name="bd" localSheetId="13">#REF!</definedName>
    <definedName name="bd" localSheetId="14">#REF!</definedName>
    <definedName name="bd" localSheetId="6">#REF!</definedName>
    <definedName name="bd" localSheetId="7">#REF!</definedName>
    <definedName name="bd" localSheetId="8">#REF!</definedName>
    <definedName name="bd" localSheetId="9">#REF!</definedName>
    <definedName name="bd">#REF!</definedName>
    <definedName name="bdd" localSheetId="3">#REF!</definedName>
    <definedName name="bdd" localSheetId="11">#REF!</definedName>
    <definedName name="bdd" localSheetId="10">#REF!</definedName>
    <definedName name="bdd" localSheetId="12">#REF!</definedName>
    <definedName name="bdd" localSheetId="13">#REF!</definedName>
    <definedName name="bdd" localSheetId="14">#REF!</definedName>
    <definedName name="bdd" localSheetId="6">#REF!</definedName>
    <definedName name="bdd" localSheetId="7">#REF!</definedName>
    <definedName name="bdd" localSheetId="8">#REF!</definedName>
    <definedName name="bdd" localSheetId="9">#REF!</definedName>
    <definedName name="bdd">#REF!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cb" localSheetId="3">#REF!</definedName>
    <definedName name="cb" localSheetId="11">#REF!</definedName>
    <definedName name="cb" localSheetId="10">#REF!</definedName>
    <definedName name="cb" localSheetId="12">#REF!</definedName>
    <definedName name="cb" localSheetId="13">#REF!</definedName>
    <definedName name="cb" localSheetId="14">#REF!</definedName>
    <definedName name="cb" localSheetId="6">#REF!</definedName>
    <definedName name="cb" localSheetId="7">#REF!</definedName>
    <definedName name="cb" localSheetId="8">#REF!</definedName>
    <definedName name="cb" localSheetId="9">#REF!</definedName>
    <definedName name="cb">#REF!</definedName>
    <definedName name="cc" localSheetId="3">#REF!</definedName>
    <definedName name="cc" localSheetId="11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>#REF!</definedName>
    <definedName name="clecr" localSheetId="3">#REF!</definedName>
    <definedName name="clecr" localSheetId="11">#REF!</definedName>
    <definedName name="clecr" localSheetId="10">#REF!</definedName>
    <definedName name="clecr" localSheetId="12">#REF!</definedName>
    <definedName name="clecr" localSheetId="13">#REF!</definedName>
    <definedName name="clecr" localSheetId="14">#REF!</definedName>
    <definedName name="clecr" localSheetId="6">#REF!</definedName>
    <definedName name="clecr" localSheetId="7">#REF!</definedName>
    <definedName name="clecr" localSheetId="8">#REF!</definedName>
    <definedName name="clecr" localSheetId="9">#REF!</definedName>
    <definedName name="clecr">#REF!</definedName>
    <definedName name="clecr_27" localSheetId="3">#REF!</definedName>
    <definedName name="clecr_27" localSheetId="11">#REF!</definedName>
    <definedName name="clecr_27" localSheetId="10">#REF!</definedName>
    <definedName name="clecr_27" localSheetId="12">#REF!</definedName>
    <definedName name="clecr_27" localSheetId="13">#REF!</definedName>
    <definedName name="clecr_27" localSheetId="14">#REF!</definedName>
    <definedName name="clecr_27" localSheetId="6">#REF!</definedName>
    <definedName name="clecr_27" localSheetId="7">#REF!</definedName>
    <definedName name="clecr_27" localSheetId="8">#REF!</definedName>
    <definedName name="clecr_27" localSheetId="9">#REF!</definedName>
    <definedName name="clecr_27">#REF!</definedName>
    <definedName name="cledr" localSheetId="3">#REF!</definedName>
    <definedName name="cledr" localSheetId="11">#REF!</definedName>
    <definedName name="cledr" localSheetId="10">#REF!</definedName>
    <definedName name="cledr" localSheetId="12">#REF!</definedName>
    <definedName name="cledr" localSheetId="13">#REF!</definedName>
    <definedName name="cledr" localSheetId="14">#REF!</definedName>
    <definedName name="cledr" localSheetId="6">#REF!</definedName>
    <definedName name="cledr" localSheetId="7">#REF!</definedName>
    <definedName name="cledr" localSheetId="8">#REF!</definedName>
    <definedName name="cledr" localSheetId="9">#REF!</definedName>
    <definedName name="cledr">#REF!</definedName>
    <definedName name="cledr_27" localSheetId="3">#REF!</definedName>
    <definedName name="cledr_27" localSheetId="11">#REF!</definedName>
    <definedName name="cledr_27" localSheetId="10">#REF!</definedName>
    <definedName name="cledr_27" localSheetId="12">#REF!</definedName>
    <definedName name="cledr_27" localSheetId="13">#REF!</definedName>
    <definedName name="cledr_27" localSheetId="14">#REF!</definedName>
    <definedName name="cledr_27" localSheetId="6">#REF!</definedName>
    <definedName name="cledr_27" localSheetId="7">#REF!</definedName>
    <definedName name="cledr_27" localSheetId="8">#REF!</definedName>
    <definedName name="cledr_27" localSheetId="9">#REF!</definedName>
    <definedName name="cledr_27">#REF!</definedName>
    <definedName name="CPT1_25" localSheetId="3">#REF!</definedName>
    <definedName name="CPT1_25" localSheetId="11">#REF!</definedName>
    <definedName name="CPT1_25" localSheetId="10">#REF!</definedName>
    <definedName name="CPT1_25" localSheetId="12">#REF!</definedName>
    <definedName name="CPT1_25" localSheetId="13">#REF!</definedName>
    <definedName name="CPT1_25" localSheetId="14">#REF!</definedName>
    <definedName name="CPT1_25" localSheetId="6">#REF!</definedName>
    <definedName name="CPT1_25" localSheetId="7">#REF!</definedName>
    <definedName name="CPT1_25" localSheetId="8">#REF!</definedName>
    <definedName name="CPT1_25" localSheetId="9">#REF!</definedName>
    <definedName name="CPT1_25">#REF!</definedName>
    <definedName name="DATE" localSheetId="3">#REF!</definedName>
    <definedName name="DATE" localSheetId="11">#REF!</definedName>
    <definedName name="DATE" localSheetId="10">#REF!</definedName>
    <definedName name="DATE" localSheetId="12">#REF!</definedName>
    <definedName name="DATE" localSheetId="13">#REF!</definedName>
    <definedName name="DATE" localSheetId="14">#REF!</definedName>
    <definedName name="DATE" localSheetId="6">#REF!</definedName>
    <definedName name="DATE" localSheetId="7">#REF!</definedName>
    <definedName name="DATE" localSheetId="8">#REF!</definedName>
    <definedName name="DATE" localSheetId="9">#REF!</definedName>
    <definedName name="DATE">#REF!</definedName>
    <definedName name="DC_GD">'[1]4_NON_PERMANENTS'!$E$19:$G$24</definedName>
    <definedName name="DC_GROUPE">'[1]4_NON_PERMANENTS'!$E$3:$G$17</definedName>
    <definedName name="DC_SECTION">'[1]4_NON_PERMANENTS'!$A$3:$C$60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>'[1]5_EFFECTIF_PR'!$A$3:$EQ$61</definedName>
    <definedName name="EFFECTIF_MCF_ETAB">'[1]5_EFFECTIF_MCF'!$A$2:$EQ$61</definedName>
    <definedName name="Effectifs_en_Activité" localSheetId="3">#REF!</definedName>
    <definedName name="Effectifs_en_Activité" localSheetId="11">#REF!</definedName>
    <definedName name="Effectifs_en_Activité" localSheetId="10">#REF!</definedName>
    <definedName name="Effectifs_en_Activité" localSheetId="12">#REF!</definedName>
    <definedName name="Effectifs_en_Activité" localSheetId="13">#REF!</definedName>
    <definedName name="Effectifs_en_Activité" localSheetId="14">#REF!</definedName>
    <definedName name="Effectifs_en_Activité" localSheetId="6">#REF!</definedName>
    <definedName name="Effectifs_en_Activité" localSheetId="7">#REF!</definedName>
    <definedName name="Effectifs_en_Activité" localSheetId="8">#REF!</definedName>
    <definedName name="Effectifs_en_Activité" localSheetId="9">#REF!</definedName>
    <definedName name="Effectifs_en_Activité">#REF!</definedName>
    <definedName name="Enseigndec2000" localSheetId="3">#REF!</definedName>
    <definedName name="Enseigndec2000" localSheetId="11">#REF!</definedName>
    <definedName name="Enseigndec2000" localSheetId="10">#REF!</definedName>
    <definedName name="Enseigndec2000" localSheetId="12">#REF!</definedName>
    <definedName name="Enseigndec2000" localSheetId="13">#REF!</definedName>
    <definedName name="Enseigndec2000" localSheetId="14">#REF!</definedName>
    <definedName name="Enseigndec2000" localSheetId="6">#REF!</definedName>
    <definedName name="Enseigndec2000" localSheetId="7">#REF!</definedName>
    <definedName name="Enseigndec2000" localSheetId="8">#REF!</definedName>
    <definedName name="Enseigndec2000" localSheetId="9">#REF!</definedName>
    <definedName name="Enseigndec2000">#REF!</definedName>
    <definedName name="enseigntotaldec2000" localSheetId="3">#REF!</definedName>
    <definedName name="enseigntotaldec2000" localSheetId="11">#REF!</definedName>
    <definedName name="enseigntotaldec2000" localSheetId="10">#REF!</definedName>
    <definedName name="enseigntotaldec2000" localSheetId="12">#REF!</definedName>
    <definedName name="enseigntotaldec2000" localSheetId="13">#REF!</definedName>
    <definedName name="enseigntotaldec2000" localSheetId="14">#REF!</definedName>
    <definedName name="enseigntotaldec2000" localSheetId="6">#REF!</definedName>
    <definedName name="enseigntotaldec2000" localSheetId="7">#REF!</definedName>
    <definedName name="enseigntotaldec2000" localSheetId="8">#REF!</definedName>
    <definedName name="enseigntotaldec2000" localSheetId="9">#REF!</definedName>
    <definedName name="enseigntotaldec2000">#REF!</definedName>
    <definedName name="etudiants_etab">[5]EFF_ETUDIANTS!$G$2:$H$145</definedName>
    <definedName name="etudiants_typo">[5]EFF_ETUDIANTS!$A$1:$B$11</definedName>
    <definedName name="Excel_BuiltIn_Database" localSheetId="3">#REF!</definedName>
    <definedName name="Excel_BuiltIn_Database" localSheetId="11">#REF!</definedName>
    <definedName name="Excel_BuiltIn_Database" localSheetId="10">#REF!</definedName>
    <definedName name="Excel_BuiltIn_Database" localSheetId="12">#REF!</definedName>
    <definedName name="Excel_BuiltIn_Database" localSheetId="13">#REF!</definedName>
    <definedName name="Excel_BuiltIn_Database" localSheetId="14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9">#REF!</definedName>
    <definedName name="Excel_BuiltIn_Database">#REF!</definedName>
    <definedName name="Excel_BuiltIn_Database_14" localSheetId="3">#REF!</definedName>
    <definedName name="Excel_BuiltIn_Database_14" localSheetId="11">#REF!</definedName>
    <definedName name="Excel_BuiltIn_Database_14" localSheetId="10">#REF!</definedName>
    <definedName name="Excel_BuiltIn_Database_14" localSheetId="12">#REF!</definedName>
    <definedName name="Excel_BuiltIn_Database_14" localSheetId="13">#REF!</definedName>
    <definedName name="Excel_BuiltIn_Database_14" localSheetId="14">#REF!</definedName>
    <definedName name="Excel_BuiltIn_Database_14" localSheetId="6">#REF!</definedName>
    <definedName name="Excel_BuiltIn_Database_14" localSheetId="7">#REF!</definedName>
    <definedName name="Excel_BuiltIn_Database_14" localSheetId="8">#REF!</definedName>
    <definedName name="Excel_BuiltIn_Database_14" localSheetId="9">#REF!</definedName>
    <definedName name="Excel_BuiltIn_Database_14">#REF!</definedName>
    <definedName name="Excel_BuiltIn_Database_15" localSheetId="3">#REF!</definedName>
    <definedName name="Excel_BuiltIn_Database_15" localSheetId="11">#REF!</definedName>
    <definedName name="Excel_BuiltIn_Database_15" localSheetId="10">#REF!</definedName>
    <definedName name="Excel_BuiltIn_Database_15" localSheetId="12">#REF!</definedName>
    <definedName name="Excel_BuiltIn_Database_15" localSheetId="13">#REF!</definedName>
    <definedName name="Excel_BuiltIn_Database_15" localSheetId="14">#REF!</definedName>
    <definedName name="Excel_BuiltIn_Database_15" localSheetId="6">#REF!</definedName>
    <definedName name="Excel_BuiltIn_Database_15" localSheetId="7">#REF!</definedName>
    <definedName name="Excel_BuiltIn_Database_15" localSheetId="8">#REF!</definedName>
    <definedName name="Excel_BuiltIn_Database_15" localSheetId="9">#REF!</definedName>
    <definedName name="Excel_BuiltIn_Database_15">#REF!</definedName>
    <definedName name="Excel_BuiltIn_Database_16" localSheetId="3">#REF!</definedName>
    <definedName name="Excel_BuiltIn_Database_16" localSheetId="11">#REF!</definedName>
    <definedName name="Excel_BuiltIn_Database_16" localSheetId="10">#REF!</definedName>
    <definedName name="Excel_BuiltIn_Database_16" localSheetId="12">#REF!</definedName>
    <definedName name="Excel_BuiltIn_Database_16" localSheetId="13">#REF!</definedName>
    <definedName name="Excel_BuiltIn_Database_16" localSheetId="14">#REF!</definedName>
    <definedName name="Excel_BuiltIn_Database_16" localSheetId="6">#REF!</definedName>
    <definedName name="Excel_BuiltIn_Database_16" localSheetId="7">#REF!</definedName>
    <definedName name="Excel_BuiltIn_Database_16" localSheetId="8">#REF!</definedName>
    <definedName name="Excel_BuiltIn_Database_16" localSheetId="9">#REF!</definedName>
    <definedName name="Excel_BuiltIn_Database_16">#REF!</definedName>
    <definedName name="Excel_BuiltIn_Database_17" localSheetId="3">#REF!</definedName>
    <definedName name="Excel_BuiltIn_Database_17" localSheetId="11">#REF!</definedName>
    <definedName name="Excel_BuiltIn_Database_17" localSheetId="10">#REF!</definedName>
    <definedName name="Excel_BuiltIn_Database_17" localSheetId="12">#REF!</definedName>
    <definedName name="Excel_BuiltIn_Database_17" localSheetId="13">#REF!</definedName>
    <definedName name="Excel_BuiltIn_Database_17" localSheetId="14">#REF!</definedName>
    <definedName name="Excel_BuiltIn_Database_17" localSheetId="6">#REF!</definedName>
    <definedName name="Excel_BuiltIn_Database_17" localSheetId="7">#REF!</definedName>
    <definedName name="Excel_BuiltIn_Database_17" localSheetId="8">#REF!</definedName>
    <definedName name="Excel_BuiltIn_Database_17" localSheetId="9">#REF!</definedName>
    <definedName name="Excel_BuiltIn_Database_17">#REF!</definedName>
    <definedName name="Excel_BuiltIn_Database_18" localSheetId="3">#REF!</definedName>
    <definedName name="Excel_BuiltIn_Database_18" localSheetId="11">#REF!</definedName>
    <definedName name="Excel_BuiltIn_Database_18" localSheetId="10">#REF!</definedName>
    <definedName name="Excel_BuiltIn_Database_18" localSheetId="12">#REF!</definedName>
    <definedName name="Excel_BuiltIn_Database_18" localSheetId="13">#REF!</definedName>
    <definedName name="Excel_BuiltIn_Database_18" localSheetId="14">#REF!</definedName>
    <definedName name="Excel_BuiltIn_Database_18" localSheetId="6">#REF!</definedName>
    <definedName name="Excel_BuiltIn_Database_18" localSheetId="7">#REF!</definedName>
    <definedName name="Excel_BuiltIn_Database_18" localSheetId="8">#REF!</definedName>
    <definedName name="Excel_BuiltIn_Database_18" localSheetId="9">#REF!</definedName>
    <definedName name="Excel_BuiltIn_Database_18">#REF!</definedName>
    <definedName name="Excel_BuiltIn_Database_19" localSheetId="3">#REF!</definedName>
    <definedName name="Excel_BuiltIn_Database_19" localSheetId="11">#REF!</definedName>
    <definedName name="Excel_BuiltIn_Database_19" localSheetId="10">#REF!</definedName>
    <definedName name="Excel_BuiltIn_Database_19" localSheetId="12">#REF!</definedName>
    <definedName name="Excel_BuiltIn_Database_19" localSheetId="13">#REF!</definedName>
    <definedName name="Excel_BuiltIn_Database_19" localSheetId="14">#REF!</definedName>
    <definedName name="Excel_BuiltIn_Database_19" localSheetId="6">#REF!</definedName>
    <definedName name="Excel_BuiltIn_Database_19" localSheetId="7">#REF!</definedName>
    <definedName name="Excel_BuiltIn_Database_19" localSheetId="8">#REF!</definedName>
    <definedName name="Excel_BuiltIn_Database_19" localSheetId="9">#REF!</definedName>
    <definedName name="Excel_BuiltIn_Database_19">#REF!</definedName>
    <definedName name="Excel_BuiltIn_Database_21" localSheetId="3">#REF!</definedName>
    <definedName name="Excel_BuiltIn_Database_21" localSheetId="11">#REF!</definedName>
    <definedName name="Excel_BuiltIn_Database_21" localSheetId="10">#REF!</definedName>
    <definedName name="Excel_BuiltIn_Database_21" localSheetId="12">#REF!</definedName>
    <definedName name="Excel_BuiltIn_Database_21" localSheetId="13">#REF!</definedName>
    <definedName name="Excel_BuiltIn_Database_21" localSheetId="14">#REF!</definedName>
    <definedName name="Excel_BuiltIn_Database_21" localSheetId="6">#REF!</definedName>
    <definedName name="Excel_BuiltIn_Database_21" localSheetId="7">#REF!</definedName>
    <definedName name="Excel_BuiltIn_Database_21" localSheetId="8">#REF!</definedName>
    <definedName name="Excel_BuiltIn_Database_21" localSheetId="9">#REF!</definedName>
    <definedName name="Excel_BuiltIn_Database_21">#REF!</definedName>
    <definedName name="Excel_BuiltIn_Database_23" localSheetId="3">'[6]non candidats'!#REF!</definedName>
    <definedName name="Excel_BuiltIn_Database_23" localSheetId="11">'[6]non candidats'!#REF!</definedName>
    <definedName name="Excel_BuiltIn_Database_23" localSheetId="10">'[6]non candidats'!#REF!</definedName>
    <definedName name="Excel_BuiltIn_Database_23" localSheetId="12">'[6]non candidats'!#REF!</definedName>
    <definedName name="Excel_BuiltIn_Database_23" localSheetId="13">'[6]non candidats'!#REF!</definedName>
    <definedName name="Excel_BuiltIn_Database_23" localSheetId="14">'[6]non candidats'!#REF!</definedName>
    <definedName name="Excel_BuiltIn_Database_23" localSheetId="6">'[6]non candidats'!#REF!</definedName>
    <definedName name="Excel_BuiltIn_Database_23" localSheetId="7">'[6]non candidats'!#REF!</definedName>
    <definedName name="Excel_BuiltIn_Database_23" localSheetId="8">'[6]non candidats'!#REF!</definedName>
    <definedName name="Excel_BuiltIn_Database_23" localSheetId="9">'[6]non candidats'!#REF!</definedName>
    <definedName name="Excel_BuiltIn_Database_23">'[6]non candidats'!#REF!</definedName>
    <definedName name="Excel_BuiltIn_Database_24" localSheetId="3">#REF!</definedName>
    <definedName name="Excel_BuiltIn_Database_24" localSheetId="11">#REF!</definedName>
    <definedName name="Excel_BuiltIn_Database_24" localSheetId="10">#REF!</definedName>
    <definedName name="Excel_BuiltIn_Database_24" localSheetId="12">#REF!</definedName>
    <definedName name="Excel_BuiltIn_Database_24" localSheetId="13">#REF!</definedName>
    <definedName name="Excel_BuiltIn_Database_24" localSheetId="14">#REF!</definedName>
    <definedName name="Excel_BuiltIn_Database_24" localSheetId="6">#REF!</definedName>
    <definedName name="Excel_BuiltIn_Database_24" localSheetId="7">#REF!</definedName>
    <definedName name="Excel_BuiltIn_Database_24" localSheetId="8">#REF!</definedName>
    <definedName name="Excel_BuiltIn_Database_24" localSheetId="9">#REF!</definedName>
    <definedName name="Excel_BuiltIn_Database_24">#REF!</definedName>
    <definedName name="Excel_BuiltIn_Database_25" localSheetId="3">#REF!</definedName>
    <definedName name="Excel_BuiltIn_Database_25" localSheetId="11">#REF!</definedName>
    <definedName name="Excel_BuiltIn_Database_25" localSheetId="10">#REF!</definedName>
    <definedName name="Excel_BuiltIn_Database_25" localSheetId="12">#REF!</definedName>
    <definedName name="Excel_BuiltIn_Database_25" localSheetId="13">#REF!</definedName>
    <definedName name="Excel_BuiltIn_Database_25" localSheetId="14">#REF!</definedName>
    <definedName name="Excel_BuiltIn_Database_25" localSheetId="6">#REF!</definedName>
    <definedName name="Excel_BuiltIn_Database_25" localSheetId="7">#REF!</definedName>
    <definedName name="Excel_BuiltIn_Database_25" localSheetId="8">#REF!</definedName>
    <definedName name="Excel_BuiltIn_Database_25" localSheetId="9">#REF!</definedName>
    <definedName name="Excel_BuiltIn_Database_25">#REF!</definedName>
    <definedName name="Excel_BuiltIn_Database_27" localSheetId="3">#REF!</definedName>
    <definedName name="Excel_BuiltIn_Database_27" localSheetId="11">#REF!</definedName>
    <definedName name="Excel_BuiltIn_Database_27" localSheetId="10">#REF!</definedName>
    <definedName name="Excel_BuiltIn_Database_27" localSheetId="12">#REF!</definedName>
    <definedName name="Excel_BuiltIn_Database_27" localSheetId="13">#REF!</definedName>
    <definedName name="Excel_BuiltIn_Database_27" localSheetId="14">#REF!</definedName>
    <definedName name="Excel_BuiltIn_Database_27" localSheetId="6">#REF!</definedName>
    <definedName name="Excel_BuiltIn_Database_27" localSheetId="7">#REF!</definedName>
    <definedName name="Excel_BuiltIn_Database_27" localSheetId="8">#REF!</definedName>
    <definedName name="Excel_BuiltIn_Database_27" localSheetId="9">#REF!</definedName>
    <definedName name="Excel_BuiltIn_Database_27">#REF!</definedName>
    <definedName name="Excel_BuiltIn_Database_6" localSheetId="3">#REF!</definedName>
    <definedName name="Excel_BuiltIn_Database_6" localSheetId="11">#REF!</definedName>
    <definedName name="Excel_BuiltIn_Database_6" localSheetId="10">#REF!</definedName>
    <definedName name="Excel_BuiltIn_Database_6" localSheetId="12">#REF!</definedName>
    <definedName name="Excel_BuiltIn_Database_6" localSheetId="13">#REF!</definedName>
    <definedName name="Excel_BuiltIn_Database_6" localSheetId="14">#REF!</definedName>
    <definedName name="Excel_BuiltIn_Database_6" localSheetId="6">#REF!</definedName>
    <definedName name="Excel_BuiltIn_Database_6" localSheetId="7">#REF!</definedName>
    <definedName name="Excel_BuiltIn_Database_6" localSheetId="8">#REF!</definedName>
    <definedName name="Excel_BuiltIn_Database_6" localSheetId="9">#REF!</definedName>
    <definedName name="Excel_BuiltIn_Database_6">#REF!</definedName>
    <definedName name="Excel_BuiltIn_Database_7" localSheetId="3">#REF!</definedName>
    <definedName name="Excel_BuiltIn_Database_7" localSheetId="11">#REF!</definedName>
    <definedName name="Excel_BuiltIn_Database_7" localSheetId="10">#REF!</definedName>
    <definedName name="Excel_BuiltIn_Database_7" localSheetId="12">#REF!</definedName>
    <definedName name="Excel_BuiltIn_Database_7" localSheetId="13">#REF!</definedName>
    <definedName name="Excel_BuiltIn_Database_7" localSheetId="14">#REF!</definedName>
    <definedName name="Excel_BuiltIn_Database_7" localSheetId="6">#REF!</definedName>
    <definedName name="Excel_BuiltIn_Database_7" localSheetId="7">#REF!</definedName>
    <definedName name="Excel_BuiltIn_Database_7" localSheetId="8">#REF!</definedName>
    <definedName name="Excel_BuiltIn_Database_7" localSheetId="9">#REF!</definedName>
    <definedName name="Excel_BuiltIn_Database_7">#REF!</definedName>
    <definedName name="FORMAT" localSheetId="3">#REF!</definedName>
    <definedName name="FORMAT" localSheetId="11">#REF!</definedName>
    <definedName name="FORMAT" localSheetId="10">#REF!</definedName>
    <definedName name="FORMAT" localSheetId="12">#REF!</definedName>
    <definedName name="FORMAT" localSheetId="13">#REF!</definedName>
    <definedName name="FORMAT" localSheetId="14">#REF!</definedName>
    <definedName name="FORMAT" localSheetId="6">#REF!</definedName>
    <definedName name="FORMAT" localSheetId="7">#REF!</definedName>
    <definedName name="FORMAT" localSheetId="8">#REF!</definedName>
    <definedName name="FORMAT" localSheetId="9">#REF!</definedName>
    <definedName name="FORMAT">#REF!</definedName>
    <definedName name="FORMAT2" localSheetId="3">#REF!</definedName>
    <definedName name="FORMAT2" localSheetId="11">#REF!</definedName>
    <definedName name="FORMAT2" localSheetId="10">#REF!</definedName>
    <definedName name="FORMAT2" localSheetId="12">#REF!</definedName>
    <definedName name="FORMAT2" localSheetId="13">#REF!</definedName>
    <definedName name="FORMAT2" localSheetId="14">#REF!</definedName>
    <definedName name="FORMAT2" localSheetId="6">#REF!</definedName>
    <definedName name="FORMAT2" localSheetId="7">#REF!</definedName>
    <definedName name="FORMAT2" localSheetId="8">#REF!</definedName>
    <definedName name="FORMAT2" localSheetId="9">#REF!</definedName>
    <definedName name="FORMAT2">#REF!</definedName>
    <definedName name="gd98_cum_mcf" localSheetId="3">#REF!</definedName>
    <definedName name="gd98_cum_mcf" localSheetId="11">#REF!</definedName>
    <definedName name="gd98_cum_mcf" localSheetId="10">#REF!</definedName>
    <definedName name="gd98_cum_mcf" localSheetId="12">#REF!</definedName>
    <definedName name="gd98_cum_mcf" localSheetId="13">#REF!</definedName>
    <definedName name="gd98_cum_mcf" localSheetId="14">#REF!</definedName>
    <definedName name="gd98_cum_mcf" localSheetId="6">#REF!</definedName>
    <definedName name="gd98_cum_mcf" localSheetId="7">#REF!</definedName>
    <definedName name="gd98_cum_mcf" localSheetId="8">#REF!</definedName>
    <definedName name="gd98_cum_mcf" localSheetId="9">#REF!</definedName>
    <definedName name="gd98_cum_mcf">#REF!</definedName>
    <definedName name="gd98_cum_pr" localSheetId="3">#REF!</definedName>
    <definedName name="gd98_cum_pr" localSheetId="11">#REF!</definedName>
    <definedName name="gd98_cum_pr" localSheetId="10">#REF!</definedName>
    <definedName name="gd98_cum_pr" localSheetId="12">#REF!</definedName>
    <definedName name="gd98_cum_pr" localSheetId="13">#REF!</definedName>
    <definedName name="gd98_cum_pr" localSheetId="14">#REF!</definedName>
    <definedName name="gd98_cum_pr" localSheetId="6">#REF!</definedName>
    <definedName name="gd98_cum_pr" localSheetId="7">#REF!</definedName>
    <definedName name="gd98_cum_pr" localSheetId="8">#REF!</definedName>
    <definedName name="gd98_cum_pr" localSheetId="9">#REF!</definedName>
    <definedName name="gd98_cum_pr">#REF!</definedName>
    <definedName name="gd98_cum_tot" localSheetId="3">#REF!</definedName>
    <definedName name="gd98_cum_tot" localSheetId="11">#REF!</definedName>
    <definedName name="gd98_cum_tot" localSheetId="10">#REF!</definedName>
    <definedName name="gd98_cum_tot" localSheetId="12">#REF!</definedName>
    <definedName name="gd98_cum_tot" localSheetId="13">#REF!</definedName>
    <definedName name="gd98_cum_tot" localSheetId="14">#REF!</definedName>
    <definedName name="gd98_cum_tot" localSheetId="6">#REF!</definedName>
    <definedName name="gd98_cum_tot" localSheetId="7">#REF!</definedName>
    <definedName name="gd98_cum_tot" localSheetId="8">#REF!</definedName>
    <definedName name="gd98_cum_tot" localSheetId="9">#REF!</definedName>
    <definedName name="gd98_cum_tot">#REF!</definedName>
    <definedName name="gd98_eff_moyen" localSheetId="3">#REF!</definedName>
    <definedName name="gd98_eff_moyen" localSheetId="11">#REF!</definedName>
    <definedName name="gd98_eff_moyen" localSheetId="10">#REF!</definedName>
    <definedName name="gd98_eff_moyen" localSheetId="12">#REF!</definedName>
    <definedName name="gd98_eff_moyen" localSheetId="13">#REF!</definedName>
    <definedName name="gd98_eff_moyen" localSheetId="14">#REF!</definedName>
    <definedName name="gd98_eff_moyen" localSheetId="6">#REF!</definedName>
    <definedName name="gd98_eff_moyen" localSheetId="7">#REF!</definedName>
    <definedName name="gd98_eff_moyen" localSheetId="8">#REF!</definedName>
    <definedName name="gd98_eff_moyen" localSheetId="9">#REF!</definedName>
    <definedName name="gd98_eff_moyen">#REF!</definedName>
    <definedName name="gd98_mcf_tot" localSheetId="3">#REF!</definedName>
    <definedName name="gd98_mcf_tot" localSheetId="11">#REF!</definedName>
    <definedName name="gd98_mcf_tot" localSheetId="10">#REF!</definedName>
    <definedName name="gd98_mcf_tot" localSheetId="12">#REF!</definedName>
    <definedName name="gd98_mcf_tot" localSheetId="13">#REF!</definedName>
    <definedName name="gd98_mcf_tot" localSheetId="14">#REF!</definedName>
    <definedName name="gd98_mcf_tot" localSheetId="6">#REF!</definedName>
    <definedName name="gd98_mcf_tot" localSheetId="7">#REF!</definedName>
    <definedName name="gd98_mcf_tot" localSheetId="8">#REF!</definedName>
    <definedName name="gd98_mcf_tot" localSheetId="9">#REF!</definedName>
    <definedName name="gd98_mcf_tot">#REF!</definedName>
    <definedName name="gd98_median_mcf" localSheetId="3">#REF!</definedName>
    <definedName name="gd98_median_mcf" localSheetId="11">#REF!</definedName>
    <definedName name="gd98_median_mcf" localSheetId="10">#REF!</definedName>
    <definedName name="gd98_median_mcf" localSheetId="12">#REF!</definedName>
    <definedName name="gd98_median_mcf" localSheetId="13">#REF!</definedName>
    <definedName name="gd98_median_mcf" localSheetId="14">#REF!</definedName>
    <definedName name="gd98_median_mcf" localSheetId="6">#REF!</definedName>
    <definedName name="gd98_median_mcf" localSheetId="7">#REF!</definedName>
    <definedName name="gd98_median_mcf" localSheetId="8">#REF!</definedName>
    <definedName name="gd98_median_mcf" localSheetId="9">#REF!</definedName>
    <definedName name="gd98_median_mcf">#REF!</definedName>
    <definedName name="gd98_median_pr" localSheetId="3">#REF!</definedName>
    <definedName name="gd98_median_pr" localSheetId="11">#REF!</definedName>
    <definedName name="gd98_median_pr" localSheetId="10">#REF!</definedName>
    <definedName name="gd98_median_pr" localSheetId="12">#REF!</definedName>
    <definedName name="gd98_median_pr" localSheetId="13">#REF!</definedName>
    <definedName name="gd98_median_pr" localSheetId="14">#REF!</definedName>
    <definedName name="gd98_median_pr" localSheetId="6">#REF!</definedName>
    <definedName name="gd98_median_pr" localSheetId="7">#REF!</definedName>
    <definedName name="gd98_median_pr" localSheetId="8">#REF!</definedName>
    <definedName name="gd98_median_pr" localSheetId="9">#REF!</definedName>
    <definedName name="gd98_median_pr">#REF!</definedName>
    <definedName name="gd98_median_tot" localSheetId="3">#REF!</definedName>
    <definedName name="gd98_median_tot" localSheetId="11">#REF!</definedName>
    <definedName name="gd98_median_tot" localSheetId="10">#REF!</definedName>
    <definedName name="gd98_median_tot" localSheetId="12">#REF!</definedName>
    <definedName name="gd98_median_tot" localSheetId="13">#REF!</definedName>
    <definedName name="gd98_median_tot" localSheetId="14">#REF!</definedName>
    <definedName name="gd98_median_tot" localSheetId="6">#REF!</definedName>
    <definedName name="gd98_median_tot" localSheetId="7">#REF!</definedName>
    <definedName name="gd98_median_tot" localSheetId="8">#REF!</definedName>
    <definedName name="gd98_median_tot" localSheetId="9">#REF!</definedName>
    <definedName name="gd98_median_tot">#REF!</definedName>
    <definedName name="gd98_pr_tot" localSheetId="3">#REF!</definedName>
    <definedName name="gd98_pr_tot" localSheetId="11">#REF!</definedName>
    <definedName name="gd98_pr_tot" localSheetId="10">#REF!</definedName>
    <definedName name="gd98_pr_tot" localSheetId="12">#REF!</definedName>
    <definedName name="gd98_pr_tot" localSheetId="13">#REF!</definedName>
    <definedName name="gd98_pr_tot" localSheetId="14">#REF!</definedName>
    <definedName name="gd98_pr_tot" localSheetId="6">#REF!</definedName>
    <definedName name="gd98_pr_tot" localSheetId="7">#REF!</definedName>
    <definedName name="gd98_pr_tot" localSheetId="8">#REF!</definedName>
    <definedName name="gd98_pr_tot" localSheetId="9">#REF!</definedName>
    <definedName name="gd98_pr_tot">#REF!</definedName>
    <definedName name="gd98_tot_tot" localSheetId="3">#REF!</definedName>
    <definedName name="gd98_tot_tot" localSheetId="11">#REF!</definedName>
    <definedName name="gd98_tot_tot" localSheetId="10">#REF!</definedName>
    <definedName name="gd98_tot_tot" localSheetId="12">#REF!</definedName>
    <definedName name="gd98_tot_tot" localSheetId="13">#REF!</definedName>
    <definedName name="gd98_tot_tot" localSheetId="14">#REF!</definedName>
    <definedName name="gd98_tot_tot" localSheetId="6">#REF!</definedName>
    <definedName name="gd98_tot_tot" localSheetId="7">#REF!</definedName>
    <definedName name="gd98_tot_tot" localSheetId="8">#REF!</definedName>
    <definedName name="gd98_tot_tot" localSheetId="9">#REF!</definedName>
    <definedName name="gd98_tot_tot">#REF!</definedName>
    <definedName name="gp98_cum_mcf" localSheetId="3">#REF!</definedName>
    <definedName name="gp98_cum_mcf" localSheetId="11">#REF!</definedName>
    <definedName name="gp98_cum_mcf" localSheetId="10">#REF!</definedName>
    <definedName name="gp98_cum_mcf" localSheetId="12">#REF!</definedName>
    <definedName name="gp98_cum_mcf" localSheetId="13">#REF!</definedName>
    <definedName name="gp98_cum_mcf" localSheetId="14">#REF!</definedName>
    <definedName name="gp98_cum_mcf" localSheetId="6">#REF!</definedName>
    <definedName name="gp98_cum_mcf" localSheetId="7">#REF!</definedName>
    <definedName name="gp98_cum_mcf" localSheetId="8">#REF!</definedName>
    <definedName name="gp98_cum_mcf" localSheetId="9">#REF!</definedName>
    <definedName name="gp98_cum_mcf">#REF!</definedName>
    <definedName name="gp98_cum_mcf_19" localSheetId="3">#REF!</definedName>
    <definedName name="gp98_cum_mcf_19" localSheetId="11">#REF!</definedName>
    <definedName name="gp98_cum_mcf_19" localSheetId="10">#REF!</definedName>
    <definedName name="gp98_cum_mcf_19" localSheetId="12">#REF!</definedName>
    <definedName name="gp98_cum_mcf_19" localSheetId="13">#REF!</definedName>
    <definedName name="gp98_cum_mcf_19" localSheetId="14">#REF!</definedName>
    <definedName name="gp98_cum_mcf_19" localSheetId="6">#REF!</definedName>
    <definedName name="gp98_cum_mcf_19" localSheetId="7">#REF!</definedName>
    <definedName name="gp98_cum_mcf_19" localSheetId="8">#REF!</definedName>
    <definedName name="gp98_cum_mcf_19" localSheetId="9">#REF!</definedName>
    <definedName name="gp98_cum_mcf_19">#REF!</definedName>
    <definedName name="gp98_cum_mcf_21" localSheetId="3">#REF!</definedName>
    <definedName name="gp98_cum_mcf_21" localSheetId="11">#REF!</definedName>
    <definedName name="gp98_cum_mcf_21" localSheetId="10">#REF!</definedName>
    <definedName name="gp98_cum_mcf_21" localSheetId="12">#REF!</definedName>
    <definedName name="gp98_cum_mcf_21" localSheetId="13">#REF!</definedName>
    <definedName name="gp98_cum_mcf_21" localSheetId="14">#REF!</definedName>
    <definedName name="gp98_cum_mcf_21" localSheetId="6">#REF!</definedName>
    <definedName name="gp98_cum_mcf_21" localSheetId="7">#REF!</definedName>
    <definedName name="gp98_cum_mcf_21" localSheetId="8">#REF!</definedName>
    <definedName name="gp98_cum_mcf_21" localSheetId="9">#REF!</definedName>
    <definedName name="gp98_cum_mcf_21">#REF!</definedName>
    <definedName name="gp98_cum_mcf_23" localSheetId="3">#REF!</definedName>
    <definedName name="gp98_cum_mcf_23" localSheetId="11">#REF!</definedName>
    <definedName name="gp98_cum_mcf_23" localSheetId="10">#REF!</definedName>
    <definedName name="gp98_cum_mcf_23" localSheetId="12">#REF!</definedName>
    <definedName name="gp98_cum_mcf_23" localSheetId="13">#REF!</definedName>
    <definedName name="gp98_cum_mcf_23" localSheetId="14">#REF!</definedName>
    <definedName name="gp98_cum_mcf_23" localSheetId="6">#REF!</definedName>
    <definedName name="gp98_cum_mcf_23" localSheetId="7">#REF!</definedName>
    <definedName name="gp98_cum_mcf_23" localSheetId="8">#REF!</definedName>
    <definedName name="gp98_cum_mcf_23" localSheetId="9">#REF!</definedName>
    <definedName name="gp98_cum_mcf_23">#REF!</definedName>
    <definedName name="gp98_cum_mcf_25" localSheetId="3">#REF!</definedName>
    <definedName name="gp98_cum_mcf_25" localSheetId="11">#REF!</definedName>
    <definedName name="gp98_cum_mcf_25" localSheetId="10">#REF!</definedName>
    <definedName name="gp98_cum_mcf_25" localSheetId="12">#REF!</definedName>
    <definedName name="gp98_cum_mcf_25" localSheetId="13">#REF!</definedName>
    <definedName name="gp98_cum_mcf_25" localSheetId="14">#REF!</definedName>
    <definedName name="gp98_cum_mcf_25" localSheetId="6">#REF!</definedName>
    <definedName name="gp98_cum_mcf_25" localSheetId="7">#REF!</definedName>
    <definedName name="gp98_cum_mcf_25" localSheetId="8">#REF!</definedName>
    <definedName name="gp98_cum_mcf_25" localSheetId="9">#REF!</definedName>
    <definedName name="gp98_cum_mcf_25">#REF!</definedName>
    <definedName name="gp98_cum_mcf_27" localSheetId="3">#REF!</definedName>
    <definedName name="gp98_cum_mcf_27" localSheetId="11">#REF!</definedName>
    <definedName name="gp98_cum_mcf_27" localSheetId="10">#REF!</definedName>
    <definedName name="gp98_cum_mcf_27" localSheetId="12">#REF!</definedName>
    <definedName name="gp98_cum_mcf_27" localSheetId="13">#REF!</definedName>
    <definedName name="gp98_cum_mcf_27" localSheetId="14">#REF!</definedName>
    <definedName name="gp98_cum_mcf_27" localSheetId="6">#REF!</definedName>
    <definedName name="gp98_cum_mcf_27" localSheetId="7">#REF!</definedName>
    <definedName name="gp98_cum_mcf_27" localSheetId="8">#REF!</definedName>
    <definedName name="gp98_cum_mcf_27" localSheetId="9">#REF!</definedName>
    <definedName name="gp98_cum_mcf_27">#REF!</definedName>
    <definedName name="gp98_cum_mcf_6" localSheetId="3">#REF!</definedName>
    <definedName name="gp98_cum_mcf_6" localSheetId="11">#REF!</definedName>
    <definedName name="gp98_cum_mcf_6" localSheetId="10">#REF!</definedName>
    <definedName name="gp98_cum_mcf_6" localSheetId="12">#REF!</definedName>
    <definedName name="gp98_cum_mcf_6" localSheetId="13">#REF!</definedName>
    <definedName name="gp98_cum_mcf_6" localSheetId="14">#REF!</definedName>
    <definedName name="gp98_cum_mcf_6" localSheetId="6">#REF!</definedName>
    <definedName name="gp98_cum_mcf_6" localSheetId="7">#REF!</definedName>
    <definedName name="gp98_cum_mcf_6" localSheetId="8">#REF!</definedName>
    <definedName name="gp98_cum_mcf_6" localSheetId="9">#REF!</definedName>
    <definedName name="gp98_cum_mcf_6">#REF!</definedName>
    <definedName name="gp98_cum_pr" localSheetId="3">#REF!</definedName>
    <definedName name="gp98_cum_pr" localSheetId="11">#REF!</definedName>
    <definedName name="gp98_cum_pr" localSheetId="10">#REF!</definedName>
    <definedName name="gp98_cum_pr" localSheetId="12">#REF!</definedName>
    <definedName name="gp98_cum_pr" localSheetId="13">#REF!</definedName>
    <definedName name="gp98_cum_pr" localSheetId="14">#REF!</definedName>
    <definedName name="gp98_cum_pr" localSheetId="6">#REF!</definedName>
    <definedName name="gp98_cum_pr" localSheetId="7">#REF!</definedName>
    <definedName name="gp98_cum_pr" localSheetId="8">#REF!</definedName>
    <definedName name="gp98_cum_pr" localSheetId="9">#REF!</definedName>
    <definedName name="gp98_cum_pr">#REF!</definedName>
    <definedName name="gp98_cum_pr_19" localSheetId="3">#REF!</definedName>
    <definedName name="gp98_cum_pr_19" localSheetId="11">#REF!</definedName>
    <definedName name="gp98_cum_pr_19" localSheetId="10">#REF!</definedName>
    <definedName name="gp98_cum_pr_19" localSheetId="12">#REF!</definedName>
    <definedName name="gp98_cum_pr_19" localSheetId="13">#REF!</definedName>
    <definedName name="gp98_cum_pr_19" localSheetId="14">#REF!</definedName>
    <definedName name="gp98_cum_pr_19" localSheetId="6">#REF!</definedName>
    <definedName name="gp98_cum_pr_19" localSheetId="7">#REF!</definedName>
    <definedName name="gp98_cum_pr_19" localSheetId="8">#REF!</definedName>
    <definedName name="gp98_cum_pr_19" localSheetId="9">#REF!</definedName>
    <definedName name="gp98_cum_pr_19">#REF!</definedName>
    <definedName name="gp98_cum_pr_21" localSheetId="3">#REF!</definedName>
    <definedName name="gp98_cum_pr_21" localSheetId="11">#REF!</definedName>
    <definedName name="gp98_cum_pr_21" localSheetId="10">#REF!</definedName>
    <definedName name="gp98_cum_pr_21" localSheetId="12">#REF!</definedName>
    <definedName name="gp98_cum_pr_21" localSheetId="13">#REF!</definedName>
    <definedName name="gp98_cum_pr_21" localSheetId="14">#REF!</definedName>
    <definedName name="gp98_cum_pr_21" localSheetId="6">#REF!</definedName>
    <definedName name="gp98_cum_pr_21" localSheetId="7">#REF!</definedName>
    <definedName name="gp98_cum_pr_21" localSheetId="8">#REF!</definedName>
    <definedName name="gp98_cum_pr_21" localSheetId="9">#REF!</definedName>
    <definedName name="gp98_cum_pr_21">#REF!</definedName>
    <definedName name="gp98_cum_pr_23" localSheetId="3">#REF!</definedName>
    <definedName name="gp98_cum_pr_23" localSheetId="11">#REF!</definedName>
    <definedName name="gp98_cum_pr_23" localSheetId="10">#REF!</definedName>
    <definedName name="gp98_cum_pr_23" localSheetId="12">#REF!</definedName>
    <definedName name="gp98_cum_pr_23" localSheetId="13">#REF!</definedName>
    <definedName name="gp98_cum_pr_23" localSheetId="14">#REF!</definedName>
    <definedName name="gp98_cum_pr_23" localSheetId="6">#REF!</definedName>
    <definedName name="gp98_cum_pr_23" localSheetId="7">#REF!</definedName>
    <definedName name="gp98_cum_pr_23" localSheetId="8">#REF!</definedName>
    <definedName name="gp98_cum_pr_23" localSheetId="9">#REF!</definedName>
    <definedName name="gp98_cum_pr_23">#REF!</definedName>
    <definedName name="gp98_cum_pr_25" localSheetId="3">#REF!</definedName>
    <definedName name="gp98_cum_pr_25" localSheetId="11">#REF!</definedName>
    <definedName name="gp98_cum_pr_25" localSheetId="10">#REF!</definedName>
    <definedName name="gp98_cum_pr_25" localSheetId="12">#REF!</definedName>
    <definedName name="gp98_cum_pr_25" localSheetId="13">#REF!</definedName>
    <definedName name="gp98_cum_pr_25" localSheetId="14">#REF!</definedName>
    <definedName name="gp98_cum_pr_25" localSheetId="6">#REF!</definedName>
    <definedName name="gp98_cum_pr_25" localSheetId="7">#REF!</definedName>
    <definedName name="gp98_cum_pr_25" localSheetId="8">#REF!</definedName>
    <definedName name="gp98_cum_pr_25" localSheetId="9">#REF!</definedName>
    <definedName name="gp98_cum_pr_25">#REF!</definedName>
    <definedName name="gp98_cum_pr_27" localSheetId="3">#REF!</definedName>
    <definedName name="gp98_cum_pr_27" localSheetId="11">#REF!</definedName>
    <definedName name="gp98_cum_pr_27" localSheetId="10">#REF!</definedName>
    <definedName name="gp98_cum_pr_27" localSheetId="12">#REF!</definedName>
    <definedName name="gp98_cum_pr_27" localSheetId="13">#REF!</definedName>
    <definedName name="gp98_cum_pr_27" localSheetId="14">#REF!</definedName>
    <definedName name="gp98_cum_pr_27" localSheetId="6">#REF!</definedName>
    <definedName name="gp98_cum_pr_27" localSheetId="7">#REF!</definedName>
    <definedName name="gp98_cum_pr_27" localSheetId="8">#REF!</definedName>
    <definedName name="gp98_cum_pr_27" localSheetId="9">#REF!</definedName>
    <definedName name="gp98_cum_pr_27">#REF!</definedName>
    <definedName name="gp98_cum_pr_6" localSheetId="3">#REF!</definedName>
    <definedName name="gp98_cum_pr_6" localSheetId="11">#REF!</definedName>
    <definedName name="gp98_cum_pr_6" localSheetId="10">#REF!</definedName>
    <definedName name="gp98_cum_pr_6" localSheetId="12">#REF!</definedName>
    <definedName name="gp98_cum_pr_6" localSheetId="13">#REF!</definedName>
    <definedName name="gp98_cum_pr_6" localSheetId="14">#REF!</definedName>
    <definedName name="gp98_cum_pr_6" localSheetId="6">#REF!</definedName>
    <definedName name="gp98_cum_pr_6" localSheetId="7">#REF!</definedName>
    <definedName name="gp98_cum_pr_6" localSheetId="8">#REF!</definedName>
    <definedName name="gp98_cum_pr_6" localSheetId="9">#REF!</definedName>
    <definedName name="gp98_cum_pr_6">#REF!</definedName>
    <definedName name="gp98_cum_tot" localSheetId="3">#REF!</definedName>
    <definedName name="gp98_cum_tot" localSheetId="11">#REF!</definedName>
    <definedName name="gp98_cum_tot" localSheetId="10">#REF!</definedName>
    <definedName name="gp98_cum_tot" localSheetId="12">#REF!</definedName>
    <definedName name="gp98_cum_tot" localSheetId="13">#REF!</definedName>
    <definedName name="gp98_cum_tot" localSheetId="14">#REF!</definedName>
    <definedName name="gp98_cum_tot" localSheetId="6">#REF!</definedName>
    <definedName name="gp98_cum_tot" localSheetId="7">#REF!</definedName>
    <definedName name="gp98_cum_tot" localSheetId="8">#REF!</definedName>
    <definedName name="gp98_cum_tot" localSheetId="9">#REF!</definedName>
    <definedName name="gp98_cum_tot">#REF!</definedName>
    <definedName name="gp98_cum_tot_19" localSheetId="3">#REF!</definedName>
    <definedName name="gp98_cum_tot_19" localSheetId="11">#REF!</definedName>
    <definedName name="gp98_cum_tot_19" localSheetId="10">#REF!</definedName>
    <definedName name="gp98_cum_tot_19" localSheetId="12">#REF!</definedName>
    <definedName name="gp98_cum_tot_19" localSheetId="13">#REF!</definedName>
    <definedName name="gp98_cum_tot_19" localSheetId="14">#REF!</definedName>
    <definedName name="gp98_cum_tot_19" localSheetId="6">#REF!</definedName>
    <definedName name="gp98_cum_tot_19" localSheetId="7">#REF!</definedName>
    <definedName name="gp98_cum_tot_19" localSheetId="8">#REF!</definedName>
    <definedName name="gp98_cum_tot_19" localSheetId="9">#REF!</definedName>
    <definedName name="gp98_cum_tot_19">#REF!</definedName>
    <definedName name="gp98_cum_tot_21" localSheetId="3">#REF!</definedName>
    <definedName name="gp98_cum_tot_21" localSheetId="11">#REF!</definedName>
    <definedName name="gp98_cum_tot_21" localSheetId="10">#REF!</definedName>
    <definedName name="gp98_cum_tot_21" localSheetId="12">#REF!</definedName>
    <definedName name="gp98_cum_tot_21" localSheetId="13">#REF!</definedName>
    <definedName name="gp98_cum_tot_21" localSheetId="14">#REF!</definedName>
    <definedName name="gp98_cum_tot_21" localSheetId="6">#REF!</definedName>
    <definedName name="gp98_cum_tot_21" localSheetId="7">#REF!</definedName>
    <definedName name="gp98_cum_tot_21" localSheetId="8">#REF!</definedName>
    <definedName name="gp98_cum_tot_21" localSheetId="9">#REF!</definedName>
    <definedName name="gp98_cum_tot_21">#REF!</definedName>
    <definedName name="gp98_cum_tot_23" localSheetId="3">#REF!</definedName>
    <definedName name="gp98_cum_tot_23" localSheetId="11">#REF!</definedName>
    <definedName name="gp98_cum_tot_23" localSheetId="10">#REF!</definedName>
    <definedName name="gp98_cum_tot_23" localSheetId="12">#REF!</definedName>
    <definedName name="gp98_cum_tot_23" localSheetId="13">#REF!</definedName>
    <definedName name="gp98_cum_tot_23" localSheetId="14">#REF!</definedName>
    <definedName name="gp98_cum_tot_23" localSheetId="6">#REF!</definedName>
    <definedName name="gp98_cum_tot_23" localSheetId="7">#REF!</definedName>
    <definedName name="gp98_cum_tot_23" localSheetId="8">#REF!</definedName>
    <definedName name="gp98_cum_tot_23" localSheetId="9">#REF!</definedName>
    <definedName name="gp98_cum_tot_23">#REF!</definedName>
    <definedName name="gp98_cum_tot_25" localSheetId="3">#REF!</definedName>
    <definedName name="gp98_cum_tot_25" localSheetId="11">#REF!</definedName>
    <definedName name="gp98_cum_tot_25" localSheetId="10">#REF!</definedName>
    <definedName name="gp98_cum_tot_25" localSheetId="12">#REF!</definedName>
    <definedName name="gp98_cum_tot_25" localSheetId="13">#REF!</definedName>
    <definedName name="gp98_cum_tot_25" localSheetId="14">#REF!</definedName>
    <definedName name="gp98_cum_tot_25" localSheetId="6">#REF!</definedName>
    <definedName name="gp98_cum_tot_25" localSheetId="7">#REF!</definedName>
    <definedName name="gp98_cum_tot_25" localSheetId="8">#REF!</definedName>
    <definedName name="gp98_cum_tot_25" localSheetId="9">#REF!</definedName>
    <definedName name="gp98_cum_tot_25">#REF!</definedName>
    <definedName name="gp98_cum_tot_27" localSheetId="3">#REF!</definedName>
    <definedName name="gp98_cum_tot_27" localSheetId="11">#REF!</definedName>
    <definedName name="gp98_cum_tot_27" localSheetId="10">#REF!</definedName>
    <definedName name="gp98_cum_tot_27" localSheetId="12">#REF!</definedName>
    <definedName name="gp98_cum_tot_27" localSheetId="13">#REF!</definedName>
    <definedName name="gp98_cum_tot_27" localSheetId="14">#REF!</definedName>
    <definedName name="gp98_cum_tot_27" localSheetId="6">#REF!</definedName>
    <definedName name="gp98_cum_tot_27" localSheetId="7">#REF!</definedName>
    <definedName name="gp98_cum_tot_27" localSheetId="8">#REF!</definedName>
    <definedName name="gp98_cum_tot_27" localSheetId="9">#REF!</definedName>
    <definedName name="gp98_cum_tot_27">#REF!</definedName>
    <definedName name="gp98_cum_tot_6" localSheetId="3">#REF!</definedName>
    <definedName name="gp98_cum_tot_6" localSheetId="11">#REF!</definedName>
    <definedName name="gp98_cum_tot_6" localSheetId="10">#REF!</definedName>
    <definedName name="gp98_cum_tot_6" localSheetId="12">#REF!</definedName>
    <definedName name="gp98_cum_tot_6" localSheetId="13">#REF!</definedName>
    <definedName name="gp98_cum_tot_6" localSheetId="14">#REF!</definedName>
    <definedName name="gp98_cum_tot_6" localSheetId="6">#REF!</definedName>
    <definedName name="gp98_cum_tot_6" localSheetId="7">#REF!</definedName>
    <definedName name="gp98_cum_tot_6" localSheetId="8">#REF!</definedName>
    <definedName name="gp98_cum_tot_6" localSheetId="9">#REF!</definedName>
    <definedName name="gp98_cum_tot_6">#REF!</definedName>
    <definedName name="gp98_eff_moyen" localSheetId="3">#REF!</definedName>
    <definedName name="gp98_eff_moyen" localSheetId="11">#REF!</definedName>
    <definedName name="gp98_eff_moyen" localSheetId="10">#REF!</definedName>
    <definedName name="gp98_eff_moyen" localSheetId="12">#REF!</definedName>
    <definedName name="gp98_eff_moyen" localSheetId="13">#REF!</definedName>
    <definedName name="gp98_eff_moyen" localSheetId="14">#REF!</definedName>
    <definedName name="gp98_eff_moyen" localSheetId="6">#REF!</definedName>
    <definedName name="gp98_eff_moyen" localSheetId="7">#REF!</definedName>
    <definedName name="gp98_eff_moyen" localSheetId="8">#REF!</definedName>
    <definedName name="gp98_eff_moyen" localSheetId="9">#REF!</definedName>
    <definedName name="gp98_eff_moyen">#REF!</definedName>
    <definedName name="gp98_eff_moyen_19" localSheetId="3">#REF!</definedName>
    <definedName name="gp98_eff_moyen_19" localSheetId="11">#REF!</definedName>
    <definedName name="gp98_eff_moyen_19" localSheetId="10">#REF!</definedName>
    <definedName name="gp98_eff_moyen_19" localSheetId="12">#REF!</definedName>
    <definedName name="gp98_eff_moyen_19" localSheetId="13">#REF!</definedName>
    <definedName name="gp98_eff_moyen_19" localSheetId="14">#REF!</definedName>
    <definedName name="gp98_eff_moyen_19" localSheetId="6">#REF!</definedName>
    <definedName name="gp98_eff_moyen_19" localSheetId="7">#REF!</definedName>
    <definedName name="gp98_eff_moyen_19" localSheetId="8">#REF!</definedName>
    <definedName name="gp98_eff_moyen_19" localSheetId="9">#REF!</definedName>
    <definedName name="gp98_eff_moyen_19">#REF!</definedName>
    <definedName name="gp98_eff_moyen_21" localSheetId="3">#REF!</definedName>
    <definedName name="gp98_eff_moyen_21" localSheetId="11">#REF!</definedName>
    <definedName name="gp98_eff_moyen_21" localSheetId="10">#REF!</definedName>
    <definedName name="gp98_eff_moyen_21" localSheetId="12">#REF!</definedName>
    <definedName name="gp98_eff_moyen_21" localSheetId="13">#REF!</definedName>
    <definedName name="gp98_eff_moyen_21" localSheetId="14">#REF!</definedName>
    <definedName name="gp98_eff_moyen_21" localSheetId="6">#REF!</definedName>
    <definedName name="gp98_eff_moyen_21" localSheetId="7">#REF!</definedName>
    <definedName name="gp98_eff_moyen_21" localSheetId="8">#REF!</definedName>
    <definedName name="gp98_eff_moyen_21" localSheetId="9">#REF!</definedName>
    <definedName name="gp98_eff_moyen_21">#REF!</definedName>
    <definedName name="gp98_eff_moyen_23" localSheetId="3">#REF!</definedName>
    <definedName name="gp98_eff_moyen_23" localSheetId="11">#REF!</definedName>
    <definedName name="gp98_eff_moyen_23" localSheetId="10">#REF!</definedName>
    <definedName name="gp98_eff_moyen_23" localSheetId="12">#REF!</definedName>
    <definedName name="gp98_eff_moyen_23" localSheetId="13">#REF!</definedName>
    <definedName name="gp98_eff_moyen_23" localSheetId="14">#REF!</definedName>
    <definedName name="gp98_eff_moyen_23" localSheetId="6">#REF!</definedName>
    <definedName name="gp98_eff_moyen_23" localSheetId="7">#REF!</definedName>
    <definedName name="gp98_eff_moyen_23" localSheetId="8">#REF!</definedName>
    <definedName name="gp98_eff_moyen_23" localSheetId="9">#REF!</definedName>
    <definedName name="gp98_eff_moyen_23">#REF!</definedName>
    <definedName name="gp98_eff_moyen_25" localSheetId="3">#REF!</definedName>
    <definedName name="gp98_eff_moyen_25" localSheetId="11">#REF!</definedName>
    <definedName name="gp98_eff_moyen_25" localSheetId="10">#REF!</definedName>
    <definedName name="gp98_eff_moyen_25" localSheetId="12">#REF!</definedName>
    <definedName name="gp98_eff_moyen_25" localSheetId="13">#REF!</definedName>
    <definedName name="gp98_eff_moyen_25" localSheetId="14">#REF!</definedName>
    <definedName name="gp98_eff_moyen_25" localSheetId="6">#REF!</definedName>
    <definedName name="gp98_eff_moyen_25" localSheetId="7">#REF!</definedName>
    <definedName name="gp98_eff_moyen_25" localSheetId="8">#REF!</definedName>
    <definedName name="gp98_eff_moyen_25" localSheetId="9">#REF!</definedName>
    <definedName name="gp98_eff_moyen_25">#REF!</definedName>
    <definedName name="gp98_eff_moyen_27" localSheetId="3">#REF!</definedName>
    <definedName name="gp98_eff_moyen_27" localSheetId="11">#REF!</definedName>
    <definedName name="gp98_eff_moyen_27" localSheetId="10">#REF!</definedName>
    <definedName name="gp98_eff_moyen_27" localSheetId="12">#REF!</definedName>
    <definedName name="gp98_eff_moyen_27" localSheetId="13">#REF!</definedName>
    <definedName name="gp98_eff_moyen_27" localSheetId="14">#REF!</definedName>
    <definedName name="gp98_eff_moyen_27" localSheetId="6">#REF!</definedName>
    <definedName name="gp98_eff_moyen_27" localSheetId="7">#REF!</definedName>
    <definedName name="gp98_eff_moyen_27" localSheetId="8">#REF!</definedName>
    <definedName name="gp98_eff_moyen_27" localSheetId="9">#REF!</definedName>
    <definedName name="gp98_eff_moyen_27">#REF!</definedName>
    <definedName name="gp98_eff_moyen_6" localSheetId="3">#REF!</definedName>
    <definedName name="gp98_eff_moyen_6" localSheetId="11">#REF!</definedName>
    <definedName name="gp98_eff_moyen_6" localSheetId="10">#REF!</definedName>
    <definedName name="gp98_eff_moyen_6" localSheetId="12">#REF!</definedName>
    <definedName name="gp98_eff_moyen_6" localSheetId="13">#REF!</definedName>
    <definedName name="gp98_eff_moyen_6" localSheetId="14">#REF!</definedName>
    <definedName name="gp98_eff_moyen_6" localSheetId="6">#REF!</definedName>
    <definedName name="gp98_eff_moyen_6" localSheetId="7">#REF!</definedName>
    <definedName name="gp98_eff_moyen_6" localSheetId="8">#REF!</definedName>
    <definedName name="gp98_eff_moyen_6" localSheetId="9">#REF!</definedName>
    <definedName name="gp98_eff_moyen_6">#REF!</definedName>
    <definedName name="gp98_mcf_tot" localSheetId="3">#REF!</definedName>
    <definedName name="gp98_mcf_tot" localSheetId="11">#REF!</definedName>
    <definedName name="gp98_mcf_tot" localSheetId="10">#REF!</definedName>
    <definedName name="gp98_mcf_tot" localSheetId="12">#REF!</definedName>
    <definedName name="gp98_mcf_tot" localSheetId="13">#REF!</definedName>
    <definedName name="gp98_mcf_tot" localSheetId="14">#REF!</definedName>
    <definedName name="gp98_mcf_tot" localSheetId="6">#REF!</definedName>
    <definedName name="gp98_mcf_tot" localSheetId="7">#REF!</definedName>
    <definedName name="gp98_mcf_tot" localSheetId="8">#REF!</definedName>
    <definedName name="gp98_mcf_tot" localSheetId="9">#REF!</definedName>
    <definedName name="gp98_mcf_tot">#REF!</definedName>
    <definedName name="gp98_mcf_tot_19" localSheetId="3">#REF!</definedName>
    <definedName name="gp98_mcf_tot_19" localSheetId="11">#REF!</definedName>
    <definedName name="gp98_mcf_tot_19" localSheetId="10">#REF!</definedName>
    <definedName name="gp98_mcf_tot_19" localSheetId="12">#REF!</definedName>
    <definedName name="gp98_mcf_tot_19" localSheetId="13">#REF!</definedName>
    <definedName name="gp98_mcf_tot_19" localSheetId="14">#REF!</definedName>
    <definedName name="gp98_mcf_tot_19" localSheetId="6">#REF!</definedName>
    <definedName name="gp98_mcf_tot_19" localSheetId="7">#REF!</definedName>
    <definedName name="gp98_mcf_tot_19" localSheetId="8">#REF!</definedName>
    <definedName name="gp98_mcf_tot_19" localSheetId="9">#REF!</definedName>
    <definedName name="gp98_mcf_tot_19">#REF!</definedName>
    <definedName name="gp98_mcf_tot_21" localSheetId="3">#REF!</definedName>
    <definedName name="gp98_mcf_tot_21" localSheetId="11">#REF!</definedName>
    <definedName name="gp98_mcf_tot_21" localSheetId="10">#REF!</definedName>
    <definedName name="gp98_mcf_tot_21" localSheetId="12">#REF!</definedName>
    <definedName name="gp98_mcf_tot_21" localSheetId="13">#REF!</definedName>
    <definedName name="gp98_mcf_tot_21" localSheetId="14">#REF!</definedName>
    <definedName name="gp98_mcf_tot_21" localSheetId="6">#REF!</definedName>
    <definedName name="gp98_mcf_tot_21" localSheetId="7">#REF!</definedName>
    <definedName name="gp98_mcf_tot_21" localSheetId="8">#REF!</definedName>
    <definedName name="gp98_mcf_tot_21" localSheetId="9">#REF!</definedName>
    <definedName name="gp98_mcf_tot_21">#REF!</definedName>
    <definedName name="gp98_mcf_tot_23" localSheetId="3">#REF!</definedName>
    <definedName name="gp98_mcf_tot_23" localSheetId="11">#REF!</definedName>
    <definedName name="gp98_mcf_tot_23" localSheetId="10">#REF!</definedName>
    <definedName name="gp98_mcf_tot_23" localSheetId="12">#REF!</definedName>
    <definedName name="gp98_mcf_tot_23" localSheetId="13">#REF!</definedName>
    <definedName name="gp98_mcf_tot_23" localSheetId="14">#REF!</definedName>
    <definedName name="gp98_mcf_tot_23" localSheetId="6">#REF!</definedName>
    <definedName name="gp98_mcf_tot_23" localSheetId="7">#REF!</definedName>
    <definedName name="gp98_mcf_tot_23" localSheetId="8">#REF!</definedName>
    <definedName name="gp98_mcf_tot_23" localSheetId="9">#REF!</definedName>
    <definedName name="gp98_mcf_tot_23">#REF!</definedName>
    <definedName name="gp98_mcf_tot_25" localSheetId="3">#REF!</definedName>
    <definedName name="gp98_mcf_tot_25" localSheetId="11">#REF!</definedName>
    <definedName name="gp98_mcf_tot_25" localSheetId="10">#REF!</definedName>
    <definedName name="gp98_mcf_tot_25" localSheetId="12">#REF!</definedName>
    <definedName name="gp98_mcf_tot_25" localSheetId="13">#REF!</definedName>
    <definedName name="gp98_mcf_tot_25" localSheetId="14">#REF!</definedName>
    <definedName name="gp98_mcf_tot_25" localSheetId="6">#REF!</definedName>
    <definedName name="gp98_mcf_tot_25" localSheetId="7">#REF!</definedName>
    <definedName name="gp98_mcf_tot_25" localSheetId="8">#REF!</definedName>
    <definedName name="gp98_mcf_tot_25" localSheetId="9">#REF!</definedName>
    <definedName name="gp98_mcf_tot_25">#REF!</definedName>
    <definedName name="gp98_mcf_tot_27" localSheetId="3">#REF!</definedName>
    <definedName name="gp98_mcf_tot_27" localSheetId="11">#REF!</definedName>
    <definedName name="gp98_mcf_tot_27" localSheetId="10">#REF!</definedName>
    <definedName name="gp98_mcf_tot_27" localSheetId="12">#REF!</definedName>
    <definedName name="gp98_mcf_tot_27" localSheetId="13">#REF!</definedName>
    <definedName name="gp98_mcf_tot_27" localSheetId="14">#REF!</definedName>
    <definedName name="gp98_mcf_tot_27" localSheetId="6">#REF!</definedName>
    <definedName name="gp98_mcf_tot_27" localSheetId="7">#REF!</definedName>
    <definedName name="gp98_mcf_tot_27" localSheetId="8">#REF!</definedName>
    <definedName name="gp98_mcf_tot_27" localSheetId="9">#REF!</definedName>
    <definedName name="gp98_mcf_tot_27">#REF!</definedName>
    <definedName name="gp98_mcf_tot_6" localSheetId="3">#REF!</definedName>
    <definedName name="gp98_mcf_tot_6" localSheetId="11">#REF!</definedName>
    <definedName name="gp98_mcf_tot_6" localSheetId="10">#REF!</definedName>
    <definedName name="gp98_mcf_tot_6" localSheetId="12">#REF!</definedName>
    <definedName name="gp98_mcf_tot_6" localSheetId="13">#REF!</definedName>
    <definedName name="gp98_mcf_tot_6" localSheetId="14">#REF!</definedName>
    <definedName name="gp98_mcf_tot_6" localSheetId="6">#REF!</definedName>
    <definedName name="gp98_mcf_tot_6" localSheetId="7">#REF!</definedName>
    <definedName name="gp98_mcf_tot_6" localSheetId="8">#REF!</definedName>
    <definedName name="gp98_mcf_tot_6" localSheetId="9">#REF!</definedName>
    <definedName name="gp98_mcf_tot_6">#REF!</definedName>
    <definedName name="gp98_median_mcf" localSheetId="3">#REF!</definedName>
    <definedName name="gp98_median_mcf" localSheetId="11">#REF!</definedName>
    <definedName name="gp98_median_mcf" localSheetId="10">#REF!</definedName>
    <definedName name="gp98_median_mcf" localSheetId="12">#REF!</definedName>
    <definedName name="gp98_median_mcf" localSheetId="13">#REF!</definedName>
    <definedName name="gp98_median_mcf" localSheetId="14">#REF!</definedName>
    <definedName name="gp98_median_mcf" localSheetId="6">#REF!</definedName>
    <definedName name="gp98_median_mcf" localSheetId="7">#REF!</definedName>
    <definedName name="gp98_median_mcf" localSheetId="8">#REF!</definedName>
    <definedName name="gp98_median_mcf" localSheetId="9">#REF!</definedName>
    <definedName name="gp98_median_mcf">#REF!</definedName>
    <definedName name="gp98_median_mcf_19" localSheetId="3">#REF!</definedName>
    <definedName name="gp98_median_mcf_19" localSheetId="11">#REF!</definedName>
    <definedName name="gp98_median_mcf_19" localSheetId="10">#REF!</definedName>
    <definedName name="gp98_median_mcf_19" localSheetId="12">#REF!</definedName>
    <definedName name="gp98_median_mcf_19" localSheetId="13">#REF!</definedName>
    <definedName name="gp98_median_mcf_19" localSheetId="14">#REF!</definedName>
    <definedName name="gp98_median_mcf_19" localSheetId="6">#REF!</definedName>
    <definedName name="gp98_median_mcf_19" localSheetId="7">#REF!</definedName>
    <definedName name="gp98_median_mcf_19" localSheetId="8">#REF!</definedName>
    <definedName name="gp98_median_mcf_19" localSheetId="9">#REF!</definedName>
    <definedName name="gp98_median_mcf_19">#REF!</definedName>
    <definedName name="gp98_median_mcf_21" localSheetId="3">#REF!</definedName>
    <definedName name="gp98_median_mcf_21" localSheetId="11">#REF!</definedName>
    <definedName name="gp98_median_mcf_21" localSheetId="10">#REF!</definedName>
    <definedName name="gp98_median_mcf_21" localSheetId="12">#REF!</definedName>
    <definedName name="gp98_median_mcf_21" localSheetId="13">#REF!</definedName>
    <definedName name="gp98_median_mcf_21" localSheetId="14">#REF!</definedName>
    <definedName name="gp98_median_mcf_21" localSheetId="6">#REF!</definedName>
    <definedName name="gp98_median_mcf_21" localSheetId="7">#REF!</definedName>
    <definedName name="gp98_median_mcf_21" localSheetId="8">#REF!</definedName>
    <definedName name="gp98_median_mcf_21" localSheetId="9">#REF!</definedName>
    <definedName name="gp98_median_mcf_21">#REF!</definedName>
    <definedName name="gp98_median_mcf_23" localSheetId="3">#REF!</definedName>
    <definedName name="gp98_median_mcf_23" localSheetId="11">#REF!</definedName>
    <definedName name="gp98_median_mcf_23" localSheetId="10">#REF!</definedName>
    <definedName name="gp98_median_mcf_23" localSheetId="12">#REF!</definedName>
    <definedName name="gp98_median_mcf_23" localSheetId="13">#REF!</definedName>
    <definedName name="gp98_median_mcf_23" localSheetId="14">#REF!</definedName>
    <definedName name="gp98_median_mcf_23" localSheetId="6">#REF!</definedName>
    <definedName name="gp98_median_mcf_23" localSheetId="7">#REF!</definedName>
    <definedName name="gp98_median_mcf_23" localSheetId="8">#REF!</definedName>
    <definedName name="gp98_median_mcf_23" localSheetId="9">#REF!</definedName>
    <definedName name="gp98_median_mcf_23">#REF!</definedName>
    <definedName name="gp98_median_mcf_25" localSheetId="3">#REF!</definedName>
    <definedName name="gp98_median_mcf_25" localSheetId="11">#REF!</definedName>
    <definedName name="gp98_median_mcf_25" localSheetId="10">#REF!</definedName>
    <definedName name="gp98_median_mcf_25" localSheetId="12">#REF!</definedName>
    <definedName name="gp98_median_mcf_25" localSheetId="13">#REF!</definedName>
    <definedName name="gp98_median_mcf_25" localSheetId="14">#REF!</definedName>
    <definedName name="gp98_median_mcf_25" localSheetId="6">#REF!</definedName>
    <definedName name="gp98_median_mcf_25" localSheetId="7">#REF!</definedName>
    <definedName name="gp98_median_mcf_25" localSheetId="8">#REF!</definedName>
    <definedName name="gp98_median_mcf_25" localSheetId="9">#REF!</definedName>
    <definedName name="gp98_median_mcf_25">#REF!</definedName>
    <definedName name="gp98_median_mcf_27" localSheetId="3">#REF!</definedName>
    <definedName name="gp98_median_mcf_27" localSheetId="11">#REF!</definedName>
    <definedName name="gp98_median_mcf_27" localSheetId="10">#REF!</definedName>
    <definedName name="gp98_median_mcf_27" localSheetId="12">#REF!</definedName>
    <definedName name="gp98_median_mcf_27" localSheetId="13">#REF!</definedName>
    <definedName name="gp98_median_mcf_27" localSheetId="14">#REF!</definedName>
    <definedName name="gp98_median_mcf_27" localSheetId="6">#REF!</definedName>
    <definedName name="gp98_median_mcf_27" localSheetId="7">#REF!</definedName>
    <definedName name="gp98_median_mcf_27" localSheetId="8">#REF!</definedName>
    <definedName name="gp98_median_mcf_27" localSheetId="9">#REF!</definedName>
    <definedName name="gp98_median_mcf_27">#REF!</definedName>
    <definedName name="gp98_median_mcf_6" localSheetId="3">#REF!</definedName>
    <definedName name="gp98_median_mcf_6" localSheetId="11">#REF!</definedName>
    <definedName name="gp98_median_mcf_6" localSheetId="10">#REF!</definedName>
    <definedName name="gp98_median_mcf_6" localSheetId="12">#REF!</definedName>
    <definedName name="gp98_median_mcf_6" localSheetId="13">#REF!</definedName>
    <definedName name="gp98_median_mcf_6" localSheetId="14">#REF!</definedName>
    <definedName name="gp98_median_mcf_6" localSheetId="6">#REF!</definedName>
    <definedName name="gp98_median_mcf_6" localSheetId="7">#REF!</definedName>
    <definedName name="gp98_median_mcf_6" localSheetId="8">#REF!</definedName>
    <definedName name="gp98_median_mcf_6" localSheetId="9">#REF!</definedName>
    <definedName name="gp98_median_mcf_6">#REF!</definedName>
    <definedName name="gp98_median_pr" localSheetId="3">#REF!</definedName>
    <definedName name="gp98_median_pr" localSheetId="11">#REF!</definedName>
    <definedName name="gp98_median_pr" localSheetId="10">#REF!</definedName>
    <definedName name="gp98_median_pr" localSheetId="12">#REF!</definedName>
    <definedName name="gp98_median_pr" localSheetId="13">#REF!</definedName>
    <definedName name="gp98_median_pr" localSheetId="14">#REF!</definedName>
    <definedName name="gp98_median_pr" localSheetId="6">#REF!</definedName>
    <definedName name="gp98_median_pr" localSheetId="7">#REF!</definedName>
    <definedName name="gp98_median_pr" localSheetId="8">#REF!</definedName>
    <definedName name="gp98_median_pr" localSheetId="9">#REF!</definedName>
    <definedName name="gp98_median_pr">#REF!</definedName>
    <definedName name="gp98_median_pr_19" localSheetId="3">#REF!</definedName>
    <definedName name="gp98_median_pr_19" localSheetId="11">#REF!</definedName>
    <definedName name="gp98_median_pr_19" localSheetId="10">#REF!</definedName>
    <definedName name="gp98_median_pr_19" localSheetId="12">#REF!</definedName>
    <definedName name="gp98_median_pr_19" localSheetId="13">#REF!</definedName>
    <definedName name="gp98_median_pr_19" localSheetId="14">#REF!</definedName>
    <definedName name="gp98_median_pr_19" localSheetId="6">#REF!</definedName>
    <definedName name="gp98_median_pr_19" localSheetId="7">#REF!</definedName>
    <definedName name="gp98_median_pr_19" localSheetId="8">#REF!</definedName>
    <definedName name="gp98_median_pr_19" localSheetId="9">#REF!</definedName>
    <definedName name="gp98_median_pr_19">#REF!</definedName>
    <definedName name="gp98_median_pr_21" localSheetId="3">#REF!</definedName>
    <definedName name="gp98_median_pr_21" localSheetId="11">#REF!</definedName>
    <definedName name="gp98_median_pr_21" localSheetId="10">#REF!</definedName>
    <definedName name="gp98_median_pr_21" localSheetId="12">#REF!</definedName>
    <definedName name="gp98_median_pr_21" localSheetId="13">#REF!</definedName>
    <definedName name="gp98_median_pr_21" localSheetId="14">#REF!</definedName>
    <definedName name="gp98_median_pr_21" localSheetId="6">#REF!</definedName>
    <definedName name="gp98_median_pr_21" localSheetId="7">#REF!</definedName>
    <definedName name="gp98_median_pr_21" localSheetId="8">#REF!</definedName>
    <definedName name="gp98_median_pr_21" localSheetId="9">#REF!</definedName>
    <definedName name="gp98_median_pr_21">#REF!</definedName>
    <definedName name="gp98_median_pr_23" localSheetId="3">#REF!</definedName>
    <definedName name="gp98_median_pr_23" localSheetId="11">#REF!</definedName>
    <definedName name="gp98_median_pr_23" localSheetId="10">#REF!</definedName>
    <definedName name="gp98_median_pr_23" localSheetId="12">#REF!</definedName>
    <definedName name="gp98_median_pr_23" localSheetId="13">#REF!</definedName>
    <definedName name="gp98_median_pr_23" localSheetId="14">#REF!</definedName>
    <definedName name="gp98_median_pr_23" localSheetId="6">#REF!</definedName>
    <definedName name="gp98_median_pr_23" localSheetId="7">#REF!</definedName>
    <definedName name="gp98_median_pr_23" localSheetId="8">#REF!</definedName>
    <definedName name="gp98_median_pr_23" localSheetId="9">#REF!</definedName>
    <definedName name="gp98_median_pr_23">#REF!</definedName>
    <definedName name="gp98_median_pr_25" localSheetId="3">#REF!</definedName>
    <definedName name="gp98_median_pr_25" localSheetId="11">#REF!</definedName>
    <definedName name="gp98_median_pr_25" localSheetId="10">#REF!</definedName>
    <definedName name="gp98_median_pr_25" localSheetId="12">#REF!</definedName>
    <definedName name="gp98_median_pr_25" localSheetId="13">#REF!</definedName>
    <definedName name="gp98_median_pr_25" localSheetId="14">#REF!</definedName>
    <definedName name="gp98_median_pr_25" localSheetId="6">#REF!</definedName>
    <definedName name="gp98_median_pr_25" localSheetId="7">#REF!</definedName>
    <definedName name="gp98_median_pr_25" localSheetId="8">#REF!</definedName>
    <definedName name="gp98_median_pr_25" localSheetId="9">#REF!</definedName>
    <definedName name="gp98_median_pr_25">#REF!</definedName>
    <definedName name="gp98_median_pr_27" localSheetId="3">#REF!</definedName>
    <definedName name="gp98_median_pr_27" localSheetId="11">#REF!</definedName>
    <definedName name="gp98_median_pr_27" localSheetId="10">#REF!</definedName>
    <definedName name="gp98_median_pr_27" localSheetId="12">#REF!</definedName>
    <definedName name="gp98_median_pr_27" localSheetId="13">#REF!</definedName>
    <definedName name="gp98_median_pr_27" localSheetId="14">#REF!</definedName>
    <definedName name="gp98_median_pr_27" localSheetId="6">#REF!</definedName>
    <definedName name="gp98_median_pr_27" localSheetId="7">#REF!</definedName>
    <definedName name="gp98_median_pr_27" localSheetId="8">#REF!</definedName>
    <definedName name="gp98_median_pr_27" localSheetId="9">#REF!</definedName>
    <definedName name="gp98_median_pr_27">#REF!</definedName>
    <definedName name="gp98_median_pr_6" localSheetId="3">#REF!</definedName>
    <definedName name="gp98_median_pr_6" localSheetId="11">#REF!</definedName>
    <definedName name="gp98_median_pr_6" localSheetId="10">#REF!</definedName>
    <definedName name="gp98_median_pr_6" localSheetId="12">#REF!</definedName>
    <definedName name="gp98_median_pr_6" localSheetId="13">#REF!</definedName>
    <definedName name="gp98_median_pr_6" localSheetId="14">#REF!</definedName>
    <definedName name="gp98_median_pr_6" localSheetId="6">#REF!</definedName>
    <definedName name="gp98_median_pr_6" localSheetId="7">#REF!</definedName>
    <definedName name="gp98_median_pr_6" localSheetId="8">#REF!</definedName>
    <definedName name="gp98_median_pr_6" localSheetId="9">#REF!</definedName>
    <definedName name="gp98_median_pr_6">#REF!</definedName>
    <definedName name="gp98_median_tot" localSheetId="3">#REF!</definedName>
    <definedName name="gp98_median_tot" localSheetId="11">#REF!</definedName>
    <definedName name="gp98_median_tot" localSheetId="10">#REF!</definedName>
    <definedName name="gp98_median_tot" localSheetId="12">#REF!</definedName>
    <definedName name="gp98_median_tot" localSheetId="13">#REF!</definedName>
    <definedName name="gp98_median_tot" localSheetId="14">#REF!</definedName>
    <definedName name="gp98_median_tot" localSheetId="6">#REF!</definedName>
    <definedName name="gp98_median_tot" localSheetId="7">#REF!</definedName>
    <definedName name="gp98_median_tot" localSheetId="8">#REF!</definedName>
    <definedName name="gp98_median_tot" localSheetId="9">#REF!</definedName>
    <definedName name="gp98_median_tot">#REF!</definedName>
    <definedName name="gp98_median_tot_19" localSheetId="3">#REF!</definedName>
    <definedName name="gp98_median_tot_19" localSheetId="11">#REF!</definedName>
    <definedName name="gp98_median_tot_19" localSheetId="10">#REF!</definedName>
    <definedName name="gp98_median_tot_19" localSheetId="12">#REF!</definedName>
    <definedName name="gp98_median_tot_19" localSheetId="13">#REF!</definedName>
    <definedName name="gp98_median_tot_19" localSheetId="14">#REF!</definedName>
    <definedName name="gp98_median_tot_19" localSheetId="6">#REF!</definedName>
    <definedName name="gp98_median_tot_19" localSheetId="7">#REF!</definedName>
    <definedName name="gp98_median_tot_19" localSheetId="8">#REF!</definedName>
    <definedName name="gp98_median_tot_19" localSheetId="9">#REF!</definedName>
    <definedName name="gp98_median_tot_19">#REF!</definedName>
    <definedName name="gp98_median_tot_21" localSheetId="3">#REF!</definedName>
    <definedName name="gp98_median_tot_21" localSheetId="11">#REF!</definedName>
    <definedName name="gp98_median_tot_21" localSheetId="10">#REF!</definedName>
    <definedName name="gp98_median_tot_21" localSheetId="12">#REF!</definedName>
    <definedName name="gp98_median_tot_21" localSheetId="13">#REF!</definedName>
    <definedName name="gp98_median_tot_21" localSheetId="14">#REF!</definedName>
    <definedName name="gp98_median_tot_21" localSheetId="6">#REF!</definedName>
    <definedName name="gp98_median_tot_21" localSheetId="7">#REF!</definedName>
    <definedName name="gp98_median_tot_21" localSheetId="8">#REF!</definedName>
    <definedName name="gp98_median_tot_21" localSheetId="9">#REF!</definedName>
    <definedName name="gp98_median_tot_21">#REF!</definedName>
    <definedName name="gp98_median_tot_23" localSheetId="3">#REF!</definedName>
    <definedName name="gp98_median_tot_23" localSheetId="11">#REF!</definedName>
    <definedName name="gp98_median_tot_23" localSheetId="10">#REF!</definedName>
    <definedName name="gp98_median_tot_23" localSheetId="12">#REF!</definedName>
    <definedName name="gp98_median_tot_23" localSheetId="13">#REF!</definedName>
    <definedName name="gp98_median_tot_23" localSheetId="14">#REF!</definedName>
    <definedName name="gp98_median_tot_23" localSheetId="6">#REF!</definedName>
    <definedName name="gp98_median_tot_23" localSheetId="7">#REF!</definedName>
    <definedName name="gp98_median_tot_23" localSheetId="8">#REF!</definedName>
    <definedName name="gp98_median_tot_23" localSheetId="9">#REF!</definedName>
    <definedName name="gp98_median_tot_23">#REF!</definedName>
    <definedName name="gp98_median_tot_25" localSheetId="3">#REF!</definedName>
    <definedName name="gp98_median_tot_25" localSheetId="11">#REF!</definedName>
    <definedName name="gp98_median_tot_25" localSheetId="10">#REF!</definedName>
    <definedName name="gp98_median_tot_25" localSheetId="12">#REF!</definedName>
    <definedName name="gp98_median_tot_25" localSheetId="13">#REF!</definedName>
    <definedName name="gp98_median_tot_25" localSheetId="14">#REF!</definedName>
    <definedName name="gp98_median_tot_25" localSheetId="6">#REF!</definedName>
    <definedName name="gp98_median_tot_25" localSheetId="7">#REF!</definedName>
    <definedName name="gp98_median_tot_25" localSheetId="8">#REF!</definedName>
    <definedName name="gp98_median_tot_25" localSheetId="9">#REF!</definedName>
    <definedName name="gp98_median_tot_25">#REF!</definedName>
    <definedName name="gp98_median_tot_27" localSheetId="3">#REF!</definedName>
    <definedName name="gp98_median_tot_27" localSheetId="11">#REF!</definedName>
    <definedName name="gp98_median_tot_27" localSheetId="10">#REF!</definedName>
    <definedName name="gp98_median_tot_27" localSheetId="12">#REF!</definedName>
    <definedName name="gp98_median_tot_27" localSheetId="13">#REF!</definedName>
    <definedName name="gp98_median_tot_27" localSheetId="14">#REF!</definedName>
    <definedName name="gp98_median_tot_27" localSheetId="6">#REF!</definedName>
    <definedName name="gp98_median_tot_27" localSheetId="7">#REF!</definedName>
    <definedName name="gp98_median_tot_27" localSheetId="8">#REF!</definedName>
    <definedName name="gp98_median_tot_27" localSheetId="9">#REF!</definedName>
    <definedName name="gp98_median_tot_27">#REF!</definedName>
    <definedName name="gp98_median_tot_6" localSheetId="3">#REF!</definedName>
    <definedName name="gp98_median_tot_6" localSheetId="11">#REF!</definedName>
    <definedName name="gp98_median_tot_6" localSheetId="10">#REF!</definedName>
    <definedName name="gp98_median_tot_6" localSheetId="12">#REF!</definedName>
    <definedName name="gp98_median_tot_6" localSheetId="13">#REF!</definedName>
    <definedName name="gp98_median_tot_6" localSheetId="14">#REF!</definedName>
    <definedName name="gp98_median_tot_6" localSheetId="6">#REF!</definedName>
    <definedName name="gp98_median_tot_6" localSheetId="7">#REF!</definedName>
    <definedName name="gp98_median_tot_6" localSheetId="8">#REF!</definedName>
    <definedName name="gp98_median_tot_6" localSheetId="9">#REF!</definedName>
    <definedName name="gp98_median_tot_6">#REF!</definedName>
    <definedName name="gp98_pr_tot" localSheetId="3">#REF!</definedName>
    <definedName name="gp98_pr_tot" localSheetId="11">#REF!</definedName>
    <definedName name="gp98_pr_tot" localSheetId="10">#REF!</definedName>
    <definedName name="gp98_pr_tot" localSheetId="12">#REF!</definedName>
    <definedName name="gp98_pr_tot" localSheetId="13">#REF!</definedName>
    <definedName name="gp98_pr_tot" localSheetId="14">#REF!</definedName>
    <definedName name="gp98_pr_tot" localSheetId="6">#REF!</definedName>
    <definedName name="gp98_pr_tot" localSheetId="7">#REF!</definedName>
    <definedName name="gp98_pr_tot" localSheetId="8">#REF!</definedName>
    <definedName name="gp98_pr_tot" localSheetId="9">#REF!</definedName>
    <definedName name="gp98_pr_tot">#REF!</definedName>
    <definedName name="gp98_pr_tot_19" localSheetId="3">#REF!</definedName>
    <definedName name="gp98_pr_tot_19" localSheetId="11">#REF!</definedName>
    <definedName name="gp98_pr_tot_19" localSheetId="10">#REF!</definedName>
    <definedName name="gp98_pr_tot_19" localSheetId="12">#REF!</definedName>
    <definedName name="gp98_pr_tot_19" localSheetId="13">#REF!</definedName>
    <definedName name="gp98_pr_tot_19" localSheetId="14">#REF!</definedName>
    <definedName name="gp98_pr_tot_19" localSheetId="6">#REF!</definedName>
    <definedName name="gp98_pr_tot_19" localSheetId="7">#REF!</definedName>
    <definedName name="gp98_pr_tot_19" localSheetId="8">#REF!</definedName>
    <definedName name="gp98_pr_tot_19" localSheetId="9">#REF!</definedName>
    <definedName name="gp98_pr_tot_19">#REF!</definedName>
    <definedName name="gp98_pr_tot_21" localSheetId="3">#REF!</definedName>
    <definedName name="gp98_pr_tot_21" localSheetId="11">#REF!</definedName>
    <definedName name="gp98_pr_tot_21" localSheetId="10">#REF!</definedName>
    <definedName name="gp98_pr_tot_21" localSheetId="12">#REF!</definedName>
    <definedName name="gp98_pr_tot_21" localSheetId="13">#REF!</definedName>
    <definedName name="gp98_pr_tot_21" localSheetId="14">#REF!</definedName>
    <definedName name="gp98_pr_tot_21" localSheetId="6">#REF!</definedName>
    <definedName name="gp98_pr_tot_21" localSheetId="7">#REF!</definedName>
    <definedName name="gp98_pr_tot_21" localSheetId="8">#REF!</definedName>
    <definedName name="gp98_pr_tot_21" localSheetId="9">#REF!</definedName>
    <definedName name="gp98_pr_tot_21">#REF!</definedName>
    <definedName name="gp98_pr_tot_23" localSheetId="3">#REF!</definedName>
    <definedName name="gp98_pr_tot_23" localSheetId="11">#REF!</definedName>
    <definedName name="gp98_pr_tot_23" localSheetId="10">#REF!</definedName>
    <definedName name="gp98_pr_tot_23" localSheetId="12">#REF!</definedName>
    <definedName name="gp98_pr_tot_23" localSheetId="13">#REF!</definedName>
    <definedName name="gp98_pr_tot_23" localSheetId="14">#REF!</definedName>
    <definedName name="gp98_pr_tot_23" localSheetId="6">#REF!</definedName>
    <definedName name="gp98_pr_tot_23" localSheetId="7">#REF!</definedName>
    <definedName name="gp98_pr_tot_23" localSheetId="8">#REF!</definedName>
    <definedName name="gp98_pr_tot_23" localSheetId="9">#REF!</definedName>
    <definedName name="gp98_pr_tot_23">#REF!</definedName>
    <definedName name="gp98_pr_tot_25" localSheetId="3">#REF!</definedName>
    <definedName name="gp98_pr_tot_25" localSheetId="11">#REF!</definedName>
    <definedName name="gp98_pr_tot_25" localSheetId="10">#REF!</definedName>
    <definedName name="gp98_pr_tot_25" localSheetId="12">#REF!</definedName>
    <definedName name="gp98_pr_tot_25" localSheetId="13">#REF!</definedName>
    <definedName name="gp98_pr_tot_25" localSheetId="14">#REF!</definedName>
    <definedName name="gp98_pr_tot_25" localSheetId="6">#REF!</definedName>
    <definedName name="gp98_pr_tot_25" localSheetId="7">#REF!</definedName>
    <definedName name="gp98_pr_tot_25" localSheetId="8">#REF!</definedName>
    <definedName name="gp98_pr_tot_25" localSheetId="9">#REF!</definedName>
    <definedName name="gp98_pr_tot_25">#REF!</definedName>
    <definedName name="gp98_pr_tot_27" localSheetId="3">#REF!</definedName>
    <definedName name="gp98_pr_tot_27" localSheetId="11">#REF!</definedName>
    <definedName name="gp98_pr_tot_27" localSheetId="10">#REF!</definedName>
    <definedName name="gp98_pr_tot_27" localSheetId="12">#REF!</definedName>
    <definedName name="gp98_pr_tot_27" localSheetId="13">#REF!</definedName>
    <definedName name="gp98_pr_tot_27" localSheetId="14">#REF!</definedName>
    <definedName name="gp98_pr_tot_27" localSheetId="6">#REF!</definedName>
    <definedName name="gp98_pr_tot_27" localSheetId="7">#REF!</definedName>
    <definedName name="gp98_pr_tot_27" localSheetId="8">#REF!</definedName>
    <definedName name="gp98_pr_tot_27" localSheetId="9">#REF!</definedName>
    <definedName name="gp98_pr_tot_27">#REF!</definedName>
    <definedName name="gp98_pr_tot_6" localSheetId="3">#REF!</definedName>
    <definedName name="gp98_pr_tot_6" localSheetId="11">#REF!</definedName>
    <definedName name="gp98_pr_tot_6" localSheetId="10">#REF!</definedName>
    <definedName name="gp98_pr_tot_6" localSheetId="12">#REF!</definedName>
    <definedName name="gp98_pr_tot_6" localSheetId="13">#REF!</definedName>
    <definedName name="gp98_pr_tot_6" localSheetId="14">#REF!</definedName>
    <definedName name="gp98_pr_tot_6" localSheetId="6">#REF!</definedName>
    <definedName name="gp98_pr_tot_6" localSheetId="7">#REF!</definedName>
    <definedName name="gp98_pr_tot_6" localSheetId="8">#REF!</definedName>
    <definedName name="gp98_pr_tot_6" localSheetId="9">#REF!</definedName>
    <definedName name="gp98_pr_tot_6">#REF!</definedName>
    <definedName name="gp98_tot_tot" localSheetId="3">#REF!</definedName>
    <definedName name="gp98_tot_tot" localSheetId="11">#REF!</definedName>
    <definedName name="gp98_tot_tot" localSheetId="10">#REF!</definedName>
    <definedName name="gp98_tot_tot" localSheetId="12">#REF!</definedName>
    <definedName name="gp98_tot_tot" localSheetId="13">#REF!</definedName>
    <definedName name="gp98_tot_tot" localSheetId="14">#REF!</definedName>
    <definedName name="gp98_tot_tot" localSheetId="6">#REF!</definedName>
    <definedName name="gp98_tot_tot" localSheetId="7">#REF!</definedName>
    <definedName name="gp98_tot_tot" localSheetId="8">#REF!</definedName>
    <definedName name="gp98_tot_tot" localSheetId="9">#REF!</definedName>
    <definedName name="gp98_tot_tot">#REF!</definedName>
    <definedName name="gp98_tot_tot_19" localSheetId="3">#REF!</definedName>
    <definedName name="gp98_tot_tot_19" localSheetId="11">#REF!</definedName>
    <definedName name="gp98_tot_tot_19" localSheetId="10">#REF!</definedName>
    <definedName name="gp98_tot_tot_19" localSheetId="12">#REF!</definedName>
    <definedName name="gp98_tot_tot_19" localSheetId="13">#REF!</definedName>
    <definedName name="gp98_tot_tot_19" localSheetId="14">#REF!</definedName>
    <definedName name="gp98_tot_tot_19" localSheetId="6">#REF!</definedName>
    <definedName name="gp98_tot_tot_19" localSheetId="7">#REF!</definedName>
    <definedName name="gp98_tot_tot_19" localSheetId="8">#REF!</definedName>
    <definedName name="gp98_tot_tot_19" localSheetId="9">#REF!</definedName>
    <definedName name="gp98_tot_tot_19">#REF!</definedName>
    <definedName name="gp98_tot_tot_21" localSheetId="3">#REF!</definedName>
    <definedName name="gp98_tot_tot_21" localSheetId="11">#REF!</definedName>
    <definedName name="gp98_tot_tot_21" localSheetId="10">#REF!</definedName>
    <definedName name="gp98_tot_tot_21" localSheetId="12">#REF!</definedName>
    <definedName name="gp98_tot_tot_21" localSheetId="13">#REF!</definedName>
    <definedName name="gp98_tot_tot_21" localSheetId="14">#REF!</definedName>
    <definedName name="gp98_tot_tot_21" localSheetId="6">#REF!</definedName>
    <definedName name="gp98_tot_tot_21" localSheetId="7">#REF!</definedName>
    <definedName name="gp98_tot_tot_21" localSheetId="8">#REF!</definedName>
    <definedName name="gp98_tot_tot_21" localSheetId="9">#REF!</definedName>
    <definedName name="gp98_tot_tot_21">#REF!</definedName>
    <definedName name="gp98_tot_tot_23" localSheetId="3">#REF!</definedName>
    <definedName name="gp98_tot_tot_23" localSheetId="11">#REF!</definedName>
    <definedName name="gp98_tot_tot_23" localSheetId="10">#REF!</definedName>
    <definedName name="gp98_tot_tot_23" localSheetId="12">#REF!</definedName>
    <definedName name="gp98_tot_tot_23" localSheetId="13">#REF!</definedName>
    <definedName name="gp98_tot_tot_23" localSheetId="14">#REF!</definedName>
    <definedName name="gp98_tot_tot_23" localSheetId="6">#REF!</definedName>
    <definedName name="gp98_tot_tot_23" localSheetId="7">#REF!</definedName>
    <definedName name="gp98_tot_tot_23" localSheetId="8">#REF!</definedName>
    <definedName name="gp98_tot_tot_23" localSheetId="9">#REF!</definedName>
    <definedName name="gp98_tot_tot_23">#REF!</definedName>
    <definedName name="gp98_tot_tot_25" localSheetId="3">#REF!</definedName>
    <definedName name="gp98_tot_tot_25" localSheetId="11">#REF!</definedName>
    <definedName name="gp98_tot_tot_25" localSheetId="10">#REF!</definedName>
    <definedName name="gp98_tot_tot_25" localSheetId="12">#REF!</definedName>
    <definedName name="gp98_tot_tot_25" localSheetId="13">#REF!</definedName>
    <definedName name="gp98_tot_tot_25" localSheetId="14">#REF!</definedName>
    <definedName name="gp98_tot_tot_25" localSheetId="6">#REF!</definedName>
    <definedName name="gp98_tot_tot_25" localSheetId="7">#REF!</definedName>
    <definedName name="gp98_tot_tot_25" localSheetId="8">#REF!</definedName>
    <definedName name="gp98_tot_tot_25" localSheetId="9">#REF!</definedName>
    <definedName name="gp98_tot_tot_25">#REF!</definedName>
    <definedName name="gp98_tot_tot_27" localSheetId="3">#REF!</definedName>
    <definedName name="gp98_tot_tot_27" localSheetId="11">#REF!</definedName>
    <definedName name="gp98_tot_tot_27" localSheetId="10">#REF!</definedName>
    <definedName name="gp98_tot_tot_27" localSheetId="12">#REF!</definedName>
    <definedName name="gp98_tot_tot_27" localSheetId="13">#REF!</definedName>
    <definedName name="gp98_tot_tot_27" localSheetId="14">#REF!</definedName>
    <definedName name="gp98_tot_tot_27" localSheetId="6">#REF!</definedName>
    <definedName name="gp98_tot_tot_27" localSheetId="7">#REF!</definedName>
    <definedName name="gp98_tot_tot_27" localSheetId="8">#REF!</definedName>
    <definedName name="gp98_tot_tot_27" localSheetId="9">#REF!</definedName>
    <definedName name="gp98_tot_tot_27">#REF!</definedName>
    <definedName name="gp98_tot_tot_6" localSheetId="3">#REF!</definedName>
    <definedName name="gp98_tot_tot_6" localSheetId="11">#REF!</definedName>
    <definedName name="gp98_tot_tot_6" localSheetId="10">#REF!</definedName>
    <definedName name="gp98_tot_tot_6" localSheetId="12">#REF!</definedName>
    <definedName name="gp98_tot_tot_6" localSheetId="13">#REF!</definedName>
    <definedName name="gp98_tot_tot_6" localSheetId="14">#REF!</definedName>
    <definedName name="gp98_tot_tot_6" localSheetId="6">#REF!</definedName>
    <definedName name="gp98_tot_tot_6" localSheetId="7">#REF!</definedName>
    <definedName name="gp98_tot_tot_6" localSheetId="8">#REF!</definedName>
    <definedName name="gp98_tot_tot_6" localSheetId="9">#REF!</definedName>
    <definedName name="gp98_tot_tot_6">#REF!</definedName>
    <definedName name="groupe" localSheetId="3">#REF!</definedName>
    <definedName name="groupe" localSheetId="11">#REF!</definedName>
    <definedName name="groupe" localSheetId="10">#REF!</definedName>
    <definedName name="groupe" localSheetId="12">#REF!</definedName>
    <definedName name="groupe" localSheetId="13">#REF!</definedName>
    <definedName name="groupe" localSheetId="14">#REF!</definedName>
    <definedName name="groupe" localSheetId="6">#REF!</definedName>
    <definedName name="groupe" localSheetId="7">#REF!</definedName>
    <definedName name="groupe" localSheetId="8">#REF!</definedName>
    <definedName name="groupe" localSheetId="9">#REF!</definedName>
    <definedName name="groupe">#REF!</definedName>
    <definedName name="groupe_2008">[5]REDEPLOIEMENT!$A$158:$O$302</definedName>
    <definedName name="groupe_2012">[5]REDEPLOIEMENT!$A$5:$O$151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IMP" localSheetId="3">#REF!</definedName>
    <definedName name="IMP" localSheetId="11">#REF!</definedName>
    <definedName name="IMP" localSheetId="10">#REF!</definedName>
    <definedName name="IMP" localSheetId="12">#REF!</definedName>
    <definedName name="IMP" localSheetId="13">#REF!</definedName>
    <definedName name="IMP" localSheetId="14">#REF!</definedName>
    <definedName name="IMP" localSheetId="6">#REF!</definedName>
    <definedName name="IMP" localSheetId="7">#REF!</definedName>
    <definedName name="IMP" localSheetId="8">#REF!</definedName>
    <definedName name="IMP" localSheetId="9">#REF!</definedName>
    <definedName name="IMP">#REF!</definedName>
    <definedName name="_xlnm.Print_Titles" localSheetId="11">'MCF HC'!$4:$10</definedName>
    <definedName name="_xlnm.Print_Titles" localSheetId="12">PR1C!$4:$10</definedName>
    <definedName name="_xlnm.Print_Titles" localSheetId="13">PRCE1!$4:$10</definedName>
    <definedName name="_xlnm.Print_Titles" localSheetId="14">PRCE2!$4:$10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b_section" localSheetId="3">#REF!</definedName>
    <definedName name="lib_section" localSheetId="11">#REF!</definedName>
    <definedName name="lib_section" localSheetId="10">#REF!</definedName>
    <definedName name="lib_section" localSheetId="12">#REF!</definedName>
    <definedName name="lib_section" localSheetId="13">#REF!</definedName>
    <definedName name="lib_section" localSheetId="14">#REF!</definedName>
    <definedName name="lib_section" localSheetId="6">#REF!</definedName>
    <definedName name="lib_section" localSheetId="7">#REF!</definedName>
    <definedName name="lib_section" localSheetId="8">#REF!</definedName>
    <definedName name="lib_section" localSheetId="9">#REF!</definedName>
    <definedName name="lib_section">#REF!</definedName>
    <definedName name="lib_section_27" localSheetId="3">#REF!</definedName>
    <definedName name="lib_section_27" localSheetId="11">#REF!</definedName>
    <definedName name="lib_section_27" localSheetId="10">#REF!</definedName>
    <definedName name="lib_section_27" localSheetId="12">#REF!</definedName>
    <definedName name="lib_section_27" localSheetId="13">#REF!</definedName>
    <definedName name="lib_section_27" localSheetId="14">#REF!</definedName>
    <definedName name="lib_section_27" localSheetId="6">#REF!</definedName>
    <definedName name="lib_section_27" localSheetId="7">#REF!</definedName>
    <definedName name="lib_section_27" localSheetId="8">#REF!</definedName>
    <definedName name="lib_section_27" localSheetId="9">#REF!</definedName>
    <definedName name="lib_section_27">#REF!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Medecine" localSheetId="3">#REF!</definedName>
    <definedName name="Medecine" localSheetId="11">#REF!</definedName>
    <definedName name="Medecine" localSheetId="10">#REF!</definedName>
    <definedName name="Medecine" localSheetId="12">#REF!</definedName>
    <definedName name="Medecine" localSheetId="13">#REF!</definedName>
    <definedName name="Medecine" localSheetId="14">#REF!</definedName>
    <definedName name="Medecine" localSheetId="6">#REF!</definedName>
    <definedName name="Medecine" localSheetId="7">#REF!</definedName>
    <definedName name="Medecine" localSheetId="8">#REF!</definedName>
    <definedName name="Medecine" localSheetId="9">#REF!</definedName>
    <definedName name="Medecine">#REF!</definedName>
    <definedName name="Médecine" localSheetId="3">#REF!</definedName>
    <definedName name="Médecine" localSheetId="11">#REF!</definedName>
    <definedName name="Médecine" localSheetId="10">#REF!</definedName>
    <definedName name="Médecine" localSheetId="12">#REF!</definedName>
    <definedName name="Médecine" localSheetId="13">#REF!</definedName>
    <definedName name="Médecine" localSheetId="14">#REF!</definedName>
    <definedName name="Médecine" localSheetId="6">#REF!</definedName>
    <definedName name="Médecine" localSheetId="7">#REF!</definedName>
    <definedName name="Médecine" localSheetId="8">#REF!</definedName>
    <definedName name="Médecine" localSheetId="9">#REF!</definedName>
    <definedName name="Médecine">#REF!</definedName>
    <definedName name="moy" localSheetId="3">#REF!</definedName>
    <definedName name="moy" localSheetId="11">#REF!</definedName>
    <definedName name="moy" localSheetId="10">#REF!</definedName>
    <definedName name="moy" localSheetId="12">#REF!</definedName>
    <definedName name="moy" localSheetId="13">#REF!</definedName>
    <definedName name="moy" localSheetId="14">#REF!</definedName>
    <definedName name="moy" localSheetId="6">#REF!</definedName>
    <definedName name="moy" localSheetId="7">#REF!</definedName>
    <definedName name="moy" localSheetId="8">#REF!</definedName>
    <definedName name="moy" localSheetId="9">#REF!</definedName>
    <definedName name="moy">#REF!</definedName>
    <definedName name="nnn">[4]Feuil1!$A$2:$B$45</definedName>
    <definedName name="Odonto" localSheetId="3">#REF!</definedName>
    <definedName name="Odonto" localSheetId="11">#REF!</definedName>
    <definedName name="Odonto" localSheetId="10">#REF!</definedName>
    <definedName name="Odonto" localSheetId="12">#REF!</definedName>
    <definedName name="Odonto" localSheetId="13">#REF!</definedName>
    <definedName name="Odonto" localSheetId="14">#REF!</definedName>
    <definedName name="Odonto" localSheetId="6">#REF!</definedName>
    <definedName name="Odonto" localSheetId="7">#REF!</definedName>
    <definedName name="Odonto" localSheetId="8">#REF!</definedName>
    <definedName name="Odonto" localSheetId="9">#REF!</definedName>
    <definedName name="Odonto">#REF!</definedName>
    <definedName name="Odontologie" localSheetId="3">#REF!</definedName>
    <definedName name="Odontologie" localSheetId="11">#REF!</definedName>
    <definedName name="Odontologie" localSheetId="10">#REF!</definedName>
    <definedName name="Odontologie" localSheetId="12">#REF!</definedName>
    <definedName name="Odontologie" localSheetId="13">#REF!</definedName>
    <definedName name="Odontologie" localSheetId="14">#REF!</definedName>
    <definedName name="Odontologie" localSheetId="6">#REF!</definedName>
    <definedName name="Odontologie" localSheetId="7">#REF!</definedName>
    <definedName name="Odontologie" localSheetId="8">#REF!</definedName>
    <definedName name="Odontologie" localSheetId="9">#REF!</definedName>
    <definedName name="Odontologie">#REF!</definedName>
    <definedName name="Pharma" localSheetId="3">#REF!</definedName>
    <definedName name="Pharma" localSheetId="11">#REF!</definedName>
    <definedName name="Pharma" localSheetId="10">#REF!</definedName>
    <definedName name="Pharma" localSheetId="12">#REF!</definedName>
    <definedName name="Pharma" localSheetId="13">#REF!</definedName>
    <definedName name="Pharma" localSheetId="14">#REF!</definedName>
    <definedName name="Pharma" localSheetId="6">#REF!</definedName>
    <definedName name="Pharma" localSheetId="7">#REF!</definedName>
    <definedName name="Pharma" localSheetId="8">#REF!</definedName>
    <definedName name="Pharma" localSheetId="9">#REF!</definedName>
    <definedName name="Pharma">#REF!</definedName>
    <definedName name="Pharmacie" localSheetId="3">#REF!</definedName>
    <definedName name="Pharmacie" localSheetId="11">#REF!</definedName>
    <definedName name="Pharmacie" localSheetId="10">#REF!</definedName>
    <definedName name="Pharmacie" localSheetId="12">#REF!</definedName>
    <definedName name="Pharmacie" localSheetId="13">#REF!</definedName>
    <definedName name="Pharmacie" localSheetId="14">#REF!</definedName>
    <definedName name="Pharmacie" localSheetId="6">#REF!</definedName>
    <definedName name="Pharmacie" localSheetId="7">#REF!</definedName>
    <definedName name="Pharmacie" localSheetId="8">#REF!</definedName>
    <definedName name="Pharmacie" localSheetId="9">#REF!</definedName>
    <definedName name="Pharmacie">#REF!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RINCIPAL" localSheetId="3">#REF!</definedName>
    <definedName name="PRINCIPAL" localSheetId="11">#REF!</definedName>
    <definedName name="PRINCIPAL" localSheetId="10">#REF!</definedName>
    <definedName name="PRINCIPAL" localSheetId="12">#REF!</definedName>
    <definedName name="PRINCIPAL" localSheetId="13">#REF!</definedName>
    <definedName name="PRINCIPAL" localSheetId="14">#REF!</definedName>
    <definedName name="PRINCIPAL" localSheetId="6">#REF!</definedName>
    <definedName name="PRINCIPAL" localSheetId="7">#REF!</definedName>
    <definedName name="PRINCIPAL" localSheetId="8">#REF!</definedName>
    <definedName name="PRINCIPAL" localSheetId="9">#REF!</definedName>
    <definedName name="PRINCIPAL">#REF!</definedName>
    <definedName name="PYRAMIDE_MCF">'[1]2_1_PYRAMIDE'!$L$1:$U$59</definedName>
    <definedName name="PYRAMIDE_PR">'[1]2_1_PYRAMIDE'!$A$1:$J$59</definedName>
    <definedName name="qual06" localSheetId="3">#REF!</definedName>
    <definedName name="qual06" localSheetId="11">#REF!</definedName>
    <definedName name="qual06" localSheetId="10">#REF!</definedName>
    <definedName name="qual06" localSheetId="12">#REF!</definedName>
    <definedName name="qual06" localSheetId="13">#REF!</definedName>
    <definedName name="qual06" localSheetId="14">#REF!</definedName>
    <definedName name="qual06" localSheetId="6">#REF!</definedName>
    <definedName name="qual06" localSheetId="7">#REF!</definedName>
    <definedName name="qual06" localSheetId="8">#REF!</definedName>
    <definedName name="qual06" localSheetId="9">#REF!</definedName>
    <definedName name="qual06">#REF!</definedName>
    <definedName name="qual06_25" localSheetId="3">#REF!</definedName>
    <definedName name="qual06_25" localSheetId="11">#REF!</definedName>
    <definedName name="qual06_25" localSheetId="10">#REF!</definedName>
    <definedName name="qual06_25" localSheetId="12">#REF!</definedName>
    <definedName name="qual06_25" localSheetId="13">#REF!</definedName>
    <definedName name="qual06_25" localSheetId="14">#REF!</definedName>
    <definedName name="qual06_25" localSheetId="6">#REF!</definedName>
    <definedName name="qual06_25" localSheetId="7">#REF!</definedName>
    <definedName name="qual06_25" localSheetId="8">#REF!</definedName>
    <definedName name="qual06_25" localSheetId="9">#REF!</definedName>
    <definedName name="qual06_25">#REF!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qualif06" localSheetId="3">#REF!</definedName>
    <definedName name="qualif06" localSheetId="11">#REF!</definedName>
    <definedName name="qualif06" localSheetId="10">#REF!</definedName>
    <definedName name="qualif06" localSheetId="12">#REF!</definedName>
    <definedName name="qualif06" localSheetId="13">#REF!</definedName>
    <definedName name="qualif06" localSheetId="14">#REF!</definedName>
    <definedName name="qualif06" localSheetId="6">#REF!</definedName>
    <definedName name="qualif06" localSheetId="7">#REF!</definedName>
    <definedName name="qualif06" localSheetId="8">#REF!</definedName>
    <definedName name="qualif06" localSheetId="9">#REF!</definedName>
    <definedName name="qualif06">#REF!</definedName>
    <definedName name="qualif06_25" localSheetId="3">#REF!</definedName>
    <definedName name="qualif06_25" localSheetId="11">#REF!</definedName>
    <definedName name="qualif06_25" localSheetId="10">#REF!</definedName>
    <definedName name="qualif06_25" localSheetId="12">#REF!</definedName>
    <definedName name="qualif06_25" localSheetId="13">#REF!</definedName>
    <definedName name="qualif06_25" localSheetId="14">#REF!</definedName>
    <definedName name="qualif06_25" localSheetId="6">#REF!</definedName>
    <definedName name="qualif06_25" localSheetId="7">#REF!</definedName>
    <definedName name="qualif06_25" localSheetId="8">#REF!</definedName>
    <definedName name="qualif06_25" localSheetId="9">#REF!</definedName>
    <definedName name="qualif06_25">#REF!</definedName>
    <definedName name="redeploiement_typo">[5]REDEPLOIEMENT_TYPO!$A$2:$B$11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Sciences" localSheetId="3">#REF!</definedName>
    <definedName name="Sciences" localSheetId="11">#REF!</definedName>
    <definedName name="Sciences" localSheetId="10">#REF!</definedName>
    <definedName name="Sciences" localSheetId="12">#REF!</definedName>
    <definedName name="Sciences" localSheetId="13">#REF!</definedName>
    <definedName name="Sciences" localSheetId="14">#REF!</definedName>
    <definedName name="Sciences" localSheetId="6">#REF!</definedName>
    <definedName name="Sciences" localSheetId="7">#REF!</definedName>
    <definedName name="Sciences" localSheetId="8">#REF!</definedName>
    <definedName name="Sciences" localSheetId="9">#REF!</definedName>
    <definedName name="Sciences">#REF!</definedName>
    <definedName name="STAPS" localSheetId="3">#REF!</definedName>
    <definedName name="STAPS" localSheetId="11">#REF!</definedName>
    <definedName name="STAPS" localSheetId="10">#REF!</definedName>
    <definedName name="STAPS" localSheetId="12">#REF!</definedName>
    <definedName name="STAPS" localSheetId="13">#REF!</definedName>
    <definedName name="STAPS" localSheetId="14">#REF!</definedName>
    <definedName name="STAPS" localSheetId="6">#REF!</definedName>
    <definedName name="STAPS" localSheetId="7">#REF!</definedName>
    <definedName name="STAPS" localSheetId="8">#REF!</definedName>
    <definedName name="STAPS" localSheetId="9">#REF!</definedName>
    <definedName name="STAPS">#REF!</definedName>
    <definedName name="tabcod" localSheetId="3">#REF!</definedName>
    <definedName name="tabcod" localSheetId="11">#REF!</definedName>
    <definedName name="tabcod" localSheetId="10">#REF!</definedName>
    <definedName name="tabcod" localSheetId="12">#REF!</definedName>
    <definedName name="tabcod" localSheetId="13">#REF!</definedName>
    <definedName name="tabcod" localSheetId="14">#REF!</definedName>
    <definedName name="tabcod" localSheetId="6">#REF!</definedName>
    <definedName name="tabcod" localSheetId="7">#REF!</definedName>
    <definedName name="tabcod" localSheetId="8">#REF!</definedName>
    <definedName name="tabcod" localSheetId="9">#REF!</definedName>
    <definedName name="tabcod">#REF!</definedName>
    <definedName name="TABDS" localSheetId="3">#REF!</definedName>
    <definedName name="TABDS" localSheetId="11">#REF!</definedName>
    <definedName name="TABDS" localSheetId="10">#REF!</definedName>
    <definedName name="TABDS" localSheetId="12">#REF!</definedName>
    <definedName name="TABDS" localSheetId="13">#REF!</definedName>
    <definedName name="TABDS" localSheetId="14">#REF!</definedName>
    <definedName name="TABDS" localSheetId="6">#REF!</definedName>
    <definedName name="TABDS" localSheetId="7">#REF!</definedName>
    <definedName name="TABDS" localSheetId="8">#REF!</definedName>
    <definedName name="TABDS" localSheetId="9">#REF!</definedName>
    <definedName name="TABDS">#REF!</definedName>
    <definedName name="TABDS_27" localSheetId="3">#REF!</definedName>
    <definedName name="TABDS_27" localSheetId="11">#REF!</definedName>
    <definedName name="TABDS_27" localSheetId="10">#REF!</definedName>
    <definedName name="TABDS_27" localSheetId="12">#REF!</definedName>
    <definedName name="TABDS_27" localSheetId="13">#REF!</definedName>
    <definedName name="TABDS_27" localSheetId="14">#REF!</definedName>
    <definedName name="TABDS_27" localSheetId="6">#REF!</definedName>
    <definedName name="TABDS_27" localSheetId="7">#REF!</definedName>
    <definedName name="TABDS_27" localSheetId="8">#REF!</definedName>
    <definedName name="TABDS_27" localSheetId="9">#REF!</definedName>
    <definedName name="TABDS_27">#REF!</definedName>
    <definedName name="TABLE" localSheetId="2">'[7]table  origines professionelles'!$B$3:$C$42</definedName>
    <definedName name="TABLE">'[7]table  origines professionelles'!$B$3:$C$42</definedName>
    <definedName name="TCNU" localSheetId="3">#REF!</definedName>
    <definedName name="TCNU" localSheetId="11">#REF!</definedName>
    <definedName name="TCNU" localSheetId="10">#REF!</definedName>
    <definedName name="TCNU" localSheetId="12">#REF!</definedName>
    <definedName name="TCNU" localSheetId="13">#REF!</definedName>
    <definedName name="TCNU" localSheetId="14">#REF!</definedName>
    <definedName name="TCNU" localSheetId="6">#REF!</definedName>
    <definedName name="TCNU" localSheetId="7">#REF!</definedName>
    <definedName name="TCNU" localSheetId="8">#REF!</definedName>
    <definedName name="TCNU" localSheetId="9">#REF!</definedName>
    <definedName name="TCNU">#REF!</definedName>
    <definedName name="TDIORIG" localSheetId="3">#REF!</definedName>
    <definedName name="TDIORIG" localSheetId="11">#REF!</definedName>
    <definedName name="TDIORIG" localSheetId="10">#REF!</definedName>
    <definedName name="TDIORIG" localSheetId="12">#REF!</definedName>
    <definedName name="TDIORIG" localSheetId="13">#REF!</definedName>
    <definedName name="TDIORIG" localSheetId="14">#REF!</definedName>
    <definedName name="TDIORIG" localSheetId="6">#REF!</definedName>
    <definedName name="TDIORIG" localSheetId="7">#REF!</definedName>
    <definedName name="TDIORIG" localSheetId="8">#REF!</definedName>
    <definedName name="TDIORIG" localSheetId="9">#REF!</definedName>
    <definedName name="TDIORIG">#REF!</definedName>
    <definedName name="TDIORIG_25" localSheetId="3">#REF!</definedName>
    <definedName name="TDIORIG_25" localSheetId="11">#REF!</definedName>
    <definedName name="TDIORIG_25" localSheetId="10">#REF!</definedName>
    <definedName name="TDIORIG_25" localSheetId="12">#REF!</definedName>
    <definedName name="TDIORIG_25" localSheetId="13">#REF!</definedName>
    <definedName name="TDIORIG_25" localSheetId="14">#REF!</definedName>
    <definedName name="TDIORIG_25" localSheetId="6">#REF!</definedName>
    <definedName name="TDIORIG_25" localSheetId="7">#REF!</definedName>
    <definedName name="TDIORIG_25" localSheetId="8">#REF!</definedName>
    <definedName name="TDIORIG_25" localSheetId="9">#REF!</definedName>
    <definedName name="TDIORIG_25">#REF!</definedName>
    <definedName name="TE_Droit" localSheetId="3">#REF!</definedName>
    <definedName name="TE_Droit" localSheetId="11">#REF!</definedName>
    <definedName name="TE_Droit" localSheetId="10">#REF!</definedName>
    <definedName name="TE_Droit" localSheetId="12">#REF!</definedName>
    <definedName name="TE_Droit" localSheetId="13">#REF!</definedName>
    <definedName name="TE_Droit" localSheetId="14">#REF!</definedName>
    <definedName name="TE_Droit" localSheetId="6">#REF!</definedName>
    <definedName name="TE_Droit" localSheetId="7">#REF!</definedName>
    <definedName name="TE_Droit" localSheetId="8">#REF!</definedName>
    <definedName name="TE_Droit" localSheetId="9">#REF!</definedName>
    <definedName name="TE_Droit">#REF!</definedName>
    <definedName name="TE_Lettres" localSheetId="3">#REF!</definedName>
    <definedName name="TE_Lettres" localSheetId="11">#REF!</definedName>
    <definedName name="TE_Lettres" localSheetId="10">#REF!</definedName>
    <definedName name="TE_Lettres" localSheetId="12">#REF!</definedName>
    <definedName name="TE_Lettres" localSheetId="13">#REF!</definedName>
    <definedName name="TE_Lettres" localSheetId="14">#REF!</definedName>
    <definedName name="TE_Lettres" localSheetId="6">#REF!</definedName>
    <definedName name="TE_Lettres" localSheetId="7">#REF!</definedName>
    <definedName name="TE_Lettres" localSheetId="8">#REF!</definedName>
    <definedName name="TE_Lettres" localSheetId="9">#REF!</definedName>
    <definedName name="TE_Lettres">#REF!</definedName>
    <definedName name="TE_Médecine" localSheetId="3">#REF!</definedName>
    <definedName name="TE_Médecine" localSheetId="11">#REF!</definedName>
    <definedName name="TE_Médecine" localSheetId="10">#REF!</definedName>
    <definedName name="TE_Médecine" localSheetId="12">#REF!</definedName>
    <definedName name="TE_Médecine" localSheetId="13">#REF!</definedName>
    <definedName name="TE_Médecine" localSheetId="14">#REF!</definedName>
    <definedName name="TE_Médecine" localSheetId="6">#REF!</definedName>
    <definedName name="TE_Médecine" localSheetId="7">#REF!</definedName>
    <definedName name="TE_Médecine" localSheetId="8">#REF!</definedName>
    <definedName name="TE_Médecine" localSheetId="9">#REF!</definedName>
    <definedName name="TE_Médecine">#REF!</definedName>
    <definedName name="TE_Odonto" localSheetId="3">#REF!</definedName>
    <definedName name="TE_Odonto" localSheetId="11">#REF!</definedName>
    <definedName name="TE_Odonto" localSheetId="10">#REF!</definedName>
    <definedName name="TE_Odonto" localSheetId="12">#REF!</definedName>
    <definedName name="TE_Odonto" localSheetId="13">#REF!</definedName>
    <definedName name="TE_Odonto" localSheetId="14">#REF!</definedName>
    <definedName name="TE_Odonto" localSheetId="6">#REF!</definedName>
    <definedName name="TE_Odonto" localSheetId="7">#REF!</definedName>
    <definedName name="TE_Odonto" localSheetId="8">#REF!</definedName>
    <definedName name="TE_Odonto" localSheetId="9">#REF!</definedName>
    <definedName name="TE_Odonto">#REF!</definedName>
    <definedName name="TE_Pharma" localSheetId="3">#REF!</definedName>
    <definedName name="TE_Pharma" localSheetId="11">#REF!</definedName>
    <definedName name="TE_Pharma" localSheetId="10">#REF!</definedName>
    <definedName name="TE_Pharma" localSheetId="12">#REF!</definedName>
    <definedName name="TE_Pharma" localSheetId="13">#REF!</definedName>
    <definedName name="TE_Pharma" localSheetId="14">#REF!</definedName>
    <definedName name="TE_Pharma" localSheetId="6">#REF!</definedName>
    <definedName name="TE_Pharma" localSheetId="7">#REF!</definedName>
    <definedName name="TE_Pharma" localSheetId="8">#REF!</definedName>
    <definedName name="TE_Pharma" localSheetId="9">#REF!</definedName>
    <definedName name="TE_Pharma">#REF!</definedName>
    <definedName name="TE_Sciences" localSheetId="3">#REF!</definedName>
    <definedName name="TE_Sciences" localSheetId="11">#REF!</definedName>
    <definedName name="TE_Sciences" localSheetId="10">#REF!</definedName>
    <definedName name="TE_Sciences" localSheetId="12">#REF!</definedName>
    <definedName name="TE_Sciences" localSheetId="13">#REF!</definedName>
    <definedName name="TE_Sciences" localSheetId="14">#REF!</definedName>
    <definedName name="TE_Sciences" localSheetId="6">#REF!</definedName>
    <definedName name="TE_Sciences" localSheetId="7">#REF!</definedName>
    <definedName name="TE_Sciences" localSheetId="8">#REF!</definedName>
    <definedName name="TE_Sciences" localSheetId="9">#REF!</definedName>
    <definedName name="TE_Sciences">#REF!</definedName>
    <definedName name="tetab" localSheetId="3">#REF!</definedName>
    <definedName name="tetab" localSheetId="11">#REF!</definedName>
    <definedName name="tetab" localSheetId="10">#REF!</definedName>
    <definedName name="tetab" localSheetId="12">#REF!</definedName>
    <definedName name="tetab" localSheetId="13">#REF!</definedName>
    <definedName name="tetab" localSheetId="14">#REF!</definedName>
    <definedName name="tetab" localSheetId="6">#REF!</definedName>
    <definedName name="tetab" localSheetId="7">#REF!</definedName>
    <definedName name="tetab" localSheetId="8">#REF!</definedName>
    <definedName name="tetab" localSheetId="9">#REF!</definedName>
    <definedName name="tetab">#REF!</definedName>
    <definedName name="TGD" localSheetId="3">#REF!</definedName>
    <definedName name="TGD" localSheetId="11">#REF!</definedName>
    <definedName name="TGD" localSheetId="10">#REF!</definedName>
    <definedName name="TGD" localSheetId="12">#REF!</definedName>
    <definedName name="TGD" localSheetId="13">#REF!</definedName>
    <definedName name="TGD" localSheetId="14">#REF!</definedName>
    <definedName name="TGD" localSheetId="6">#REF!</definedName>
    <definedName name="TGD" localSheetId="7">#REF!</definedName>
    <definedName name="TGD" localSheetId="8">#REF!</definedName>
    <definedName name="TGD" localSheetId="9">#REF!</definedName>
    <definedName name="TGD">#REF!</definedName>
    <definedName name="tgrade" localSheetId="3">#REF!</definedName>
    <definedName name="tgrade" localSheetId="11">#REF!</definedName>
    <definedName name="tgrade" localSheetId="10">#REF!</definedName>
    <definedName name="tgrade" localSheetId="12">#REF!</definedName>
    <definedName name="tgrade" localSheetId="13">#REF!</definedName>
    <definedName name="tgrade" localSheetId="14">#REF!</definedName>
    <definedName name="tgrade" localSheetId="6">#REF!</definedName>
    <definedName name="tgrade" localSheetId="7">#REF!</definedName>
    <definedName name="tgrade" localSheetId="8">#REF!</definedName>
    <definedName name="tgrade" localSheetId="9">#REF!</definedName>
    <definedName name="tgrade">#REF!</definedName>
    <definedName name="titi" localSheetId="3">#REF!</definedName>
    <definedName name="titi" localSheetId="11">#REF!</definedName>
    <definedName name="titi" localSheetId="10">#REF!</definedName>
    <definedName name="titi" localSheetId="12">#REF!</definedName>
    <definedName name="titi" localSheetId="13">#REF!</definedName>
    <definedName name="titi" localSheetId="14">#REF!</definedName>
    <definedName name="titi" localSheetId="6">#REF!</definedName>
    <definedName name="titi" localSheetId="7">#REF!</definedName>
    <definedName name="titi" localSheetId="8">#REF!</definedName>
    <definedName name="titi" localSheetId="9">#REF!</definedName>
    <definedName name="titi">#REF!</definedName>
    <definedName name="titi_27" localSheetId="3">#REF!</definedName>
    <definedName name="titi_27" localSheetId="11">#REF!</definedName>
    <definedName name="titi_27" localSheetId="10">#REF!</definedName>
    <definedName name="titi_27" localSheetId="12">#REF!</definedName>
    <definedName name="titi_27" localSheetId="13">#REF!</definedName>
    <definedName name="titi_27" localSheetId="14">#REF!</definedName>
    <definedName name="titi_27" localSheetId="6">#REF!</definedName>
    <definedName name="titi_27" localSheetId="7">#REF!</definedName>
    <definedName name="titi_27" localSheetId="8">#REF!</definedName>
    <definedName name="titi_27" localSheetId="9">#REF!</definedName>
    <definedName name="titi_27">#REF!</definedName>
    <definedName name="tlibc" localSheetId="3">#REF!</definedName>
    <definedName name="tlibc" localSheetId="11">#REF!</definedName>
    <definedName name="tlibc" localSheetId="10">#REF!</definedName>
    <definedName name="tlibc" localSheetId="12">#REF!</definedName>
    <definedName name="tlibc" localSheetId="13">#REF!</definedName>
    <definedName name="tlibc" localSheetId="14">#REF!</definedName>
    <definedName name="tlibc" localSheetId="6">#REF!</definedName>
    <definedName name="tlibc" localSheetId="7">#REF!</definedName>
    <definedName name="tlibc" localSheetId="8">#REF!</definedName>
    <definedName name="tlibc" localSheetId="9">#REF!</definedName>
    <definedName name="tlibc">#REF!</definedName>
    <definedName name="tlibc_25" localSheetId="3">#REF!</definedName>
    <definedName name="tlibc_25" localSheetId="11">#REF!</definedName>
    <definedName name="tlibc_25" localSheetId="10">#REF!</definedName>
    <definedName name="tlibc_25" localSheetId="12">#REF!</definedName>
    <definedName name="tlibc_25" localSheetId="13">#REF!</definedName>
    <definedName name="tlibc_25" localSheetId="14">#REF!</definedName>
    <definedName name="tlibc_25" localSheetId="6">#REF!</definedName>
    <definedName name="tlibc_25" localSheetId="7">#REF!</definedName>
    <definedName name="tlibc_25" localSheetId="8">#REF!</definedName>
    <definedName name="tlibc_25" localSheetId="9">#REF!</definedName>
    <definedName name="tlibc_25">#REF!</definedName>
    <definedName name="tnom" localSheetId="3">#REF!</definedName>
    <definedName name="tnom" localSheetId="11">#REF!</definedName>
    <definedName name="tnom" localSheetId="10">#REF!</definedName>
    <definedName name="tnom" localSheetId="12">#REF!</definedName>
    <definedName name="tnom" localSheetId="13">#REF!</definedName>
    <definedName name="tnom" localSheetId="14">#REF!</definedName>
    <definedName name="tnom" localSheetId="6">#REF!</definedName>
    <definedName name="tnom" localSheetId="7">#REF!</definedName>
    <definedName name="tnom" localSheetId="8">#REF!</definedName>
    <definedName name="tnom" localSheetId="9">#REF!</definedName>
    <definedName name="tnom">#REF!</definedName>
    <definedName name="tnomm" localSheetId="3">#REF!</definedName>
    <definedName name="tnomm" localSheetId="11">#REF!</definedName>
    <definedName name="tnomm" localSheetId="10">#REF!</definedName>
    <definedName name="tnomm" localSheetId="12">#REF!</definedName>
    <definedName name="tnomm" localSheetId="13">#REF!</definedName>
    <definedName name="tnomm" localSheetId="14">#REF!</definedName>
    <definedName name="tnomm" localSheetId="6">#REF!</definedName>
    <definedName name="tnomm" localSheetId="7">#REF!</definedName>
    <definedName name="tnomm" localSheetId="8">#REF!</definedName>
    <definedName name="tnomm" localSheetId="9">#REF!</definedName>
    <definedName name="tnomm">#REF!</definedName>
    <definedName name="tnumetab" localSheetId="3">#REF!</definedName>
    <definedName name="tnumetab" localSheetId="11">#REF!</definedName>
    <definedName name="tnumetab" localSheetId="10">#REF!</definedName>
    <definedName name="tnumetab" localSheetId="12">#REF!</definedName>
    <definedName name="tnumetab" localSheetId="13">#REF!</definedName>
    <definedName name="tnumetab" localSheetId="14">#REF!</definedName>
    <definedName name="tnumetab" localSheetId="6">#REF!</definedName>
    <definedName name="tnumetab" localSheetId="7">#REF!</definedName>
    <definedName name="tnumetab" localSheetId="8">#REF!</definedName>
    <definedName name="tnumetab" localSheetId="9">#REF!</definedName>
    <definedName name="tnumetab">#REF!</definedName>
    <definedName name="tnumetab_25" localSheetId="3">#REF!</definedName>
    <definedName name="tnumetab_25" localSheetId="11">#REF!</definedName>
    <definedName name="tnumetab_25" localSheetId="10">#REF!</definedName>
    <definedName name="tnumetab_25" localSheetId="12">#REF!</definedName>
    <definedName name="tnumetab_25" localSheetId="13">#REF!</definedName>
    <definedName name="tnumetab_25" localSheetId="14">#REF!</definedName>
    <definedName name="tnumetab_25" localSheetId="6">#REF!</definedName>
    <definedName name="tnumetab_25" localSheetId="7">#REF!</definedName>
    <definedName name="tnumetab_25" localSheetId="8">#REF!</definedName>
    <definedName name="tnumetab_25" localSheetId="9">#REF!</definedName>
    <definedName name="tnumetab_25">#REF!</definedName>
    <definedName name="tot_cr" localSheetId="3">#REF!</definedName>
    <definedName name="tot_cr" localSheetId="11">#REF!</definedName>
    <definedName name="tot_cr" localSheetId="10">#REF!</definedName>
    <definedName name="tot_cr" localSheetId="12">#REF!</definedName>
    <definedName name="tot_cr" localSheetId="13">#REF!</definedName>
    <definedName name="tot_cr" localSheetId="14">#REF!</definedName>
    <definedName name="tot_cr" localSheetId="6">#REF!</definedName>
    <definedName name="tot_cr" localSheetId="7">#REF!</definedName>
    <definedName name="tot_cr" localSheetId="8">#REF!</definedName>
    <definedName name="tot_cr" localSheetId="9">#REF!</definedName>
    <definedName name="tot_cr">#REF!</definedName>
    <definedName name="tot_cr_27" localSheetId="3">#REF!</definedName>
    <definedName name="tot_cr_27" localSheetId="11">#REF!</definedName>
    <definedName name="tot_cr_27" localSheetId="10">#REF!</definedName>
    <definedName name="tot_cr_27" localSheetId="12">#REF!</definedName>
    <definedName name="tot_cr_27" localSheetId="13">#REF!</definedName>
    <definedName name="tot_cr_27" localSheetId="14">#REF!</definedName>
    <definedName name="tot_cr_27" localSheetId="6">#REF!</definedName>
    <definedName name="tot_cr_27" localSheetId="7">#REF!</definedName>
    <definedName name="tot_cr_27" localSheetId="8">#REF!</definedName>
    <definedName name="tot_cr_27" localSheetId="9">#REF!</definedName>
    <definedName name="tot_cr_27">#REF!</definedName>
    <definedName name="tot_dr" localSheetId="3">#REF!</definedName>
    <definedName name="tot_dr" localSheetId="11">#REF!</definedName>
    <definedName name="tot_dr" localSheetId="10">#REF!</definedName>
    <definedName name="tot_dr" localSheetId="12">#REF!</definedName>
    <definedName name="tot_dr" localSheetId="13">#REF!</definedName>
    <definedName name="tot_dr" localSheetId="14">#REF!</definedName>
    <definedName name="tot_dr" localSheetId="6">#REF!</definedName>
    <definedName name="tot_dr" localSheetId="7">#REF!</definedName>
    <definedName name="tot_dr" localSheetId="8">#REF!</definedName>
    <definedName name="tot_dr" localSheetId="9">#REF!</definedName>
    <definedName name="tot_dr">#REF!</definedName>
    <definedName name="tot_dr_27" localSheetId="3">#REF!</definedName>
    <definedName name="tot_dr_27" localSheetId="11">#REF!</definedName>
    <definedName name="tot_dr_27" localSheetId="10">#REF!</definedName>
    <definedName name="tot_dr_27" localSheetId="12">#REF!</definedName>
    <definedName name="tot_dr_27" localSheetId="13">#REF!</definedName>
    <definedName name="tot_dr_27" localSheetId="14">#REF!</definedName>
    <definedName name="tot_dr_27" localSheetId="6">#REF!</definedName>
    <definedName name="tot_dr_27" localSheetId="7">#REF!</definedName>
    <definedName name="tot_dr_27" localSheetId="8">#REF!</definedName>
    <definedName name="tot_dr_27" localSheetId="9">#REF!</definedName>
    <definedName name="tot_dr_27">#REF!</definedName>
    <definedName name="total_aut" localSheetId="3">#REF!</definedName>
    <definedName name="total_aut" localSheetId="11">#REF!</definedName>
    <definedName name="total_aut" localSheetId="10">#REF!</definedName>
    <definedName name="total_aut" localSheetId="12">#REF!</definedName>
    <definedName name="total_aut" localSheetId="13">#REF!</definedName>
    <definedName name="total_aut" localSheetId="14">#REF!</definedName>
    <definedName name="total_aut" localSheetId="6">#REF!</definedName>
    <definedName name="total_aut" localSheetId="7">#REF!</definedName>
    <definedName name="total_aut" localSheetId="8">#REF!</definedName>
    <definedName name="total_aut" localSheetId="9">#REF!</definedName>
    <definedName name="total_aut">#REF!</definedName>
    <definedName name="totalagre" localSheetId="3">#REF!</definedName>
    <definedName name="totalagre" localSheetId="11">#REF!</definedName>
    <definedName name="totalagre" localSheetId="10">#REF!</definedName>
    <definedName name="totalagre" localSheetId="12">#REF!</definedName>
    <definedName name="totalagre" localSheetId="13">#REF!</definedName>
    <definedName name="totalagre" localSheetId="14">#REF!</definedName>
    <definedName name="totalagre" localSheetId="6">#REF!</definedName>
    <definedName name="totalagre" localSheetId="7">#REF!</definedName>
    <definedName name="totalagre" localSheetId="8">#REF!</definedName>
    <definedName name="totalagre" localSheetId="9">#REF!</definedName>
    <definedName name="totalagre">#REF!</definedName>
    <definedName name="totalaut" localSheetId="3">#REF!</definedName>
    <definedName name="totalaut" localSheetId="11">#REF!</definedName>
    <definedName name="totalaut" localSheetId="10">#REF!</definedName>
    <definedName name="totalaut" localSheetId="12">#REF!</definedName>
    <definedName name="totalaut" localSheetId="13">#REF!</definedName>
    <definedName name="totalaut" localSheetId="14">#REF!</definedName>
    <definedName name="totalaut" localSheetId="6">#REF!</definedName>
    <definedName name="totalaut" localSheetId="7">#REF!</definedName>
    <definedName name="totalaut" localSheetId="8">#REF!</definedName>
    <definedName name="totalaut" localSheetId="9">#REF!</definedName>
    <definedName name="totalaut">#REF!</definedName>
    <definedName name="totalcert" localSheetId="3">#REF!</definedName>
    <definedName name="totalcert" localSheetId="11">#REF!</definedName>
    <definedName name="totalcert" localSheetId="10">#REF!</definedName>
    <definedName name="totalcert" localSheetId="12">#REF!</definedName>
    <definedName name="totalcert" localSheetId="13">#REF!</definedName>
    <definedName name="totalcert" localSheetId="14">#REF!</definedName>
    <definedName name="totalcert" localSheetId="6">#REF!</definedName>
    <definedName name="totalcert" localSheetId="7">#REF!</definedName>
    <definedName name="totalcert" localSheetId="8">#REF!</definedName>
    <definedName name="totalcert" localSheetId="9">#REF!</definedName>
    <definedName name="totalcert">#REF!</definedName>
    <definedName name="totalfrance" localSheetId="3">#REF!</definedName>
    <definedName name="totalfrance" localSheetId="11">#REF!</definedName>
    <definedName name="totalfrance" localSheetId="10">#REF!</definedName>
    <definedName name="totalfrance" localSheetId="12">#REF!</definedName>
    <definedName name="totalfrance" localSheetId="13">#REF!</definedName>
    <definedName name="totalfrance" localSheetId="14">#REF!</definedName>
    <definedName name="totalfrance" localSheetId="6">#REF!</definedName>
    <definedName name="totalfrance" localSheetId="7">#REF!</definedName>
    <definedName name="totalfrance" localSheetId="8">#REF!</definedName>
    <definedName name="totalfrance" localSheetId="9">#REF!</definedName>
    <definedName name="totalfrance">#REF!</definedName>
    <definedName name="totalplp" localSheetId="3">#REF!</definedName>
    <definedName name="totalplp" localSheetId="11">#REF!</definedName>
    <definedName name="totalplp" localSheetId="10">#REF!</definedName>
    <definedName name="totalplp" localSheetId="12">#REF!</definedName>
    <definedName name="totalplp" localSheetId="13">#REF!</definedName>
    <definedName name="totalplp" localSheetId="14">#REF!</definedName>
    <definedName name="totalplp" localSheetId="6">#REF!</definedName>
    <definedName name="totalplp" localSheetId="7">#REF!</definedName>
    <definedName name="totalplp" localSheetId="8">#REF!</definedName>
    <definedName name="totalplp" localSheetId="9">#REF!</definedName>
    <definedName name="totalplp">#REF!</definedName>
    <definedName name="toto" localSheetId="3">#REF!</definedName>
    <definedName name="toto" localSheetId="11">#REF!</definedName>
    <definedName name="toto" localSheetId="10">#REF!</definedName>
    <definedName name="toto" localSheetId="12">#REF!</definedName>
    <definedName name="toto" localSheetId="13">#REF!</definedName>
    <definedName name="toto" localSheetId="14">#REF!</definedName>
    <definedName name="toto" localSheetId="6">#REF!</definedName>
    <definedName name="toto" localSheetId="7">#REF!</definedName>
    <definedName name="toto" localSheetId="8">#REF!</definedName>
    <definedName name="toto" localSheetId="9">#REF!</definedName>
    <definedName name="toto">#REF!</definedName>
    <definedName name="tprenom" localSheetId="3">#REF!</definedName>
    <definedName name="tprenom" localSheetId="11">#REF!</definedName>
    <definedName name="tprenom" localSheetId="10">#REF!</definedName>
    <definedName name="tprenom" localSheetId="12">#REF!</definedName>
    <definedName name="tprenom" localSheetId="13">#REF!</definedName>
    <definedName name="tprenom" localSheetId="14">#REF!</definedName>
    <definedName name="tprenom" localSheetId="6">#REF!</definedName>
    <definedName name="tprenom" localSheetId="7">#REF!</definedName>
    <definedName name="tprenom" localSheetId="8">#REF!</definedName>
    <definedName name="tprenom" localSheetId="9">#REF!</definedName>
    <definedName name="tprenom">#REF!</definedName>
    <definedName name="TPROMO" localSheetId="3">#REF!</definedName>
    <definedName name="TPROMO" localSheetId="11">#REF!</definedName>
    <definedName name="TPROMO" localSheetId="10">#REF!</definedName>
    <definedName name="TPROMO" localSheetId="12">#REF!</definedName>
    <definedName name="TPROMO" localSheetId="13">#REF!</definedName>
    <definedName name="TPROMO" localSheetId="14">#REF!</definedName>
    <definedName name="TPROMO" localSheetId="6">#REF!</definedName>
    <definedName name="TPROMO" localSheetId="7">#REF!</definedName>
    <definedName name="TPROMO" localSheetId="8">#REF!</definedName>
    <definedName name="TPROMO" localSheetId="9">#REF!</definedName>
    <definedName name="TPROMO">#REF!</definedName>
    <definedName name="TRACE1" localSheetId="3">#REF!</definedName>
    <definedName name="TRACE1" localSheetId="11">#REF!</definedName>
    <definedName name="TRACE1" localSheetId="10">#REF!</definedName>
    <definedName name="TRACE1" localSheetId="12">#REF!</definedName>
    <definedName name="TRACE1" localSheetId="13">#REF!</definedName>
    <definedName name="TRACE1" localSheetId="14">#REF!</definedName>
    <definedName name="TRACE1" localSheetId="6">#REF!</definedName>
    <definedName name="TRACE1" localSheetId="7">#REF!</definedName>
    <definedName name="TRACE1" localSheetId="8">#REF!</definedName>
    <definedName name="TRACE1" localSheetId="9">#REF!</definedName>
    <definedName name="TRACE1">#REF!</definedName>
    <definedName name="TRACE2" localSheetId="3">#REF!</definedName>
    <definedName name="TRACE2" localSheetId="11">#REF!</definedName>
    <definedName name="TRACE2" localSheetId="10">#REF!</definedName>
    <definedName name="TRACE2" localSheetId="12">#REF!</definedName>
    <definedName name="TRACE2" localSheetId="13">#REF!</definedName>
    <definedName name="TRACE2" localSheetId="14">#REF!</definedName>
    <definedName name="TRACE2" localSheetId="6">#REF!</definedName>
    <definedName name="TRACE2" localSheetId="7">#REF!</definedName>
    <definedName name="TRACE2" localSheetId="8">#REF!</definedName>
    <definedName name="TRACE2" localSheetId="9">#REF!</definedName>
    <definedName name="TRACE2">#REF!</definedName>
    <definedName name="TRANCHE_MCF">'[1]2_2_TRANCHE'!$U$2:$AM$60</definedName>
    <definedName name="TRANCHE_PR">'[1]2_2_TRANCHE'!$A$1:$S$61</definedName>
    <definedName name="Ttypepromo" localSheetId="3">#REF!</definedName>
    <definedName name="Ttypepromo" localSheetId="11">#REF!</definedName>
    <definedName name="Ttypepromo" localSheetId="10">#REF!</definedName>
    <definedName name="Ttypepromo" localSheetId="12">#REF!</definedName>
    <definedName name="Ttypepromo" localSheetId="13">#REF!</definedName>
    <definedName name="Ttypepromo" localSheetId="14">#REF!</definedName>
    <definedName name="Ttypepromo" localSheetId="6">#REF!</definedName>
    <definedName name="Ttypepromo" localSheetId="7">#REF!</definedName>
    <definedName name="Ttypepromo" localSheetId="8">#REF!</definedName>
    <definedName name="Ttypepromo" localSheetId="9">#REF!</definedName>
    <definedName name="Ttypepromo">#REF!</definedName>
    <definedName name="vv">[4]Section!$A$2:$B$43</definedName>
    <definedName name="xxxx" localSheetId="3">#REF!</definedName>
    <definedName name="xxxx" localSheetId="11">#REF!</definedName>
    <definedName name="xxxx" localSheetId="10">#REF!</definedName>
    <definedName name="xxxx" localSheetId="12">#REF!</definedName>
    <definedName name="xxxx" localSheetId="13">#REF!</definedName>
    <definedName name="xxxx" localSheetId="14">#REF!</definedName>
    <definedName name="xxxx" localSheetId="6">#REF!</definedName>
    <definedName name="xxxx" localSheetId="7">#REF!</definedName>
    <definedName name="xxxx" localSheetId="8">#REF!</definedName>
    <definedName name="xxxx" localSheetId="9">#REF!</definedName>
    <definedName name="xxxx">#REF!</definedName>
    <definedName name="xxxx_25" localSheetId="3">#REF!</definedName>
    <definedName name="xxxx_25" localSheetId="11">#REF!</definedName>
    <definedName name="xxxx_25" localSheetId="10">#REF!</definedName>
    <definedName name="xxxx_25" localSheetId="12">#REF!</definedName>
    <definedName name="xxxx_25" localSheetId="13">#REF!</definedName>
    <definedName name="xxxx_25" localSheetId="14">#REF!</definedName>
    <definedName name="xxxx_25" localSheetId="6">#REF!</definedName>
    <definedName name="xxxx_25" localSheetId="7">#REF!</definedName>
    <definedName name="xxxx_25" localSheetId="8">#REF!</definedName>
    <definedName name="xxxx_25" localSheetId="9">#REF!</definedName>
    <definedName name="xxxx_25">#REF!</definedName>
    <definedName name="_xlnm.Print_Area" localSheetId="2">'bilan ts grades'!$A$1:$G$63</definedName>
    <definedName name="_xlnm.Print_Area" localSheetId="3">'BS2016'!$A$1:$Q$64</definedName>
    <definedName name="_xlnm.Print_Area" localSheetId="11">'MCF HC'!$A$3:$T$70</definedName>
    <definedName name="_xlnm.Print_Area" localSheetId="17">'Nomenclature CNU'!$A$1:$E$66</definedName>
    <definedName name="_xlnm.Print_Area" localSheetId="15">'Parité 2016'!$A$3:$H$66</definedName>
    <definedName name="_xlnm.Print_Area" localSheetId="0">PG_00!$A$1:$I$60</definedName>
    <definedName name="_xlnm.Print_Area" localSheetId="1">PG_01!$A$1:$I$60</definedName>
    <definedName name="_xlnm.Print_Area" localSheetId="5">'PG_01-1'!$A$1:$I$60</definedName>
    <definedName name="_xlnm.Print_Area" localSheetId="10">PG_03!$A$1:$I$60</definedName>
    <definedName name="_xlnm.Print_Area" localSheetId="16">PG_04!$A$1:$I$60</definedName>
    <definedName name="_xlnm.Print_Area" localSheetId="12">PR1C!$A$4:$T$70</definedName>
    <definedName name="_xlnm.Print_Area" localSheetId="13">PRCE1!$A$4:$T$70</definedName>
    <definedName name="_xlnm.Print_Area" localSheetId="14">PRCE2!$A$4:$T$70</definedName>
    <definedName name="_xlnm.Print_Area" localSheetId="4">'Promo2014 CNU_synth_class'!$A$1:$Z$64</definedName>
    <definedName name="_xlnm.Print_Area" localSheetId="6">'Promo2016 MCF HC CNU'!$A$1:$H$63</definedName>
    <definedName name="_xlnm.Print_Area" localSheetId="7">'Promo2016 PR 1C CNU'!$A$1:$H$63</definedName>
    <definedName name="_xlnm.Print_Area" localSheetId="8">'Promo2016 PR CE1 CNU'!$A$1:$H$63</definedName>
    <definedName name="_xlnm.Print_Area" localSheetId="9">'Promo2016 PR CE2 CNU'!$A$1:$H$63</definedName>
  </definedNames>
  <calcPr calcId="145621"/>
</workbook>
</file>

<file path=xl/calcChain.xml><?xml version="1.0" encoding="utf-8"?>
<calcChain xmlns="http://schemas.openxmlformats.org/spreadsheetml/2006/main">
  <c r="Y62" i="34" l="1"/>
  <c r="S62" i="34"/>
  <c r="M62" i="34"/>
  <c r="X61" i="34" l="1"/>
  <c r="W61" i="34"/>
  <c r="V61" i="34"/>
  <c r="U61" i="34"/>
  <c r="R61" i="34"/>
  <c r="Q61" i="34"/>
  <c r="P61" i="34"/>
  <c r="O61" i="34"/>
  <c r="L61" i="34"/>
  <c r="K61" i="34"/>
  <c r="J61" i="34"/>
  <c r="I61" i="34"/>
  <c r="F61" i="34"/>
  <c r="E61" i="34"/>
  <c r="D61" i="34"/>
  <c r="C61" i="34"/>
  <c r="X60" i="34"/>
  <c r="W60" i="34"/>
  <c r="V60" i="34"/>
  <c r="U60" i="34"/>
  <c r="Q60" i="34"/>
  <c r="P60" i="34"/>
  <c r="O60" i="34"/>
  <c r="L60" i="34"/>
  <c r="K60" i="34"/>
  <c r="J60" i="34"/>
  <c r="I60" i="34"/>
  <c r="F60" i="34"/>
  <c r="E60" i="34"/>
  <c r="D60" i="34"/>
  <c r="C60" i="34"/>
  <c r="X59" i="34"/>
  <c r="W59" i="34"/>
  <c r="V59" i="34"/>
  <c r="U59" i="34"/>
  <c r="R59" i="34"/>
  <c r="Q59" i="34"/>
  <c r="P59" i="34"/>
  <c r="O59" i="34"/>
  <c r="L59" i="34"/>
  <c r="K59" i="34"/>
  <c r="J59" i="34"/>
  <c r="I59" i="34"/>
  <c r="E59" i="34"/>
  <c r="D59" i="34"/>
  <c r="C59" i="34"/>
  <c r="X58" i="34"/>
  <c r="W58" i="34"/>
  <c r="V58" i="34"/>
  <c r="U58" i="34"/>
  <c r="R58" i="34"/>
  <c r="Q58" i="34"/>
  <c r="P58" i="34"/>
  <c r="O58" i="34"/>
  <c r="K58" i="34"/>
  <c r="J58" i="34"/>
  <c r="I58" i="34"/>
  <c r="F58" i="34"/>
  <c r="E58" i="34"/>
  <c r="D58" i="34"/>
  <c r="C58" i="34"/>
  <c r="X57" i="34"/>
  <c r="W57" i="34"/>
  <c r="V57" i="34"/>
  <c r="U57" i="34"/>
  <c r="R57" i="34"/>
  <c r="Q57" i="34"/>
  <c r="P57" i="34"/>
  <c r="O57" i="34"/>
  <c r="L57" i="34"/>
  <c r="K57" i="34"/>
  <c r="J57" i="34"/>
  <c r="I57" i="34"/>
  <c r="F57" i="34"/>
  <c r="E57" i="34"/>
  <c r="D57" i="34"/>
  <c r="C57" i="34"/>
  <c r="AI57" i="34" s="1"/>
  <c r="X56" i="34"/>
  <c r="W56" i="34"/>
  <c r="V56" i="34"/>
  <c r="U56" i="34"/>
  <c r="R56" i="34"/>
  <c r="Q56" i="34"/>
  <c r="P56" i="34"/>
  <c r="O56" i="34"/>
  <c r="L56" i="34"/>
  <c r="K56" i="34"/>
  <c r="J56" i="34"/>
  <c r="I56" i="34"/>
  <c r="F56" i="34"/>
  <c r="E56" i="34"/>
  <c r="D56" i="34"/>
  <c r="C56" i="34"/>
  <c r="X55" i="34"/>
  <c r="W55" i="34"/>
  <c r="V55" i="34"/>
  <c r="U55" i="34"/>
  <c r="R55" i="34"/>
  <c r="Q55" i="34"/>
  <c r="P55" i="34"/>
  <c r="O55" i="34"/>
  <c r="L55" i="34"/>
  <c r="K55" i="34"/>
  <c r="J55" i="34"/>
  <c r="I55" i="34"/>
  <c r="F55" i="34"/>
  <c r="E55" i="34"/>
  <c r="D55" i="34"/>
  <c r="AJ55" i="34" s="1"/>
  <c r="C55" i="34"/>
  <c r="AI55" i="34" s="1"/>
  <c r="X54" i="34"/>
  <c r="W54" i="34"/>
  <c r="V54" i="34"/>
  <c r="U54" i="34"/>
  <c r="R54" i="34"/>
  <c r="Q54" i="34"/>
  <c r="P54" i="34"/>
  <c r="O54" i="34"/>
  <c r="L54" i="34"/>
  <c r="K54" i="34"/>
  <c r="J54" i="34"/>
  <c r="I54" i="34"/>
  <c r="F54" i="34"/>
  <c r="E54" i="34"/>
  <c r="D54" i="34"/>
  <c r="AJ54" i="34" s="1"/>
  <c r="C54" i="34"/>
  <c r="X53" i="34"/>
  <c r="W53" i="34"/>
  <c r="V53" i="34"/>
  <c r="U53" i="34"/>
  <c r="R53" i="34"/>
  <c r="Q53" i="34"/>
  <c r="P53" i="34"/>
  <c r="O53" i="34"/>
  <c r="K53" i="34"/>
  <c r="J53" i="34"/>
  <c r="I53" i="34"/>
  <c r="F53" i="34"/>
  <c r="E53" i="34"/>
  <c r="D53" i="34"/>
  <c r="C53" i="34"/>
  <c r="X52" i="34"/>
  <c r="W52" i="34"/>
  <c r="V52" i="34"/>
  <c r="U52" i="34"/>
  <c r="R52" i="34"/>
  <c r="Q52" i="34"/>
  <c r="P52" i="34"/>
  <c r="O52" i="34"/>
  <c r="L52" i="34"/>
  <c r="K52" i="34"/>
  <c r="J52" i="34"/>
  <c r="I52" i="34"/>
  <c r="F52" i="34"/>
  <c r="E52" i="34"/>
  <c r="D52" i="34"/>
  <c r="AJ52" i="34" s="1"/>
  <c r="C52" i="34"/>
  <c r="AI52" i="34" s="1"/>
  <c r="X51" i="34"/>
  <c r="W51" i="34"/>
  <c r="V51" i="34"/>
  <c r="U51" i="34"/>
  <c r="Q51" i="34"/>
  <c r="P51" i="34"/>
  <c r="O51" i="34"/>
  <c r="K51" i="34"/>
  <c r="J51" i="34"/>
  <c r="I51" i="34"/>
  <c r="F51" i="34"/>
  <c r="E51" i="34"/>
  <c r="D51" i="34"/>
  <c r="C51" i="34"/>
  <c r="X50" i="34"/>
  <c r="W50" i="34"/>
  <c r="V50" i="34"/>
  <c r="U50" i="34"/>
  <c r="R50" i="34"/>
  <c r="Q50" i="34"/>
  <c r="P50" i="34"/>
  <c r="O50" i="34"/>
  <c r="L50" i="34"/>
  <c r="K50" i="34"/>
  <c r="J50" i="34"/>
  <c r="I50" i="34"/>
  <c r="F50" i="34"/>
  <c r="E50" i="34"/>
  <c r="D50" i="34"/>
  <c r="C50" i="34"/>
  <c r="AI50" i="34" s="1"/>
  <c r="X49" i="34"/>
  <c r="W49" i="34"/>
  <c r="V49" i="34"/>
  <c r="U49" i="34"/>
  <c r="R49" i="34"/>
  <c r="Q49" i="34"/>
  <c r="P49" i="34"/>
  <c r="O49" i="34"/>
  <c r="L49" i="34"/>
  <c r="K49" i="34"/>
  <c r="J49" i="34"/>
  <c r="I49" i="34"/>
  <c r="F49" i="34"/>
  <c r="E49" i="34"/>
  <c r="D49" i="34"/>
  <c r="AJ49" i="34" s="1"/>
  <c r="C49" i="34"/>
  <c r="AI49" i="34" s="1"/>
  <c r="X48" i="34"/>
  <c r="W48" i="34"/>
  <c r="V48" i="34"/>
  <c r="U48" i="34"/>
  <c r="Q48" i="34"/>
  <c r="P48" i="34"/>
  <c r="O48" i="34"/>
  <c r="L48" i="34"/>
  <c r="K48" i="34"/>
  <c r="J48" i="34"/>
  <c r="I48" i="34"/>
  <c r="F48" i="34"/>
  <c r="E48" i="34"/>
  <c r="D48" i="34"/>
  <c r="C48" i="34"/>
  <c r="X47" i="34"/>
  <c r="W47" i="34"/>
  <c r="V47" i="34"/>
  <c r="U47" i="34"/>
  <c r="R47" i="34"/>
  <c r="Q47" i="34"/>
  <c r="P47" i="34"/>
  <c r="O47" i="34"/>
  <c r="L47" i="34"/>
  <c r="K47" i="34"/>
  <c r="J47" i="34"/>
  <c r="I47" i="34"/>
  <c r="F47" i="34"/>
  <c r="E47" i="34"/>
  <c r="D47" i="34"/>
  <c r="C47" i="34"/>
  <c r="AI47" i="34" s="1"/>
  <c r="X46" i="34"/>
  <c r="W46" i="34"/>
  <c r="V46" i="34"/>
  <c r="U46" i="34"/>
  <c r="R46" i="34"/>
  <c r="Q46" i="34"/>
  <c r="P46" i="34"/>
  <c r="O46" i="34"/>
  <c r="L46" i="34"/>
  <c r="K46" i="34"/>
  <c r="J46" i="34"/>
  <c r="I46" i="34"/>
  <c r="F46" i="34"/>
  <c r="E46" i="34"/>
  <c r="D46" i="34"/>
  <c r="AJ46" i="34" s="1"/>
  <c r="C46" i="34"/>
  <c r="AI46" i="34" s="1"/>
  <c r="X45" i="34"/>
  <c r="W45" i="34"/>
  <c r="V45" i="34"/>
  <c r="U45" i="34"/>
  <c r="Q45" i="34"/>
  <c r="P45" i="34"/>
  <c r="O45" i="34"/>
  <c r="L45" i="34"/>
  <c r="K45" i="34"/>
  <c r="J45" i="34"/>
  <c r="I45" i="34"/>
  <c r="F45" i="34"/>
  <c r="E45" i="34"/>
  <c r="D45" i="34"/>
  <c r="C45" i="34"/>
  <c r="X44" i="34"/>
  <c r="W44" i="34"/>
  <c r="V44" i="34"/>
  <c r="U44" i="34"/>
  <c r="R44" i="34"/>
  <c r="Q44" i="34"/>
  <c r="P44" i="34"/>
  <c r="O44" i="34"/>
  <c r="K44" i="34"/>
  <c r="J44" i="34"/>
  <c r="I44" i="34"/>
  <c r="F44" i="34"/>
  <c r="E44" i="34"/>
  <c r="D44" i="34"/>
  <c r="C44" i="34"/>
  <c r="X43" i="34"/>
  <c r="W43" i="34"/>
  <c r="V43" i="34"/>
  <c r="U43" i="34"/>
  <c r="R43" i="34"/>
  <c r="Q43" i="34"/>
  <c r="P43" i="34"/>
  <c r="O43" i="34"/>
  <c r="K43" i="34"/>
  <c r="J43" i="34"/>
  <c r="I43" i="34"/>
  <c r="F43" i="34"/>
  <c r="E43" i="34"/>
  <c r="D43" i="34"/>
  <c r="C43" i="34"/>
  <c r="X42" i="34"/>
  <c r="W42" i="34"/>
  <c r="V42" i="34"/>
  <c r="U42" i="34"/>
  <c r="R42" i="34"/>
  <c r="Q42" i="34"/>
  <c r="P42" i="34"/>
  <c r="O42" i="34"/>
  <c r="L42" i="34"/>
  <c r="K42" i="34"/>
  <c r="J42" i="34"/>
  <c r="I42" i="34"/>
  <c r="F42" i="34"/>
  <c r="E42" i="34"/>
  <c r="D42" i="34"/>
  <c r="AJ42" i="34" s="1"/>
  <c r="C42" i="34"/>
  <c r="AI42" i="34" s="1"/>
  <c r="X41" i="34"/>
  <c r="W41" i="34"/>
  <c r="V41" i="34"/>
  <c r="U41" i="34"/>
  <c r="R41" i="34"/>
  <c r="Q41" i="34"/>
  <c r="P41" i="34"/>
  <c r="O41" i="34"/>
  <c r="K41" i="34"/>
  <c r="J41" i="34"/>
  <c r="I41" i="34"/>
  <c r="F41" i="34"/>
  <c r="E41" i="34"/>
  <c r="D41" i="34"/>
  <c r="C41" i="34"/>
  <c r="X40" i="34"/>
  <c r="W40" i="34"/>
  <c r="V40" i="34"/>
  <c r="U40" i="34"/>
  <c r="R40" i="34"/>
  <c r="Q40" i="34"/>
  <c r="P40" i="34"/>
  <c r="O40" i="34"/>
  <c r="K40" i="34"/>
  <c r="J40" i="34"/>
  <c r="I40" i="34"/>
  <c r="F40" i="34"/>
  <c r="E40" i="34"/>
  <c r="D40" i="34"/>
  <c r="C40" i="34"/>
  <c r="X39" i="34"/>
  <c r="W39" i="34"/>
  <c r="V39" i="34"/>
  <c r="U39" i="34"/>
  <c r="R39" i="34"/>
  <c r="Q39" i="34"/>
  <c r="P39" i="34"/>
  <c r="O39" i="34"/>
  <c r="L39" i="34"/>
  <c r="K39" i="34"/>
  <c r="J39" i="34"/>
  <c r="I39" i="34"/>
  <c r="F39" i="34"/>
  <c r="E39" i="34"/>
  <c r="D39" i="34"/>
  <c r="AJ39" i="34" s="1"/>
  <c r="C39" i="34"/>
  <c r="X38" i="34"/>
  <c r="W38" i="34"/>
  <c r="V38" i="34"/>
  <c r="U38" i="34"/>
  <c r="R38" i="34"/>
  <c r="Q38" i="34"/>
  <c r="P38" i="34"/>
  <c r="O38" i="34"/>
  <c r="K38" i="34"/>
  <c r="J38" i="34"/>
  <c r="I38" i="34"/>
  <c r="F38" i="34"/>
  <c r="E38" i="34"/>
  <c r="D38" i="34"/>
  <c r="C38" i="34"/>
  <c r="X37" i="34"/>
  <c r="W37" i="34"/>
  <c r="V37" i="34"/>
  <c r="U37" i="34"/>
  <c r="R37" i="34"/>
  <c r="Q37" i="34"/>
  <c r="P37" i="34"/>
  <c r="O37" i="34"/>
  <c r="K37" i="34"/>
  <c r="J37" i="34"/>
  <c r="I37" i="34"/>
  <c r="F37" i="34"/>
  <c r="E37" i="34"/>
  <c r="D37" i="34"/>
  <c r="C37" i="34"/>
  <c r="X36" i="34"/>
  <c r="W36" i="34"/>
  <c r="V36" i="34"/>
  <c r="U36" i="34"/>
  <c r="R36" i="34"/>
  <c r="Q36" i="34"/>
  <c r="P36" i="34"/>
  <c r="O36" i="34"/>
  <c r="K36" i="34"/>
  <c r="J36" i="34"/>
  <c r="I36" i="34"/>
  <c r="F36" i="34"/>
  <c r="E36" i="34"/>
  <c r="D36" i="34"/>
  <c r="C36" i="34"/>
  <c r="X35" i="34"/>
  <c r="W35" i="34"/>
  <c r="V35" i="34"/>
  <c r="U35" i="34"/>
  <c r="R35" i="34"/>
  <c r="Q35" i="34"/>
  <c r="P35" i="34"/>
  <c r="O35" i="34"/>
  <c r="K35" i="34"/>
  <c r="J35" i="34"/>
  <c r="I35" i="34"/>
  <c r="F35" i="34"/>
  <c r="E35" i="34"/>
  <c r="D35" i="34"/>
  <c r="C35" i="34"/>
  <c r="X34" i="34"/>
  <c r="W34" i="34"/>
  <c r="V34" i="34"/>
  <c r="U34" i="34"/>
  <c r="R34" i="34"/>
  <c r="Q34" i="34"/>
  <c r="P34" i="34"/>
  <c r="O34" i="34"/>
  <c r="L34" i="34"/>
  <c r="K34" i="34"/>
  <c r="J34" i="34"/>
  <c r="I34" i="34"/>
  <c r="F34" i="34"/>
  <c r="E34" i="34"/>
  <c r="D34" i="34"/>
  <c r="AJ34" i="34" s="1"/>
  <c r="C34" i="34"/>
  <c r="X33" i="34"/>
  <c r="W33" i="34"/>
  <c r="V33" i="34"/>
  <c r="U33" i="34"/>
  <c r="R33" i="34"/>
  <c r="Q33" i="34"/>
  <c r="P33" i="34"/>
  <c r="O33" i="34"/>
  <c r="L33" i="34"/>
  <c r="K33" i="34"/>
  <c r="J33" i="34"/>
  <c r="I33" i="34"/>
  <c r="F33" i="34"/>
  <c r="E33" i="34"/>
  <c r="D33" i="34"/>
  <c r="AJ33" i="34" s="1"/>
  <c r="C33" i="34"/>
  <c r="X32" i="34"/>
  <c r="W32" i="34"/>
  <c r="V32" i="34"/>
  <c r="U32" i="34"/>
  <c r="R32" i="34"/>
  <c r="Q32" i="34"/>
  <c r="P32" i="34"/>
  <c r="O32" i="34"/>
  <c r="L32" i="34"/>
  <c r="K32" i="34"/>
  <c r="J32" i="34"/>
  <c r="I32" i="34"/>
  <c r="E32" i="34"/>
  <c r="D32" i="34"/>
  <c r="C32" i="34"/>
  <c r="X31" i="34"/>
  <c r="W31" i="34"/>
  <c r="V31" i="34"/>
  <c r="U31" i="34"/>
  <c r="R31" i="34"/>
  <c r="Q31" i="34"/>
  <c r="P31" i="34"/>
  <c r="O31" i="34"/>
  <c r="K31" i="34"/>
  <c r="J31" i="34"/>
  <c r="I31" i="34"/>
  <c r="F31" i="34"/>
  <c r="E31" i="34"/>
  <c r="D31" i="34"/>
  <c r="C31" i="34"/>
  <c r="X30" i="34"/>
  <c r="W30" i="34"/>
  <c r="V30" i="34"/>
  <c r="U30" i="34"/>
  <c r="R30" i="34"/>
  <c r="Q30" i="34"/>
  <c r="P30" i="34"/>
  <c r="O30" i="34"/>
  <c r="L30" i="34"/>
  <c r="K30" i="34"/>
  <c r="J30" i="34"/>
  <c r="I30" i="34"/>
  <c r="F30" i="34"/>
  <c r="E30" i="34"/>
  <c r="D30" i="34"/>
  <c r="C30" i="34"/>
  <c r="AI30" i="34" s="1"/>
  <c r="X29" i="34"/>
  <c r="W29" i="34"/>
  <c r="V29" i="34"/>
  <c r="U29" i="34"/>
  <c r="R29" i="34"/>
  <c r="Q29" i="34"/>
  <c r="P29" i="34"/>
  <c r="O29" i="34"/>
  <c r="L29" i="34"/>
  <c r="K29" i="34"/>
  <c r="J29" i="34"/>
  <c r="I29" i="34"/>
  <c r="F29" i="34"/>
  <c r="E29" i="34"/>
  <c r="D29" i="34"/>
  <c r="C29" i="34"/>
  <c r="AI29" i="34" s="1"/>
  <c r="X28" i="34"/>
  <c r="W28" i="34"/>
  <c r="V28" i="34"/>
  <c r="U28" i="34"/>
  <c r="Q28" i="34"/>
  <c r="P28" i="34"/>
  <c r="O28" i="34"/>
  <c r="K28" i="34"/>
  <c r="J28" i="34"/>
  <c r="I28" i="34"/>
  <c r="F28" i="34"/>
  <c r="E28" i="34"/>
  <c r="D28" i="34"/>
  <c r="C28" i="34"/>
  <c r="X27" i="34"/>
  <c r="W27" i="34"/>
  <c r="V27" i="34"/>
  <c r="U27" i="34"/>
  <c r="R27" i="34"/>
  <c r="Q27" i="34"/>
  <c r="P27" i="34"/>
  <c r="O27" i="34"/>
  <c r="L27" i="34"/>
  <c r="K27" i="34"/>
  <c r="J27" i="34"/>
  <c r="I27" i="34"/>
  <c r="F27" i="34"/>
  <c r="E27" i="34"/>
  <c r="D27" i="34"/>
  <c r="AJ27" i="34" s="1"/>
  <c r="C27" i="34"/>
  <c r="X26" i="34"/>
  <c r="W26" i="34"/>
  <c r="V26" i="34"/>
  <c r="U26" i="34"/>
  <c r="R26" i="34"/>
  <c r="Q26" i="34"/>
  <c r="P26" i="34"/>
  <c r="O26" i="34"/>
  <c r="AI27" i="34" l="1"/>
  <c r="AJ47" i="34"/>
  <c r="AK47" i="34" s="1"/>
  <c r="AJ56" i="34"/>
  <c r="AJ30" i="34"/>
  <c r="AK30" i="34" s="1"/>
  <c r="AJ29" i="34"/>
  <c r="AK29" i="34" s="1"/>
  <c r="AI54" i="34"/>
  <c r="AK54" i="34" s="1"/>
  <c r="AJ36" i="34"/>
  <c r="AJ41" i="34"/>
  <c r="AI45" i="34"/>
  <c r="AI61" i="34"/>
  <c r="AI34" i="34"/>
  <c r="AK34" i="34" s="1"/>
  <c r="AJ57" i="34"/>
  <c r="AK57" i="34" s="1"/>
  <c r="AJ28" i="34"/>
  <c r="AJ50" i="34"/>
  <c r="AK50" i="34" s="1"/>
  <c r="AI56" i="34"/>
  <c r="AJ32" i="34"/>
  <c r="AI33" i="34"/>
  <c r="AK33" i="34" s="1"/>
  <c r="AJ61" i="34"/>
  <c r="AI32" i="34"/>
  <c r="Z32" i="34" s="1"/>
  <c r="AJ35" i="34"/>
  <c r="AJ40" i="34"/>
  <c r="AI44" i="34"/>
  <c r="Z44" i="34" s="1"/>
  <c r="AJ45" i="34"/>
  <c r="AJ53" i="34"/>
  <c r="AI48" i="34"/>
  <c r="AK49" i="34"/>
  <c r="AJ51" i="34"/>
  <c r="Z54" i="34"/>
  <c r="Z55" i="34"/>
  <c r="Z56" i="34"/>
  <c r="H56" i="34"/>
  <c r="AI59" i="34"/>
  <c r="AJ44" i="34"/>
  <c r="AK46" i="34"/>
  <c r="AJ48" i="34"/>
  <c r="N56" i="34"/>
  <c r="T56" i="34"/>
  <c r="Z57" i="34"/>
  <c r="AI58" i="34"/>
  <c r="Z58" i="34" s="1"/>
  <c r="AJ58" i="34"/>
  <c r="AJ31" i="34"/>
  <c r="AI36" i="34"/>
  <c r="AJ43" i="34"/>
  <c r="Z34" i="34"/>
  <c r="T38" i="34"/>
  <c r="H45" i="34"/>
  <c r="Z47" i="34"/>
  <c r="N48" i="34"/>
  <c r="H51" i="34"/>
  <c r="Z59" i="34"/>
  <c r="AJ59" i="34"/>
  <c r="Z27" i="34"/>
  <c r="AI28" i="34"/>
  <c r="Z28" i="34" s="1"/>
  <c r="Z33" i="34"/>
  <c r="Z45" i="34"/>
  <c r="N45" i="34"/>
  <c r="Z46" i="34"/>
  <c r="Z48" i="34"/>
  <c r="H48" i="34"/>
  <c r="Z49" i="34"/>
  <c r="Z50" i="34"/>
  <c r="AI51" i="34"/>
  <c r="Z51" i="34" s="1"/>
  <c r="AJ37" i="34"/>
  <c r="AI40" i="34"/>
  <c r="Z40" i="34" s="1"/>
  <c r="T40" i="34"/>
  <c r="AI60" i="34"/>
  <c r="Z60" i="34" s="1"/>
  <c r="AJ60" i="34"/>
  <c r="Z29" i="34"/>
  <c r="H29" i="34"/>
  <c r="N29" i="34"/>
  <c r="T29" i="34"/>
  <c r="Z30" i="34"/>
  <c r="AI31" i="34"/>
  <c r="Z31" i="34" s="1"/>
  <c r="Z36" i="34"/>
  <c r="T36" i="34"/>
  <c r="AJ38" i="34"/>
  <c r="Z42" i="34"/>
  <c r="AI43" i="34"/>
  <c r="Z43" i="34" s="1"/>
  <c r="H43" i="34"/>
  <c r="Z52" i="34"/>
  <c r="AI53" i="34"/>
  <c r="Z53" i="34" s="1"/>
  <c r="H53" i="34"/>
  <c r="Z61" i="34"/>
  <c r="H61" i="34"/>
  <c r="N61" i="34"/>
  <c r="T61" i="34"/>
  <c r="AK55" i="34"/>
  <c r="AK42" i="34"/>
  <c r="AK52" i="34"/>
  <c r="T26" i="34"/>
  <c r="H27" i="34"/>
  <c r="N27" i="34"/>
  <c r="T27" i="34"/>
  <c r="T31" i="34"/>
  <c r="H34" i="34"/>
  <c r="N34" i="34"/>
  <c r="T34" i="34"/>
  <c r="H36" i="34"/>
  <c r="H38" i="34"/>
  <c r="H40" i="34"/>
  <c r="H42" i="34"/>
  <c r="N42" i="34"/>
  <c r="T42" i="34"/>
  <c r="T44" i="34"/>
  <c r="H47" i="34"/>
  <c r="N47" i="34"/>
  <c r="T47" i="34"/>
  <c r="H50" i="34"/>
  <c r="N50" i="34"/>
  <c r="T50" i="34"/>
  <c r="H52" i="34"/>
  <c r="N52" i="34"/>
  <c r="T52" i="34"/>
  <c r="H55" i="34"/>
  <c r="N55" i="34"/>
  <c r="T55" i="34"/>
  <c r="T58" i="34"/>
  <c r="AI38" i="34"/>
  <c r="Z38" i="34" s="1"/>
  <c r="AK27" i="34"/>
  <c r="H28" i="34"/>
  <c r="H30" i="34"/>
  <c r="N30" i="34"/>
  <c r="T30" i="34"/>
  <c r="N32" i="34"/>
  <c r="T32" i="34"/>
  <c r="H35" i="34"/>
  <c r="H37" i="34"/>
  <c r="H41" i="34"/>
  <c r="T43" i="34"/>
  <c r="T53" i="34"/>
  <c r="H57" i="34"/>
  <c r="N57" i="34"/>
  <c r="T57" i="34"/>
  <c r="N59" i="34"/>
  <c r="T59" i="34"/>
  <c r="H31" i="34"/>
  <c r="H33" i="34"/>
  <c r="N33" i="34"/>
  <c r="T33" i="34"/>
  <c r="T35" i="34"/>
  <c r="AI35" i="34"/>
  <c r="Z35" i="34" s="1"/>
  <c r="T37" i="34"/>
  <c r="AI37" i="34"/>
  <c r="Z37" i="34" s="1"/>
  <c r="H39" i="34"/>
  <c r="N39" i="34"/>
  <c r="T39" i="34"/>
  <c r="AI39" i="34"/>
  <c r="Z39" i="34" s="1"/>
  <c r="T41" i="34"/>
  <c r="AI41" i="34"/>
  <c r="Z41" i="34" s="1"/>
  <c r="H44" i="34"/>
  <c r="H46" i="34"/>
  <c r="N46" i="34"/>
  <c r="T46" i="34"/>
  <c r="H49" i="34"/>
  <c r="N49" i="34"/>
  <c r="T49" i="34"/>
  <c r="H54" i="34"/>
  <c r="N54" i="34"/>
  <c r="T54" i="34"/>
  <c r="H58" i="34"/>
  <c r="H60" i="34"/>
  <c r="N60" i="34"/>
  <c r="L26" i="34"/>
  <c r="K26" i="34"/>
  <c r="J26" i="34"/>
  <c r="I26" i="34"/>
  <c r="F26" i="34"/>
  <c r="E26" i="34"/>
  <c r="D26" i="34"/>
  <c r="C26" i="34"/>
  <c r="AI26" i="34" s="1"/>
  <c r="Z26" i="34" s="1"/>
  <c r="X25" i="34"/>
  <c r="W25" i="34"/>
  <c r="V25" i="34"/>
  <c r="U25" i="34"/>
  <c r="R25" i="34"/>
  <c r="Q25" i="34"/>
  <c r="P25" i="34"/>
  <c r="O25" i="34"/>
  <c r="L25" i="34"/>
  <c r="K25" i="34"/>
  <c r="J25" i="34"/>
  <c r="I25" i="34"/>
  <c r="F25" i="34"/>
  <c r="E25" i="34"/>
  <c r="D25" i="34"/>
  <c r="AJ25" i="34" s="1"/>
  <c r="C25" i="34"/>
  <c r="X24" i="34"/>
  <c r="W24" i="34"/>
  <c r="V24" i="34"/>
  <c r="U24" i="34"/>
  <c r="R24" i="34"/>
  <c r="Q24" i="34"/>
  <c r="P24" i="34"/>
  <c r="O24" i="34"/>
  <c r="L24" i="34"/>
  <c r="K24" i="34"/>
  <c r="J24" i="34"/>
  <c r="I24" i="34"/>
  <c r="F24" i="34"/>
  <c r="E24" i="34"/>
  <c r="D24" i="34"/>
  <c r="C24" i="34"/>
  <c r="AI24" i="34" s="1"/>
  <c r="X23" i="34"/>
  <c r="W23" i="34"/>
  <c r="V23" i="34"/>
  <c r="U23" i="34"/>
  <c r="R23" i="34"/>
  <c r="Q23" i="34"/>
  <c r="P23" i="34"/>
  <c r="O23" i="34"/>
  <c r="L23" i="34"/>
  <c r="K23" i="34"/>
  <c r="J23" i="34"/>
  <c r="I23" i="34"/>
  <c r="F23" i="34"/>
  <c r="E23" i="34"/>
  <c r="D23" i="34"/>
  <c r="C23" i="34"/>
  <c r="AI23" i="34" s="1"/>
  <c r="X22" i="34"/>
  <c r="W22" i="34"/>
  <c r="V22" i="34"/>
  <c r="U22" i="34"/>
  <c r="Q22" i="34"/>
  <c r="P22" i="34"/>
  <c r="O22" i="34"/>
  <c r="L22" i="34"/>
  <c r="K22" i="34"/>
  <c r="J22" i="34"/>
  <c r="I22" i="34"/>
  <c r="F22" i="34"/>
  <c r="E22" i="34"/>
  <c r="D22" i="34"/>
  <c r="C22" i="34"/>
  <c r="X21" i="34"/>
  <c r="W21" i="34"/>
  <c r="V21" i="34"/>
  <c r="U21" i="34"/>
  <c r="R21" i="34"/>
  <c r="Q21" i="34"/>
  <c r="P21" i="34"/>
  <c r="O21" i="34"/>
  <c r="L21" i="34"/>
  <c r="K21" i="34"/>
  <c r="J21" i="34"/>
  <c r="I21" i="34"/>
  <c r="F21" i="34"/>
  <c r="E21" i="34"/>
  <c r="D21" i="34"/>
  <c r="AJ21" i="34" s="1"/>
  <c r="C21" i="34"/>
  <c r="X20" i="34"/>
  <c r="W20" i="34"/>
  <c r="V20" i="34"/>
  <c r="U20" i="34"/>
  <c r="R20" i="34"/>
  <c r="Q20" i="34"/>
  <c r="P20" i="34"/>
  <c r="O20" i="34"/>
  <c r="L20" i="34"/>
  <c r="K20" i="34"/>
  <c r="J20" i="34"/>
  <c r="I20" i="34"/>
  <c r="F20" i="34"/>
  <c r="E20" i="34"/>
  <c r="D20" i="34"/>
  <c r="C20" i="34"/>
  <c r="X19" i="34"/>
  <c r="W19" i="34"/>
  <c r="V19" i="34"/>
  <c r="U19" i="34"/>
  <c r="R19" i="34"/>
  <c r="Q19" i="34"/>
  <c r="P19" i="34"/>
  <c r="O19" i="34"/>
  <c r="L19" i="34"/>
  <c r="K19" i="34"/>
  <c r="J19" i="34"/>
  <c r="I19" i="34"/>
  <c r="F19" i="34"/>
  <c r="E19" i="34"/>
  <c r="D19" i="34"/>
  <c r="C19" i="34"/>
  <c r="X18" i="34"/>
  <c r="W18" i="34"/>
  <c r="V18" i="34"/>
  <c r="U18" i="34"/>
  <c r="R18" i="34"/>
  <c r="Q18" i="34"/>
  <c r="P18" i="34"/>
  <c r="O18" i="34"/>
  <c r="L18" i="34"/>
  <c r="K18" i="34"/>
  <c r="J18" i="34"/>
  <c r="I18" i="34"/>
  <c r="F18" i="34"/>
  <c r="E18" i="34"/>
  <c r="D18" i="34"/>
  <c r="AJ18" i="34" s="1"/>
  <c r="C18" i="34"/>
  <c r="AI18" i="34" s="1"/>
  <c r="X17" i="34"/>
  <c r="W17" i="34"/>
  <c r="V17" i="34"/>
  <c r="U17" i="34"/>
  <c r="R17" i="34"/>
  <c r="Q17" i="34"/>
  <c r="P17" i="34"/>
  <c r="O17" i="34"/>
  <c r="L17" i="34"/>
  <c r="K17" i="34"/>
  <c r="J17" i="34"/>
  <c r="I17" i="34"/>
  <c r="F17" i="34"/>
  <c r="E17" i="34"/>
  <c r="D17" i="34"/>
  <c r="C17" i="34"/>
  <c r="AI17" i="34" s="1"/>
  <c r="X16" i="34"/>
  <c r="W16" i="34"/>
  <c r="V16" i="34"/>
  <c r="U16" i="34"/>
  <c r="R16" i="34"/>
  <c r="Q16" i="34"/>
  <c r="P16" i="34"/>
  <c r="O16" i="34"/>
  <c r="K16" i="34"/>
  <c r="J16" i="34"/>
  <c r="I16" i="34"/>
  <c r="F16" i="34"/>
  <c r="E16" i="34"/>
  <c r="D16" i="34"/>
  <c r="C16" i="34"/>
  <c r="X15" i="34"/>
  <c r="W15" i="34"/>
  <c r="V15" i="34"/>
  <c r="U15" i="34"/>
  <c r="R15" i="34"/>
  <c r="Q15" i="34"/>
  <c r="P15" i="34"/>
  <c r="O15" i="34"/>
  <c r="L15" i="34"/>
  <c r="K15" i="34"/>
  <c r="J15" i="34"/>
  <c r="I15" i="34"/>
  <c r="F15" i="34"/>
  <c r="E15" i="34"/>
  <c r="D15" i="34"/>
  <c r="AJ15" i="34" s="1"/>
  <c r="C15" i="34"/>
  <c r="X14" i="34"/>
  <c r="W14" i="34"/>
  <c r="V14" i="34"/>
  <c r="U14" i="34"/>
  <c r="Q14" i="34"/>
  <c r="P14" i="34"/>
  <c r="O14" i="34"/>
  <c r="L14" i="34"/>
  <c r="K14" i="34"/>
  <c r="J14" i="34"/>
  <c r="I14" i="34"/>
  <c r="F14" i="34"/>
  <c r="E14" i="34"/>
  <c r="D14" i="34"/>
  <c r="C14" i="34"/>
  <c r="X13" i="34"/>
  <c r="W13" i="34"/>
  <c r="V13" i="34"/>
  <c r="U13" i="34"/>
  <c r="R13" i="34"/>
  <c r="Q13" i="34"/>
  <c r="P13" i="34"/>
  <c r="O13" i="34"/>
  <c r="K13" i="34"/>
  <c r="J13" i="34"/>
  <c r="I13" i="34"/>
  <c r="F13" i="34"/>
  <c r="E13" i="34"/>
  <c r="D13" i="34"/>
  <c r="C13" i="34"/>
  <c r="X12" i="34"/>
  <c r="W12" i="34"/>
  <c r="V12" i="34"/>
  <c r="U12" i="34"/>
  <c r="R12" i="34"/>
  <c r="Q12" i="34"/>
  <c r="P12" i="34"/>
  <c r="O12" i="34"/>
  <c r="K12" i="34"/>
  <c r="J12" i="34"/>
  <c r="I12" i="34"/>
  <c r="F12" i="34"/>
  <c r="E12" i="34"/>
  <c r="D12" i="34"/>
  <c r="C12" i="34"/>
  <c r="X11" i="34"/>
  <c r="W11" i="34"/>
  <c r="V11" i="34"/>
  <c r="U11" i="34"/>
  <c r="R11" i="34"/>
  <c r="Q11" i="34"/>
  <c r="P11" i="34"/>
  <c r="O11" i="34"/>
  <c r="L11" i="34"/>
  <c r="K11" i="34"/>
  <c r="J11" i="34"/>
  <c r="I11" i="34"/>
  <c r="F11" i="34"/>
  <c r="E11" i="34"/>
  <c r="D11" i="34"/>
  <c r="C11" i="34"/>
  <c r="AI11" i="34" s="1"/>
  <c r="X10" i="34"/>
  <c r="W10" i="34"/>
  <c r="V10" i="34"/>
  <c r="U10" i="34"/>
  <c r="R10" i="34"/>
  <c r="Q10" i="34"/>
  <c r="P10" i="34"/>
  <c r="O10" i="34"/>
  <c r="L10" i="34"/>
  <c r="K10" i="34"/>
  <c r="J10" i="34"/>
  <c r="I10" i="34"/>
  <c r="F10" i="34"/>
  <c r="E10" i="34"/>
  <c r="D10" i="34"/>
  <c r="C10" i="34"/>
  <c r="AI10" i="34" s="1"/>
  <c r="X9" i="34"/>
  <c r="W9" i="34"/>
  <c r="V9" i="34"/>
  <c r="U9" i="34"/>
  <c r="R9" i="34"/>
  <c r="Q9" i="34"/>
  <c r="P9" i="34"/>
  <c r="O9" i="34"/>
  <c r="L9" i="34"/>
  <c r="K9" i="34"/>
  <c r="J9" i="34"/>
  <c r="I9" i="34"/>
  <c r="F9" i="34"/>
  <c r="E9" i="34"/>
  <c r="D9" i="34"/>
  <c r="AJ9" i="34" s="1"/>
  <c r="C9" i="34"/>
  <c r="X8" i="34"/>
  <c r="W8" i="34"/>
  <c r="V8" i="34"/>
  <c r="U8" i="34"/>
  <c r="R8" i="34"/>
  <c r="Q8" i="34"/>
  <c r="P8" i="34"/>
  <c r="O8" i="34"/>
  <c r="L8" i="34"/>
  <c r="K8" i="34"/>
  <c r="J8" i="34"/>
  <c r="I8" i="34"/>
  <c r="F8" i="34"/>
  <c r="E8" i="34"/>
  <c r="D8" i="34"/>
  <c r="AJ8" i="34" s="1"/>
  <c r="C8" i="34"/>
  <c r="AI8" i="34" s="1"/>
  <c r="AK56" i="34" l="1"/>
  <c r="AK36" i="34"/>
  <c r="AK59" i="34"/>
  <c r="AI20" i="34"/>
  <c r="AJ19" i="34"/>
  <c r="AJ10" i="34"/>
  <c r="AK10" i="34" s="1"/>
  <c r="AJ26" i="34"/>
  <c r="AK26" i="34" s="1"/>
  <c r="AJ23" i="34"/>
  <c r="AK23" i="34" s="1"/>
  <c r="AJ24" i="34"/>
  <c r="AK24" i="34" s="1"/>
  <c r="AK61" i="34"/>
  <c r="AJ11" i="34"/>
  <c r="AK11" i="34" s="1"/>
  <c r="AK45" i="34"/>
  <c r="AK32" i="34"/>
  <c r="AI19" i="34"/>
  <c r="N9" i="34"/>
  <c r="AJ14" i="34"/>
  <c r="AJ17" i="34"/>
  <c r="AK17" i="34" s="1"/>
  <c r="AJ20" i="34"/>
  <c r="AI25" i="34"/>
  <c r="AK25" i="34" s="1"/>
  <c r="AK53" i="34"/>
  <c r="AK43" i="34"/>
  <c r="AK58" i="34"/>
  <c r="AK48" i="34"/>
  <c r="AK44" i="34"/>
  <c r="AK31" i="34"/>
  <c r="AK28" i="34"/>
  <c r="AK40" i="34"/>
  <c r="AI12" i="34"/>
  <c r="AI22" i="34"/>
  <c r="Z22" i="34" s="1"/>
  <c r="N26" i="34"/>
  <c r="AK51" i="34"/>
  <c r="AJ16" i="34"/>
  <c r="AK38" i="34"/>
  <c r="AK60" i="34"/>
  <c r="Z8" i="34"/>
  <c r="H8" i="34"/>
  <c r="N8" i="34"/>
  <c r="T8" i="34"/>
  <c r="AI9" i="34"/>
  <c r="Z9" i="34" s="1"/>
  <c r="T9" i="34"/>
  <c r="Z10" i="34"/>
  <c r="Z11" i="34"/>
  <c r="AJ12" i="34"/>
  <c r="AJ13" i="34"/>
  <c r="AI16" i="34"/>
  <c r="Z16" i="34" s="1"/>
  <c r="T16" i="34"/>
  <c r="Z17" i="34"/>
  <c r="Z18" i="34"/>
  <c r="Z19" i="34"/>
  <c r="Z20" i="34"/>
  <c r="H20" i="34"/>
  <c r="N20" i="34"/>
  <c r="T20" i="34"/>
  <c r="AJ22" i="34"/>
  <c r="Z23" i="34"/>
  <c r="Z24" i="34"/>
  <c r="Z25" i="34"/>
  <c r="H26" i="34"/>
  <c r="Z12" i="34"/>
  <c r="T12" i="34"/>
  <c r="AI13" i="34"/>
  <c r="Z13" i="34" s="1"/>
  <c r="AK8" i="34"/>
  <c r="AK18" i="34"/>
  <c r="AK41" i="34"/>
  <c r="H12" i="34"/>
  <c r="H14" i="34"/>
  <c r="N14" i="34"/>
  <c r="H16" i="34"/>
  <c r="H19" i="34"/>
  <c r="N19" i="34"/>
  <c r="T19" i="34"/>
  <c r="H22" i="34"/>
  <c r="N22" i="34"/>
  <c r="H25" i="34"/>
  <c r="N25" i="34"/>
  <c r="T25" i="34"/>
  <c r="AK35" i="34"/>
  <c r="AK39" i="34"/>
  <c r="AK37" i="34"/>
  <c r="H9" i="34"/>
  <c r="H10" i="34"/>
  <c r="N10" i="34"/>
  <c r="T10" i="34"/>
  <c r="H13" i="34"/>
  <c r="H17" i="34"/>
  <c r="N17" i="34"/>
  <c r="T17" i="34"/>
  <c r="H23" i="34"/>
  <c r="N23" i="34"/>
  <c r="T23" i="34"/>
  <c r="AI14" i="34"/>
  <c r="Z14" i="34" s="1"/>
  <c r="H11" i="34"/>
  <c r="N11" i="34"/>
  <c r="T11" i="34"/>
  <c r="T13" i="34"/>
  <c r="H15" i="34"/>
  <c r="N15" i="34"/>
  <c r="T15" i="34"/>
  <c r="AI15" i="34"/>
  <c r="Z15" i="34" s="1"/>
  <c r="H18" i="34"/>
  <c r="N18" i="34"/>
  <c r="T18" i="34"/>
  <c r="H21" i="34"/>
  <c r="N21" i="34"/>
  <c r="T21" i="34"/>
  <c r="AI21" i="34"/>
  <c r="Z21" i="34" s="1"/>
  <c r="H24" i="34"/>
  <c r="N24" i="34"/>
  <c r="T24" i="34"/>
  <c r="X7" i="34"/>
  <c r="W7" i="34"/>
  <c r="V7" i="34"/>
  <c r="U7" i="34"/>
  <c r="R7" i="34"/>
  <c r="Q7" i="34"/>
  <c r="P7" i="34"/>
  <c r="O7" i="34"/>
  <c r="L7" i="34"/>
  <c r="K7" i="34"/>
  <c r="J7" i="34"/>
  <c r="I7" i="34"/>
  <c r="F7" i="34"/>
  <c r="E7" i="34"/>
  <c r="D7" i="34"/>
  <c r="C7" i="34"/>
  <c r="X6" i="34"/>
  <c r="W6" i="34"/>
  <c r="V6" i="34"/>
  <c r="U6" i="34"/>
  <c r="R6" i="34"/>
  <c r="Q6" i="34"/>
  <c r="P6" i="34"/>
  <c r="O6" i="34"/>
  <c r="L6" i="34"/>
  <c r="K6" i="34"/>
  <c r="J6" i="34"/>
  <c r="I6" i="34"/>
  <c r="F6" i="34"/>
  <c r="E6" i="34"/>
  <c r="D6" i="34"/>
  <c r="AJ6" i="34" s="1"/>
  <c r="C6" i="34"/>
  <c r="X5" i="34"/>
  <c r="W5" i="34"/>
  <c r="V5" i="34"/>
  <c r="V62" i="34" s="1"/>
  <c r="U5" i="34"/>
  <c r="R5" i="34"/>
  <c r="Q5" i="34"/>
  <c r="P5" i="34"/>
  <c r="P62" i="34" s="1"/>
  <c r="O5" i="34"/>
  <c r="L5" i="34"/>
  <c r="K5" i="34"/>
  <c r="K62" i="34" s="1"/>
  <c r="J5" i="34"/>
  <c r="J62" i="34" s="1"/>
  <c r="I5" i="34"/>
  <c r="F5" i="34"/>
  <c r="E5" i="34"/>
  <c r="E62" i="34" s="1"/>
  <c r="D5" i="34"/>
  <c r="D62" i="34" s="1"/>
  <c r="C5" i="34"/>
  <c r="AI7" i="34" l="1"/>
  <c r="AK20" i="34"/>
  <c r="AK19" i="34"/>
  <c r="N7" i="34"/>
  <c r="T7" i="34"/>
  <c r="AJ7" i="34"/>
  <c r="H7" i="34"/>
  <c r="AK13" i="34"/>
  <c r="AK16" i="34"/>
  <c r="Z7" i="34"/>
  <c r="AI5" i="34"/>
  <c r="Z5" i="34" s="1"/>
  <c r="AK12" i="34"/>
  <c r="AK22" i="34"/>
  <c r="AK9" i="34"/>
  <c r="AJ5" i="34"/>
  <c r="Q62" i="34"/>
  <c r="W62" i="34"/>
  <c r="H6" i="34"/>
  <c r="N6" i="34"/>
  <c r="T6" i="34"/>
  <c r="AI6" i="34"/>
  <c r="Z6" i="34" s="1"/>
  <c r="N5" i="34"/>
  <c r="O62" i="34"/>
  <c r="T5" i="34"/>
  <c r="U62" i="34"/>
  <c r="I62" i="34"/>
  <c r="AK15" i="34"/>
  <c r="C62" i="34"/>
  <c r="H5" i="34"/>
  <c r="X62" i="34"/>
  <c r="AK14" i="34"/>
  <c r="AK21" i="34"/>
  <c r="AK7" i="34" l="1"/>
  <c r="AK5" i="34"/>
  <c r="Z62" i="34"/>
  <c r="AK6" i="34"/>
  <c r="F32" i="34" l="1"/>
  <c r="F59" i="34"/>
  <c r="H59" i="34" s="1"/>
  <c r="R14" i="34"/>
  <c r="R22" i="34"/>
  <c r="T22" i="34" s="1"/>
  <c r="R28" i="34"/>
  <c r="T28" i="34" s="1"/>
  <c r="R45" i="34"/>
  <c r="T45" i="34" s="1"/>
  <c r="R48" i="34"/>
  <c r="T48" i="34" s="1"/>
  <c r="R51" i="34"/>
  <c r="T51" i="34" s="1"/>
  <c r="L12" i="34"/>
  <c r="N12" i="34" s="1"/>
  <c r="L13" i="34"/>
  <c r="N13" i="34" s="1"/>
  <c r="L16" i="34"/>
  <c r="N16" i="34" s="1"/>
  <c r="L28" i="34"/>
  <c r="N28" i="34" s="1"/>
  <c r="L31" i="34"/>
  <c r="N31" i="34" s="1"/>
  <c r="L35" i="34"/>
  <c r="N35" i="34" s="1"/>
  <c r="L36" i="34"/>
  <c r="N36" i="34" s="1"/>
  <c r="L37" i="34"/>
  <c r="N37" i="34" s="1"/>
  <c r="L38" i="34"/>
  <c r="N38" i="34" s="1"/>
  <c r="L40" i="34"/>
  <c r="N40" i="34" s="1"/>
  <c r="L41" i="34"/>
  <c r="N41" i="34" s="1"/>
  <c r="L43" i="34"/>
  <c r="N43" i="34" s="1"/>
  <c r="L44" i="34"/>
  <c r="N44" i="34" s="1"/>
  <c r="L51" i="34"/>
  <c r="N51" i="34" s="1"/>
  <c r="L53" i="34"/>
  <c r="N53" i="34" s="1"/>
  <c r="L58" i="34"/>
  <c r="N58" i="34" s="1"/>
  <c r="F62" i="34" l="1"/>
  <c r="H62" i="34" s="1"/>
  <c r="L62" i="34"/>
  <c r="N62" i="34" s="1"/>
  <c r="T14" i="34"/>
  <c r="H32" i="34"/>
  <c r="R60" i="34" l="1"/>
  <c r="T60" i="34" s="1"/>
  <c r="R62" i="34"/>
  <c r="T62" i="34" s="1"/>
</calcChain>
</file>

<file path=xl/sharedStrings.xml><?xml version="1.0" encoding="utf-8"?>
<sst xmlns="http://schemas.openxmlformats.org/spreadsheetml/2006/main" count="1102" uniqueCount="191">
  <si>
    <t>DGRH A1-1</t>
  </si>
  <si>
    <t>PR 1C</t>
  </si>
  <si>
    <t>PR CE1</t>
  </si>
  <si>
    <t>PR CE2</t>
  </si>
  <si>
    <t>MCF HC</t>
  </si>
  <si>
    <t>Promou-
vables</t>
  </si>
  <si>
    <t>Candidats à la promotion</t>
  </si>
  <si>
    <t>Promus toutes voies</t>
  </si>
  <si>
    <t>"gain" local</t>
  </si>
  <si>
    <t>Total</t>
  </si>
  <si>
    <t>Section</t>
  </si>
  <si>
    <t>Titre de la section du CNU</t>
  </si>
  <si>
    <t>Promus voie nationale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</si>
  <si>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</si>
  <si>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</si>
  <si>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</si>
  <si>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</si>
  <si>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</si>
  <si>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</si>
  <si>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</si>
  <si>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</si>
  <si>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</si>
  <si>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</si>
  <si>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</si>
  <si>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</si>
  <si>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</si>
  <si>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portugais, autres langues romanes </t>
  </si>
  <si>
    <t>Langues et littératures arabes, chinoises, japonaises, hébraïques, d'autres domaines linguistiques</t>
  </si>
  <si>
    <t>Psychologie, psychologie clinique, psychologie sociale</t>
  </si>
  <si>
    <t>Philosophie</t>
  </si>
  <si>
    <t xml:space="preserve">Architecture (ses théories et ses pratiques), arts appliqués, arts plastiques, arts du spectacle,  épistémologie des enseignements artistiques, esthétique, musicologie, musique, sciences de l'art     </t>
  </si>
  <si>
    <t>Sociologie, démographie</t>
  </si>
  <si>
    <t>Anthropologie biologique, ethnologie, préhistoire</t>
  </si>
  <si>
    <t>Histoire et civilisations : histoire et archéologie des mondes anciens et des mondes médiévaux; de l'art</t>
  </si>
  <si>
    <t>Histoire et civilisations : histoire des mondes modernes, histoire du monde  contemporain ; de l'art; de la musique</t>
  </si>
  <si>
    <t>Géographie physique, humaine, économique et régionale</t>
  </si>
  <si>
    <t>Aménagement de l'espace, urbanisme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</si>
  <si>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</si>
  <si>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</si>
  <si>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</si>
  <si>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</si>
  <si>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</si>
  <si>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</si>
  <si>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</si>
  <si>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</si>
  <si>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</si>
  <si>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</si>
  <si>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</si>
  <si>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</si>
  <si>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</si>
  <si>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</si>
  <si>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</si>
  <si>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</si>
  <si>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</si>
  <si>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</si>
  <si>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</si>
  <si>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</si>
  <si>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</si>
  <si>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</si>
  <si>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</si>
  <si>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</si>
  <si>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</si>
  <si>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</si>
  <si>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</si>
  <si>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</si>
  <si>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 catholique</t>
  </si>
  <si>
    <t>Théologie protestante</t>
  </si>
  <si>
    <t xml:space="preserve">Sciences physico-chimiques et ingéniérie appliquées à la santé </t>
  </si>
  <si>
    <t>Sciences du médicament et des autres produits de santé</t>
  </si>
  <si>
    <t>Sciences biologiques, fondamentales et clinique</t>
  </si>
  <si>
    <t>voie locale</t>
  </si>
  <si>
    <t>Nb total de candidats</t>
  </si>
  <si>
    <t>Nb total de promus</t>
  </si>
  <si>
    <t>Total général</t>
  </si>
  <si>
    <t>DIRECTION GENERALE DES RESSOURCES HUMAINES</t>
  </si>
  <si>
    <t xml:space="preserve">Service des personnels enseignants de l'enseignement supérieur et de la recherche </t>
  </si>
  <si>
    <t>Sous-direction des études de gestion prévisionnelle, statutaires et des affaires communes</t>
  </si>
  <si>
    <t>© www.enseignementsup-recherche.gouv.fr</t>
  </si>
  <si>
    <t>NE RIEN INSCRIRE SUR CETTE FEUILLE</t>
  </si>
  <si>
    <t>Cet indicateur s'avère particulièrement significatif de la politique des établissements et neutre vis-à-vis de la politique du CNU, dans la mesure où les contingents par section attribués au CNU sont toujours "consommés".</t>
  </si>
  <si>
    <t xml:space="preserve">Le "gain" local est égal à 1  si le nombre de promus voie locale = nombre de promus par CNU. Il est supérieur à 1 si le nombre de promus voie locale est &gt; au nombre de promus par CNU. </t>
  </si>
  <si>
    <t>Dans ce dernier cas, les cellules apparaissent en fond de couleur bleue.</t>
  </si>
  <si>
    <t>Tous grades</t>
  </si>
  <si>
    <t>tx de candidature</t>
  </si>
  <si>
    <t>total promouvables</t>
  </si>
  <si>
    <t>total candidats</t>
  </si>
  <si>
    <t>Colonnes de calculs à ne pas afficher</t>
  </si>
  <si>
    <t>Tableau n°I-b_trié</t>
  </si>
  <si>
    <t>Classement
par taux de 
candidature</t>
  </si>
  <si>
    <r>
      <t xml:space="preserve">Promotions des enseignants-chercheurs campagne 2014 - répartition par section CNU et grade d'accès - promouvables, candidats, 
promus à la "voie nationale" et toutes voies. </t>
    </r>
    <r>
      <rPr>
        <b/>
        <sz val="18"/>
        <rFont val="Times New Roman"/>
        <family val="1"/>
      </rPr>
      <t>Classement par taux de candidature, tri décroissant</t>
    </r>
    <r>
      <rPr>
        <sz val="18"/>
        <rFont val="Times New Roman"/>
        <family val="1"/>
      </rPr>
      <t xml:space="preserve">.
</t>
    </r>
    <r>
      <rPr>
        <sz val="14"/>
        <rFont val="Times New Roman"/>
        <family val="1"/>
      </rPr>
      <t>Source ELECTRA observation au 3 octobre 2014</t>
    </r>
  </si>
  <si>
    <t>MINISTÈRE DE L’ÉDUCATION NATIONALE,</t>
  </si>
  <si>
    <t>DE L’ENSEIGNEMENT SUPÉRIEUR ET DE LA RECHERCHE</t>
  </si>
  <si>
    <t>Table des sections 
du Conseil national des universités</t>
  </si>
  <si>
    <t>Table des disciplines et sections du Conseil national des universités</t>
  </si>
  <si>
    <t>Groupe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</si>
  <si>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</si>
  <si>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</si>
  <si>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</si>
  <si>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</si>
  <si>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</si>
  <si>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</si>
  <si>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</si>
  <si>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</si>
  <si>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</si>
  <si>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Sciences physico-chimiques et ingéniérie appliquée à la santé</t>
  </si>
  <si>
    <t>PHARMACIE</t>
  </si>
  <si>
    <t>Promouvables</t>
  </si>
  <si>
    <t>Candidats</t>
  </si>
  <si>
    <t>Promus</t>
  </si>
  <si>
    <t>Nombre de femmes promouvables</t>
  </si>
  <si>
    <t>Nombre de candidates</t>
  </si>
  <si>
    <t>Nombre de promues</t>
  </si>
  <si>
    <t>Promus localement</t>
  </si>
  <si>
    <t>Taux réel de promotion</t>
  </si>
  <si>
    <t>Hommes</t>
  </si>
  <si>
    <t>Femmes</t>
  </si>
  <si>
    <t>Droit et Science politique</t>
  </si>
  <si>
    <t>PR de classe exceptionnelle 2ème échelon</t>
  </si>
  <si>
    <t>PR de classe exceptionnelle 1er échelon</t>
  </si>
  <si>
    <t>PR de1ère classe</t>
  </si>
  <si>
    <t>Maître de conférences hors classe</t>
  </si>
  <si>
    <t>Sciences économiques et de gestion</t>
  </si>
  <si>
    <t>Langues et Littératures</t>
  </si>
  <si>
    <t>Sciences humaines</t>
  </si>
  <si>
    <t>Mathématiques et Informatique</t>
  </si>
  <si>
    <t>Physique</t>
  </si>
  <si>
    <t>Chimie</t>
  </si>
  <si>
    <t>Sciences de la terre</t>
  </si>
  <si>
    <t>Biologie et Biochimie</t>
  </si>
  <si>
    <t>Pharmacie</t>
  </si>
  <si>
    <t>Inter-disciplinaire</t>
  </si>
  <si>
    <t>Théologie</t>
  </si>
  <si>
    <t>Taux de candidatures</t>
  </si>
  <si>
    <t xml:space="preserve">Grande Discipline </t>
  </si>
  <si>
    <t>Libellé sous-groupe</t>
  </si>
  <si>
    <t>DROIT</t>
  </si>
  <si>
    <t>Droit et science politique</t>
  </si>
  <si>
    <t>Sciences économiques
et de gestion</t>
  </si>
  <si>
    <t>LETTRES</t>
  </si>
  <si>
    <t>Langues et littératures</t>
  </si>
  <si>
    <t xml:space="preserve">Langues et littératures romanes : espagnol, italien, 
portugais, autres langues romanes </t>
  </si>
  <si>
    <t>Architecture (ses théories et ses pratiques) arts appliqués, arts plastiques, arts du spectacle, épistémologie des enseignements artistiques, esthétique, musicologie, musique, sciences de l'art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</si>
  <si>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</si>
  <si>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</si>
  <si>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Groupe interdisciplinaire</t>
  </si>
  <si>
    <t>76</t>
  </si>
  <si>
    <t>77</t>
  </si>
  <si>
    <t>SCIENCES</t>
  </si>
  <si>
    <t>Mathématiques et informatique</t>
  </si>
  <si>
    <t>Mécanique, génie mécanique,
génie informatique, énergétique</t>
  </si>
  <si>
    <t>Biologie et biochimie</t>
  </si>
  <si>
    <t>%
femmes</t>
  </si>
  <si>
    <r>
      <rPr>
        <u/>
        <sz val="10"/>
        <color indexed="62"/>
        <rFont val="Arial"/>
        <family val="2"/>
      </rPr>
      <t>Objectif</t>
    </r>
    <r>
      <rPr>
        <sz val="10"/>
        <color indexed="62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</si>
  <si>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r>
      <rPr>
        <u/>
        <sz val="10"/>
        <color indexed="30"/>
        <rFont val="Arial"/>
        <family val="2"/>
      </rPr>
      <t>Objectif</t>
    </r>
    <r>
      <rPr>
        <sz val="10"/>
        <color indexed="30"/>
        <rFont val="Arial"/>
        <family val="2"/>
      </rPr>
      <t xml:space="preserve"> : Comparer pour une année donnée et dans une section donnée, le % de candidates à celui des promouvables,  puis comparer  le % de promues à celui des candidates.</t>
    </r>
  </si>
  <si>
    <t>Bilan des promotions "nationales" et "locales" 2016
par grade, par section CNU et par établissement
hors voie avancement spécifique</t>
  </si>
  <si>
    <t>Bilan de la campagne 2016 d'avancement de grade (tous grades confondus)</t>
  </si>
  <si>
    <t>Bilan de la campagne 2016 d'avancement de grade, hors disciplines médicales et hors avancement spécifique</t>
  </si>
  <si>
    <t>Source : MENESR, DGRH A1, GALAXIE-ELECTRA, 2016</t>
  </si>
  <si>
    <t>Source : MENESR-DGRH A1, GALAXIE-ELECTRA, 2016</t>
  </si>
  <si>
    <r>
      <t xml:space="preserve">Bilan des promotions "nationales" et "locales" 2016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Présentation par grade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</si>
  <si>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r>
      <t xml:space="preserve">Promotions des enseignants-chercheurs campagne 2016 - répartition par section CNU - promouvables, candidats, promus par le CNU ou localement
</t>
    </r>
    <r>
      <rPr>
        <sz val="14"/>
        <rFont val="Times New Roman"/>
        <family val="1"/>
      </rPr>
      <t>Source : GALAXIE-ELECTRA, observation au 19 octobre 2016</t>
    </r>
  </si>
  <si>
    <r>
      <t xml:space="preserve">Promotions des enseignants-chercheurs campagne 2016 - répartition par section CNU - promouvables, candidats, promus par le CNU ou localement
</t>
    </r>
    <r>
      <rPr>
        <sz val="14"/>
        <rFont val="Times New Roman"/>
        <family val="1"/>
      </rPr>
      <t>Source: GALAXIE- ELECTRA, observation au 19 octobre 2016</t>
    </r>
  </si>
  <si>
    <r>
      <t xml:space="preserve">Promotions des enseignants-chercheurs campagne 2016 - répartition par section CNU - promouvables, candidats, promus par le CNU ou localement
</t>
    </r>
    <r>
      <rPr>
        <sz val="14"/>
        <rFont val="Times New Roman"/>
        <family val="1"/>
      </rPr>
      <t>Source : GALAXIE-ELECTRA, observation au 219 octobre 2016</t>
    </r>
  </si>
  <si>
    <r>
      <rPr>
        <b/>
        <u/>
        <sz val="12"/>
        <rFont val="Times New Roman"/>
        <family val="1"/>
      </rPr>
      <t xml:space="preserve">Troisième Partie </t>
    </r>
    <r>
      <rPr>
        <b/>
        <sz val="12"/>
        <rFont val="Times New Roman"/>
        <family val="1"/>
      </rPr>
      <t xml:space="preserve">
L'avancement de grade des femmes entre 2013 et 2016</t>
    </r>
  </si>
  <si>
    <t>TABLEAU III-1 - Avancement de grade MCF HC - Campagnes 2013 à 2016 - Représentation des femmes parmi les promouvables, parmi les candidats et parmi les promus</t>
  </si>
  <si>
    <t>TABLEAU III-2 - Avancement de grade PR 1C - Campagnes 2013 à 2016 - Place des femmes parmi les promouvables, parmi les candidats et parmi les promus</t>
  </si>
  <si>
    <t>TABLEAU III-3 - Avancement de grade PR CE1 - Campagnes 2013 à 2016 - Place des femmes parmi les promouvables, parmi les candidats et parmi les promus</t>
  </si>
  <si>
    <t>TABLEAU III-4 - Avancement de grade PR CE2 - Campagnes 2013 à 2016 - Place des femmes parmi les promouvables, parmi les candidats et parmi les promus</t>
  </si>
  <si>
    <t>TABLEAU III-5 -  Avancement 2016 - Représentation des femmes parmi les promouvables, parmi les candidats et parmi les promus</t>
  </si>
  <si>
    <t>Nb de promus "CNU"</t>
  </si>
  <si>
    <t>Nb de promus "localement"</t>
  </si>
  <si>
    <t>Candidats
à promotion</t>
  </si>
  <si>
    <t>Promus 
CNU</t>
  </si>
  <si>
    <t>Total 
promus</t>
  </si>
  <si>
    <t>% Candidats / Promouvables</t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</si>
  <si>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HC</t>
    </r>
    <r>
      <rPr>
        <b/>
        <sz val="12"/>
        <rFont val="Times New Roman"/>
        <family val="1"/>
      </rPr>
      <t/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</si>
  <si>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1C</t>
    </r>
    <r>
      <rPr>
        <b/>
        <sz val="12"/>
        <rFont val="Times New Roman"/>
        <family val="1"/>
      </rPr>
      <t/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</si>
  <si>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CE1</t>
    </r>
    <r>
      <rPr>
        <b/>
        <sz val="12"/>
        <rFont val="Times New Roman"/>
        <family val="1"/>
      </rPr>
      <t/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</si>
  <si>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CE2</t>
    </r>
    <r>
      <rPr>
        <b/>
        <sz val="12"/>
        <rFont val="Times New Roman"/>
        <family val="1"/>
      </rPr>
      <t/>
    </r>
  </si>
  <si>
    <t>2016, version n°1</t>
  </si>
  <si>
    <t>- DGRH A1 - 1</t>
  </si>
  <si>
    <r>
      <t xml:space="preserve">Bilan des promotions "nationales" et "locales" 2016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Synthèse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</si>
  <si>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t>% candidats / promouvables</t>
  </si>
  <si>
    <t>Ratio promus / candidats</t>
  </si>
  <si>
    <t>% Total Promus /
Candidats</t>
  </si>
  <si>
    <t>% Total Promus/
Candidats</t>
  </si>
  <si>
    <t>Source : GALAXIE-ELECTRA, DGRH A1-1, 2016</t>
  </si>
  <si>
    <t>Note : Les chifffres de couleur rouge correspondent à des situations favorables aux femmes : 
- pour les candidates, lorsque le % est supérieur à celui observé parmi les promouvables ; - pour les promues, lorsque le % est supérieur à celui observé parmi les candidates.</t>
  </si>
  <si>
    <t>Note : Les chifffres de couleur rouge correspondent à des situations favorables aux femmes : - pour les candidates, lorsque le % est supérieur à celui observé parmi les promouvables ; - pour les promues, lorsque le % est supérieur à celui observé parmi les candidates.</t>
  </si>
  <si>
    <t>L'intitulé des sections du CNU se trouve dans la table de la page 21</t>
  </si>
  <si>
    <t>(voir la note de la DGRH n° 1 de mars 2017 pour un commentaire de ces données)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</si>
</sst>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[$-40C]d\ mmmm\ yyyy;@"/>
    <numFmt numFmtId="165" formatCode="#,##0&quot;   &quot;"/>
    <numFmt numFmtId="166" formatCode="#,##0.0&quot;   &quot;"/>
    <numFmt numFmtId="167" formatCode="0.0%"/>
    <numFmt numFmtId="168" formatCode="00"/>
    <numFmt numFmtId="169" formatCode="#,##0.00&quot;   &quot;"/>
    <numFmt numFmtId="170" formatCode="_-* #,##0.00\ [$€-1]_-;\-* #,##0.00\ [$€-1]_-;_-* &quot;-&quot;??\ [$€-1]_-"/>
    <numFmt numFmtId="171" formatCode="#,##0.00\ &quot;F&quot;;[Red]\-#,##0.00\ &quot;F&quot;"/>
    <numFmt numFmtId="172" formatCode="0&quot;        &quot;"/>
    <numFmt numFmtId="173" formatCode="0&quot;    &quot;"/>
    <numFmt numFmtId="174" formatCode="0.0%&quot;  &quot;"/>
    <numFmt numFmtId="175" formatCode="#,##0&quot;    &quot;"/>
    <numFmt numFmtId="176" formatCode="#,##0&quot;  &quot;"/>
    <numFmt numFmtId="177" formatCode="0.0%&quot; &quot;"/>
    <numFmt numFmtId="178" formatCode="0.0%&quot;   &quot;"/>
  </numFmts>
  <fonts count="8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2"/>
    </font>
    <font>
      <sz val="11"/>
      <name val="Times New Roman"/>
      <family val="2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3" tint="0.39997558519241921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Times New Roman"/>
      <family val="2"/>
    </font>
    <font>
      <b/>
      <sz val="12"/>
      <color theme="1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DCF2"/>
        <bgColor indexed="64"/>
      </patternFill>
    </fill>
    <fill>
      <patternFill patternType="solid">
        <fgColor rgb="FFDDEE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9">
    <xf numFmtId="0" fontId="0" fillId="0" borderId="0"/>
    <xf numFmtId="170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6" fillId="0" borderId="0"/>
    <xf numFmtId="0" fontId="14" fillId="0" borderId="0"/>
    <xf numFmtId="0" fontId="7" fillId="0" borderId="0"/>
    <xf numFmtId="172" fontId="7" fillId="0" borderId="0">
      <alignment horizontal="centerContinuous" vertical="center"/>
    </xf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15" fillId="0" borderId="1">
      <alignment horizontal="center" vertical="center"/>
    </xf>
    <xf numFmtId="1" fontId="17" fillId="0" borderId="2" applyNumberFormat="0" applyFont="0"/>
    <xf numFmtId="0" fontId="7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2" borderId="0" applyNumberFormat="0" applyBorder="0" applyAlignment="0" applyProtection="0"/>
    <xf numFmtId="0" fontId="1" fillId="42" borderId="0" applyNumberFormat="0" applyBorder="0" applyAlignment="0" applyProtection="0"/>
    <xf numFmtId="0" fontId="65" fillId="23" borderId="0" applyNumberFormat="0" applyBorder="0" applyAlignment="0" applyProtection="0"/>
    <xf numFmtId="0" fontId="62" fillId="23" borderId="0" applyNumberFormat="0" applyBorder="0" applyAlignment="0" applyProtection="0"/>
    <xf numFmtId="0" fontId="65" fillId="27" borderId="0" applyNumberFormat="0" applyBorder="0" applyAlignment="0" applyProtection="0"/>
    <xf numFmtId="0" fontId="62" fillId="27" borderId="0" applyNumberFormat="0" applyBorder="0" applyAlignment="0" applyProtection="0"/>
    <xf numFmtId="0" fontId="65" fillId="31" borderId="0" applyNumberFormat="0" applyBorder="0" applyAlignment="0" applyProtection="0"/>
    <xf numFmtId="0" fontId="62" fillId="31" borderId="0" applyNumberFormat="0" applyBorder="0" applyAlignment="0" applyProtection="0"/>
    <xf numFmtId="0" fontId="65" fillId="35" borderId="0" applyNumberFormat="0" applyBorder="0" applyAlignment="0" applyProtection="0"/>
    <xf numFmtId="0" fontId="62" fillId="35" borderId="0" applyNumberFormat="0" applyBorder="0" applyAlignment="0" applyProtection="0"/>
    <xf numFmtId="0" fontId="65" fillId="39" borderId="0" applyNumberFormat="0" applyBorder="0" applyAlignment="0" applyProtection="0"/>
    <xf numFmtId="0" fontId="62" fillId="39" borderId="0" applyNumberFormat="0" applyBorder="0" applyAlignment="0" applyProtection="0"/>
    <xf numFmtId="0" fontId="65" fillId="43" borderId="0" applyNumberFormat="0" applyBorder="0" applyAlignment="0" applyProtection="0"/>
    <xf numFmtId="0" fontId="62" fillId="43" borderId="0" applyNumberFormat="0" applyBorder="0" applyAlignment="0" applyProtection="0"/>
    <xf numFmtId="0" fontId="65" fillId="20" borderId="0" applyNumberFormat="0" applyBorder="0" applyAlignment="0" applyProtection="0"/>
    <xf numFmtId="0" fontId="62" fillId="20" borderId="0" applyNumberFormat="0" applyBorder="0" applyAlignment="0" applyProtection="0"/>
    <xf numFmtId="0" fontId="65" fillId="24" borderId="0" applyNumberFormat="0" applyBorder="0" applyAlignment="0" applyProtection="0"/>
    <xf numFmtId="0" fontId="62" fillId="24" borderId="0" applyNumberFormat="0" applyBorder="0" applyAlignment="0" applyProtection="0"/>
    <xf numFmtId="0" fontId="65" fillId="28" borderId="0" applyNumberFormat="0" applyBorder="0" applyAlignment="0" applyProtection="0"/>
    <xf numFmtId="0" fontId="62" fillId="28" borderId="0" applyNumberFormat="0" applyBorder="0" applyAlignment="0" applyProtection="0"/>
    <xf numFmtId="0" fontId="65" fillId="32" borderId="0" applyNumberFormat="0" applyBorder="0" applyAlignment="0" applyProtection="0"/>
    <xf numFmtId="0" fontId="62" fillId="32" borderId="0" applyNumberFormat="0" applyBorder="0" applyAlignment="0" applyProtection="0"/>
    <xf numFmtId="0" fontId="65" fillId="36" borderId="0" applyNumberFormat="0" applyBorder="0" applyAlignment="0" applyProtection="0"/>
    <xf numFmtId="0" fontId="62" fillId="36" borderId="0" applyNumberFormat="0" applyBorder="0" applyAlignment="0" applyProtection="0"/>
    <xf numFmtId="0" fontId="65" fillId="40" borderId="0" applyNumberFormat="0" applyBorder="0" applyAlignment="0" applyProtection="0"/>
    <xf numFmtId="0" fontId="62" fillId="40" borderId="0" applyNumberFormat="0" applyBorder="0" applyAlignment="0" applyProtection="0"/>
    <xf numFmtId="0" fontId="6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6" fillId="17" borderId="76" applyNumberFormat="0" applyAlignment="0" applyProtection="0"/>
    <xf numFmtId="0" fontId="56" fillId="17" borderId="76" applyNumberFormat="0" applyAlignment="0" applyProtection="0"/>
    <xf numFmtId="0" fontId="67" fillId="0" borderId="78" applyNumberFormat="0" applyFill="0" applyAlignment="0" applyProtection="0"/>
    <xf numFmtId="0" fontId="57" fillId="0" borderId="78" applyNumberFormat="0" applyFill="0" applyAlignment="0" applyProtection="0"/>
    <xf numFmtId="0" fontId="22" fillId="19" borderId="80" applyNumberFormat="0" applyFont="0" applyAlignment="0" applyProtection="0"/>
    <xf numFmtId="0" fontId="1" fillId="19" borderId="80" applyNumberFormat="0" applyFont="0" applyAlignment="0" applyProtection="0"/>
    <xf numFmtId="0" fontId="68" fillId="16" borderId="76" applyNumberFormat="0" applyAlignment="0" applyProtection="0"/>
    <xf numFmtId="0" fontId="54" fillId="16" borderId="76" applyNumberFormat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69" fillId="14" borderId="0" applyNumberFormat="0" applyBorder="0" applyAlignment="0" applyProtection="0"/>
    <xf numFmtId="0" fontId="52" fillId="14" borderId="0" applyNumberFormat="0" applyBorder="0" applyAlignment="0" applyProtection="0"/>
    <xf numFmtId="0" fontId="70" fillId="15" borderId="0" applyNumberFormat="0" applyBorder="0" applyAlignment="0" applyProtection="0"/>
    <xf numFmtId="0" fontId="53" fillId="15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" fillId="0" borderId="0"/>
    <xf numFmtId="0" fontId="5" fillId="0" borderId="0"/>
    <xf numFmtId="0" fontId="22" fillId="0" borderId="0"/>
    <xf numFmtId="0" fontId="11" fillId="0" borderId="0"/>
    <xf numFmtId="0" fontId="7" fillId="0" borderId="0"/>
    <xf numFmtId="172" fontId="7" fillId="0" borderId="0">
      <alignment horizontal="centerContinuous" vertical="center"/>
    </xf>
    <xf numFmtId="172" fontId="7" fillId="0" borderId="0">
      <alignment horizontal="centerContinuous" vertical="center"/>
    </xf>
    <xf numFmtId="0" fontId="73" fillId="13" borderId="0" applyNumberFormat="0" applyBorder="0" applyAlignment="0" applyProtection="0"/>
    <xf numFmtId="0" fontId="51" fillId="13" borderId="0" applyNumberFormat="0" applyBorder="0" applyAlignment="0" applyProtection="0"/>
    <xf numFmtId="0" fontId="74" fillId="17" borderId="77" applyNumberFormat="0" applyAlignment="0" applyProtection="0"/>
    <xf numFmtId="0" fontId="55" fillId="17" borderId="77" applyNumberFormat="0" applyAlignment="0" applyProtection="0"/>
    <xf numFmtId="173" fontId="15" fillId="0" borderId="1">
      <alignment horizontal="center" vertical="center"/>
    </xf>
    <xf numFmtId="0" fontId="7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6" fillId="0" borderId="73" applyNumberFormat="0" applyFill="0" applyAlignment="0" applyProtection="0"/>
    <xf numFmtId="0" fontId="48" fillId="0" borderId="73" applyNumberFormat="0" applyFill="0" applyAlignment="0" applyProtection="0"/>
    <xf numFmtId="0" fontId="77" fillId="0" borderId="74" applyNumberFormat="0" applyFill="0" applyAlignment="0" applyProtection="0"/>
    <xf numFmtId="0" fontId="49" fillId="0" borderId="74" applyNumberFormat="0" applyFill="0" applyAlignment="0" applyProtection="0"/>
    <xf numFmtId="0" fontId="78" fillId="0" borderId="75" applyNumberFormat="0" applyFill="0" applyAlignment="0" applyProtection="0"/>
    <xf numFmtId="0" fontId="50" fillId="0" borderId="75" applyNumberFormat="0" applyFill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9" fillId="0" borderId="81" applyNumberFormat="0" applyFill="0" applyAlignment="0" applyProtection="0"/>
    <xf numFmtId="0" fontId="61" fillId="0" borderId="81" applyNumberFormat="0" applyFill="0" applyAlignment="0" applyProtection="0"/>
    <xf numFmtId="1" fontId="17" fillId="0" borderId="2" applyNumberFormat="0" applyFont="0"/>
    <xf numFmtId="0" fontId="80" fillId="18" borderId="79" applyNumberFormat="0" applyAlignment="0" applyProtection="0"/>
    <xf numFmtId="0" fontId="58" fillId="18" borderId="79" applyNumberFormat="0" applyAlignment="0" applyProtection="0"/>
  </cellStyleXfs>
  <cellXfs count="362">
    <xf numFmtId="0" fontId="0" fillId="0" borderId="0" xfId="0"/>
    <xf numFmtId="0" fontId="6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164" fontId="8" fillId="0" borderId="0" xfId="7" applyNumberFormat="1" applyFont="1" applyFill="1" applyAlignment="1">
      <alignment horizontal="right" vertical="center"/>
    </xf>
    <xf numFmtId="0" fontId="9" fillId="0" borderId="0" xfId="7" applyFont="1" applyFill="1" applyAlignment="1">
      <alignment horizontal="centerContinuous" vertical="center"/>
    </xf>
    <xf numFmtId="164" fontId="9" fillId="0" borderId="0" xfId="7" applyNumberFormat="1" applyFont="1" applyFill="1" applyAlignment="1">
      <alignment horizontal="centerContinuous" vertical="center"/>
    </xf>
    <xf numFmtId="0" fontId="10" fillId="0" borderId="0" xfId="7" applyFont="1" applyFill="1" applyAlignment="1">
      <alignment vertical="center"/>
    </xf>
    <xf numFmtId="0" fontId="11" fillId="0" borderId="0" xfId="7" applyFont="1" applyFill="1" applyAlignment="1">
      <alignment vertical="center"/>
    </xf>
    <xf numFmtId="0" fontId="12" fillId="0" borderId="2" xfId="7" applyFont="1" applyFill="1" applyBorder="1" applyAlignment="1">
      <alignment horizontal="center" vertical="center"/>
    </xf>
    <xf numFmtId="165" fontId="11" fillId="0" borderId="8" xfId="7" applyNumberFormat="1" applyFont="1" applyFill="1" applyBorder="1" applyAlignment="1">
      <alignment vertical="center"/>
    </xf>
    <xf numFmtId="166" fontId="16" fillId="0" borderId="5" xfId="7" applyNumberFormat="1" applyFont="1" applyFill="1" applyBorder="1" applyAlignment="1">
      <alignment vertical="center"/>
    </xf>
    <xf numFmtId="165" fontId="11" fillId="0" borderId="9" xfId="7" applyNumberFormat="1" applyFont="1" applyFill="1" applyBorder="1" applyAlignment="1">
      <alignment vertical="center"/>
    </xf>
    <xf numFmtId="165" fontId="11" fillId="0" borderId="10" xfId="7" applyNumberFormat="1" applyFont="1" applyFill="1" applyBorder="1" applyAlignment="1">
      <alignment vertical="center"/>
    </xf>
    <xf numFmtId="0" fontId="12" fillId="0" borderId="2" xfId="12" applyFont="1" applyFill="1" applyBorder="1" applyAlignment="1">
      <alignment horizontal="center" vertical="center"/>
    </xf>
    <xf numFmtId="165" fontId="10" fillId="0" borderId="2" xfId="12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vertical="center"/>
    </xf>
    <xf numFmtId="0" fontId="15" fillId="0" borderId="0" xfId="7" applyFont="1" applyFill="1" applyAlignment="1">
      <alignment vertical="center"/>
    </xf>
    <xf numFmtId="0" fontId="9" fillId="0" borderId="0" xfId="7" applyFont="1" applyFill="1" applyAlignment="1">
      <alignment horizontal="centerContinuous" vertical="center" wrapText="1"/>
    </xf>
    <xf numFmtId="0" fontId="12" fillId="0" borderId="2" xfId="7" applyFont="1" applyFill="1" applyBorder="1" applyAlignment="1" applyProtection="1">
      <alignment horizontal="center" vertical="center"/>
      <protection locked="0"/>
    </xf>
    <xf numFmtId="168" fontId="10" fillId="3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vertical="center"/>
    </xf>
    <xf numFmtId="168" fontId="10" fillId="3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vertical="center"/>
    </xf>
    <xf numFmtId="168" fontId="10" fillId="2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horizontal="left" vertical="center"/>
    </xf>
    <xf numFmtId="0" fontId="16" fillId="0" borderId="9" xfId="12" applyFont="1" applyBorder="1" applyAlignment="1"/>
    <xf numFmtId="168" fontId="10" fillId="0" borderId="9" xfId="7" applyNumberFormat="1" applyFont="1" applyFill="1" applyBorder="1" applyAlignment="1">
      <alignment horizontal="center" vertical="center"/>
    </xf>
    <xf numFmtId="168" fontId="10" fillId="2" borderId="10" xfId="7" applyNumberFormat="1" applyFont="1" applyFill="1" applyBorder="1" applyAlignment="1">
      <alignment horizontal="center" vertical="center"/>
    </xf>
    <xf numFmtId="0" fontId="16" fillId="0" borderId="10" xfId="12" applyFont="1" applyBorder="1" applyAlignment="1">
      <alignment vertical="center"/>
    </xf>
    <xf numFmtId="168" fontId="10" fillId="4" borderId="9" xfId="7" applyNumberFormat="1" applyFont="1" applyFill="1" applyBorder="1" applyAlignment="1">
      <alignment horizontal="center" vertical="center"/>
    </xf>
    <xf numFmtId="168" fontId="10" fillId="4" borderId="10" xfId="7" applyNumberFormat="1" applyFont="1" applyFill="1" applyBorder="1" applyAlignment="1">
      <alignment horizontal="center" vertical="center"/>
    </xf>
    <xf numFmtId="168" fontId="17" fillId="0" borderId="2" xfId="7" applyNumberFormat="1" applyFont="1" applyFill="1" applyBorder="1" applyAlignment="1">
      <alignment horizontal="center" vertical="center"/>
    </xf>
    <xf numFmtId="169" fontId="16" fillId="0" borderId="5" xfId="7" applyNumberFormat="1" applyFont="1" applyFill="1" applyBorder="1" applyAlignment="1">
      <alignment vertical="center"/>
    </xf>
    <xf numFmtId="164" fontId="13" fillId="0" borderId="2" xfId="7" applyNumberFormat="1" applyFont="1" applyFill="1" applyBorder="1" applyAlignment="1">
      <alignment horizontal="centerContinuous" vertical="center" wrapText="1"/>
    </xf>
    <xf numFmtId="164" fontId="13" fillId="0" borderId="11" xfId="7" applyNumberFormat="1" applyFont="1" applyFill="1" applyBorder="1" applyAlignment="1">
      <alignment horizontal="centerContinuous" vertical="center" wrapText="1"/>
    </xf>
    <xf numFmtId="165" fontId="10" fillId="0" borderId="8" xfId="7" applyNumberFormat="1" applyFont="1" applyFill="1" applyBorder="1" applyAlignment="1">
      <alignment vertical="center"/>
    </xf>
    <xf numFmtId="165" fontId="10" fillId="0" borderId="9" xfId="7" applyNumberFormat="1" applyFont="1" applyFill="1" applyBorder="1" applyAlignment="1">
      <alignment vertical="center"/>
    </xf>
    <xf numFmtId="164" fontId="13" fillId="0" borderId="6" xfId="7" applyNumberFormat="1" applyFont="1" applyFill="1" applyBorder="1" applyAlignment="1">
      <alignment horizontal="centerContinuous" vertical="center" wrapText="1"/>
    </xf>
    <xf numFmtId="165" fontId="11" fillId="0" borderId="5" xfId="7" applyNumberFormat="1" applyFont="1" applyFill="1" applyBorder="1" applyAlignment="1">
      <alignment vertical="center"/>
    </xf>
    <xf numFmtId="165" fontId="10" fillId="0" borderId="5" xfId="12" applyNumberFormat="1" applyFont="1" applyFill="1" applyBorder="1" applyAlignment="1">
      <alignment horizontal="right" vertical="center"/>
    </xf>
    <xf numFmtId="0" fontId="24" fillId="0" borderId="0" xfId="10" applyFont="1" applyAlignment="1">
      <alignment horizontal="centerContinuous" vertical="center"/>
    </xf>
    <xf numFmtId="0" fontId="23" fillId="0" borderId="0" xfId="10"/>
    <xf numFmtId="0" fontId="23" fillId="0" borderId="0" xfId="10" applyAlignment="1">
      <alignment horizontal="center"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horizontal="center" vertical="center" wrapText="1"/>
    </xf>
    <xf numFmtId="17" fontId="7" fillId="0" borderId="0" xfId="13" applyNumberFormat="1" applyFont="1" applyAlignment="1">
      <alignment wrapText="1"/>
    </xf>
    <xf numFmtId="0" fontId="7" fillId="0" borderId="0" xfId="13"/>
    <xf numFmtId="0" fontId="7" fillId="0" borderId="0" xfId="13" applyFont="1" applyAlignment="1">
      <alignment wrapText="1"/>
    </xf>
    <xf numFmtId="0" fontId="10" fillId="0" borderId="13" xfId="13" applyFont="1" applyBorder="1" applyAlignment="1">
      <alignment horizontal="centerContinuous" vertical="center" wrapText="1"/>
    </xf>
    <xf numFmtId="0" fontId="10" fillId="0" borderId="14" xfId="13" applyFont="1" applyBorder="1" applyAlignment="1">
      <alignment horizontal="centerContinuous" vertical="center" wrapText="1"/>
    </xf>
    <xf numFmtId="0" fontId="10" fillId="0" borderId="15" xfId="13" applyFont="1" applyBorder="1" applyAlignment="1">
      <alignment horizontal="centerContinuous" vertical="center" wrapText="1"/>
    </xf>
    <xf numFmtId="0" fontId="10" fillId="0" borderId="0" xfId="13" applyFont="1" applyBorder="1" applyAlignment="1">
      <alignment vertical="center" wrapText="1"/>
    </xf>
    <xf numFmtId="0" fontId="10" fillId="0" borderId="16" xfId="13" applyFont="1" applyBorder="1" applyAlignment="1">
      <alignment horizontal="centerContinuous" vertical="center" wrapText="1"/>
    </xf>
    <xf numFmtId="0" fontId="10" fillId="0" borderId="17" xfId="13" applyFont="1" applyBorder="1" applyAlignment="1">
      <alignment horizontal="centerContinuous" vertical="center" wrapText="1"/>
    </xf>
    <xf numFmtId="0" fontId="10" fillId="0" borderId="18" xfId="13" applyFont="1" applyBorder="1" applyAlignment="1">
      <alignment horizontal="centerContinuous" vertical="center" wrapText="1"/>
    </xf>
    <xf numFmtId="0" fontId="10" fillId="0" borderId="0" xfId="13" applyFont="1" applyAlignment="1">
      <alignment horizontal="centerContinuous" vertical="center" wrapText="1"/>
    </xf>
    <xf numFmtId="0" fontId="7" fillId="0" borderId="0" xfId="13" applyFont="1" applyAlignment="1">
      <alignment horizontal="centerContinuous" vertical="center" wrapText="1"/>
    </xf>
    <xf numFmtId="0" fontId="7" fillId="0" borderId="0" xfId="13" applyAlignment="1">
      <alignment horizontal="centerContinuous" vertical="center"/>
    </xf>
    <xf numFmtId="0" fontId="10" fillId="0" borderId="0" xfId="13" quotePrefix="1" applyFont="1" applyAlignment="1">
      <alignment horizontal="right"/>
    </xf>
    <xf numFmtId="0" fontId="7" fillId="0" borderId="0" xfId="13" applyFont="1" applyAlignment="1">
      <alignment horizontal="left"/>
    </xf>
    <xf numFmtId="0" fontId="7" fillId="0" borderId="0" xfId="13" applyFont="1" applyAlignment="1">
      <alignment horizontal="left" vertical="center"/>
    </xf>
    <xf numFmtId="0" fontId="7" fillId="0" borderId="0" xfId="13" applyFont="1" applyAlignment="1"/>
    <xf numFmtId="0" fontId="7" fillId="0" borderId="0" xfId="13" applyAlignment="1"/>
    <xf numFmtId="0" fontId="7" fillId="0" borderId="0" xfId="13" applyFont="1" applyAlignment="1">
      <alignment horizontal="centerContinuous" vertical="center"/>
    </xf>
    <xf numFmtId="0" fontId="7" fillId="0" borderId="0" xfId="13" applyFont="1" applyAlignment="1">
      <alignment horizontal="centerContinuous" wrapText="1"/>
    </xf>
    <xf numFmtId="0" fontId="7" fillId="0" borderId="0" xfId="13" applyAlignment="1">
      <alignment horizontal="centerContinuous"/>
    </xf>
    <xf numFmtId="0" fontId="7" fillId="0" borderId="0" xfId="13" quotePrefix="1" applyFont="1" applyAlignment="1">
      <alignment horizontal="centerContinuous" vertical="center"/>
    </xf>
    <xf numFmtId="0" fontId="7" fillId="0" borderId="0" xfId="13" applyAlignment="1">
      <alignment wrapText="1"/>
    </xf>
    <xf numFmtId="0" fontId="20" fillId="0" borderId="0" xfId="13" applyFont="1"/>
    <xf numFmtId="0" fontId="25" fillId="0" borderId="0" xfId="8" quotePrefix="1" applyFont="1" applyAlignment="1">
      <alignment horizontal="right" vertical="center"/>
    </xf>
    <xf numFmtId="0" fontId="27" fillId="0" borderId="0" xfId="7" applyFont="1" applyFill="1" applyAlignment="1">
      <alignment vertical="center"/>
    </xf>
    <xf numFmtId="0" fontId="7" fillId="0" borderId="0" xfId="7" applyFont="1" applyFill="1" applyAlignment="1">
      <alignment vertical="center" wrapText="1"/>
    </xf>
    <xf numFmtId="0" fontId="15" fillId="0" borderId="0" xfId="7" applyFont="1" applyFill="1" applyAlignment="1">
      <alignment vertical="center" wrapText="1"/>
    </xf>
    <xf numFmtId="165" fontId="15" fillId="0" borderId="9" xfId="10" applyNumberFormat="1" applyFont="1" applyFill="1" applyBorder="1"/>
    <xf numFmtId="174" fontId="15" fillId="0" borderId="9" xfId="10" applyNumberFormat="1" applyFont="1" applyFill="1" applyBorder="1"/>
    <xf numFmtId="0" fontId="15" fillId="0" borderId="9" xfId="10" applyFont="1" applyFill="1" applyBorder="1" applyAlignment="1">
      <alignment horizontal="center" vertical="center"/>
    </xf>
    <xf numFmtId="0" fontId="15" fillId="6" borderId="9" xfId="10" applyFont="1" applyFill="1" applyBorder="1" applyAlignment="1">
      <alignment horizontal="center" vertical="center"/>
    </xf>
    <xf numFmtId="165" fontId="15" fillId="6" borderId="9" xfId="10" applyNumberFormat="1" applyFont="1" applyFill="1" applyBorder="1"/>
    <xf numFmtId="174" fontId="15" fillId="6" borderId="9" xfId="10" applyNumberFormat="1" applyFont="1" applyFill="1" applyBorder="1"/>
    <xf numFmtId="0" fontId="23" fillId="6" borderId="0" xfId="10" applyFill="1"/>
    <xf numFmtId="165" fontId="15" fillId="6" borderId="10" xfId="10" applyNumberFormat="1" applyFont="1" applyFill="1" applyBorder="1"/>
    <xf numFmtId="174" fontId="15" fillId="6" borderId="10" xfId="10" applyNumberFormat="1" applyFont="1" applyFill="1" applyBorder="1"/>
    <xf numFmtId="175" fontId="15" fillId="0" borderId="9" xfId="10" applyNumberFormat="1" applyFont="1" applyFill="1" applyBorder="1" applyAlignment="1">
      <alignment horizontal="right"/>
    </xf>
    <xf numFmtId="175" fontId="15" fillId="6" borderId="9" xfId="10" applyNumberFormat="1" applyFont="1" applyFill="1" applyBorder="1" applyAlignment="1">
      <alignment horizontal="right"/>
    </xf>
    <xf numFmtId="175" fontId="15" fillId="6" borderId="10" xfId="10" applyNumberFormat="1" applyFont="1" applyFill="1" applyBorder="1" applyAlignment="1">
      <alignment horizontal="right"/>
    </xf>
    <xf numFmtId="166" fontId="16" fillId="0" borderId="8" xfId="7" applyNumberFormat="1" applyFont="1" applyFill="1" applyBorder="1" applyAlignment="1">
      <alignment vertical="center"/>
    </xf>
    <xf numFmtId="166" fontId="16" fillId="0" borderId="9" xfId="7" applyNumberFormat="1" applyFont="1" applyFill="1" applyBorder="1" applyAlignment="1">
      <alignment vertical="center"/>
    </xf>
    <xf numFmtId="166" fontId="16" fillId="0" borderId="10" xfId="7" applyNumberFormat="1" applyFont="1" applyFill="1" applyBorder="1" applyAlignment="1">
      <alignment vertical="center"/>
    </xf>
    <xf numFmtId="0" fontId="28" fillId="0" borderId="0" xfId="7" applyFont="1" applyFill="1" applyAlignment="1">
      <alignment vertical="center"/>
    </xf>
    <xf numFmtId="0" fontId="23" fillId="0" borderId="0" xfId="10" applyFill="1"/>
    <xf numFmtId="0" fontId="23" fillId="0" borderId="0" xfId="10" applyFill="1" applyAlignment="1">
      <alignment horizontal="center" vertical="center" wrapText="1"/>
    </xf>
    <xf numFmtId="0" fontId="29" fillId="0" borderId="0" xfId="10" applyFont="1" applyAlignment="1">
      <alignment horizontal="centerContinuous" vertical="center"/>
    </xf>
    <xf numFmtId="0" fontId="30" fillId="0" borderId="0" xfId="10" applyFont="1"/>
    <xf numFmtId="0" fontId="30" fillId="0" borderId="2" xfId="10" applyFont="1" applyBorder="1" applyAlignment="1">
      <alignment horizontal="center" vertical="center" wrapText="1"/>
    </xf>
    <xf numFmtId="0" fontId="35" fillId="0" borderId="0" xfId="10" applyFont="1" applyAlignment="1">
      <alignment horizontal="right"/>
    </xf>
    <xf numFmtId="0" fontId="15" fillId="8" borderId="0" xfId="7" applyFont="1" applyFill="1" applyAlignment="1">
      <alignment vertical="center"/>
    </xf>
    <xf numFmtId="0" fontId="7" fillId="8" borderId="0" xfId="7" applyFont="1" applyFill="1" applyAlignment="1">
      <alignment vertical="center"/>
    </xf>
    <xf numFmtId="168" fontId="10" fillId="3" borderId="10" xfId="7" applyNumberFormat="1" applyFont="1" applyFill="1" applyBorder="1" applyAlignment="1">
      <alignment horizontal="center" vertical="center"/>
    </xf>
    <xf numFmtId="0" fontId="31" fillId="0" borderId="0" xfId="7" applyFont="1" applyFill="1" applyAlignment="1">
      <alignment vertical="center"/>
    </xf>
    <xf numFmtId="0" fontId="36" fillId="0" borderId="0" xfId="7" applyFont="1" applyFill="1" applyAlignment="1">
      <alignment horizontal="center" vertical="center" wrapText="1"/>
    </xf>
    <xf numFmtId="165" fontId="28" fillId="0" borderId="0" xfId="7" applyNumberFormat="1" applyFont="1" applyFill="1" applyAlignment="1">
      <alignment vertical="center"/>
    </xf>
    <xf numFmtId="0" fontId="13" fillId="0" borderId="32" xfId="7" applyFont="1" applyFill="1" applyBorder="1" applyAlignment="1">
      <alignment horizontal="center" vertical="center"/>
    </xf>
    <xf numFmtId="175" fontId="7" fillId="0" borderId="8" xfId="7" applyNumberFormat="1" applyFont="1" applyFill="1" applyBorder="1" applyAlignment="1">
      <alignment vertical="center"/>
    </xf>
    <xf numFmtId="175" fontId="7" fillId="0" borderId="9" xfId="7" applyNumberFormat="1" applyFont="1" applyFill="1" applyBorder="1" applyAlignment="1">
      <alignment vertical="center"/>
    </xf>
    <xf numFmtId="175" fontId="7" fillId="0" borderId="10" xfId="7" applyNumberFormat="1" applyFont="1" applyFill="1" applyBorder="1" applyAlignment="1">
      <alignment vertical="center"/>
    </xf>
    <xf numFmtId="169" fontId="16" fillId="0" borderId="2" xfId="7" applyNumberFormat="1" applyFont="1" applyFill="1" applyBorder="1" applyAlignment="1">
      <alignment vertical="center"/>
    </xf>
    <xf numFmtId="0" fontId="17" fillId="0" borderId="2" xfId="7" applyFont="1" applyFill="1" applyBorder="1" applyAlignment="1">
      <alignment vertical="center"/>
    </xf>
    <xf numFmtId="0" fontId="13" fillId="0" borderId="5" xfId="7" applyFont="1" applyFill="1" applyBorder="1" applyAlignment="1">
      <alignment horizontal="center" vertical="center" wrapText="1"/>
    </xf>
    <xf numFmtId="164" fontId="13" fillId="7" borderId="5" xfId="7" applyNumberFormat="1" applyFont="1" applyFill="1" applyBorder="1" applyAlignment="1">
      <alignment horizontal="center" vertical="center" wrapText="1"/>
    </xf>
    <xf numFmtId="164" fontId="13" fillId="7" borderId="35" xfId="7" applyNumberFormat="1" applyFont="1" applyFill="1" applyBorder="1" applyAlignment="1">
      <alignment horizontal="center" vertical="center" wrapText="1"/>
    </xf>
    <xf numFmtId="0" fontId="23" fillId="0" borderId="0" xfId="10" applyAlignment="1">
      <alignment horizontal="right"/>
    </xf>
    <xf numFmtId="0" fontId="23" fillId="0" borderId="0" xfId="10" applyAlignment="1">
      <alignment horizontal="right" vertical="center"/>
    </xf>
    <xf numFmtId="168" fontId="10" fillId="2" borderId="8" xfId="7" applyNumberFormat="1" applyFont="1" applyFill="1" applyBorder="1" applyAlignment="1">
      <alignment horizontal="center" vertical="center"/>
    </xf>
    <xf numFmtId="168" fontId="10" fillId="0" borderId="10" xfId="7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0" xfId="31"/>
    <xf numFmtId="0" fontId="3" fillId="0" borderId="0" xfId="31" applyAlignment="1">
      <alignment horizontal="centerContinuous" vertical="center"/>
    </xf>
    <xf numFmtId="0" fontId="37" fillId="0" borderId="0" xfId="31" applyFont="1"/>
    <xf numFmtId="0" fontId="41" fillId="0" borderId="39" xfId="31" applyFont="1" applyBorder="1" applyAlignment="1">
      <alignment horizontal="centerContinuous" vertical="center"/>
    </xf>
    <xf numFmtId="0" fontId="37" fillId="0" borderId="40" xfId="31" applyFont="1" applyBorder="1" applyAlignment="1">
      <alignment horizontal="centerContinuous" vertical="center"/>
    </xf>
    <xf numFmtId="0" fontId="37" fillId="0" borderId="41" xfId="31" applyFont="1" applyBorder="1" applyAlignment="1">
      <alignment horizontal="centerContinuous" vertical="center"/>
    </xf>
    <xf numFmtId="164" fontId="13" fillId="9" borderId="47" xfId="7" applyNumberFormat="1" applyFont="1" applyFill="1" applyBorder="1" applyAlignment="1">
      <alignment horizontal="center" vertical="center" wrapText="1"/>
    </xf>
    <xf numFmtId="164" fontId="13" fillId="9" borderId="35" xfId="7" applyNumberFormat="1" applyFont="1" applyFill="1" applyBorder="1" applyAlignment="1">
      <alignment horizontal="centerContinuous" vertical="center" wrapText="1"/>
    </xf>
    <xf numFmtId="164" fontId="13" fillId="10" borderId="48" xfId="7" applyNumberFormat="1" applyFont="1" applyFill="1" applyBorder="1" applyAlignment="1">
      <alignment horizontal="centerContinuous" vertical="center" wrapText="1"/>
    </xf>
    <xf numFmtId="164" fontId="13" fillId="11" borderId="48" xfId="7" applyNumberFormat="1" applyFont="1" applyFill="1" applyBorder="1" applyAlignment="1">
      <alignment horizontal="center" vertical="center" wrapText="1"/>
    </xf>
    <xf numFmtId="164" fontId="13" fillId="11" borderId="49" xfId="7" applyNumberFormat="1" applyFont="1" applyFill="1" applyBorder="1" applyAlignment="1">
      <alignment horizontal="center" vertical="center" wrapText="1"/>
    </xf>
    <xf numFmtId="164" fontId="13" fillId="10" borderId="50" xfId="7" applyNumberFormat="1" applyFont="1" applyFill="1" applyBorder="1" applyAlignment="1">
      <alignment horizontal="center" vertical="center" wrapText="1"/>
    </xf>
    <xf numFmtId="0" fontId="16" fillId="0" borderId="21" xfId="12" applyFont="1" applyBorder="1" applyAlignment="1">
      <alignment vertical="center" wrapText="1"/>
    </xf>
    <xf numFmtId="165" fontId="11" fillId="9" borderId="23" xfId="7" applyNumberFormat="1" applyFont="1" applyFill="1" applyBorder="1" applyAlignment="1">
      <alignment vertical="center"/>
    </xf>
    <xf numFmtId="174" fontId="11" fillId="9" borderId="8" xfId="7" applyNumberFormat="1" applyFont="1" applyFill="1" applyBorder="1" applyAlignment="1">
      <alignment vertical="center"/>
    </xf>
    <xf numFmtId="165" fontId="11" fillId="10" borderId="8" xfId="7" applyNumberFormat="1" applyFont="1" applyFill="1" applyBorder="1" applyAlignment="1">
      <alignment vertical="center"/>
    </xf>
    <xf numFmtId="174" fontId="11" fillId="10" borderId="21" xfId="7" applyNumberFormat="1" applyFont="1" applyFill="1" applyBorder="1" applyAlignment="1">
      <alignment vertical="center"/>
    </xf>
    <xf numFmtId="165" fontId="11" fillId="11" borderId="12" xfId="7" applyNumberFormat="1" applyFont="1" applyFill="1" applyBorder="1" applyAlignment="1">
      <alignment vertical="center"/>
    </xf>
    <xf numFmtId="174" fontId="11" fillId="11" borderId="25" xfId="7" applyNumberFormat="1" applyFont="1" applyFill="1" applyBorder="1" applyAlignment="1">
      <alignment vertical="center"/>
    </xf>
    <xf numFmtId="0" fontId="16" fillId="0" borderId="19" xfId="12" applyFont="1" applyBorder="1" applyAlignment="1">
      <alignment vertical="center" wrapText="1"/>
    </xf>
    <xf numFmtId="165" fontId="11" fillId="9" borderId="24" xfId="7" applyNumberFormat="1" applyFont="1" applyFill="1" applyBorder="1" applyAlignment="1">
      <alignment vertical="center"/>
    </xf>
    <xf numFmtId="174" fontId="11" fillId="9" borderId="9" xfId="7" applyNumberFormat="1" applyFont="1" applyFill="1" applyBorder="1" applyAlignment="1">
      <alignment vertical="center"/>
    </xf>
    <xf numFmtId="165" fontId="11" fillId="10" borderId="9" xfId="7" applyNumberFormat="1" applyFont="1" applyFill="1" applyBorder="1" applyAlignment="1">
      <alignment vertical="center"/>
    </xf>
    <xf numFmtId="165" fontId="11" fillId="11" borderId="9" xfId="7" applyNumberFormat="1" applyFont="1" applyFill="1" applyBorder="1" applyAlignment="1">
      <alignment vertical="center"/>
    </xf>
    <xf numFmtId="174" fontId="11" fillId="10" borderId="19" xfId="7" applyNumberFormat="1" applyFont="1" applyFill="1" applyBorder="1" applyAlignment="1">
      <alignment vertical="center"/>
    </xf>
    <xf numFmtId="0" fontId="16" fillId="0" borderId="19" xfId="12" applyFont="1" applyBorder="1" applyAlignment="1">
      <alignment horizontal="left" vertical="center" wrapText="1"/>
    </xf>
    <xf numFmtId="0" fontId="16" fillId="0" borderId="19" xfId="12" applyFont="1" applyBorder="1" applyAlignment="1">
      <alignment wrapText="1"/>
    </xf>
    <xf numFmtId="0" fontId="16" fillId="0" borderId="20" xfId="12" applyFont="1" applyBorder="1" applyAlignment="1">
      <alignment vertical="center" wrapText="1"/>
    </xf>
    <xf numFmtId="165" fontId="11" fillId="9" borderId="26" xfId="7" applyNumberFormat="1" applyFont="1" applyFill="1" applyBorder="1" applyAlignment="1">
      <alignment vertical="center"/>
    </xf>
    <xf numFmtId="174" fontId="11" fillId="9" borderId="10" xfId="7" applyNumberFormat="1" applyFont="1" applyFill="1" applyBorder="1" applyAlignment="1">
      <alignment vertical="center"/>
    </xf>
    <xf numFmtId="165" fontId="11" fillId="10" borderId="10" xfId="7" applyNumberFormat="1" applyFont="1" applyFill="1" applyBorder="1" applyAlignment="1">
      <alignment vertical="center"/>
    </xf>
    <xf numFmtId="174" fontId="11" fillId="10" borderId="20" xfId="7" applyNumberFormat="1" applyFont="1" applyFill="1" applyBorder="1" applyAlignment="1">
      <alignment vertical="center"/>
    </xf>
    <xf numFmtId="165" fontId="11" fillId="11" borderId="10" xfId="7" applyNumberFormat="1" applyFont="1" applyFill="1" applyBorder="1" applyAlignment="1">
      <alignment vertical="center"/>
    </xf>
    <xf numFmtId="174" fontId="11" fillId="11" borderId="27" xfId="7" applyNumberFormat="1" applyFont="1" applyFill="1" applyBorder="1" applyAlignment="1">
      <alignment vertical="center"/>
    </xf>
    <xf numFmtId="165" fontId="11" fillId="9" borderId="28" xfId="12" applyNumberFormat="1" applyFont="1" applyFill="1" applyBorder="1" applyAlignment="1">
      <alignment horizontal="right" vertical="center"/>
    </xf>
    <xf numFmtId="174" fontId="11" fillId="9" borderId="29" xfId="12" applyNumberFormat="1" applyFont="1" applyFill="1" applyBorder="1" applyAlignment="1">
      <alignment horizontal="right" vertical="center"/>
    </xf>
    <xf numFmtId="165" fontId="11" fillId="10" borderId="29" xfId="12" applyNumberFormat="1" applyFont="1" applyFill="1" applyBorder="1" applyAlignment="1">
      <alignment horizontal="right" vertical="center"/>
    </xf>
    <xf numFmtId="165" fontId="11" fillId="11" borderId="29" xfId="12" applyNumberFormat="1" applyFont="1" applyFill="1" applyBorder="1" applyAlignment="1">
      <alignment horizontal="right" vertical="center"/>
    </xf>
    <xf numFmtId="174" fontId="11" fillId="10" borderId="34" xfId="12" applyNumberFormat="1" applyFont="1" applyFill="1" applyBorder="1" applyAlignment="1">
      <alignment horizontal="right" vertical="center"/>
    </xf>
    <xf numFmtId="0" fontId="42" fillId="0" borderId="0" xfId="31" applyFont="1"/>
    <xf numFmtId="0" fontId="3" fillId="0" borderId="0" xfId="31" applyAlignment="1">
      <alignment horizontal="centerContinuous"/>
    </xf>
    <xf numFmtId="0" fontId="26" fillId="0" borderId="0" xfId="10" applyFont="1" applyBorder="1" applyAlignment="1">
      <alignment horizontal="left" vertical="center"/>
    </xf>
    <xf numFmtId="177" fontId="11" fillId="0" borderId="8" xfId="15" applyNumberFormat="1" applyFont="1" applyFill="1" applyBorder="1" applyAlignment="1">
      <alignment vertical="center"/>
    </xf>
    <xf numFmtId="177" fontId="11" fillId="0" borderId="9" xfId="15" applyNumberFormat="1" applyFont="1" applyFill="1" applyBorder="1" applyAlignment="1">
      <alignment vertical="center"/>
    </xf>
    <xf numFmtId="177" fontId="10" fillId="0" borderId="2" xfId="15" applyNumberFormat="1" applyFont="1" applyFill="1" applyBorder="1" applyAlignment="1">
      <alignment horizontal="right" vertical="center"/>
    </xf>
    <xf numFmtId="177" fontId="11" fillId="0" borderId="10" xfId="15" applyNumberFormat="1" applyFont="1" applyFill="1" applyBorder="1" applyAlignment="1">
      <alignment vertical="center"/>
    </xf>
    <xf numFmtId="175" fontId="35" fillId="0" borderId="2" xfId="10" applyNumberFormat="1" applyFont="1" applyBorder="1" applyAlignment="1">
      <alignment horizontal="right"/>
    </xf>
    <xf numFmtId="0" fontId="2" fillId="0" borderId="0" xfId="32"/>
    <xf numFmtId="0" fontId="37" fillId="0" borderId="0" xfId="32" applyFont="1"/>
    <xf numFmtId="0" fontId="37" fillId="0" borderId="0" xfId="32" applyFont="1" applyAlignment="1">
      <alignment horizontal="centerContinuous" vertical="center"/>
    </xf>
    <xf numFmtId="0" fontId="37" fillId="0" borderId="0" xfId="32" applyFont="1" applyFill="1" applyBorder="1"/>
    <xf numFmtId="0" fontId="37" fillId="0" borderId="58" xfId="32" applyFont="1" applyFill="1" applyBorder="1" applyAlignment="1">
      <alignment horizontal="center" vertical="center"/>
    </xf>
    <xf numFmtId="0" fontId="37" fillId="5" borderId="65" xfId="32" applyFont="1" applyFill="1" applyBorder="1" applyAlignment="1">
      <alignment horizontal="center" vertical="center"/>
    </xf>
    <xf numFmtId="0" fontId="37" fillId="5" borderId="25" xfId="32" applyFont="1" applyFill="1" applyBorder="1" applyAlignment="1">
      <alignment horizontal="center" vertical="center"/>
    </xf>
    <xf numFmtId="0" fontId="37" fillId="5" borderId="61" xfId="32" applyFont="1" applyFill="1" applyBorder="1" applyAlignment="1">
      <alignment horizontal="center" vertical="center"/>
    </xf>
    <xf numFmtId="0" fontId="37" fillId="5" borderId="71" xfId="32" applyFont="1" applyFill="1" applyBorder="1" applyAlignment="1">
      <alignment horizontal="center" vertical="center"/>
    </xf>
    <xf numFmtId="0" fontId="47" fillId="0" borderId="0" xfId="32" applyFont="1" applyAlignment="1">
      <alignment horizontal="centerContinuous" vertical="center"/>
    </xf>
    <xf numFmtId="176" fontId="37" fillId="5" borderId="66" xfId="32" applyNumberFormat="1" applyFont="1" applyFill="1" applyBorder="1" applyAlignment="1">
      <alignment vertical="center"/>
    </xf>
    <xf numFmtId="176" fontId="37" fillId="5" borderId="67" xfId="32" applyNumberFormat="1" applyFont="1" applyFill="1" applyBorder="1" applyAlignment="1">
      <alignment vertical="center"/>
    </xf>
    <xf numFmtId="176" fontId="37" fillId="5" borderId="68" xfId="32" applyNumberFormat="1" applyFont="1" applyFill="1" applyBorder="1" applyAlignment="1">
      <alignment vertical="center"/>
    </xf>
    <xf numFmtId="176" fontId="37" fillId="5" borderId="65" xfId="32" applyNumberFormat="1" applyFont="1" applyFill="1" applyBorder="1" applyAlignment="1">
      <alignment vertical="center"/>
    </xf>
    <xf numFmtId="176" fontId="37" fillId="5" borderId="69" xfId="32" applyNumberFormat="1" applyFont="1" applyFill="1" applyBorder="1" applyAlignment="1">
      <alignment vertical="center"/>
    </xf>
    <xf numFmtId="177" fontId="37" fillId="5" borderId="68" xfId="15" applyNumberFormat="1" applyFont="1" applyFill="1" applyBorder="1" applyAlignment="1">
      <alignment vertical="center"/>
    </xf>
    <xf numFmtId="177" fontId="37" fillId="5" borderId="66" xfId="15" applyNumberFormat="1" applyFont="1" applyFill="1" applyBorder="1" applyAlignment="1">
      <alignment vertical="center"/>
    </xf>
    <xf numFmtId="177" fontId="37" fillId="5" borderId="65" xfId="15" applyNumberFormat="1" applyFont="1" applyFill="1" applyBorder="1" applyAlignment="1">
      <alignment vertical="center"/>
    </xf>
    <xf numFmtId="176" fontId="37" fillId="5" borderId="9" xfId="32" applyNumberFormat="1" applyFont="1" applyFill="1" applyBorder="1" applyAlignment="1">
      <alignment vertical="center"/>
    </xf>
    <xf numFmtId="176" fontId="37" fillId="5" borderId="19" xfId="32" applyNumberFormat="1" applyFont="1" applyFill="1" applyBorder="1" applyAlignment="1">
      <alignment vertical="center"/>
    </xf>
    <xf numFmtId="176" fontId="37" fillId="5" borderId="24" xfId="32" applyNumberFormat="1" applyFont="1" applyFill="1" applyBorder="1" applyAlignment="1">
      <alignment vertical="center"/>
    </xf>
    <xf numFmtId="176" fontId="37" fillId="5" borderId="25" xfId="32" applyNumberFormat="1" applyFont="1" applyFill="1" applyBorder="1" applyAlignment="1">
      <alignment vertical="center"/>
    </xf>
    <xf numFmtId="176" fontId="37" fillId="5" borderId="38" xfId="32" applyNumberFormat="1" applyFont="1" applyFill="1" applyBorder="1" applyAlignment="1">
      <alignment vertical="center"/>
    </xf>
    <xf numFmtId="177" fontId="37" fillId="5" borderId="24" xfId="15" applyNumberFormat="1" applyFont="1" applyFill="1" applyBorder="1" applyAlignment="1">
      <alignment vertical="center"/>
    </xf>
    <xf numFmtId="177" fontId="37" fillId="5" borderId="9" xfId="15" applyNumberFormat="1" applyFont="1" applyFill="1" applyBorder="1" applyAlignment="1">
      <alignment vertical="center"/>
    </xf>
    <xf numFmtId="177" fontId="37" fillId="5" borderId="25" xfId="15" applyNumberFormat="1" applyFont="1" applyFill="1" applyBorder="1" applyAlignment="1">
      <alignment vertical="center"/>
    </xf>
    <xf numFmtId="176" fontId="37" fillId="5" borderId="51" xfId="32" applyNumberFormat="1" applyFont="1" applyFill="1" applyBorder="1" applyAlignment="1">
      <alignment vertical="center"/>
    </xf>
    <xf numFmtId="176" fontId="37" fillId="5" borderId="59" xfId="32" applyNumberFormat="1" applyFont="1" applyFill="1" applyBorder="1" applyAlignment="1">
      <alignment vertical="center"/>
    </xf>
    <xf numFmtId="176" fontId="37" fillId="5" borderId="60" xfId="32" applyNumberFormat="1" applyFont="1" applyFill="1" applyBorder="1" applyAlignment="1">
      <alignment vertical="center"/>
    </xf>
    <xf numFmtId="176" fontId="37" fillId="5" borderId="61" xfId="32" applyNumberFormat="1" applyFont="1" applyFill="1" applyBorder="1" applyAlignment="1">
      <alignment vertical="center"/>
    </xf>
    <xf numFmtId="176" fontId="37" fillId="5" borderId="62" xfId="32" applyNumberFormat="1" applyFont="1" applyFill="1" applyBorder="1" applyAlignment="1">
      <alignment vertical="center"/>
    </xf>
    <xf numFmtId="177" fontId="37" fillId="5" borderId="60" xfId="15" applyNumberFormat="1" applyFont="1" applyFill="1" applyBorder="1" applyAlignment="1">
      <alignment vertical="center"/>
    </xf>
    <xf numFmtId="177" fontId="37" fillId="5" borderId="51" xfId="15" applyNumberFormat="1" applyFont="1" applyFill="1" applyBorder="1" applyAlignment="1">
      <alignment vertical="center"/>
    </xf>
    <xf numFmtId="177" fontId="37" fillId="5" borderId="61" xfId="15" applyNumberFormat="1" applyFont="1" applyFill="1" applyBorder="1" applyAlignment="1">
      <alignment vertical="center"/>
    </xf>
    <xf numFmtId="176" fontId="41" fillId="5" borderId="66" xfId="32" applyNumberFormat="1" applyFont="1" applyFill="1" applyBorder="1" applyAlignment="1">
      <alignment vertical="center"/>
    </xf>
    <xf numFmtId="176" fontId="41" fillId="5" borderId="68" xfId="32" applyNumberFormat="1" applyFont="1" applyFill="1" applyBorder="1" applyAlignment="1">
      <alignment vertical="center"/>
    </xf>
    <xf numFmtId="176" fontId="41" fillId="5" borderId="65" xfId="32" applyNumberFormat="1" applyFont="1" applyFill="1" applyBorder="1" applyAlignment="1">
      <alignment vertical="center"/>
    </xf>
    <xf numFmtId="176" fontId="41" fillId="5" borderId="69" xfId="32" applyNumberFormat="1" applyFont="1" applyFill="1" applyBorder="1" applyAlignment="1">
      <alignment vertical="center"/>
    </xf>
    <xf numFmtId="177" fontId="41" fillId="5" borderId="68" xfId="15" applyNumberFormat="1" applyFont="1" applyFill="1" applyBorder="1" applyAlignment="1">
      <alignment vertical="center"/>
    </xf>
    <xf numFmtId="177" fontId="41" fillId="5" borderId="66" xfId="15" applyNumberFormat="1" applyFont="1" applyFill="1" applyBorder="1" applyAlignment="1">
      <alignment vertical="center"/>
    </xf>
    <xf numFmtId="177" fontId="41" fillId="5" borderId="65" xfId="15" applyNumberFormat="1" applyFont="1" applyFill="1" applyBorder="1" applyAlignment="1">
      <alignment vertical="center"/>
    </xf>
    <xf numFmtId="176" fontId="41" fillId="5" borderId="9" xfId="32" applyNumberFormat="1" applyFont="1" applyFill="1" applyBorder="1" applyAlignment="1">
      <alignment vertical="center"/>
    </xf>
    <xf numFmtId="176" fontId="41" fillId="5" borderId="25" xfId="32" applyNumberFormat="1" applyFont="1" applyFill="1" applyBorder="1" applyAlignment="1">
      <alignment vertical="center"/>
    </xf>
    <xf numFmtId="176" fontId="41" fillId="5" borderId="38" xfId="32" applyNumberFormat="1" applyFont="1" applyFill="1" applyBorder="1" applyAlignment="1">
      <alignment vertical="center"/>
    </xf>
    <xf numFmtId="177" fontId="41" fillId="5" borderId="24" xfId="15" applyNumberFormat="1" applyFont="1" applyFill="1" applyBorder="1" applyAlignment="1">
      <alignment vertical="center"/>
    </xf>
    <xf numFmtId="177" fontId="41" fillId="5" borderId="9" xfId="15" applyNumberFormat="1" applyFont="1" applyFill="1" applyBorder="1" applyAlignment="1">
      <alignment vertical="center"/>
    </xf>
    <xf numFmtId="177" fontId="41" fillId="5" borderId="25" xfId="15" applyNumberFormat="1" applyFont="1" applyFill="1" applyBorder="1" applyAlignment="1">
      <alignment vertical="center"/>
    </xf>
    <xf numFmtId="176" fontId="41" fillId="5" borderId="72" xfId="32" applyNumberFormat="1" applyFont="1" applyFill="1" applyBorder="1" applyAlignment="1">
      <alignment vertical="center"/>
    </xf>
    <xf numFmtId="176" fontId="41" fillId="5" borderId="70" xfId="32" applyNumberFormat="1" applyFont="1" applyFill="1" applyBorder="1" applyAlignment="1">
      <alignment vertical="center"/>
    </xf>
    <xf numFmtId="176" fontId="41" fillId="5" borderId="71" xfId="32" applyNumberFormat="1" applyFont="1" applyFill="1" applyBorder="1" applyAlignment="1">
      <alignment vertical="center"/>
    </xf>
    <xf numFmtId="176" fontId="41" fillId="5" borderId="45" xfId="32" applyNumberFormat="1" applyFont="1" applyFill="1" applyBorder="1" applyAlignment="1">
      <alignment vertical="center"/>
    </xf>
    <xf numFmtId="177" fontId="41" fillId="5" borderId="70" xfId="15" applyNumberFormat="1" applyFont="1" applyFill="1" applyBorder="1" applyAlignment="1">
      <alignment vertical="center"/>
    </xf>
    <xf numFmtId="177" fontId="41" fillId="5" borderId="72" xfId="15" applyNumberFormat="1" applyFont="1" applyFill="1" applyBorder="1" applyAlignment="1">
      <alignment vertical="center"/>
    </xf>
    <xf numFmtId="177" fontId="41" fillId="5" borderId="71" xfId="15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15" fillId="6" borderId="66" xfId="10" applyFont="1" applyFill="1" applyBorder="1" applyAlignment="1">
      <alignment horizontal="center" vertical="center"/>
    </xf>
    <xf numFmtId="175" fontId="15" fillId="6" borderId="66" xfId="10" applyNumberFormat="1" applyFont="1" applyFill="1" applyBorder="1" applyAlignment="1">
      <alignment horizontal="right"/>
    </xf>
    <xf numFmtId="174" fontId="15" fillId="6" borderId="66" xfId="10" applyNumberFormat="1" applyFont="1" applyFill="1" applyBorder="1"/>
    <xf numFmtId="165" fontId="15" fillId="6" borderId="66" xfId="10" applyNumberFormat="1" applyFont="1" applyFill="1" applyBorder="1"/>
    <xf numFmtId="0" fontId="15" fillId="6" borderId="10" xfId="10" applyFont="1" applyFill="1" applyBorder="1" applyAlignment="1">
      <alignment horizontal="center" vertical="center"/>
    </xf>
    <xf numFmtId="176" fontId="2" fillId="0" borderId="0" xfId="32" applyNumberFormat="1"/>
    <xf numFmtId="0" fontId="26" fillId="0" borderId="0" xfId="11"/>
    <xf numFmtId="0" fontId="17" fillId="0" borderId="0" xfId="13" applyFont="1" applyAlignment="1">
      <alignment horizontal="center" vertical="center" wrapText="1"/>
    </xf>
    <xf numFmtId="0" fontId="17" fillId="0" borderId="85" xfId="13" quotePrefix="1" applyFont="1" applyBorder="1" applyAlignment="1">
      <alignment horizontal="center" vertical="center"/>
    </xf>
    <xf numFmtId="0" fontId="7" fillId="0" borderId="84" xfId="13" applyBorder="1" applyAlignment="1">
      <alignment horizontal="left" vertical="center" wrapText="1"/>
    </xf>
    <xf numFmtId="0" fontId="17" fillId="0" borderId="87" xfId="13" quotePrefix="1" applyFont="1" applyBorder="1" applyAlignment="1">
      <alignment horizontal="center" vertical="center"/>
    </xf>
    <xf numFmtId="0" fontId="7" fillId="0" borderId="87" xfId="13" applyBorder="1" applyAlignment="1">
      <alignment horizontal="left" vertical="center" wrapText="1"/>
    </xf>
    <xf numFmtId="0" fontId="17" fillId="0" borderId="87" xfId="13" applyFont="1" applyBorder="1" applyAlignment="1">
      <alignment horizontal="center" vertical="center"/>
    </xf>
    <xf numFmtId="0" fontId="17" fillId="0" borderId="99" xfId="13" applyFont="1" applyBorder="1" applyAlignment="1">
      <alignment horizontal="center" vertical="center"/>
    </xf>
    <xf numFmtId="0" fontId="17" fillId="0" borderId="104" xfId="13" applyFont="1" applyBorder="1" applyAlignment="1">
      <alignment horizontal="center" vertical="center"/>
    </xf>
    <xf numFmtId="0" fontId="7" fillId="0" borderId="104" xfId="13" applyBorder="1" applyAlignment="1">
      <alignment horizontal="left" vertical="center" wrapText="1"/>
    </xf>
    <xf numFmtId="167" fontId="3" fillId="0" borderId="0" xfId="15" applyNumberFormat="1" applyFont="1"/>
    <xf numFmtId="175" fontId="23" fillId="0" borderId="0" xfId="10" applyNumberFormat="1" applyFill="1"/>
    <xf numFmtId="178" fontId="15" fillId="6" borderId="66" xfId="10" applyNumberFormat="1" applyFont="1" applyFill="1" applyBorder="1"/>
    <xf numFmtId="178" fontId="15" fillId="0" borderId="9" xfId="10" applyNumberFormat="1" applyFont="1" applyFill="1" applyBorder="1"/>
    <xf numFmtId="178" fontId="15" fillId="6" borderId="9" xfId="10" applyNumberFormat="1" applyFont="1" applyFill="1" applyBorder="1"/>
    <xf numFmtId="178" fontId="15" fillId="6" borderId="10" xfId="10" applyNumberFormat="1" applyFont="1" applyFill="1" applyBorder="1"/>
    <xf numFmtId="0" fontId="35" fillId="0" borderId="2" xfId="10" applyFont="1" applyBorder="1" applyAlignment="1">
      <alignment horizontal="center" vertical="center"/>
    </xf>
    <xf numFmtId="174" fontId="12" fillId="0" borderId="2" xfId="10" applyNumberFormat="1" applyFont="1" applyFill="1" applyBorder="1"/>
    <xf numFmtId="178" fontId="12" fillId="0" borderId="2" xfId="10" applyNumberFormat="1" applyFont="1" applyFill="1" applyBorder="1"/>
    <xf numFmtId="175" fontId="35" fillId="0" borderId="0" xfId="10" applyNumberFormat="1" applyFont="1" applyFill="1"/>
    <xf numFmtId="0" fontId="35" fillId="0" borderId="0" xfId="10" applyFont="1" applyFill="1"/>
    <xf numFmtId="0" fontId="35" fillId="0" borderId="0" xfId="10" applyFont="1"/>
    <xf numFmtId="176" fontId="41" fillId="5" borderId="23" xfId="32" applyNumberFormat="1" applyFont="1" applyFill="1" applyBorder="1" applyAlignment="1">
      <alignment vertical="center"/>
    </xf>
    <xf numFmtId="176" fontId="41" fillId="5" borderId="8" xfId="32" applyNumberFormat="1" applyFont="1" applyFill="1" applyBorder="1" applyAlignment="1">
      <alignment vertical="center"/>
    </xf>
    <xf numFmtId="176" fontId="41" fillId="5" borderId="31" xfId="32" applyNumberFormat="1" applyFont="1" applyFill="1" applyBorder="1" applyAlignment="1">
      <alignment vertical="center"/>
    </xf>
    <xf numFmtId="165" fontId="0" fillId="0" borderId="0" xfId="0" applyNumberFormat="1" applyFont="1"/>
    <xf numFmtId="177" fontId="10" fillId="0" borderId="2" xfId="15" applyNumberFormat="1" applyFont="1" applyFill="1" applyBorder="1" applyAlignment="1">
      <alignment vertical="center"/>
    </xf>
    <xf numFmtId="0" fontId="5" fillId="0" borderId="0" xfId="31" applyFont="1" applyAlignment="1">
      <alignment horizontal="centerContinuous" vertical="center"/>
    </xf>
    <xf numFmtId="0" fontId="7" fillId="0" borderId="41" xfId="31" applyFont="1" applyBorder="1" applyAlignment="1">
      <alignment horizontal="centerContinuous" vertical="center"/>
    </xf>
    <xf numFmtId="0" fontId="5" fillId="0" borderId="0" xfId="31" applyFont="1"/>
    <xf numFmtId="174" fontId="11" fillId="11" borderId="30" xfId="12" applyNumberFormat="1" applyFont="1" applyFill="1" applyBorder="1" applyAlignment="1">
      <alignment horizontal="right" vertical="center"/>
    </xf>
    <xf numFmtId="0" fontId="7" fillId="0" borderId="40" xfId="31" applyFont="1" applyBorder="1" applyAlignment="1">
      <alignment horizontal="centerContinuous" vertical="center"/>
    </xf>
    <xf numFmtId="0" fontId="12" fillId="0" borderId="49" xfId="7" applyFont="1" applyFill="1" applyBorder="1" applyAlignment="1">
      <alignment horizontal="center" vertical="center"/>
    </xf>
    <xf numFmtId="0" fontId="12" fillId="0" borderId="109" xfId="7" applyFont="1" applyFill="1" applyBorder="1" applyAlignment="1" applyProtection="1">
      <alignment horizontal="center" vertical="center"/>
      <protection locked="0"/>
    </xf>
    <xf numFmtId="168" fontId="10" fillId="3" borderId="23" xfId="7" applyNumberFormat="1" applyFont="1" applyFill="1" applyBorder="1" applyAlignment="1">
      <alignment horizontal="center" vertical="center"/>
    </xf>
    <xf numFmtId="168" fontId="10" fillId="3" borderId="24" xfId="7" applyNumberFormat="1" applyFont="1" applyFill="1" applyBorder="1" applyAlignment="1">
      <alignment horizontal="center" vertical="center"/>
    </xf>
    <xf numFmtId="168" fontId="10" fillId="2" borderId="24" xfId="7" applyNumberFormat="1" applyFont="1" applyFill="1" applyBorder="1" applyAlignment="1">
      <alignment horizontal="center" vertical="center"/>
    </xf>
    <xf numFmtId="168" fontId="10" fillId="0" borderId="24" xfId="7" applyNumberFormat="1" applyFont="1" applyFill="1" applyBorder="1" applyAlignment="1">
      <alignment horizontal="center" vertical="center"/>
    </xf>
    <xf numFmtId="168" fontId="10" fillId="2" borderId="26" xfId="7" applyNumberFormat="1" applyFont="1" applyFill="1" applyBorder="1" applyAlignment="1">
      <alignment horizontal="center" vertical="center"/>
    </xf>
    <xf numFmtId="168" fontId="10" fillId="4" borderId="24" xfId="7" applyNumberFormat="1" applyFont="1" applyFill="1" applyBorder="1" applyAlignment="1">
      <alignment horizontal="center" vertical="center"/>
    </xf>
    <xf numFmtId="168" fontId="10" fillId="4" borderId="26" xfId="7" applyNumberFormat="1" applyFont="1" applyFill="1" applyBorder="1" applyAlignment="1">
      <alignment horizontal="center" vertical="center"/>
    </xf>
    <xf numFmtId="0" fontId="12" fillId="0" borderId="30" xfId="12" applyFont="1" applyFill="1" applyBorder="1" applyAlignment="1">
      <alignment horizontal="center" vertical="center"/>
    </xf>
    <xf numFmtId="168" fontId="17" fillId="0" borderId="33" xfId="7" applyNumberFormat="1" applyFont="1" applyFill="1" applyBorder="1" applyAlignment="1">
      <alignment horizontal="center" vertical="center"/>
    </xf>
    <xf numFmtId="0" fontId="42" fillId="0" borderId="106" xfId="31" applyFont="1" applyBorder="1"/>
    <xf numFmtId="0" fontId="12" fillId="0" borderId="22" xfId="7" applyFont="1" applyFill="1" applyBorder="1" applyAlignment="1">
      <alignment horizontal="center" vertical="center"/>
    </xf>
    <xf numFmtId="0" fontId="12" fillId="0" borderId="110" xfId="12" applyFont="1" applyFill="1" applyBorder="1" applyAlignment="1">
      <alignment horizontal="center" vertical="center"/>
    </xf>
    <xf numFmtId="0" fontId="3" fillId="0" borderId="106" xfId="31" applyBorder="1"/>
    <xf numFmtId="168" fontId="17" fillId="0" borderId="28" xfId="7" applyNumberFormat="1" applyFont="1" applyFill="1" applyBorder="1" applyAlignment="1">
      <alignment horizontal="center" vertical="center"/>
    </xf>
    <xf numFmtId="0" fontId="37" fillId="0" borderId="63" xfId="31" applyFont="1" applyBorder="1"/>
    <xf numFmtId="174" fontId="11" fillId="9" borderId="113" xfId="12" applyNumberFormat="1" applyFont="1" applyFill="1" applyBorder="1" applyAlignment="1">
      <alignment horizontal="right" vertical="center"/>
    </xf>
    <xf numFmtId="165" fontId="11" fillId="10" borderId="113" xfId="12" applyNumberFormat="1" applyFont="1" applyFill="1" applyBorder="1" applyAlignment="1">
      <alignment horizontal="right" vertical="center"/>
    </xf>
    <xf numFmtId="174" fontId="11" fillId="10" borderId="111" xfId="12" applyNumberFormat="1" applyFont="1" applyFill="1" applyBorder="1" applyAlignment="1">
      <alignment horizontal="right" vertical="center"/>
    </xf>
    <xf numFmtId="165" fontId="11" fillId="11" borderId="113" xfId="12" applyNumberFormat="1" applyFont="1" applyFill="1" applyBorder="1" applyAlignment="1">
      <alignment horizontal="right" vertical="center"/>
    </xf>
    <xf numFmtId="174" fontId="11" fillId="11" borderId="114" xfId="12" applyNumberFormat="1" applyFont="1" applyFill="1" applyBorder="1" applyAlignment="1">
      <alignment horizontal="right" vertical="center"/>
    </xf>
    <xf numFmtId="165" fontId="11" fillId="9" borderId="115" xfId="7" applyNumberFormat="1" applyFont="1" applyFill="1" applyBorder="1" applyAlignment="1">
      <alignment vertical="center"/>
    </xf>
    <xf numFmtId="0" fontId="37" fillId="5" borderId="70" xfId="32" applyFont="1" applyFill="1" applyBorder="1" applyAlignment="1">
      <alignment horizontal="center"/>
    </xf>
    <xf numFmtId="0" fontId="37" fillId="5" borderId="72" xfId="32" applyFont="1" applyFill="1" applyBorder="1" applyAlignment="1">
      <alignment horizontal="center"/>
    </xf>
    <xf numFmtId="0" fontId="37" fillId="5" borderId="44" xfId="32" applyFont="1" applyFill="1" applyBorder="1" applyAlignment="1">
      <alignment horizontal="center"/>
    </xf>
    <xf numFmtId="0" fontId="37" fillId="5" borderId="71" xfId="32" applyFont="1" applyFill="1" applyBorder="1" applyAlignment="1">
      <alignment horizontal="center"/>
    </xf>
    <xf numFmtId="0" fontId="37" fillId="5" borderId="45" xfId="32" applyFont="1" applyFill="1" applyBorder="1" applyAlignment="1">
      <alignment horizontal="center"/>
    </xf>
    <xf numFmtId="0" fontId="37" fillId="5" borderId="56" xfId="32" applyFont="1" applyFill="1" applyBorder="1" applyAlignment="1">
      <alignment horizontal="center" vertical="center"/>
    </xf>
    <xf numFmtId="0" fontId="28" fillId="0" borderId="0" xfId="13" applyFont="1"/>
    <xf numFmtId="164" fontId="13" fillId="0" borderId="35" xfId="7" applyNumberFormat="1" applyFont="1" applyFill="1" applyBorder="1" applyAlignment="1">
      <alignment horizontal="centerContinuous" vertical="center" wrapText="1"/>
    </xf>
    <xf numFmtId="0" fontId="10" fillId="0" borderId="0" xfId="13" applyFont="1" applyBorder="1" applyAlignment="1">
      <alignment horizontal="center" vertical="top"/>
    </xf>
    <xf numFmtId="0" fontId="10" fillId="0" borderId="0" xfId="13" applyFont="1" applyBorder="1" applyAlignment="1"/>
    <xf numFmtId="0" fontId="7" fillId="0" borderId="0" xfId="13" applyFont="1" applyAlignment="1">
      <alignment horizontal="right" vertical="top" wrapText="1"/>
    </xf>
    <xf numFmtId="0" fontId="7" fillId="0" borderId="0" xfId="13" applyFont="1" applyAlignment="1">
      <alignment horizontal="center"/>
    </xf>
    <xf numFmtId="0" fontId="46" fillId="0" borderId="0" xfId="10" applyFont="1" applyAlignment="1">
      <alignment horizontal="left"/>
    </xf>
    <xf numFmtId="0" fontId="37" fillId="5" borderId="33" xfId="32" applyFont="1" applyFill="1" applyBorder="1" applyAlignment="1">
      <alignment horizontal="center" vertical="center"/>
    </xf>
    <xf numFmtId="0" fontId="37" fillId="5" borderId="64" xfId="32" applyFont="1" applyFill="1" applyBorder="1" applyAlignment="1">
      <alignment horizontal="center" vertical="center"/>
    </xf>
    <xf numFmtId="0" fontId="37" fillId="5" borderId="52" xfId="32" applyFont="1" applyFill="1" applyBorder="1" applyAlignment="1">
      <alignment horizontal="center" vertical="center"/>
    </xf>
    <xf numFmtId="0" fontId="37" fillId="5" borderId="33" xfId="32" applyFont="1" applyFill="1" applyBorder="1" applyAlignment="1">
      <alignment horizontal="center" vertical="center" wrapText="1"/>
    </xf>
    <xf numFmtId="0" fontId="37" fillId="5" borderId="64" xfId="32" applyFont="1" applyFill="1" applyBorder="1" applyAlignment="1">
      <alignment horizontal="center" vertical="center" wrapText="1"/>
    </xf>
    <xf numFmtId="0" fontId="37" fillId="5" borderId="47" xfId="32" applyFont="1" applyFill="1" applyBorder="1" applyAlignment="1">
      <alignment horizontal="center" vertical="center" wrapText="1"/>
    </xf>
    <xf numFmtId="0" fontId="41" fillId="5" borderId="55" xfId="32" applyFont="1" applyFill="1" applyBorder="1" applyAlignment="1">
      <alignment horizontal="center" vertical="center"/>
    </xf>
    <xf numFmtId="0" fontId="41" fillId="5" borderId="53" xfId="32" applyFont="1" applyFill="1" applyBorder="1" applyAlignment="1">
      <alignment horizontal="center" vertical="center"/>
    </xf>
    <xf numFmtId="0" fontId="41" fillId="5" borderId="56" xfId="32" applyFont="1" applyFill="1" applyBorder="1" applyAlignment="1">
      <alignment horizontal="center" vertical="center"/>
    </xf>
    <xf numFmtId="0" fontId="37" fillId="5" borderId="116" xfId="32" applyFont="1" applyFill="1" applyBorder="1" applyAlignment="1">
      <alignment horizontal="center" vertical="center" wrapText="1"/>
    </xf>
    <xf numFmtId="0" fontId="41" fillId="5" borderId="54" xfId="32" applyFont="1" applyFill="1" applyBorder="1" applyAlignment="1">
      <alignment horizontal="center" vertical="center"/>
    </xf>
    <xf numFmtId="0" fontId="41" fillId="5" borderId="57" xfId="32" applyFont="1" applyFill="1" applyBorder="1" applyAlignment="1">
      <alignment horizontal="center" vertical="center"/>
    </xf>
    <xf numFmtId="0" fontId="10" fillId="0" borderId="21" xfId="7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9" fillId="0" borderId="0" xfId="7" applyFont="1" applyFill="1" applyAlignment="1">
      <alignment horizontal="center" vertical="center" wrapText="1"/>
    </xf>
    <xf numFmtId="0" fontId="10" fillId="12" borderId="7" xfId="7" applyFont="1" applyFill="1" applyBorder="1" applyAlignment="1">
      <alignment horizontal="center" vertical="center"/>
    </xf>
    <xf numFmtId="0" fontId="10" fillId="12" borderId="3" xfId="7" applyFont="1" applyFill="1" applyBorder="1" applyAlignment="1">
      <alignment horizontal="center" vertical="center"/>
    </xf>
    <xf numFmtId="0" fontId="10" fillId="12" borderId="4" xfId="7" applyFont="1" applyFill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/>
    </xf>
    <xf numFmtId="0" fontId="41" fillId="0" borderId="43" xfId="31" applyFont="1" applyBorder="1" applyAlignment="1">
      <alignment horizontal="center" vertical="center"/>
    </xf>
    <xf numFmtId="0" fontId="41" fillId="0" borderId="44" xfId="31" applyFont="1" applyBorder="1" applyAlignment="1">
      <alignment horizontal="center" vertical="center" wrapText="1"/>
    </xf>
    <xf numFmtId="0" fontId="41" fillId="0" borderId="45" xfId="31" applyFont="1" applyBorder="1" applyAlignment="1">
      <alignment horizontal="center" vertical="center"/>
    </xf>
    <xf numFmtId="0" fontId="41" fillId="0" borderId="46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/>
    </xf>
    <xf numFmtId="0" fontId="3" fillId="0" borderId="0" xfId="31" applyAlignment="1">
      <alignment horizontal="center" vertical="center"/>
    </xf>
    <xf numFmtId="0" fontId="40" fillId="0" borderId="0" xfId="31" applyFont="1" applyAlignment="1">
      <alignment horizontal="center" vertical="center"/>
    </xf>
    <xf numFmtId="0" fontId="38" fillId="0" borderId="0" xfId="31" applyFont="1" applyBorder="1" applyAlignment="1">
      <alignment horizontal="center" vertical="center"/>
    </xf>
    <xf numFmtId="0" fontId="3" fillId="0" borderId="0" xfId="31" applyAlignment="1">
      <alignment vertical="center"/>
    </xf>
    <xf numFmtId="0" fontId="45" fillId="0" borderId="0" xfId="31" applyFont="1" applyAlignment="1">
      <alignment horizontal="center" vertical="center"/>
    </xf>
    <xf numFmtId="0" fontId="43" fillId="0" borderId="0" xfId="31" applyFont="1" applyAlignment="1">
      <alignment horizontal="center" vertical="center"/>
    </xf>
    <xf numFmtId="0" fontId="37" fillId="0" borderId="0" xfId="31" applyFont="1" applyAlignment="1"/>
    <xf numFmtId="0" fontId="0" fillId="0" borderId="0" xfId="0" applyAlignment="1"/>
    <xf numFmtId="0" fontId="37" fillId="0" borderId="0" xfId="31" applyFont="1" applyAlignment="1">
      <alignment horizontal="left" wrapText="1"/>
    </xf>
    <xf numFmtId="0" fontId="41" fillId="0" borderId="108" xfId="31" applyFont="1" applyBorder="1" applyAlignment="1">
      <alignment horizontal="center" vertical="center"/>
    </xf>
    <xf numFmtId="0" fontId="41" fillId="0" borderId="107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 wrapText="1"/>
    </xf>
    <xf numFmtId="0" fontId="41" fillId="0" borderId="105" xfId="31" applyFont="1" applyBorder="1" applyAlignment="1">
      <alignment horizontal="center" vertical="center"/>
    </xf>
    <xf numFmtId="0" fontId="41" fillId="0" borderId="111" xfId="31" applyFont="1" applyBorder="1" applyAlignment="1">
      <alignment horizontal="center" vertical="center" wrapText="1"/>
    </xf>
    <xf numFmtId="0" fontId="41" fillId="0" borderId="112" xfId="31" applyFont="1" applyBorder="1" applyAlignment="1">
      <alignment horizontal="center" vertical="center"/>
    </xf>
    <xf numFmtId="0" fontId="64" fillId="44" borderId="0" xfId="11" applyFont="1" applyFill="1" applyAlignment="1">
      <alignment horizontal="center" vertical="center" wrapText="1"/>
    </xf>
    <xf numFmtId="0" fontId="17" fillId="0" borderId="82" xfId="13" applyFont="1" applyBorder="1" applyAlignment="1">
      <alignment horizontal="center" vertical="center"/>
    </xf>
    <xf numFmtId="0" fontId="17" fillId="0" borderId="83" xfId="13" quotePrefix="1" applyFont="1" applyBorder="1" applyAlignment="1">
      <alignment horizontal="center" vertical="center" wrapText="1"/>
    </xf>
    <xf numFmtId="0" fontId="17" fillId="0" borderId="86" xfId="13" applyFont="1" applyBorder="1" applyAlignment="1">
      <alignment horizontal="center" vertical="center" wrapText="1"/>
    </xf>
    <xf numFmtId="0" fontId="17" fillId="0" borderId="88" xfId="13" applyFont="1" applyBorder="1" applyAlignment="1">
      <alignment horizontal="center" vertical="center" wrapText="1"/>
    </xf>
    <xf numFmtId="0" fontId="17" fillId="0" borderId="84" xfId="13" applyFont="1" applyBorder="1" applyAlignment="1">
      <alignment horizontal="left" vertical="center" wrapText="1"/>
    </xf>
    <xf numFmtId="0" fontId="17" fillId="0" borderId="87" xfId="13" applyFont="1" applyBorder="1" applyAlignment="1">
      <alignment horizontal="left" vertical="center" wrapText="1"/>
    </xf>
    <xf numFmtId="0" fontId="17" fillId="0" borderId="89" xfId="13" quotePrefix="1" applyFont="1" applyBorder="1" applyAlignment="1">
      <alignment horizontal="center" vertical="center" wrapText="1"/>
    </xf>
    <xf numFmtId="0" fontId="17" fillId="0" borderId="89" xfId="13" applyFont="1" applyBorder="1" applyAlignment="1">
      <alignment horizontal="center" vertical="center" wrapText="1"/>
    </xf>
    <xf numFmtId="0" fontId="17" fillId="0" borderId="96" xfId="13" applyFont="1" applyBorder="1" applyAlignment="1">
      <alignment horizontal="center" vertical="center"/>
    </xf>
    <xf numFmtId="0" fontId="17" fillId="0" borderId="90" xfId="13" quotePrefix="1" applyFont="1" applyBorder="1" applyAlignment="1">
      <alignment horizontal="center" vertical="center" wrapText="1"/>
    </xf>
    <xf numFmtId="0" fontId="17" fillId="0" borderId="92" xfId="13" quotePrefix="1" applyFont="1" applyBorder="1" applyAlignment="1">
      <alignment horizontal="center" vertical="center" wrapText="1"/>
    </xf>
    <xf numFmtId="0" fontId="17" fillId="0" borderId="94" xfId="13" quotePrefix="1" applyFont="1" applyBorder="1" applyAlignment="1">
      <alignment horizontal="center" vertical="center" wrapText="1"/>
    </xf>
    <xf numFmtId="0" fontId="17" fillId="0" borderId="91" xfId="13" applyFont="1" applyBorder="1" applyAlignment="1">
      <alignment horizontal="left" vertical="center" wrapText="1"/>
    </xf>
    <xf numFmtId="0" fontId="17" fillId="0" borderId="93" xfId="13" applyFont="1" applyBorder="1" applyAlignment="1">
      <alignment horizontal="left" vertical="center" wrapText="1"/>
    </xf>
    <xf numFmtId="0" fontId="17" fillId="0" borderId="95" xfId="13" applyFont="1" applyBorder="1" applyAlignment="1">
      <alignment horizontal="left" vertical="center" wrapText="1"/>
    </xf>
    <xf numFmtId="0" fontId="17" fillId="0" borderId="92" xfId="13" applyFont="1" applyBorder="1" applyAlignment="1">
      <alignment horizontal="center" vertical="center" wrapText="1"/>
    </xf>
    <xf numFmtId="0" fontId="17" fillId="0" borderId="94" xfId="13" applyFont="1" applyBorder="1" applyAlignment="1">
      <alignment horizontal="center" vertical="center" wrapText="1"/>
    </xf>
    <xf numFmtId="0" fontId="17" fillId="0" borderId="90" xfId="13" applyFont="1" applyBorder="1" applyAlignment="1">
      <alignment horizontal="center" vertical="center" wrapText="1"/>
    </xf>
    <xf numFmtId="0" fontId="17" fillId="0" borderId="97" xfId="13" applyFont="1" applyBorder="1" applyAlignment="1">
      <alignment horizontal="left" vertical="center" wrapText="1"/>
    </xf>
    <xf numFmtId="0" fontId="17" fillId="0" borderId="98" xfId="13" applyFont="1" applyBorder="1" applyAlignment="1">
      <alignment horizontal="left" vertical="center" wrapText="1"/>
    </xf>
    <xf numFmtId="0" fontId="17" fillId="0" borderId="100" xfId="13" applyFont="1" applyBorder="1" applyAlignment="1">
      <alignment horizontal="left" vertical="center" wrapText="1"/>
    </xf>
    <xf numFmtId="0" fontId="17" fillId="0" borderId="88" xfId="13" applyFont="1" applyBorder="1" applyAlignment="1">
      <alignment horizontal="left" vertical="center" wrapText="1"/>
    </xf>
    <xf numFmtId="0" fontId="17" fillId="0" borderId="98" xfId="13" applyFont="1" applyBorder="1" applyAlignment="1">
      <alignment horizontal="center" vertical="center" wrapText="1"/>
    </xf>
    <xf numFmtId="0" fontId="17" fillId="0" borderId="101" xfId="13" applyFont="1" applyBorder="1" applyAlignment="1">
      <alignment horizontal="center" vertical="center"/>
    </xf>
    <xf numFmtId="0" fontId="17" fillId="0" borderId="99" xfId="13" applyFont="1" applyBorder="1" applyAlignment="1">
      <alignment horizontal="center" vertical="center"/>
    </xf>
    <xf numFmtId="0" fontId="17" fillId="0" borderId="102" xfId="13" applyFont="1" applyBorder="1" applyAlignment="1">
      <alignment horizontal="center" vertical="center" wrapText="1"/>
    </xf>
    <xf numFmtId="0" fontId="17" fillId="0" borderId="91" xfId="13" applyFont="1" applyBorder="1" applyAlignment="1">
      <alignment horizontal="center" vertical="center" wrapText="1"/>
    </xf>
    <xf numFmtId="0" fontId="17" fillId="0" borderId="93" xfId="13" applyFont="1" applyBorder="1" applyAlignment="1">
      <alignment horizontal="center" vertical="center" wrapText="1"/>
    </xf>
    <xf numFmtId="0" fontId="17" fillId="0" borderId="103" xfId="13" applyFont="1" applyBorder="1" applyAlignment="1">
      <alignment horizontal="center" vertical="center" wrapText="1"/>
    </xf>
    <xf numFmtId="0" fontId="17" fillId="0" borderId="98" xfId="13" quotePrefix="1" applyFont="1" applyBorder="1" applyAlignment="1">
      <alignment horizontal="center" vertical="center" wrapText="1"/>
    </xf>
  </cellXfs>
  <cellStyles count="159">
    <cellStyle name="20 % - Accent1 2" xfId="33"/>
    <cellStyle name="20 % - Accent1 3" xfId="34"/>
    <cellStyle name="20 % - Accent2 2" xfId="35"/>
    <cellStyle name="20 % - Accent2 3" xfId="36"/>
    <cellStyle name="20 % - Accent3 2" xfId="37"/>
    <cellStyle name="20 % - Accent3 3" xfId="38"/>
    <cellStyle name="20 % - Accent4 2" xfId="39"/>
    <cellStyle name="20 % - Accent4 3" xfId="40"/>
    <cellStyle name="20 % - Accent5 2" xfId="41"/>
    <cellStyle name="20 % - Accent5 3" xfId="42"/>
    <cellStyle name="20 % - Accent6 2" xfId="43"/>
    <cellStyle name="20 % - Accent6 3" xfId="44"/>
    <cellStyle name="40 % - Accent1 2" xfId="45"/>
    <cellStyle name="40 % - Accent1 3" xfId="46"/>
    <cellStyle name="40 % - Accent2 2" xfId="47"/>
    <cellStyle name="40 % - Accent2 3" xfId="48"/>
    <cellStyle name="40 % - Accent3 2" xfId="49"/>
    <cellStyle name="40 % - Accent3 3" xfId="50"/>
    <cellStyle name="40 % - Accent4 2" xfId="51"/>
    <cellStyle name="40 % - Accent4 3" xfId="52"/>
    <cellStyle name="40 % - Accent5 2" xfId="53"/>
    <cellStyle name="40 % - Accent5 3" xfId="54"/>
    <cellStyle name="40 % - Accent6 2" xfId="55"/>
    <cellStyle name="40 % - Accent6 3" xfId="56"/>
    <cellStyle name="60 % - Accent1 2" xfId="57"/>
    <cellStyle name="60 % - Accent1 3" xfId="58"/>
    <cellStyle name="60 % - Accent2 2" xfId="59"/>
    <cellStyle name="60 % - Accent2 3" xfId="60"/>
    <cellStyle name="60 % - Accent3 2" xfId="61"/>
    <cellStyle name="60 % - Accent3 3" xfId="62"/>
    <cellStyle name="60 % - Accent4 2" xfId="63"/>
    <cellStyle name="60 % - Accent4 3" xfId="64"/>
    <cellStyle name="60 % - Accent5 2" xfId="65"/>
    <cellStyle name="60 % - Accent5 3" xfId="66"/>
    <cellStyle name="60 % - Accent6 2" xfId="67"/>
    <cellStyle name="60 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Avertissement 2" xfId="81"/>
    <cellStyle name="Avertissement 3" xfId="82"/>
    <cellStyle name="Calcul 2" xfId="83"/>
    <cellStyle name="Calcul 3" xfId="84"/>
    <cellStyle name="Cellule liée 2" xfId="85"/>
    <cellStyle name="Cellule liée 3" xfId="86"/>
    <cellStyle name="Commentaire 2" xfId="87"/>
    <cellStyle name="Commentaire 3" xfId="88"/>
    <cellStyle name="Entrée 2" xfId="89"/>
    <cellStyle name="Entrée 3" xfId="90"/>
    <cellStyle name="Euro" xfId="1"/>
    <cellStyle name="Euro 2" xfId="91"/>
    <cellStyle name="Euro 3" xfId="92"/>
    <cellStyle name="Euro 4" xfId="93"/>
    <cellStyle name="Insatisfaisant 2" xfId="94"/>
    <cellStyle name="Insatisfaisant 3" xfId="95"/>
    <cellStyle name="Milliers 2" xfId="2"/>
    <cellStyle name="Milliers 3" xfId="3"/>
    <cellStyle name="Monétaire 2" xfId="4"/>
    <cellStyle name="Neutre 2" xfId="96"/>
    <cellStyle name="Neutre 3" xfId="97"/>
    <cellStyle name="Normal" xfId="0" builtinId="0"/>
    <cellStyle name="Normal 10" xfId="32"/>
    <cellStyle name="Normal 11" xfId="98"/>
    <cellStyle name="Normal 11 2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18" xfId="106"/>
    <cellStyle name="Normal 2" xfId="5"/>
    <cellStyle name="Normal 2 10" xfId="107"/>
    <cellStyle name="Normal 2 11" xfId="108"/>
    <cellStyle name="Normal 2 12" xfId="109"/>
    <cellStyle name="Normal 2 12 2" xfId="110"/>
    <cellStyle name="Normal 2 13" xfId="111"/>
    <cellStyle name="Normal 2 14" xfId="112"/>
    <cellStyle name="Normal 2 15" xfId="113"/>
    <cellStyle name="Normal 2 16" xfId="114"/>
    <cellStyle name="Normal 2 2" xfId="6"/>
    <cellStyle name="Normal 2 2 10" xfId="115"/>
    <cellStyle name="Normal 2 2 11" xfId="116"/>
    <cellStyle name="Normal 2 2 2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2_Allocations 2010" xfId="131"/>
    <cellStyle name="Normal 3" xfId="7"/>
    <cellStyle name="Normal 3 2" xfId="8"/>
    <cellStyle name="Normal 4" xfId="9"/>
    <cellStyle name="Normal 4 2" xfId="25"/>
    <cellStyle name="Normal 4 3" xfId="132"/>
    <cellStyle name="Normal 4 4" xfId="133"/>
    <cellStyle name="Normal 4 5" xfId="134"/>
    <cellStyle name="Normal 5" xfId="10"/>
    <cellStyle name="Normal 6" xfId="11"/>
    <cellStyle name="Normal 7" xfId="26"/>
    <cellStyle name="Normal 7 2" xfId="135"/>
    <cellStyle name="Normal 8" xfId="27"/>
    <cellStyle name="Normal 8 2" xfId="136"/>
    <cellStyle name="Normal 9" xfId="31"/>
    <cellStyle name="Normal_cnu96 (2)" xfId="12"/>
    <cellStyle name="Normal_memento07fic01_tot+droit" xfId="13"/>
    <cellStyle name="pge" xfId="14"/>
    <cellStyle name="pge 2" xfId="137"/>
    <cellStyle name="pge 3" xfId="138"/>
    <cellStyle name="Pourcentage" xfId="15" builtinId="5"/>
    <cellStyle name="Pourcentage 2" xfId="16"/>
    <cellStyle name="Pourcentage 2 2" xfId="17"/>
    <cellStyle name="Pourcentage 2 3" xfId="28"/>
    <cellStyle name="Pourcentage 2 4" xfId="29"/>
    <cellStyle name="Pourcentage 3" xfId="18"/>
    <cellStyle name="Pourcentage 3 2" xfId="19"/>
    <cellStyle name="Pourcentage 3 3" xfId="20"/>
    <cellStyle name="Pourcentage 4" xfId="21"/>
    <cellStyle name="Pourcentage 4 2" xfId="30"/>
    <cellStyle name="Satisfaisant 2" xfId="139"/>
    <cellStyle name="Satisfaisant 3" xfId="140"/>
    <cellStyle name="Sortie 2" xfId="141"/>
    <cellStyle name="Sortie 3" xfId="142"/>
    <cellStyle name="tab4" xfId="22"/>
    <cellStyle name="tab4 2" xfId="143"/>
    <cellStyle name="Texte explicatif 2" xfId="144"/>
    <cellStyle name="Texte explicatif 3" xfId="145"/>
    <cellStyle name="Titre 1 2" xfId="146"/>
    <cellStyle name="Titre 1 3" xfId="147"/>
    <cellStyle name="Titre 2 2" xfId="148"/>
    <cellStyle name="Titre 2 3" xfId="149"/>
    <cellStyle name="Titre 3 2" xfId="150"/>
    <cellStyle name="Titre 3 3" xfId="151"/>
    <cellStyle name="Titre 4 2" xfId="152"/>
    <cellStyle name="Titre 4 3" xfId="153"/>
    <cellStyle name="Total 2" xfId="154"/>
    <cellStyle name="Total 3" xfId="155"/>
    <cellStyle name="toto" xfId="23"/>
    <cellStyle name="toto 2" xfId="156"/>
    <cellStyle name="Vérification 2" xfId="157"/>
    <cellStyle name="Vérification 3" xfId="158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EAF1DD"/>
      <color rgb="FFFFFFCC"/>
      <color rgb="FF000066"/>
      <color rgb="FFD0E8F4"/>
      <color rgb="FFDDEEF7"/>
      <color rgb="FFC2D7F0"/>
      <color rgb="FFACDCF2"/>
      <color rgb="FFBACD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14</xdr:row>
          <xdr:rowOff>38100</xdr:rowOff>
        </xdr:from>
        <xdr:to>
          <xdr:col>4</xdr:col>
          <xdr:colOff>142875</xdr:colOff>
          <xdr:row>18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%20CNU/2015/02-Maquette/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omotions/Promos%202009%20pour%20tableaux%20autoprom%20(cab,%20CPCNU,%20etc..)/promos2009%20via%20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td/Bureau%20DGRH%20A1-1/QUALIFICATION%202013/qualif%20bilan%20promo%202013_v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CRUT/recr02/origines/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indexed="32"/>
    <pageSetUpPr fitToPage="1"/>
  </sheetPr>
  <dimension ref="A1:I803"/>
  <sheetViews>
    <sheetView showZeros="0" tabSelected="1" zoomScale="75" zoomScaleNormal="75" workbookViewId="0">
      <selection activeCell="M46" sqref="M46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14" t="s">
        <v>90</v>
      </c>
    </row>
    <row r="7" spans="2:8" x14ac:dyDescent="0.2">
      <c r="B7" s="47"/>
      <c r="C7" s="47"/>
      <c r="E7" s="114" t="s">
        <v>91</v>
      </c>
    </row>
    <row r="8" spans="2:8" x14ac:dyDescent="0.2">
      <c r="B8" s="47"/>
      <c r="C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48" customHeight="1" thickTop="1" thickBot="1" x14ac:dyDescent="0.25">
      <c r="B27" s="48" t="s">
        <v>154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customHeight="1" thickTop="1" x14ac:dyDescent="0.25">
      <c r="B29" s="286"/>
      <c r="C29" s="286"/>
      <c r="D29" s="286"/>
      <c r="E29" s="287"/>
      <c r="F29" s="287"/>
      <c r="G29" s="287"/>
      <c r="H29" s="287"/>
      <c r="I29" s="287"/>
    </row>
    <row r="30" spans="2:9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s="284" customFormat="1" x14ac:dyDescent="0.2">
      <c r="B44" s="289" t="s">
        <v>190</v>
      </c>
      <c r="C44" s="289"/>
      <c r="D44" s="289"/>
      <c r="E44" s="289"/>
      <c r="F44" s="289"/>
      <c r="G44" s="289"/>
      <c r="H44" s="289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288"/>
      <c r="G52" s="288"/>
      <c r="H52" s="288"/>
    </row>
    <row r="53" spans="1:9" ht="16.5" customHeight="1" x14ac:dyDescent="0.2">
      <c r="A53" s="63" t="s">
        <v>74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75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76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180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77</v>
      </c>
      <c r="C60" s="67"/>
      <c r="D60" s="67"/>
      <c r="I60" s="69" t="s">
        <v>179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3">
    <mergeCell ref="B29:I29"/>
    <mergeCell ref="F52:H52"/>
    <mergeCell ref="B44:H4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2</xdr:col>
                <xdr:colOff>704850</xdr:colOff>
                <xdr:row>14</xdr:row>
                <xdr:rowOff>38100</xdr:rowOff>
              </from>
              <to>
                <xdr:col>4</xdr:col>
                <xdr:colOff>142875</xdr:colOff>
                <xdr:row>18</xdr:row>
                <xdr:rowOff>133350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74"/>
  <sheetViews>
    <sheetView showZeros="0" zoomScaleNormal="100" workbookViewId="0">
      <pane xSplit="2" ySplit="5" topLeftCell="C6" activePane="bottomRight" state="frozen"/>
      <selection activeCell="Q55" sqref="Q55"/>
      <selection pane="topRight" activeCell="Q55" sqref="Q55"/>
      <selection pane="bottomLeft" activeCell="Q55" sqref="Q55"/>
      <selection pane="bottomRight" activeCell="Q55" sqref="Q55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140625" style="2" customWidth="1"/>
    <col min="4" max="5" width="9.28515625" style="2" customWidth="1"/>
    <col min="6" max="6" width="9.7109375" style="2" customWidth="1"/>
    <col min="7" max="7" width="11.28515625" style="2" customWidth="1"/>
    <col min="8" max="8" width="8.5703125" style="2" customWidth="1"/>
    <col min="9" max="9" width="11.5703125" customWidth="1"/>
    <col min="10" max="16384" width="11.42578125" style="2"/>
  </cols>
  <sheetData>
    <row r="1" spans="1:8" ht="22.5" customHeight="1" x14ac:dyDescent="0.25">
      <c r="A1" s="1" t="s">
        <v>0</v>
      </c>
      <c r="F1" s="3"/>
    </row>
    <row r="2" spans="1:8" ht="65.25" customHeight="1" x14ac:dyDescent="0.25">
      <c r="A2" s="306" t="s">
        <v>162</v>
      </c>
      <c r="B2" s="306"/>
      <c r="C2" s="306"/>
      <c r="D2" s="306"/>
      <c r="E2" s="306"/>
      <c r="F2" s="306"/>
      <c r="G2" s="306"/>
      <c r="H2" s="306"/>
    </row>
    <row r="3" spans="1:8" ht="13.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307" t="s">
        <v>178</v>
      </c>
      <c r="D4" s="308"/>
      <c r="E4" s="308"/>
      <c r="F4" s="308"/>
      <c r="G4" s="308"/>
      <c r="H4" s="309"/>
    </row>
    <row r="5" spans="1:8" ht="34.5" customHeight="1" x14ac:dyDescent="0.25">
      <c r="A5" s="18" t="s">
        <v>10</v>
      </c>
      <c r="B5" s="8" t="s">
        <v>11</v>
      </c>
      <c r="C5" s="34" t="s">
        <v>171</v>
      </c>
      <c r="D5" s="34" t="s">
        <v>172</v>
      </c>
      <c r="E5" s="34" t="s">
        <v>112</v>
      </c>
      <c r="F5" s="34" t="s">
        <v>173</v>
      </c>
      <c r="G5" s="34" t="s">
        <v>174</v>
      </c>
      <c r="H5" s="33" t="s">
        <v>184</v>
      </c>
    </row>
    <row r="6" spans="1:8" ht="15.75" customHeight="1" x14ac:dyDescent="0.25">
      <c r="A6" s="19">
        <v>1</v>
      </c>
      <c r="B6" s="20" t="s">
        <v>13</v>
      </c>
      <c r="C6" s="11">
        <v>28</v>
      </c>
      <c r="D6" s="11">
        <v>6</v>
      </c>
      <c r="E6" s="11">
        <v>5</v>
      </c>
      <c r="F6" s="11">
        <v>11</v>
      </c>
      <c r="G6" s="157">
        <v>0.35</v>
      </c>
      <c r="H6" s="157">
        <v>0.39285714285714285</v>
      </c>
    </row>
    <row r="7" spans="1:8" ht="15.75" customHeight="1" x14ac:dyDescent="0.25">
      <c r="A7" s="21">
        <v>2</v>
      </c>
      <c r="B7" s="22" t="s">
        <v>14</v>
      </c>
      <c r="C7" s="11">
        <v>21</v>
      </c>
      <c r="D7" s="11">
        <v>5</v>
      </c>
      <c r="E7" s="11">
        <v>5</v>
      </c>
      <c r="F7" s="36">
        <v>10</v>
      </c>
      <c r="G7" s="158">
        <v>0.31343283582089554</v>
      </c>
      <c r="H7" s="158">
        <v>0.47619047619047616</v>
      </c>
    </row>
    <row r="8" spans="1:8" ht="15.75" customHeight="1" x14ac:dyDescent="0.25">
      <c r="A8" s="21">
        <v>3</v>
      </c>
      <c r="B8" s="22" t="s">
        <v>15</v>
      </c>
      <c r="C8" s="11">
        <v>4</v>
      </c>
      <c r="D8" s="11">
        <v>1</v>
      </c>
      <c r="E8" s="11">
        <v>0</v>
      </c>
      <c r="F8" s="36">
        <v>1</v>
      </c>
      <c r="G8" s="158">
        <v>0.30769230769230771</v>
      </c>
      <c r="H8" s="158">
        <v>0.25</v>
      </c>
    </row>
    <row r="9" spans="1:8" ht="15.75" customHeight="1" x14ac:dyDescent="0.25">
      <c r="A9" s="21">
        <v>4</v>
      </c>
      <c r="B9" s="22" t="s">
        <v>16</v>
      </c>
      <c r="C9" s="11">
        <v>5</v>
      </c>
      <c r="D9" s="11">
        <v>1</v>
      </c>
      <c r="E9" s="11">
        <v>1</v>
      </c>
      <c r="F9" s="36">
        <v>2</v>
      </c>
      <c r="G9" s="158">
        <v>0.26315789473684209</v>
      </c>
      <c r="H9" s="158">
        <v>0.4</v>
      </c>
    </row>
    <row r="10" spans="1:8" ht="15.75" customHeight="1" x14ac:dyDescent="0.25">
      <c r="A10" s="21">
        <v>5</v>
      </c>
      <c r="B10" s="22" t="s">
        <v>17</v>
      </c>
      <c r="C10" s="11">
        <v>32</v>
      </c>
      <c r="D10" s="11">
        <v>7</v>
      </c>
      <c r="E10" s="11">
        <v>7</v>
      </c>
      <c r="F10" s="36">
        <v>14</v>
      </c>
      <c r="G10" s="158">
        <v>0.35555555555555557</v>
      </c>
      <c r="H10" s="158">
        <v>0.4375</v>
      </c>
    </row>
    <row r="11" spans="1:8" ht="15.75" customHeight="1" x14ac:dyDescent="0.25">
      <c r="A11" s="21">
        <v>6</v>
      </c>
      <c r="B11" s="22" t="s">
        <v>18</v>
      </c>
      <c r="C11" s="11">
        <v>20</v>
      </c>
      <c r="D11" s="11">
        <v>4</v>
      </c>
      <c r="E11" s="11">
        <v>4</v>
      </c>
      <c r="F11" s="36">
        <v>8</v>
      </c>
      <c r="G11" s="158">
        <v>0.37735849056603776</v>
      </c>
      <c r="H11" s="158">
        <v>0.4</v>
      </c>
    </row>
    <row r="12" spans="1:8" ht="15.75" customHeight="1" x14ac:dyDescent="0.25">
      <c r="A12" s="23">
        <v>7</v>
      </c>
      <c r="B12" s="22" t="s">
        <v>19</v>
      </c>
      <c r="C12" s="11">
        <v>10</v>
      </c>
      <c r="D12" s="11">
        <v>2</v>
      </c>
      <c r="E12" s="11">
        <v>3</v>
      </c>
      <c r="F12" s="36">
        <v>5</v>
      </c>
      <c r="G12" s="158">
        <v>0.41666666666666669</v>
      </c>
      <c r="H12" s="158">
        <v>0.5</v>
      </c>
    </row>
    <row r="13" spans="1:8" ht="15.75" customHeight="1" x14ac:dyDescent="0.25">
      <c r="A13" s="23">
        <v>8</v>
      </c>
      <c r="B13" s="22" t="s">
        <v>20</v>
      </c>
      <c r="C13" s="11">
        <v>8</v>
      </c>
      <c r="D13" s="11">
        <v>1</v>
      </c>
      <c r="E13" s="11">
        <v>0</v>
      </c>
      <c r="F13" s="36">
        <v>1</v>
      </c>
      <c r="G13" s="158">
        <v>0.66666666666666663</v>
      </c>
      <c r="H13" s="158">
        <v>0.125</v>
      </c>
    </row>
    <row r="14" spans="1:8" ht="15.75" customHeight="1" x14ac:dyDescent="0.25">
      <c r="A14" s="23">
        <v>9</v>
      </c>
      <c r="B14" s="22" t="s">
        <v>21</v>
      </c>
      <c r="C14" s="11">
        <v>27</v>
      </c>
      <c r="D14" s="11">
        <v>5</v>
      </c>
      <c r="E14" s="11">
        <v>5</v>
      </c>
      <c r="F14" s="36">
        <v>10</v>
      </c>
      <c r="G14" s="158">
        <v>0.46551724137931033</v>
      </c>
      <c r="H14" s="158">
        <v>0.37037037037037035</v>
      </c>
    </row>
    <row r="15" spans="1:8" ht="15.75" customHeight="1" x14ac:dyDescent="0.25">
      <c r="A15" s="23">
        <v>10</v>
      </c>
      <c r="B15" s="22" t="s">
        <v>22</v>
      </c>
      <c r="C15" s="11">
        <v>5</v>
      </c>
      <c r="D15" s="11">
        <v>1</v>
      </c>
      <c r="E15" s="11">
        <v>1</v>
      </c>
      <c r="F15" s="36">
        <v>2</v>
      </c>
      <c r="G15" s="158">
        <v>0.55555555555555558</v>
      </c>
      <c r="H15" s="158">
        <v>0.4</v>
      </c>
    </row>
    <row r="16" spans="1:8" ht="15.75" customHeight="1" x14ac:dyDescent="0.25">
      <c r="A16" s="23">
        <v>11</v>
      </c>
      <c r="B16" s="22" t="s">
        <v>23</v>
      </c>
      <c r="C16" s="11">
        <v>16</v>
      </c>
      <c r="D16" s="11">
        <v>3</v>
      </c>
      <c r="E16" s="11">
        <v>2</v>
      </c>
      <c r="F16" s="36">
        <v>5</v>
      </c>
      <c r="G16" s="158">
        <v>0.35555555555555557</v>
      </c>
      <c r="H16" s="158">
        <v>0.3125</v>
      </c>
    </row>
    <row r="17" spans="1:8" ht="15.75" customHeight="1" x14ac:dyDescent="0.25">
      <c r="A17" s="23">
        <v>12</v>
      </c>
      <c r="B17" s="22" t="s">
        <v>24</v>
      </c>
      <c r="C17" s="11">
        <v>3</v>
      </c>
      <c r="D17" s="11">
        <v>0</v>
      </c>
      <c r="E17" s="11">
        <v>1</v>
      </c>
      <c r="F17" s="36">
        <v>1</v>
      </c>
      <c r="G17" s="158">
        <v>0.27272727272727271</v>
      </c>
      <c r="H17" s="158">
        <v>0.33333333333333331</v>
      </c>
    </row>
    <row r="18" spans="1:8" ht="15.75" customHeight="1" x14ac:dyDescent="0.25">
      <c r="A18" s="23">
        <v>13</v>
      </c>
      <c r="B18" s="22" t="s">
        <v>25</v>
      </c>
      <c r="C18" s="11">
        <v>1</v>
      </c>
      <c r="D18" s="11">
        <v>0</v>
      </c>
      <c r="E18" s="11">
        <v>0</v>
      </c>
      <c r="F18" s="36">
        <v>0</v>
      </c>
      <c r="G18" s="158">
        <v>0.33333333333333331</v>
      </c>
      <c r="H18" s="158">
        <v>0</v>
      </c>
    </row>
    <row r="19" spans="1:8" ht="15.75" customHeight="1" x14ac:dyDescent="0.25">
      <c r="A19" s="23">
        <v>14</v>
      </c>
      <c r="B19" s="24" t="s">
        <v>26</v>
      </c>
      <c r="C19" s="11">
        <v>9</v>
      </c>
      <c r="D19" s="11">
        <v>1</v>
      </c>
      <c r="E19" s="11">
        <v>2</v>
      </c>
      <c r="F19" s="36">
        <v>3</v>
      </c>
      <c r="G19" s="158">
        <v>0.47368421052631576</v>
      </c>
      <c r="H19" s="158">
        <v>0.33333333333333331</v>
      </c>
    </row>
    <row r="20" spans="1:8" ht="15.75" customHeight="1" x14ac:dyDescent="0.25">
      <c r="A20" s="23">
        <v>15</v>
      </c>
      <c r="B20" s="24" t="s">
        <v>27</v>
      </c>
      <c r="C20" s="11">
        <v>4</v>
      </c>
      <c r="D20" s="11">
        <v>1</v>
      </c>
      <c r="E20" s="11">
        <v>1</v>
      </c>
      <c r="F20" s="36">
        <v>2</v>
      </c>
      <c r="G20" s="158">
        <v>0.36363636363636365</v>
      </c>
      <c r="H20" s="158">
        <v>0.5</v>
      </c>
    </row>
    <row r="21" spans="1:8" ht="15.75" customHeight="1" x14ac:dyDescent="0.25">
      <c r="A21" s="23">
        <v>16</v>
      </c>
      <c r="B21" s="22" t="s">
        <v>28</v>
      </c>
      <c r="C21" s="11">
        <v>18</v>
      </c>
      <c r="D21" s="11">
        <v>3</v>
      </c>
      <c r="E21" s="11">
        <v>3</v>
      </c>
      <c r="F21" s="36">
        <v>6</v>
      </c>
      <c r="G21" s="158">
        <v>0.46153846153846156</v>
      </c>
      <c r="H21" s="158">
        <v>0.33333333333333331</v>
      </c>
    </row>
    <row r="22" spans="1:8" ht="15.75" customHeight="1" x14ac:dyDescent="0.25">
      <c r="A22" s="23">
        <v>17</v>
      </c>
      <c r="B22" s="22" t="s">
        <v>29</v>
      </c>
      <c r="C22" s="11">
        <v>5</v>
      </c>
      <c r="D22" s="11">
        <v>1</v>
      </c>
      <c r="E22" s="11">
        <v>2</v>
      </c>
      <c r="F22" s="36">
        <v>3</v>
      </c>
      <c r="G22" s="158">
        <v>0.29411764705882354</v>
      </c>
      <c r="H22" s="158">
        <v>0.6</v>
      </c>
    </row>
    <row r="23" spans="1:8" ht="15.75" customHeight="1" x14ac:dyDescent="0.25">
      <c r="A23" s="23">
        <v>18</v>
      </c>
      <c r="B23" s="25" t="s">
        <v>30</v>
      </c>
      <c r="C23" s="11">
        <v>6</v>
      </c>
      <c r="D23" s="11">
        <v>1</v>
      </c>
      <c r="E23" s="11">
        <v>2</v>
      </c>
      <c r="F23" s="36">
        <v>3</v>
      </c>
      <c r="G23" s="158">
        <v>0.3</v>
      </c>
      <c r="H23" s="158">
        <v>0.5</v>
      </c>
    </row>
    <row r="24" spans="1:8" ht="15.75" customHeight="1" x14ac:dyDescent="0.25">
      <c r="A24" s="23">
        <v>19</v>
      </c>
      <c r="B24" s="22" t="s">
        <v>31</v>
      </c>
      <c r="C24" s="11">
        <v>16</v>
      </c>
      <c r="D24" s="11">
        <v>2</v>
      </c>
      <c r="E24" s="11">
        <v>1</v>
      </c>
      <c r="F24" s="36">
        <v>3</v>
      </c>
      <c r="G24" s="158">
        <v>0.47058823529411764</v>
      </c>
      <c r="H24" s="158">
        <v>0.1875</v>
      </c>
    </row>
    <row r="25" spans="1:8" ht="15.75" customHeight="1" x14ac:dyDescent="0.25">
      <c r="A25" s="23">
        <v>20</v>
      </c>
      <c r="B25" s="22" t="s">
        <v>32</v>
      </c>
      <c r="C25" s="11">
        <v>2</v>
      </c>
      <c r="D25" s="11">
        <v>0</v>
      </c>
      <c r="E25" s="11">
        <v>1</v>
      </c>
      <c r="F25" s="36">
        <v>1</v>
      </c>
      <c r="G25" s="158">
        <v>0.33333333333333331</v>
      </c>
      <c r="H25" s="158">
        <v>0.5</v>
      </c>
    </row>
    <row r="26" spans="1:8" ht="15.75" customHeight="1" x14ac:dyDescent="0.25">
      <c r="A26" s="23">
        <v>21</v>
      </c>
      <c r="B26" s="24" t="s">
        <v>33</v>
      </c>
      <c r="C26" s="11">
        <v>14</v>
      </c>
      <c r="D26" s="11">
        <v>2</v>
      </c>
      <c r="E26" s="11">
        <v>5</v>
      </c>
      <c r="F26" s="36">
        <v>7</v>
      </c>
      <c r="G26" s="158">
        <v>0.4375</v>
      </c>
      <c r="H26" s="158">
        <v>0.5</v>
      </c>
    </row>
    <row r="27" spans="1:8" ht="15.75" customHeight="1" x14ac:dyDescent="0.25">
      <c r="A27" s="23">
        <v>22</v>
      </c>
      <c r="B27" s="24" t="s">
        <v>34</v>
      </c>
      <c r="C27" s="11">
        <v>23</v>
      </c>
      <c r="D27" s="11">
        <v>4</v>
      </c>
      <c r="E27" s="11">
        <v>3</v>
      </c>
      <c r="F27" s="36">
        <v>7</v>
      </c>
      <c r="G27" s="158">
        <v>0.41818181818181815</v>
      </c>
      <c r="H27" s="158">
        <v>0.30434782608695654</v>
      </c>
    </row>
    <row r="28" spans="1:8" ht="15.75" customHeight="1" x14ac:dyDescent="0.25">
      <c r="A28" s="23">
        <v>23</v>
      </c>
      <c r="B28" s="22" t="s">
        <v>35</v>
      </c>
      <c r="C28" s="11">
        <v>11</v>
      </c>
      <c r="D28" s="11">
        <v>1</v>
      </c>
      <c r="E28" s="11">
        <v>3</v>
      </c>
      <c r="F28" s="36">
        <v>4</v>
      </c>
      <c r="G28" s="158">
        <v>0.42307692307692307</v>
      </c>
      <c r="H28" s="158">
        <v>0.36363636363636365</v>
      </c>
    </row>
    <row r="29" spans="1:8" ht="15.75" customHeight="1" x14ac:dyDescent="0.25">
      <c r="A29" s="23">
        <v>24</v>
      </c>
      <c r="B29" s="22" t="s">
        <v>36</v>
      </c>
      <c r="C29" s="11">
        <v>3</v>
      </c>
      <c r="D29" s="11">
        <v>1</v>
      </c>
      <c r="E29" s="11">
        <v>0</v>
      </c>
      <c r="F29" s="36">
        <v>1</v>
      </c>
      <c r="G29" s="158">
        <v>0.23076923076923078</v>
      </c>
      <c r="H29" s="158">
        <v>0.33333333333333331</v>
      </c>
    </row>
    <row r="30" spans="1:8" ht="15.75" customHeight="1" x14ac:dyDescent="0.25">
      <c r="A30" s="26">
        <v>25</v>
      </c>
      <c r="B30" s="22" t="s">
        <v>37</v>
      </c>
      <c r="C30" s="11">
        <v>37</v>
      </c>
      <c r="D30" s="11">
        <v>7</v>
      </c>
      <c r="E30" s="11">
        <v>6</v>
      </c>
      <c r="F30" s="36">
        <v>13</v>
      </c>
      <c r="G30" s="158">
        <v>0.43529411764705883</v>
      </c>
      <c r="H30" s="158">
        <v>0.35135135135135137</v>
      </c>
    </row>
    <row r="31" spans="1:8" ht="15.75" customHeight="1" x14ac:dyDescent="0.25">
      <c r="A31" s="26">
        <v>26</v>
      </c>
      <c r="B31" s="22" t="s">
        <v>38</v>
      </c>
      <c r="C31" s="11">
        <v>41</v>
      </c>
      <c r="D31" s="11">
        <v>8</v>
      </c>
      <c r="E31" s="11">
        <v>3</v>
      </c>
      <c r="F31" s="36">
        <v>11</v>
      </c>
      <c r="G31" s="158">
        <v>0.42268041237113402</v>
      </c>
      <c r="H31" s="158">
        <v>0.26829268292682928</v>
      </c>
    </row>
    <row r="32" spans="1:8" ht="15.75" customHeight="1" x14ac:dyDescent="0.25">
      <c r="A32" s="26">
        <v>27</v>
      </c>
      <c r="B32" s="22" t="s">
        <v>39</v>
      </c>
      <c r="C32" s="11">
        <v>53</v>
      </c>
      <c r="D32" s="11">
        <v>11</v>
      </c>
      <c r="E32" s="11">
        <v>6</v>
      </c>
      <c r="F32" s="36">
        <v>17</v>
      </c>
      <c r="G32" s="158">
        <v>0.37857142857142856</v>
      </c>
      <c r="H32" s="158">
        <v>0.32075471698113206</v>
      </c>
    </row>
    <row r="33" spans="1:8" ht="15.75" customHeight="1" x14ac:dyDescent="0.25">
      <c r="A33" s="26">
        <v>28</v>
      </c>
      <c r="B33" s="22" t="s">
        <v>40</v>
      </c>
      <c r="C33" s="11">
        <v>23</v>
      </c>
      <c r="D33" s="11">
        <v>7</v>
      </c>
      <c r="E33" s="11">
        <v>3</v>
      </c>
      <c r="F33" s="36">
        <v>10</v>
      </c>
      <c r="G33" s="158">
        <v>0.27058823529411763</v>
      </c>
      <c r="H33" s="158">
        <v>0.43478260869565216</v>
      </c>
    </row>
    <row r="34" spans="1:8" ht="15.75" customHeight="1" x14ac:dyDescent="0.25">
      <c r="A34" s="26">
        <v>29</v>
      </c>
      <c r="B34" s="22" t="s">
        <v>41</v>
      </c>
      <c r="C34" s="11">
        <v>14</v>
      </c>
      <c r="D34" s="11">
        <v>2</v>
      </c>
      <c r="E34" s="11">
        <v>5</v>
      </c>
      <c r="F34" s="36">
        <v>7</v>
      </c>
      <c r="G34" s="158">
        <v>0.4375</v>
      </c>
      <c r="H34" s="158">
        <v>0.5</v>
      </c>
    </row>
    <row r="35" spans="1:8" ht="15.75" customHeight="1" x14ac:dyDescent="0.25">
      <c r="A35" s="26">
        <v>30</v>
      </c>
      <c r="B35" s="22" t="s">
        <v>42</v>
      </c>
      <c r="C35" s="11">
        <v>14</v>
      </c>
      <c r="D35" s="11">
        <v>3</v>
      </c>
      <c r="E35" s="11">
        <v>1</v>
      </c>
      <c r="F35" s="36">
        <v>4</v>
      </c>
      <c r="G35" s="158">
        <v>0.3783783783783784</v>
      </c>
      <c r="H35" s="158">
        <v>0.2857142857142857</v>
      </c>
    </row>
    <row r="36" spans="1:8" ht="15.75" customHeight="1" x14ac:dyDescent="0.25">
      <c r="A36" s="26">
        <v>31</v>
      </c>
      <c r="B36" s="22" t="s">
        <v>43</v>
      </c>
      <c r="C36" s="11">
        <v>11</v>
      </c>
      <c r="D36" s="11">
        <v>3</v>
      </c>
      <c r="E36" s="11">
        <v>3</v>
      </c>
      <c r="F36" s="36">
        <v>6</v>
      </c>
      <c r="G36" s="158">
        <v>0.2391304347826087</v>
      </c>
      <c r="H36" s="158">
        <v>0.54545454545454541</v>
      </c>
    </row>
    <row r="37" spans="1:8" ht="15.75" customHeight="1" x14ac:dyDescent="0.25">
      <c r="A37" s="26">
        <v>32</v>
      </c>
      <c r="B37" s="22" t="s">
        <v>44</v>
      </c>
      <c r="C37" s="11">
        <v>13</v>
      </c>
      <c r="D37" s="11">
        <v>4</v>
      </c>
      <c r="E37" s="11">
        <v>3</v>
      </c>
      <c r="F37" s="36">
        <v>7</v>
      </c>
      <c r="G37" s="158">
        <v>0.22807017543859648</v>
      </c>
      <c r="H37" s="158">
        <v>0.53846153846153844</v>
      </c>
    </row>
    <row r="38" spans="1:8" ht="15.75" customHeight="1" x14ac:dyDescent="0.25">
      <c r="A38" s="26">
        <v>33</v>
      </c>
      <c r="B38" s="22" t="s">
        <v>45</v>
      </c>
      <c r="C38" s="11">
        <v>16</v>
      </c>
      <c r="D38" s="11">
        <v>3</v>
      </c>
      <c r="E38" s="11">
        <v>3</v>
      </c>
      <c r="F38" s="36">
        <v>6</v>
      </c>
      <c r="G38" s="158">
        <v>0.36363636363636365</v>
      </c>
      <c r="H38" s="158">
        <v>0.375</v>
      </c>
    </row>
    <row r="39" spans="1:8" ht="15.75" customHeight="1" x14ac:dyDescent="0.25">
      <c r="A39" s="26">
        <v>34</v>
      </c>
      <c r="B39" s="22" t="s">
        <v>46</v>
      </c>
      <c r="C39" s="11">
        <v>2</v>
      </c>
      <c r="D39" s="11">
        <v>0</v>
      </c>
      <c r="E39" s="11">
        <v>1</v>
      </c>
      <c r="F39" s="36">
        <v>1</v>
      </c>
      <c r="G39" s="158">
        <v>0.16666666666666666</v>
      </c>
      <c r="H39" s="158">
        <v>0.5</v>
      </c>
    </row>
    <row r="40" spans="1:8" ht="15.75" customHeight="1" x14ac:dyDescent="0.25">
      <c r="A40" s="26">
        <v>35</v>
      </c>
      <c r="B40" s="22" t="s">
        <v>47</v>
      </c>
      <c r="C40" s="11">
        <v>8</v>
      </c>
      <c r="D40" s="11">
        <v>3</v>
      </c>
      <c r="E40" s="11">
        <v>1</v>
      </c>
      <c r="F40" s="36">
        <v>4</v>
      </c>
      <c r="G40" s="158">
        <v>0.23529411764705882</v>
      </c>
      <c r="H40" s="158">
        <v>0.5</v>
      </c>
    </row>
    <row r="41" spans="1:8" ht="15.75" customHeight="1" x14ac:dyDescent="0.25">
      <c r="A41" s="26">
        <v>36</v>
      </c>
      <c r="B41" s="22" t="s">
        <v>48</v>
      </c>
      <c r="C41" s="11">
        <v>5</v>
      </c>
      <c r="D41" s="11">
        <v>1</v>
      </c>
      <c r="E41" s="11">
        <v>3</v>
      </c>
      <c r="F41" s="36">
        <v>4</v>
      </c>
      <c r="G41" s="158">
        <v>0.33333333333333331</v>
      </c>
      <c r="H41" s="158">
        <v>0.8</v>
      </c>
    </row>
    <row r="42" spans="1:8" ht="15.75" customHeight="1" x14ac:dyDescent="0.25">
      <c r="A42" s="26">
        <v>37</v>
      </c>
      <c r="B42" s="22" t="s">
        <v>49</v>
      </c>
      <c r="C42" s="11">
        <v>3</v>
      </c>
      <c r="D42" s="11">
        <v>1</v>
      </c>
      <c r="E42" s="11">
        <v>0</v>
      </c>
      <c r="F42" s="36">
        <v>1</v>
      </c>
      <c r="G42" s="158">
        <v>0.375</v>
      </c>
      <c r="H42" s="158">
        <v>0.33333333333333331</v>
      </c>
    </row>
    <row r="43" spans="1:8" ht="15.75" customHeight="1" x14ac:dyDescent="0.25">
      <c r="A43" s="26">
        <v>60</v>
      </c>
      <c r="B43" s="22" t="s">
        <v>50</v>
      </c>
      <c r="C43" s="11">
        <v>42</v>
      </c>
      <c r="D43" s="11">
        <v>8</v>
      </c>
      <c r="E43" s="11">
        <v>8</v>
      </c>
      <c r="F43" s="36">
        <v>16</v>
      </c>
      <c r="G43" s="158">
        <v>0.36842105263157893</v>
      </c>
      <c r="H43" s="158">
        <v>0.38095238095238093</v>
      </c>
    </row>
    <row r="44" spans="1:8" ht="15.75" customHeight="1" x14ac:dyDescent="0.25">
      <c r="A44" s="26">
        <v>61</v>
      </c>
      <c r="B44" s="22" t="s">
        <v>51</v>
      </c>
      <c r="C44" s="11">
        <v>23</v>
      </c>
      <c r="D44" s="11">
        <v>6</v>
      </c>
      <c r="E44" s="11">
        <v>5</v>
      </c>
      <c r="F44" s="36">
        <v>11</v>
      </c>
      <c r="G44" s="158">
        <v>0.27380952380952384</v>
      </c>
      <c r="H44" s="158">
        <v>0.47826086956521741</v>
      </c>
    </row>
    <row r="45" spans="1:8" ht="15.75" customHeight="1" x14ac:dyDescent="0.25">
      <c r="A45" s="26">
        <v>62</v>
      </c>
      <c r="B45" s="22" t="s">
        <v>52</v>
      </c>
      <c r="C45" s="11">
        <v>20</v>
      </c>
      <c r="D45" s="11">
        <v>4</v>
      </c>
      <c r="E45" s="11">
        <v>4</v>
      </c>
      <c r="F45" s="36">
        <v>8</v>
      </c>
      <c r="G45" s="158">
        <v>0.40816326530612246</v>
      </c>
      <c r="H45" s="158">
        <v>0.4</v>
      </c>
    </row>
    <row r="46" spans="1:8" ht="15.75" customHeight="1" x14ac:dyDescent="0.25">
      <c r="A46" s="26">
        <v>63</v>
      </c>
      <c r="B46" s="22" t="s">
        <v>53</v>
      </c>
      <c r="C46" s="11">
        <v>31</v>
      </c>
      <c r="D46" s="11">
        <v>6</v>
      </c>
      <c r="E46" s="11">
        <v>4</v>
      </c>
      <c r="F46" s="36">
        <v>10</v>
      </c>
      <c r="G46" s="158">
        <v>0.35632183908045978</v>
      </c>
      <c r="H46" s="158">
        <v>0.32258064516129031</v>
      </c>
    </row>
    <row r="47" spans="1:8" ht="15.75" customHeight="1" x14ac:dyDescent="0.25">
      <c r="A47" s="26">
        <v>64</v>
      </c>
      <c r="B47" s="22" t="s">
        <v>54</v>
      </c>
      <c r="C47" s="11">
        <v>9</v>
      </c>
      <c r="D47" s="11">
        <v>3</v>
      </c>
      <c r="E47" s="11">
        <v>1</v>
      </c>
      <c r="F47" s="36">
        <v>4</v>
      </c>
      <c r="G47" s="158">
        <v>0.25</v>
      </c>
      <c r="H47" s="158">
        <v>0.44444444444444442</v>
      </c>
    </row>
    <row r="48" spans="1:8" ht="15.75" customHeight="1" x14ac:dyDescent="0.25">
      <c r="A48" s="26">
        <v>65</v>
      </c>
      <c r="B48" s="22" t="s">
        <v>55</v>
      </c>
      <c r="C48" s="11">
        <v>14</v>
      </c>
      <c r="D48" s="11">
        <v>3</v>
      </c>
      <c r="E48" s="11">
        <v>2</v>
      </c>
      <c r="F48" s="36">
        <v>5</v>
      </c>
      <c r="G48" s="158">
        <v>0.3783783783783784</v>
      </c>
      <c r="H48" s="158">
        <v>0.35714285714285715</v>
      </c>
    </row>
    <row r="49" spans="1:17" ht="15.75" customHeight="1" x14ac:dyDescent="0.25">
      <c r="A49" s="26">
        <v>66</v>
      </c>
      <c r="B49" s="22" t="s">
        <v>56</v>
      </c>
      <c r="C49" s="11">
        <v>11</v>
      </c>
      <c r="D49" s="11">
        <v>2</v>
      </c>
      <c r="E49" s="11">
        <v>1</v>
      </c>
      <c r="F49" s="36">
        <v>3</v>
      </c>
      <c r="G49" s="158">
        <v>0.34375</v>
      </c>
      <c r="H49" s="158">
        <v>0.27272727272727271</v>
      </c>
    </row>
    <row r="50" spans="1:17" ht="15.75" customHeight="1" x14ac:dyDescent="0.25">
      <c r="A50" s="26">
        <v>67</v>
      </c>
      <c r="B50" s="22" t="s">
        <v>57</v>
      </c>
      <c r="C50" s="11">
        <v>7</v>
      </c>
      <c r="D50" s="11">
        <v>1</v>
      </c>
      <c r="E50" s="11">
        <v>2</v>
      </c>
      <c r="F50" s="36">
        <v>3</v>
      </c>
      <c r="G50" s="158">
        <v>0.36842105263157893</v>
      </c>
      <c r="H50" s="158">
        <v>0.42857142857142855</v>
      </c>
    </row>
    <row r="51" spans="1:17" ht="15.75" customHeight="1" x14ac:dyDescent="0.25">
      <c r="A51" s="26">
        <v>68</v>
      </c>
      <c r="B51" s="22" t="s">
        <v>58</v>
      </c>
      <c r="C51" s="11">
        <v>4</v>
      </c>
      <c r="D51" s="11">
        <v>0</v>
      </c>
      <c r="E51" s="11">
        <v>3</v>
      </c>
      <c r="F51" s="36">
        <v>3</v>
      </c>
      <c r="G51" s="158">
        <v>0.30769230769230771</v>
      </c>
      <c r="H51" s="158">
        <v>0.75</v>
      </c>
    </row>
    <row r="52" spans="1:17" ht="15.75" customHeight="1" x14ac:dyDescent="0.25">
      <c r="A52" s="26">
        <v>69</v>
      </c>
      <c r="B52" s="22" t="s">
        <v>59</v>
      </c>
      <c r="C52" s="11">
        <v>6</v>
      </c>
      <c r="D52" s="11">
        <v>1</v>
      </c>
      <c r="E52" s="11">
        <v>2</v>
      </c>
      <c r="F52" s="36">
        <v>3</v>
      </c>
      <c r="G52" s="158">
        <v>0.33333333333333331</v>
      </c>
      <c r="H52" s="158">
        <v>0.5</v>
      </c>
    </row>
    <row r="53" spans="1:17" ht="15.75" customHeight="1" x14ac:dyDescent="0.25">
      <c r="A53" s="23">
        <v>70</v>
      </c>
      <c r="B53" s="22" t="s">
        <v>60</v>
      </c>
      <c r="C53" s="11">
        <v>8</v>
      </c>
      <c r="D53" s="11">
        <v>0</v>
      </c>
      <c r="E53" s="11">
        <v>1</v>
      </c>
      <c r="F53" s="36">
        <v>1</v>
      </c>
      <c r="G53" s="158">
        <v>0.72727272727272729</v>
      </c>
      <c r="H53" s="158">
        <v>0.125</v>
      </c>
    </row>
    <row r="54" spans="1:17" ht="15.75" customHeight="1" x14ac:dyDescent="0.25">
      <c r="A54" s="23">
        <v>71</v>
      </c>
      <c r="B54" s="22" t="s">
        <v>61</v>
      </c>
      <c r="C54" s="11">
        <v>13</v>
      </c>
      <c r="D54" s="11">
        <v>2</v>
      </c>
      <c r="E54" s="11">
        <v>2</v>
      </c>
      <c r="F54" s="36">
        <v>4</v>
      </c>
      <c r="G54" s="158">
        <v>0.65</v>
      </c>
      <c r="H54" s="158">
        <v>0.30769230769230771</v>
      </c>
    </row>
    <row r="55" spans="1:17" ht="15.75" customHeight="1" x14ac:dyDescent="0.25">
      <c r="A55" s="23">
        <v>72</v>
      </c>
      <c r="B55" s="22" t="s">
        <v>62</v>
      </c>
      <c r="C55" s="11">
        <v>2</v>
      </c>
      <c r="D55" s="11">
        <v>0</v>
      </c>
      <c r="E55" s="11">
        <v>1</v>
      </c>
      <c r="F55" s="36">
        <v>1</v>
      </c>
      <c r="G55" s="158">
        <v>1</v>
      </c>
      <c r="H55" s="158">
        <v>0.5</v>
      </c>
    </row>
    <row r="56" spans="1:17" ht="15.75" customHeight="1" x14ac:dyDescent="0.25">
      <c r="A56" s="23">
        <v>73</v>
      </c>
      <c r="B56" s="22" t="s">
        <v>63</v>
      </c>
      <c r="C56" s="11">
        <v>0</v>
      </c>
      <c r="D56" s="11">
        <v>0</v>
      </c>
      <c r="E56" s="11">
        <v>0</v>
      </c>
      <c r="F56" s="36">
        <v>0</v>
      </c>
      <c r="G56" s="158"/>
      <c r="H56" s="158"/>
    </row>
    <row r="57" spans="1:17" ht="15.75" customHeight="1" x14ac:dyDescent="0.25">
      <c r="A57" s="27">
        <v>74</v>
      </c>
      <c r="B57" s="28" t="s">
        <v>64</v>
      </c>
      <c r="C57" s="11">
        <v>11</v>
      </c>
      <c r="D57" s="11">
        <v>2</v>
      </c>
      <c r="E57" s="11">
        <v>3</v>
      </c>
      <c r="F57" s="36">
        <v>5</v>
      </c>
      <c r="G57" s="158">
        <v>0.42307692307692307</v>
      </c>
      <c r="H57" s="158">
        <v>0.45454545454545453</v>
      </c>
    </row>
    <row r="58" spans="1:17" ht="15.75" customHeight="1" x14ac:dyDescent="0.25">
      <c r="A58" s="27">
        <v>76</v>
      </c>
      <c r="B58" s="28" t="s">
        <v>65</v>
      </c>
      <c r="C58" s="11">
        <v>1</v>
      </c>
      <c r="D58" s="11">
        <v>0</v>
      </c>
      <c r="E58" s="11">
        <v>0</v>
      </c>
      <c r="F58" s="36">
        <v>0</v>
      </c>
      <c r="G58" s="158">
        <v>0.5</v>
      </c>
      <c r="H58" s="158">
        <v>0</v>
      </c>
    </row>
    <row r="59" spans="1:17" ht="15.75" customHeight="1" x14ac:dyDescent="0.25">
      <c r="A59" s="27">
        <v>77</v>
      </c>
      <c r="B59" s="28" t="s">
        <v>66</v>
      </c>
      <c r="C59" s="11">
        <v>1</v>
      </c>
      <c r="D59" s="11">
        <v>0</v>
      </c>
      <c r="E59" s="11">
        <v>0</v>
      </c>
      <c r="F59" s="36">
        <v>0</v>
      </c>
      <c r="G59" s="158">
        <v>0.5</v>
      </c>
      <c r="H59" s="158">
        <v>0</v>
      </c>
    </row>
    <row r="60" spans="1:17" ht="15.75" customHeight="1" x14ac:dyDescent="0.25">
      <c r="A60" s="29">
        <v>85</v>
      </c>
      <c r="B60" s="22" t="s">
        <v>67</v>
      </c>
      <c r="C60" s="11">
        <v>8</v>
      </c>
      <c r="D60" s="11">
        <v>1</v>
      </c>
      <c r="E60" s="11">
        <v>1</v>
      </c>
      <c r="F60" s="36">
        <v>2</v>
      </c>
      <c r="G60" s="158">
        <v>0.42105263157894735</v>
      </c>
      <c r="H60" s="158">
        <v>0.25</v>
      </c>
    </row>
    <row r="61" spans="1:17" ht="15.75" customHeight="1" x14ac:dyDescent="0.25">
      <c r="A61" s="29">
        <v>86</v>
      </c>
      <c r="B61" s="22" t="s">
        <v>68</v>
      </c>
      <c r="C61" s="11">
        <v>12</v>
      </c>
      <c r="D61" s="11">
        <v>3</v>
      </c>
      <c r="E61" s="11">
        <v>5</v>
      </c>
      <c r="F61" s="36">
        <v>8</v>
      </c>
      <c r="G61" s="158">
        <v>0.44444444444444442</v>
      </c>
      <c r="H61" s="158">
        <v>0.66666666666666663</v>
      </c>
    </row>
    <row r="62" spans="1:17" ht="15.75" customHeight="1" x14ac:dyDescent="0.25">
      <c r="A62" s="30">
        <v>87</v>
      </c>
      <c r="B62" s="28" t="s">
        <v>69</v>
      </c>
      <c r="C62" s="11">
        <v>4</v>
      </c>
      <c r="D62" s="11">
        <v>1</v>
      </c>
      <c r="E62" s="11">
        <v>0</v>
      </c>
      <c r="F62" s="36">
        <v>1</v>
      </c>
      <c r="G62" s="160">
        <v>0.25</v>
      </c>
      <c r="H62" s="160">
        <v>0.25</v>
      </c>
    </row>
    <row r="63" spans="1:17" s="15" customFormat="1" ht="15.75" customHeight="1" x14ac:dyDescent="0.25">
      <c r="A63" s="31"/>
      <c r="B63" s="13" t="s">
        <v>9</v>
      </c>
      <c r="C63" s="14">
        <v>758</v>
      </c>
      <c r="D63" s="14">
        <v>149</v>
      </c>
      <c r="E63" s="14">
        <v>140</v>
      </c>
      <c r="F63" s="14">
        <v>289</v>
      </c>
      <c r="G63" s="249">
        <v>0.36760426770126092</v>
      </c>
      <c r="H63" s="249">
        <v>0.3812664907651715</v>
      </c>
      <c r="I63"/>
      <c r="J63" s="2"/>
      <c r="K63" s="2"/>
      <c r="L63" s="2"/>
      <c r="N63" s="2"/>
      <c r="O63" s="2"/>
      <c r="P63" s="2"/>
      <c r="Q63" s="2"/>
    </row>
    <row r="64" spans="1:17" x14ac:dyDescent="0.25">
      <c r="Q64" s="15"/>
    </row>
    <row r="67" spans="9:16" x14ac:dyDescent="0.25">
      <c r="L67" s="15"/>
      <c r="N67" s="15"/>
      <c r="O67" s="15"/>
      <c r="P67" s="15"/>
    </row>
    <row r="70" spans="9:16" x14ac:dyDescent="0.25">
      <c r="I70" s="15"/>
    </row>
    <row r="74" spans="9:16" x14ac:dyDescent="0.25">
      <c r="J74" s="15"/>
      <c r="K74" s="15"/>
    </row>
  </sheetData>
  <mergeCells count="2">
    <mergeCell ref="A2:H2"/>
    <mergeCell ref="C4:H4"/>
  </mergeCells>
  <printOptions horizontalCentered="1"/>
  <pageMargins left="0.39370078740157483" right="0.39370078740157483" top="0.59055118110236227" bottom="0.31496062992125984" header="0.51181102362204722" footer="0.23622047244094491"/>
  <pageSetup paperSize="9" scale="70" orientation="portrait" r:id="rId1"/>
  <headerFooter alignWithMargins="0">
    <oddFooter>&amp;LDGRH A1-1&amp;R&amp;P/&amp;N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indexed="32"/>
    <pageSetUpPr fitToPage="1"/>
  </sheetPr>
  <dimension ref="A1:I803"/>
  <sheetViews>
    <sheetView showZeros="0" topLeftCell="A4" zoomScale="75" zoomScaleNormal="75" workbookViewId="0">
      <selection activeCell="Q55" sqref="Q5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14" t="s">
        <v>90</v>
      </c>
    </row>
    <row r="7" spans="2:8" x14ac:dyDescent="0.2">
      <c r="B7" s="47"/>
      <c r="C7" s="47"/>
      <c r="D7" s="47"/>
      <c r="E7" s="114" t="s">
        <v>91</v>
      </c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163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286"/>
      <c r="C29" s="286"/>
      <c r="D29" s="286"/>
      <c r="E29" s="287"/>
      <c r="F29" s="287"/>
      <c r="G29" s="287"/>
      <c r="H29" s="287"/>
      <c r="I29" s="287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288"/>
      <c r="G52" s="288"/>
      <c r="H52" s="288"/>
    </row>
    <row r="53" spans="1:9" ht="16.5" customHeight="1" x14ac:dyDescent="0.2">
      <c r="A53" s="63" t="s">
        <v>74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75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76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180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77</v>
      </c>
      <c r="C60" s="67"/>
      <c r="D60" s="67"/>
      <c r="I60" s="69" t="s">
        <v>179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0"/>
  <sheetViews>
    <sheetView showZeros="0" zoomScale="85" zoomScaleNormal="85" workbookViewId="0">
      <selection activeCell="Q55" sqref="Q55"/>
    </sheetView>
  </sheetViews>
  <sheetFormatPr baseColWidth="10" defaultColWidth="11.42578125" defaultRowHeight="12.75" x14ac:dyDescent="0.2"/>
  <cols>
    <col min="1" max="1" width="8.140625" style="115" customWidth="1"/>
    <col min="2" max="2" width="56.140625" style="115" customWidth="1"/>
    <col min="3" max="3" width="13.28515625" style="115" customWidth="1"/>
    <col min="4" max="5" width="9.85546875" style="115" customWidth="1"/>
    <col min="6" max="6" width="9.85546875" style="252" customWidth="1"/>
    <col min="7" max="7" width="9.85546875" style="115" customWidth="1"/>
    <col min="8" max="8" width="9.85546875" style="252" customWidth="1"/>
    <col min="9" max="9" width="13.28515625" style="115" customWidth="1"/>
    <col min="10" max="10" width="9.85546875" style="252" customWidth="1"/>
    <col min="11" max="11" width="9.85546875" style="115" customWidth="1"/>
    <col min="12" max="12" width="9.85546875" style="252" customWidth="1"/>
    <col min="13" max="13" width="9.85546875" style="115" customWidth="1"/>
    <col min="14" max="14" width="9.85546875" style="252" customWidth="1"/>
    <col min="15" max="15" width="13.28515625" style="115" customWidth="1"/>
    <col min="16" max="17" width="9.85546875" style="115" customWidth="1"/>
    <col min="18" max="18" width="9.85546875" style="252" customWidth="1"/>
    <col min="19" max="19" width="9.85546875" style="115" customWidth="1"/>
    <col min="20" max="20" width="9.85546875" style="252" customWidth="1"/>
    <col min="21" max="21" width="13.85546875" style="115" customWidth="1"/>
    <col min="22" max="16384" width="11.42578125" style="115"/>
  </cols>
  <sheetData>
    <row r="4" spans="1:26" ht="18.75" x14ac:dyDescent="0.2">
      <c r="A4" s="315" t="s">
        <v>164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</row>
    <row r="6" spans="1:26" x14ac:dyDescent="0.2">
      <c r="A6" s="317" t="s">
        <v>153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</row>
    <row r="7" spans="1:26" ht="13.5" thickBot="1" x14ac:dyDescent="0.25">
      <c r="C7" s="116"/>
      <c r="D7" s="116"/>
      <c r="E7" s="116"/>
      <c r="F7" s="250"/>
      <c r="G7" s="116"/>
      <c r="H7" s="250"/>
      <c r="I7" s="116"/>
      <c r="J7" s="250"/>
      <c r="K7" s="116"/>
      <c r="L7" s="250"/>
      <c r="M7" s="116"/>
      <c r="N7" s="250"/>
      <c r="O7" s="116"/>
      <c r="P7" s="116"/>
      <c r="Q7" s="116"/>
      <c r="R7" s="250"/>
      <c r="S7" s="116"/>
      <c r="T7" s="250"/>
    </row>
    <row r="8" spans="1:26" s="117" customFormat="1" ht="20.45" customHeight="1" x14ac:dyDescent="0.2">
      <c r="B8" s="6"/>
      <c r="C8" s="118">
        <v>2013</v>
      </c>
      <c r="D8" s="119"/>
      <c r="E8" s="119"/>
      <c r="F8" s="251"/>
      <c r="G8" s="119"/>
      <c r="H8" s="251"/>
      <c r="I8" s="118">
        <v>2014</v>
      </c>
      <c r="J8" s="254"/>
      <c r="K8" s="119"/>
      <c r="L8" s="251"/>
      <c r="M8" s="119"/>
      <c r="N8" s="251"/>
      <c r="O8" s="118">
        <v>2015</v>
      </c>
      <c r="P8" s="119"/>
      <c r="Q8" s="119"/>
      <c r="R8" s="251"/>
      <c r="S8" s="119"/>
      <c r="T8" s="251"/>
      <c r="U8" s="118">
        <v>2016</v>
      </c>
      <c r="V8" s="119"/>
      <c r="W8" s="119"/>
      <c r="X8" s="251"/>
      <c r="Y8" s="119"/>
      <c r="Z8" s="251"/>
    </row>
    <row r="9" spans="1:26" s="117" customFormat="1" ht="27" customHeight="1" thickBot="1" x14ac:dyDescent="0.25">
      <c r="B9" s="6"/>
      <c r="C9" s="310" t="s">
        <v>106</v>
      </c>
      <c r="D9" s="311"/>
      <c r="E9" s="312" t="s">
        <v>107</v>
      </c>
      <c r="F9" s="313"/>
      <c r="G9" s="311" t="s">
        <v>108</v>
      </c>
      <c r="H9" s="314"/>
      <c r="I9" s="310" t="s">
        <v>106</v>
      </c>
      <c r="J9" s="311"/>
      <c r="K9" s="312" t="s">
        <v>107</v>
      </c>
      <c r="L9" s="313"/>
      <c r="M9" s="311" t="s">
        <v>108</v>
      </c>
      <c r="N9" s="314"/>
      <c r="O9" s="310" t="s">
        <v>106</v>
      </c>
      <c r="P9" s="311"/>
      <c r="Q9" s="312" t="s">
        <v>107</v>
      </c>
      <c r="R9" s="313"/>
      <c r="S9" s="311" t="s">
        <v>108</v>
      </c>
      <c r="T9" s="314"/>
      <c r="U9" s="310" t="s">
        <v>106</v>
      </c>
      <c r="V9" s="311"/>
      <c r="W9" s="312" t="s">
        <v>107</v>
      </c>
      <c r="X9" s="313"/>
      <c r="Y9" s="311" t="s">
        <v>108</v>
      </c>
      <c r="Z9" s="314"/>
    </row>
    <row r="10" spans="1:26" s="117" customFormat="1" ht="40.15" customHeight="1" x14ac:dyDescent="0.2">
      <c r="A10" s="256" t="s">
        <v>10</v>
      </c>
      <c r="B10" s="255" t="s">
        <v>11</v>
      </c>
      <c r="C10" s="121" t="s">
        <v>109</v>
      </c>
      <c r="D10" s="122" t="s">
        <v>151</v>
      </c>
      <c r="E10" s="123" t="s">
        <v>110</v>
      </c>
      <c r="F10" s="126" t="s">
        <v>151</v>
      </c>
      <c r="G10" s="124" t="s">
        <v>111</v>
      </c>
      <c r="H10" s="124" t="s">
        <v>151</v>
      </c>
      <c r="I10" s="121" t="s">
        <v>109</v>
      </c>
      <c r="J10" s="122" t="s">
        <v>151</v>
      </c>
      <c r="K10" s="123" t="s">
        <v>110</v>
      </c>
      <c r="L10" s="126" t="s">
        <v>151</v>
      </c>
      <c r="M10" s="124" t="s">
        <v>111</v>
      </c>
      <c r="N10" s="124" t="s">
        <v>151</v>
      </c>
      <c r="O10" s="121" t="s">
        <v>109</v>
      </c>
      <c r="P10" s="122" t="s">
        <v>151</v>
      </c>
      <c r="Q10" s="123" t="s">
        <v>110</v>
      </c>
      <c r="R10" s="126" t="s">
        <v>151</v>
      </c>
      <c r="S10" s="124" t="s">
        <v>111</v>
      </c>
      <c r="T10" s="125" t="s">
        <v>151</v>
      </c>
      <c r="U10" s="121" t="s">
        <v>109</v>
      </c>
      <c r="V10" s="122" t="s">
        <v>151</v>
      </c>
      <c r="W10" s="123" t="s">
        <v>110</v>
      </c>
      <c r="X10" s="126" t="s">
        <v>151</v>
      </c>
      <c r="Y10" s="124" t="s">
        <v>111</v>
      </c>
      <c r="Z10" s="125" t="s">
        <v>151</v>
      </c>
    </row>
    <row r="11" spans="1:26" ht="15.75" x14ac:dyDescent="0.2">
      <c r="A11" s="257">
        <v>1</v>
      </c>
      <c r="B11" s="127" t="s">
        <v>13</v>
      </c>
      <c r="C11" s="128">
        <v>119</v>
      </c>
      <c r="D11" s="129">
        <v>0.46484375</v>
      </c>
      <c r="E11" s="130">
        <v>23</v>
      </c>
      <c r="F11" s="131">
        <v>0.63888888888888884</v>
      </c>
      <c r="G11" s="132">
        <v>19</v>
      </c>
      <c r="H11" s="133">
        <v>0.6333333333333333</v>
      </c>
      <c r="I11" s="128">
        <v>113</v>
      </c>
      <c r="J11" s="129">
        <v>0.46122448979591835</v>
      </c>
      <c r="K11" s="130">
        <v>32</v>
      </c>
      <c r="L11" s="131">
        <v>0.78048780487804881</v>
      </c>
      <c r="M11" s="132">
        <v>25</v>
      </c>
      <c r="N11" s="133">
        <v>0.80645161290322576</v>
      </c>
      <c r="O11" s="128">
        <v>153</v>
      </c>
      <c r="P11" s="129">
        <v>0.49196141479099681</v>
      </c>
      <c r="Q11" s="130">
        <v>42</v>
      </c>
      <c r="R11" s="131">
        <v>0.57534246575342463</v>
      </c>
      <c r="S11" s="132">
        <v>21</v>
      </c>
      <c r="T11" s="133">
        <v>0.51219512195121952</v>
      </c>
      <c r="U11" s="128">
        <v>150</v>
      </c>
      <c r="V11" s="129">
        <v>0.49668874172185429</v>
      </c>
      <c r="W11" s="130">
        <v>45</v>
      </c>
      <c r="X11" s="131">
        <v>0.703125</v>
      </c>
      <c r="Y11" s="132">
        <v>30</v>
      </c>
      <c r="Z11" s="133">
        <v>0.73170731707317072</v>
      </c>
    </row>
    <row r="12" spans="1:26" ht="15.75" x14ac:dyDescent="0.2">
      <c r="A12" s="258">
        <v>2</v>
      </c>
      <c r="B12" s="134" t="s">
        <v>14</v>
      </c>
      <c r="C12" s="135">
        <v>59</v>
      </c>
      <c r="D12" s="136">
        <v>0.37579617834394907</v>
      </c>
      <c r="E12" s="137">
        <v>10</v>
      </c>
      <c r="F12" s="139">
        <v>0.43478260869565216</v>
      </c>
      <c r="G12" s="138">
        <v>7</v>
      </c>
      <c r="H12" s="133">
        <v>0.41176470588235292</v>
      </c>
      <c r="I12" s="135">
        <v>68</v>
      </c>
      <c r="J12" s="136">
        <v>0.37988826815642457</v>
      </c>
      <c r="K12" s="137">
        <v>15</v>
      </c>
      <c r="L12" s="139">
        <v>0.46875</v>
      </c>
      <c r="M12" s="138">
        <v>8</v>
      </c>
      <c r="N12" s="133">
        <v>0.38095238095238093</v>
      </c>
      <c r="O12" s="135">
        <v>82</v>
      </c>
      <c r="P12" s="136">
        <v>0.39047619047619048</v>
      </c>
      <c r="Q12" s="137">
        <v>16</v>
      </c>
      <c r="R12" s="139">
        <v>0.43243243243243246</v>
      </c>
      <c r="S12" s="138">
        <v>12</v>
      </c>
      <c r="T12" s="133">
        <v>0.48</v>
      </c>
      <c r="U12" s="135">
        <v>78</v>
      </c>
      <c r="V12" s="136">
        <v>0.39795918367346939</v>
      </c>
      <c r="W12" s="137">
        <v>16</v>
      </c>
      <c r="X12" s="139">
        <v>0.38095238095238093</v>
      </c>
      <c r="Y12" s="138">
        <v>11</v>
      </c>
      <c r="Z12" s="133">
        <v>0.37931034482758619</v>
      </c>
    </row>
    <row r="13" spans="1:26" ht="15.75" x14ac:dyDescent="0.2">
      <c r="A13" s="258">
        <v>3</v>
      </c>
      <c r="B13" s="134" t="s">
        <v>15</v>
      </c>
      <c r="C13" s="135">
        <v>14</v>
      </c>
      <c r="D13" s="136">
        <v>0.45161290322580644</v>
      </c>
      <c r="E13" s="137">
        <v>4</v>
      </c>
      <c r="F13" s="139">
        <v>0.5</v>
      </c>
      <c r="G13" s="138">
        <v>1</v>
      </c>
      <c r="H13" s="133">
        <v>0.2</v>
      </c>
      <c r="I13" s="135">
        <v>20</v>
      </c>
      <c r="J13" s="136">
        <v>0.60606060606060608</v>
      </c>
      <c r="K13" s="137">
        <v>5</v>
      </c>
      <c r="L13" s="139">
        <v>1</v>
      </c>
      <c r="M13" s="138">
        <v>3</v>
      </c>
      <c r="N13" s="133">
        <v>1</v>
      </c>
      <c r="O13" s="135">
        <v>19</v>
      </c>
      <c r="P13" s="136">
        <v>0.47499999999999998</v>
      </c>
      <c r="Q13" s="137">
        <v>2</v>
      </c>
      <c r="R13" s="139">
        <v>0.2</v>
      </c>
      <c r="S13" s="138">
        <v>1</v>
      </c>
      <c r="T13" s="133">
        <v>0.25</v>
      </c>
      <c r="U13" s="135">
        <v>18</v>
      </c>
      <c r="V13" s="136">
        <v>0.43902439024390244</v>
      </c>
      <c r="W13" s="137">
        <v>3</v>
      </c>
      <c r="X13" s="139">
        <v>0.27272727272727271</v>
      </c>
      <c r="Y13" s="138">
        <v>2</v>
      </c>
      <c r="Z13" s="133">
        <v>0.4</v>
      </c>
    </row>
    <row r="14" spans="1:26" ht="15.75" x14ac:dyDescent="0.2">
      <c r="A14" s="258">
        <v>4</v>
      </c>
      <c r="B14" s="134" t="s">
        <v>16</v>
      </c>
      <c r="C14" s="135">
        <v>17</v>
      </c>
      <c r="D14" s="136">
        <v>0.48571428571428571</v>
      </c>
      <c r="E14" s="137">
        <v>3</v>
      </c>
      <c r="F14" s="139">
        <v>0.42857142857142855</v>
      </c>
      <c r="G14" s="138">
        <v>3</v>
      </c>
      <c r="H14" s="133">
        <v>0.5</v>
      </c>
      <c r="I14" s="135">
        <v>15</v>
      </c>
      <c r="J14" s="136">
        <v>0.42857142857142855</v>
      </c>
      <c r="K14" s="137">
        <v>5</v>
      </c>
      <c r="L14" s="139">
        <v>0.55555555555555558</v>
      </c>
      <c r="M14" s="138">
        <v>4</v>
      </c>
      <c r="N14" s="133">
        <v>0.5714285714285714</v>
      </c>
      <c r="O14" s="135">
        <v>13</v>
      </c>
      <c r="P14" s="136">
        <v>0.34210526315789475</v>
      </c>
      <c r="Q14" s="137">
        <v>2</v>
      </c>
      <c r="R14" s="139">
        <v>0.2857142857142857</v>
      </c>
      <c r="S14" s="138">
        <v>1</v>
      </c>
      <c r="T14" s="133">
        <v>0.25</v>
      </c>
      <c r="U14" s="135">
        <v>15</v>
      </c>
      <c r="V14" s="136">
        <v>0.35714285714285715</v>
      </c>
      <c r="W14" s="137">
        <v>4</v>
      </c>
      <c r="X14" s="139">
        <v>0.5</v>
      </c>
      <c r="Y14" s="138">
        <v>4</v>
      </c>
      <c r="Z14" s="133">
        <v>0.66666666666666663</v>
      </c>
    </row>
    <row r="15" spans="1:26" ht="15.75" x14ac:dyDescent="0.2">
      <c r="A15" s="258">
        <v>5</v>
      </c>
      <c r="B15" s="134" t="s">
        <v>17</v>
      </c>
      <c r="C15" s="135">
        <v>86</v>
      </c>
      <c r="D15" s="136">
        <v>0.4</v>
      </c>
      <c r="E15" s="137">
        <v>18</v>
      </c>
      <c r="F15" s="139">
        <v>0.40909090909090912</v>
      </c>
      <c r="G15" s="138">
        <v>16</v>
      </c>
      <c r="H15" s="133">
        <v>0.48484848484848486</v>
      </c>
      <c r="I15" s="135">
        <v>87</v>
      </c>
      <c r="J15" s="136">
        <v>0.42233009708737862</v>
      </c>
      <c r="K15" s="137">
        <v>14</v>
      </c>
      <c r="L15" s="139">
        <v>0.34146341463414637</v>
      </c>
      <c r="M15" s="138">
        <v>11</v>
      </c>
      <c r="N15" s="133">
        <v>0.36666666666666664</v>
      </c>
      <c r="O15" s="135">
        <v>121</v>
      </c>
      <c r="P15" s="136">
        <v>0.45318352059925093</v>
      </c>
      <c r="Q15" s="137">
        <v>37</v>
      </c>
      <c r="R15" s="139">
        <v>0.43529411764705883</v>
      </c>
      <c r="S15" s="138">
        <v>21</v>
      </c>
      <c r="T15" s="133">
        <v>0.40384615384615385</v>
      </c>
      <c r="U15" s="135">
        <v>113</v>
      </c>
      <c r="V15" s="136">
        <v>0.48497854077253216</v>
      </c>
      <c r="W15" s="137">
        <v>41</v>
      </c>
      <c r="X15" s="139">
        <v>0.53246753246753242</v>
      </c>
      <c r="Y15" s="138">
        <v>24</v>
      </c>
      <c r="Z15" s="133">
        <v>0.6</v>
      </c>
    </row>
    <row r="16" spans="1:26" ht="15.75" x14ac:dyDescent="0.2">
      <c r="A16" s="258">
        <v>6</v>
      </c>
      <c r="B16" s="134" t="s">
        <v>18</v>
      </c>
      <c r="C16" s="135">
        <v>103</v>
      </c>
      <c r="D16" s="136">
        <v>0.42386831275720166</v>
      </c>
      <c r="E16" s="137">
        <v>24</v>
      </c>
      <c r="F16" s="139">
        <v>0.42857142857142855</v>
      </c>
      <c r="G16" s="138">
        <v>19</v>
      </c>
      <c r="H16" s="133">
        <v>0.47499999999999998</v>
      </c>
      <c r="I16" s="135">
        <v>114</v>
      </c>
      <c r="J16" s="136">
        <v>0.43018867924528303</v>
      </c>
      <c r="K16" s="137">
        <v>39</v>
      </c>
      <c r="L16" s="139">
        <v>0.47560975609756095</v>
      </c>
      <c r="M16" s="138">
        <v>29</v>
      </c>
      <c r="N16" s="133">
        <v>0.52727272727272723</v>
      </c>
      <c r="O16" s="135">
        <v>161</v>
      </c>
      <c r="P16" s="136">
        <v>0.44352617079889806</v>
      </c>
      <c r="Q16" s="137">
        <v>63</v>
      </c>
      <c r="R16" s="139">
        <v>0.49606299212598426</v>
      </c>
      <c r="S16" s="138">
        <v>22</v>
      </c>
      <c r="T16" s="133">
        <v>0.39285714285714285</v>
      </c>
      <c r="U16" s="135">
        <v>182</v>
      </c>
      <c r="V16" s="136">
        <v>0.48275862068965519</v>
      </c>
      <c r="W16" s="137">
        <v>66</v>
      </c>
      <c r="X16" s="139">
        <v>0.515625</v>
      </c>
      <c r="Y16" s="138">
        <v>31</v>
      </c>
      <c r="Z16" s="133">
        <v>0.49206349206349204</v>
      </c>
    </row>
    <row r="17" spans="1:26" ht="15.75" x14ac:dyDescent="0.2">
      <c r="A17" s="259">
        <v>7</v>
      </c>
      <c r="B17" s="134" t="s">
        <v>19</v>
      </c>
      <c r="C17" s="135">
        <v>56</v>
      </c>
      <c r="D17" s="136">
        <v>0.63636363636363635</v>
      </c>
      <c r="E17" s="137">
        <v>19</v>
      </c>
      <c r="F17" s="139">
        <v>0.70370370370370372</v>
      </c>
      <c r="G17" s="138">
        <v>17</v>
      </c>
      <c r="H17" s="133">
        <v>0.73913043478260865</v>
      </c>
      <c r="I17" s="135">
        <v>50</v>
      </c>
      <c r="J17" s="136">
        <v>0.64102564102564108</v>
      </c>
      <c r="K17" s="137">
        <v>18</v>
      </c>
      <c r="L17" s="139">
        <v>0.75</v>
      </c>
      <c r="M17" s="138">
        <v>12</v>
      </c>
      <c r="N17" s="133">
        <v>0.75</v>
      </c>
      <c r="O17" s="135">
        <v>63</v>
      </c>
      <c r="P17" s="136">
        <v>0.59433962264150941</v>
      </c>
      <c r="Q17" s="137">
        <v>17</v>
      </c>
      <c r="R17" s="139">
        <v>0.58620689655172409</v>
      </c>
      <c r="S17" s="138">
        <v>8</v>
      </c>
      <c r="T17" s="133">
        <v>0.66666666666666663</v>
      </c>
      <c r="U17" s="135">
        <v>63</v>
      </c>
      <c r="V17" s="136">
        <v>0.58878504672897192</v>
      </c>
      <c r="W17" s="137">
        <v>16</v>
      </c>
      <c r="X17" s="139">
        <v>0.55172413793103448</v>
      </c>
      <c r="Y17" s="138">
        <v>10</v>
      </c>
      <c r="Z17" s="133">
        <v>0.66666666666666663</v>
      </c>
    </row>
    <row r="18" spans="1:26" ht="15.75" x14ac:dyDescent="0.2">
      <c r="A18" s="259">
        <v>8</v>
      </c>
      <c r="B18" s="134" t="s">
        <v>20</v>
      </c>
      <c r="C18" s="135">
        <v>42</v>
      </c>
      <c r="D18" s="136">
        <v>0.58333333333333337</v>
      </c>
      <c r="E18" s="137">
        <v>12</v>
      </c>
      <c r="F18" s="139">
        <v>0.66666666666666663</v>
      </c>
      <c r="G18" s="138">
        <v>9</v>
      </c>
      <c r="H18" s="133">
        <v>0.75</v>
      </c>
      <c r="I18" s="135">
        <v>37</v>
      </c>
      <c r="J18" s="136">
        <v>0.578125</v>
      </c>
      <c r="K18" s="137">
        <v>12</v>
      </c>
      <c r="L18" s="139">
        <v>0.63157894736842102</v>
      </c>
      <c r="M18" s="138">
        <v>9</v>
      </c>
      <c r="N18" s="133">
        <v>0.6</v>
      </c>
      <c r="O18" s="135">
        <v>46</v>
      </c>
      <c r="P18" s="136">
        <v>0.58974358974358976</v>
      </c>
      <c r="Q18" s="137">
        <v>13</v>
      </c>
      <c r="R18" s="139">
        <v>0.65</v>
      </c>
      <c r="S18" s="138">
        <v>7</v>
      </c>
      <c r="T18" s="133">
        <v>0.63636363636363635</v>
      </c>
      <c r="U18" s="135">
        <v>43</v>
      </c>
      <c r="V18" s="136">
        <v>0.59722222222222221</v>
      </c>
      <c r="W18" s="137">
        <v>13</v>
      </c>
      <c r="X18" s="139">
        <v>0.68421052631578949</v>
      </c>
      <c r="Y18" s="138">
        <v>6</v>
      </c>
      <c r="Z18" s="133">
        <v>0.6</v>
      </c>
    </row>
    <row r="19" spans="1:26" ht="15.75" x14ac:dyDescent="0.2">
      <c r="A19" s="259">
        <v>9</v>
      </c>
      <c r="B19" s="134" t="s">
        <v>21</v>
      </c>
      <c r="C19" s="135">
        <v>112</v>
      </c>
      <c r="D19" s="136">
        <v>0.64</v>
      </c>
      <c r="E19" s="137">
        <v>37</v>
      </c>
      <c r="F19" s="139">
        <v>0.72549019607843135</v>
      </c>
      <c r="G19" s="138">
        <v>28</v>
      </c>
      <c r="H19" s="133">
        <v>0.7567567567567568</v>
      </c>
      <c r="I19" s="135">
        <v>110</v>
      </c>
      <c r="J19" s="136">
        <v>0.62146892655367236</v>
      </c>
      <c r="K19" s="137">
        <v>36</v>
      </c>
      <c r="L19" s="139">
        <v>0.75</v>
      </c>
      <c r="M19" s="138">
        <v>28</v>
      </c>
      <c r="N19" s="133">
        <v>0.7567567567567568</v>
      </c>
      <c r="O19" s="135">
        <v>122</v>
      </c>
      <c r="P19" s="136">
        <v>0.59512195121951217</v>
      </c>
      <c r="Q19" s="137">
        <v>28</v>
      </c>
      <c r="R19" s="139">
        <v>0.60869565217391308</v>
      </c>
      <c r="S19" s="138">
        <v>16</v>
      </c>
      <c r="T19" s="133">
        <v>0.5714285714285714</v>
      </c>
      <c r="U19" s="135">
        <v>122</v>
      </c>
      <c r="V19" s="136">
        <v>0.60396039603960394</v>
      </c>
      <c r="W19" s="137">
        <v>33</v>
      </c>
      <c r="X19" s="139">
        <v>0.6875</v>
      </c>
      <c r="Y19" s="138">
        <v>24</v>
      </c>
      <c r="Z19" s="133">
        <v>0.72727272727272729</v>
      </c>
    </row>
    <row r="20" spans="1:26" ht="15.75" x14ac:dyDescent="0.2">
      <c r="A20" s="259">
        <v>10</v>
      </c>
      <c r="B20" s="134" t="s">
        <v>22</v>
      </c>
      <c r="C20" s="135">
        <v>26</v>
      </c>
      <c r="D20" s="136">
        <v>0.61904761904761907</v>
      </c>
      <c r="E20" s="137">
        <v>6</v>
      </c>
      <c r="F20" s="139">
        <v>0.5</v>
      </c>
      <c r="G20" s="138">
        <v>5</v>
      </c>
      <c r="H20" s="133">
        <v>0.5</v>
      </c>
      <c r="I20" s="135">
        <v>24</v>
      </c>
      <c r="J20" s="136">
        <v>0.66666666666666663</v>
      </c>
      <c r="K20" s="137">
        <v>6</v>
      </c>
      <c r="L20" s="139">
        <v>0.66666666666666663</v>
      </c>
      <c r="M20" s="138">
        <v>5</v>
      </c>
      <c r="N20" s="133">
        <v>0.83333333333333337</v>
      </c>
      <c r="O20" s="135">
        <v>26</v>
      </c>
      <c r="P20" s="136">
        <v>0.66666666666666663</v>
      </c>
      <c r="Q20" s="137">
        <v>7</v>
      </c>
      <c r="R20" s="139">
        <v>0.63636363636363635</v>
      </c>
      <c r="S20" s="138">
        <v>6</v>
      </c>
      <c r="T20" s="133">
        <v>0.75</v>
      </c>
      <c r="U20" s="135">
        <v>29</v>
      </c>
      <c r="V20" s="136">
        <v>0.72499999999999998</v>
      </c>
      <c r="W20" s="137">
        <v>8</v>
      </c>
      <c r="X20" s="139">
        <v>0.5714285714285714</v>
      </c>
      <c r="Y20" s="138">
        <v>3</v>
      </c>
      <c r="Z20" s="133">
        <v>0.6</v>
      </c>
    </row>
    <row r="21" spans="1:26" ht="15.75" x14ac:dyDescent="0.2">
      <c r="A21" s="259">
        <v>11</v>
      </c>
      <c r="B21" s="134" t="s">
        <v>23</v>
      </c>
      <c r="C21" s="135">
        <v>212</v>
      </c>
      <c r="D21" s="136">
        <v>0.6217008797653959</v>
      </c>
      <c r="E21" s="137">
        <v>59</v>
      </c>
      <c r="F21" s="139">
        <v>0.67816091954022983</v>
      </c>
      <c r="G21" s="138">
        <v>37</v>
      </c>
      <c r="H21" s="133">
        <v>0.67272727272727273</v>
      </c>
      <c r="I21" s="135">
        <v>194</v>
      </c>
      <c r="J21" s="136">
        <v>0.61783439490445857</v>
      </c>
      <c r="K21" s="137">
        <v>64</v>
      </c>
      <c r="L21" s="139">
        <v>0.7441860465116279</v>
      </c>
      <c r="M21" s="138">
        <v>41</v>
      </c>
      <c r="N21" s="133">
        <v>0.7592592592592593</v>
      </c>
      <c r="O21" s="135">
        <v>248</v>
      </c>
      <c r="P21" s="136">
        <v>0.63265306122448983</v>
      </c>
      <c r="Q21" s="137">
        <v>78</v>
      </c>
      <c r="R21" s="139">
        <v>0.74285714285714288</v>
      </c>
      <c r="S21" s="138">
        <v>39</v>
      </c>
      <c r="T21" s="133">
        <v>0.73584905660377353</v>
      </c>
      <c r="U21" s="135">
        <v>251</v>
      </c>
      <c r="V21" s="136">
        <v>0.638676844783715</v>
      </c>
      <c r="W21" s="137">
        <v>66</v>
      </c>
      <c r="X21" s="139">
        <v>0.73333333333333328</v>
      </c>
      <c r="Y21" s="138">
        <v>37</v>
      </c>
      <c r="Z21" s="133">
        <v>0.84090909090909094</v>
      </c>
    </row>
    <row r="22" spans="1:26" ht="15.75" x14ac:dyDescent="0.2">
      <c r="A22" s="259">
        <v>12</v>
      </c>
      <c r="B22" s="134" t="s">
        <v>24</v>
      </c>
      <c r="C22" s="135">
        <v>44</v>
      </c>
      <c r="D22" s="136">
        <v>0.58666666666666667</v>
      </c>
      <c r="E22" s="137">
        <v>12</v>
      </c>
      <c r="F22" s="139">
        <v>0.70588235294117652</v>
      </c>
      <c r="G22" s="138">
        <v>10</v>
      </c>
      <c r="H22" s="133">
        <v>0.7142857142857143</v>
      </c>
      <c r="I22" s="135">
        <v>36</v>
      </c>
      <c r="J22" s="136">
        <v>0.5714285714285714</v>
      </c>
      <c r="K22" s="137">
        <v>9</v>
      </c>
      <c r="L22" s="139">
        <v>0.6</v>
      </c>
      <c r="M22" s="138">
        <v>7</v>
      </c>
      <c r="N22" s="133">
        <v>0.7</v>
      </c>
      <c r="O22" s="135">
        <v>59</v>
      </c>
      <c r="P22" s="136">
        <v>0.62765957446808507</v>
      </c>
      <c r="Q22" s="137">
        <v>13</v>
      </c>
      <c r="R22" s="139">
        <v>0.65</v>
      </c>
      <c r="S22" s="138">
        <v>8</v>
      </c>
      <c r="T22" s="133">
        <v>0.72727272727272729</v>
      </c>
      <c r="U22" s="135">
        <v>62</v>
      </c>
      <c r="V22" s="136">
        <v>0.6262626262626263</v>
      </c>
      <c r="W22" s="137">
        <v>9</v>
      </c>
      <c r="X22" s="139">
        <v>0.45</v>
      </c>
      <c r="Y22" s="138">
        <v>4</v>
      </c>
      <c r="Z22" s="133">
        <v>0.33333333333333331</v>
      </c>
    </row>
    <row r="23" spans="1:26" ht="15.75" x14ac:dyDescent="0.2">
      <c r="A23" s="259">
        <v>13</v>
      </c>
      <c r="B23" s="134" t="s">
        <v>25</v>
      </c>
      <c r="C23" s="135">
        <v>12</v>
      </c>
      <c r="D23" s="136">
        <v>0.63157894736842102</v>
      </c>
      <c r="E23" s="137">
        <v>2</v>
      </c>
      <c r="F23" s="139">
        <v>0.5</v>
      </c>
      <c r="G23" s="138">
        <v>2</v>
      </c>
      <c r="H23" s="133">
        <v>0.66666666666666663</v>
      </c>
      <c r="I23" s="135">
        <v>11</v>
      </c>
      <c r="J23" s="136">
        <v>0.52380952380952384</v>
      </c>
      <c r="K23" s="137">
        <v>3</v>
      </c>
      <c r="L23" s="139">
        <v>0.75</v>
      </c>
      <c r="M23" s="138">
        <v>2</v>
      </c>
      <c r="N23" s="133">
        <v>0.66666666666666663</v>
      </c>
      <c r="O23" s="135">
        <v>13</v>
      </c>
      <c r="P23" s="136">
        <v>0.59090909090909094</v>
      </c>
      <c r="Q23" s="137">
        <v>5</v>
      </c>
      <c r="R23" s="139">
        <v>0.7142857142857143</v>
      </c>
      <c r="S23" s="138">
        <v>2</v>
      </c>
      <c r="T23" s="133">
        <v>0.66666666666666663</v>
      </c>
      <c r="U23" s="135">
        <v>14</v>
      </c>
      <c r="V23" s="136">
        <v>0.63636363636363635</v>
      </c>
      <c r="W23" s="137">
        <v>2</v>
      </c>
      <c r="X23" s="139">
        <v>1</v>
      </c>
      <c r="Y23" s="138">
        <v>2</v>
      </c>
      <c r="Z23" s="133">
        <v>1</v>
      </c>
    </row>
    <row r="24" spans="1:26" ht="22.5" x14ac:dyDescent="0.2">
      <c r="A24" s="259">
        <v>14</v>
      </c>
      <c r="B24" s="140" t="s">
        <v>26</v>
      </c>
      <c r="C24" s="135">
        <v>117</v>
      </c>
      <c r="D24" s="136">
        <v>0.69230769230769229</v>
      </c>
      <c r="E24" s="137">
        <v>24</v>
      </c>
      <c r="F24" s="139">
        <v>0.61538461538461542</v>
      </c>
      <c r="G24" s="138">
        <v>17</v>
      </c>
      <c r="H24" s="133">
        <v>0.56666666666666665</v>
      </c>
      <c r="I24" s="135">
        <v>117</v>
      </c>
      <c r="J24" s="136">
        <v>0.71779141104294475</v>
      </c>
      <c r="K24" s="137">
        <v>28</v>
      </c>
      <c r="L24" s="139">
        <v>0.7</v>
      </c>
      <c r="M24" s="138">
        <v>22</v>
      </c>
      <c r="N24" s="133">
        <v>0.6875</v>
      </c>
      <c r="O24" s="135">
        <v>137</v>
      </c>
      <c r="P24" s="136">
        <v>0.69191919191919193</v>
      </c>
      <c r="Q24" s="137">
        <v>43</v>
      </c>
      <c r="R24" s="139">
        <v>0.74137931034482762</v>
      </c>
      <c r="S24" s="138">
        <v>26</v>
      </c>
      <c r="T24" s="133">
        <v>0.74285714285714288</v>
      </c>
      <c r="U24" s="135">
        <v>131</v>
      </c>
      <c r="V24" s="136">
        <v>0.68947368421052635</v>
      </c>
      <c r="W24" s="137">
        <v>34</v>
      </c>
      <c r="X24" s="139">
        <v>0.68</v>
      </c>
      <c r="Y24" s="138">
        <v>19</v>
      </c>
      <c r="Z24" s="133">
        <v>0.6785714285714286</v>
      </c>
    </row>
    <row r="25" spans="1:26" ht="22.5" x14ac:dyDescent="0.2">
      <c r="A25" s="259">
        <v>15</v>
      </c>
      <c r="B25" s="140" t="s">
        <v>27</v>
      </c>
      <c r="C25" s="135">
        <v>23</v>
      </c>
      <c r="D25" s="136">
        <v>0.45098039215686275</v>
      </c>
      <c r="E25" s="137">
        <v>1</v>
      </c>
      <c r="F25" s="139">
        <v>0.16666666666666666</v>
      </c>
      <c r="G25" s="138"/>
      <c r="H25" s="133">
        <v>0</v>
      </c>
      <c r="I25" s="135">
        <v>29</v>
      </c>
      <c r="J25" s="136">
        <v>0.55769230769230771</v>
      </c>
      <c r="K25" s="137">
        <v>2</v>
      </c>
      <c r="L25" s="139">
        <v>0.4</v>
      </c>
      <c r="M25" s="138">
        <v>2</v>
      </c>
      <c r="N25" s="133">
        <v>0.4</v>
      </c>
      <c r="O25" s="135">
        <v>36</v>
      </c>
      <c r="P25" s="136">
        <v>0.54545454545454541</v>
      </c>
      <c r="Q25" s="137">
        <v>5</v>
      </c>
      <c r="R25" s="139">
        <v>0.5</v>
      </c>
      <c r="S25" s="138">
        <v>4</v>
      </c>
      <c r="T25" s="133">
        <v>0.66666666666666663</v>
      </c>
      <c r="U25" s="135">
        <v>38</v>
      </c>
      <c r="V25" s="136">
        <v>0.54285714285714282</v>
      </c>
      <c r="W25" s="137">
        <v>9</v>
      </c>
      <c r="X25" s="139">
        <v>0.75</v>
      </c>
      <c r="Y25" s="138">
        <v>8</v>
      </c>
      <c r="Z25" s="133">
        <v>0.8</v>
      </c>
    </row>
    <row r="26" spans="1:26" ht="15.75" x14ac:dyDescent="0.2">
      <c r="A26" s="259">
        <v>16</v>
      </c>
      <c r="B26" s="134" t="s">
        <v>28</v>
      </c>
      <c r="C26" s="135">
        <v>68</v>
      </c>
      <c r="D26" s="136">
        <v>0.55284552845528456</v>
      </c>
      <c r="E26" s="137">
        <v>14</v>
      </c>
      <c r="F26" s="139">
        <v>0.45161290322580644</v>
      </c>
      <c r="G26" s="138">
        <v>12</v>
      </c>
      <c r="H26" s="133">
        <v>0.54545454545454541</v>
      </c>
      <c r="I26" s="135">
        <v>81</v>
      </c>
      <c r="J26" s="136">
        <v>0.61363636363636365</v>
      </c>
      <c r="K26" s="137">
        <v>23</v>
      </c>
      <c r="L26" s="139">
        <v>0.65714285714285714</v>
      </c>
      <c r="M26" s="138">
        <v>20</v>
      </c>
      <c r="N26" s="133">
        <v>0.68965517241379315</v>
      </c>
      <c r="O26" s="135">
        <v>105</v>
      </c>
      <c r="P26" s="136">
        <v>0.56756756756756754</v>
      </c>
      <c r="Q26" s="137">
        <v>26</v>
      </c>
      <c r="R26" s="139">
        <v>0.4642857142857143</v>
      </c>
      <c r="S26" s="138">
        <v>21</v>
      </c>
      <c r="T26" s="133">
        <v>0.53846153846153844</v>
      </c>
      <c r="U26" s="135">
        <v>101</v>
      </c>
      <c r="V26" s="136">
        <v>0.60479041916167664</v>
      </c>
      <c r="W26" s="137">
        <v>28</v>
      </c>
      <c r="X26" s="139">
        <v>0.58333333333333337</v>
      </c>
      <c r="Y26" s="138">
        <v>18</v>
      </c>
      <c r="Z26" s="133">
        <v>0.69230769230769229</v>
      </c>
    </row>
    <row r="27" spans="1:26" ht="15.75" x14ac:dyDescent="0.2">
      <c r="A27" s="259">
        <v>17</v>
      </c>
      <c r="B27" s="134" t="s">
        <v>29</v>
      </c>
      <c r="C27" s="135">
        <v>24</v>
      </c>
      <c r="D27" s="136">
        <v>0.39344262295081966</v>
      </c>
      <c r="E27" s="137">
        <v>6</v>
      </c>
      <c r="F27" s="139">
        <v>0.31578947368421051</v>
      </c>
      <c r="G27" s="138">
        <v>4</v>
      </c>
      <c r="H27" s="133">
        <v>0.26666666666666666</v>
      </c>
      <c r="I27" s="135">
        <v>21</v>
      </c>
      <c r="J27" s="136">
        <v>0.39622641509433965</v>
      </c>
      <c r="K27" s="137">
        <v>4</v>
      </c>
      <c r="L27" s="139">
        <v>0.33333333333333331</v>
      </c>
      <c r="M27" s="138">
        <v>2</v>
      </c>
      <c r="N27" s="133">
        <v>0.22222222222222221</v>
      </c>
      <c r="O27" s="135">
        <v>26</v>
      </c>
      <c r="P27" s="136">
        <v>0.37681159420289856</v>
      </c>
      <c r="Q27" s="137">
        <v>15</v>
      </c>
      <c r="R27" s="139">
        <v>0.57692307692307687</v>
      </c>
      <c r="S27" s="138">
        <v>9</v>
      </c>
      <c r="T27" s="133">
        <v>0.52941176470588236</v>
      </c>
      <c r="U27" s="135">
        <v>21</v>
      </c>
      <c r="V27" s="136">
        <v>0.31818181818181818</v>
      </c>
      <c r="W27" s="137">
        <v>7</v>
      </c>
      <c r="X27" s="139">
        <v>0.35</v>
      </c>
      <c r="Y27" s="138">
        <v>4</v>
      </c>
      <c r="Z27" s="133">
        <v>0.33333333333333331</v>
      </c>
    </row>
    <row r="28" spans="1:26" ht="33.75" x14ac:dyDescent="0.2">
      <c r="A28" s="259">
        <v>18</v>
      </c>
      <c r="B28" s="141" t="s">
        <v>30</v>
      </c>
      <c r="C28" s="135">
        <v>25</v>
      </c>
      <c r="D28" s="136">
        <v>0.31645569620253167</v>
      </c>
      <c r="E28" s="137">
        <v>5</v>
      </c>
      <c r="F28" s="139">
        <v>0.27777777777777779</v>
      </c>
      <c r="G28" s="138">
        <v>4</v>
      </c>
      <c r="H28" s="133">
        <v>0.33333333333333331</v>
      </c>
      <c r="I28" s="135">
        <v>25</v>
      </c>
      <c r="J28" s="136">
        <v>0.32051282051282054</v>
      </c>
      <c r="K28" s="137">
        <v>7</v>
      </c>
      <c r="L28" s="139">
        <v>0.36842105263157893</v>
      </c>
      <c r="M28" s="138">
        <v>7</v>
      </c>
      <c r="N28" s="133">
        <v>0.41176470588235292</v>
      </c>
      <c r="O28" s="135">
        <v>32</v>
      </c>
      <c r="P28" s="136">
        <v>0.32</v>
      </c>
      <c r="Q28" s="137">
        <v>7</v>
      </c>
      <c r="R28" s="139">
        <v>0.31818181818181818</v>
      </c>
      <c r="S28" s="138">
        <v>5</v>
      </c>
      <c r="T28" s="133">
        <v>0.35714285714285715</v>
      </c>
      <c r="U28" s="135">
        <v>37</v>
      </c>
      <c r="V28" s="136">
        <v>0.35576923076923078</v>
      </c>
      <c r="W28" s="137">
        <v>6</v>
      </c>
      <c r="X28" s="139">
        <v>0.20689655172413793</v>
      </c>
      <c r="Y28" s="138">
        <v>5</v>
      </c>
      <c r="Z28" s="133">
        <v>0.2</v>
      </c>
    </row>
    <row r="29" spans="1:26" ht="15.75" x14ac:dyDescent="0.2">
      <c r="A29" s="259">
        <v>19</v>
      </c>
      <c r="B29" s="134" t="s">
        <v>31</v>
      </c>
      <c r="C29" s="135">
        <v>36</v>
      </c>
      <c r="D29" s="136">
        <v>0.45569620253164556</v>
      </c>
      <c r="E29" s="137">
        <v>18</v>
      </c>
      <c r="F29" s="139">
        <v>0.5625</v>
      </c>
      <c r="G29" s="138">
        <v>15</v>
      </c>
      <c r="H29" s="133">
        <v>0.55555555555555558</v>
      </c>
      <c r="I29" s="135">
        <v>34</v>
      </c>
      <c r="J29" s="136">
        <v>0.44155844155844154</v>
      </c>
      <c r="K29" s="137">
        <v>9</v>
      </c>
      <c r="L29" s="139">
        <v>0.6</v>
      </c>
      <c r="M29" s="138">
        <v>8</v>
      </c>
      <c r="N29" s="133">
        <v>0.66666666666666663</v>
      </c>
      <c r="O29" s="135">
        <v>57</v>
      </c>
      <c r="P29" s="136">
        <v>0.47899159663865548</v>
      </c>
      <c r="Q29" s="137">
        <v>16</v>
      </c>
      <c r="R29" s="139">
        <v>0.53333333333333333</v>
      </c>
      <c r="S29" s="138">
        <v>9</v>
      </c>
      <c r="T29" s="133">
        <v>0.5625</v>
      </c>
      <c r="U29" s="135">
        <v>57</v>
      </c>
      <c r="V29" s="136">
        <v>0.47107438016528924</v>
      </c>
      <c r="W29" s="137">
        <v>13</v>
      </c>
      <c r="X29" s="139">
        <v>0.5</v>
      </c>
      <c r="Y29" s="138">
        <v>9</v>
      </c>
      <c r="Z29" s="133">
        <v>0.5625</v>
      </c>
    </row>
    <row r="30" spans="1:26" ht="15.75" x14ac:dyDescent="0.2">
      <c r="A30" s="259">
        <v>20</v>
      </c>
      <c r="B30" s="134" t="s">
        <v>32</v>
      </c>
      <c r="C30" s="135">
        <v>8</v>
      </c>
      <c r="D30" s="136">
        <v>0.61538461538461542</v>
      </c>
      <c r="E30" s="137">
        <v>2</v>
      </c>
      <c r="F30" s="139">
        <v>0.66666666666666663</v>
      </c>
      <c r="G30" s="138">
        <v>2</v>
      </c>
      <c r="H30" s="133">
        <v>0.66666666666666663</v>
      </c>
      <c r="I30" s="135">
        <v>7</v>
      </c>
      <c r="J30" s="136">
        <v>0.7</v>
      </c>
      <c r="K30" s="137">
        <v>0</v>
      </c>
      <c r="L30" s="139"/>
      <c r="M30" s="138">
        <v>0</v>
      </c>
      <c r="N30" s="133"/>
      <c r="O30" s="135">
        <v>10</v>
      </c>
      <c r="P30" s="136">
        <v>0.52631578947368418</v>
      </c>
      <c r="Q30" s="137"/>
      <c r="R30" s="139">
        <v>0</v>
      </c>
      <c r="S30" s="138"/>
      <c r="T30" s="133">
        <v>0</v>
      </c>
      <c r="U30" s="135">
        <v>13</v>
      </c>
      <c r="V30" s="136">
        <v>0.59090909090909094</v>
      </c>
      <c r="W30" s="137">
        <v>4</v>
      </c>
      <c r="X30" s="139">
        <v>1</v>
      </c>
      <c r="Y30" s="138">
        <v>2</v>
      </c>
      <c r="Z30" s="133">
        <v>1</v>
      </c>
    </row>
    <row r="31" spans="1:26" ht="22.5" x14ac:dyDescent="0.2">
      <c r="A31" s="259">
        <v>21</v>
      </c>
      <c r="B31" s="140" t="s">
        <v>33</v>
      </c>
      <c r="C31" s="135">
        <v>59</v>
      </c>
      <c r="D31" s="136">
        <v>0.5130434782608696</v>
      </c>
      <c r="E31" s="137">
        <v>9</v>
      </c>
      <c r="F31" s="139">
        <v>0.39130434782608697</v>
      </c>
      <c r="G31" s="138">
        <v>8</v>
      </c>
      <c r="H31" s="133">
        <v>0.42105263157894735</v>
      </c>
      <c r="I31" s="135">
        <v>64</v>
      </c>
      <c r="J31" s="136">
        <v>0.53781512605042014</v>
      </c>
      <c r="K31" s="137">
        <v>13</v>
      </c>
      <c r="L31" s="139">
        <v>0.52</v>
      </c>
      <c r="M31" s="138">
        <v>11</v>
      </c>
      <c r="N31" s="133">
        <v>0.55000000000000004</v>
      </c>
      <c r="O31" s="135">
        <v>77</v>
      </c>
      <c r="P31" s="136">
        <v>0.50326797385620914</v>
      </c>
      <c r="Q31" s="137">
        <v>19</v>
      </c>
      <c r="R31" s="139">
        <v>0.52777777777777779</v>
      </c>
      <c r="S31" s="138">
        <v>13</v>
      </c>
      <c r="T31" s="133">
        <v>0.61904761904761907</v>
      </c>
      <c r="U31" s="135">
        <v>76</v>
      </c>
      <c r="V31" s="136">
        <v>0.4935064935064935</v>
      </c>
      <c r="W31" s="137">
        <v>17</v>
      </c>
      <c r="X31" s="139">
        <v>0.41463414634146339</v>
      </c>
      <c r="Y31" s="138">
        <v>10</v>
      </c>
      <c r="Z31" s="133">
        <v>0.4</v>
      </c>
    </row>
    <row r="32" spans="1:26" ht="22.5" x14ac:dyDescent="0.2">
      <c r="A32" s="259">
        <v>22</v>
      </c>
      <c r="B32" s="140" t="s">
        <v>34</v>
      </c>
      <c r="C32" s="135">
        <v>57</v>
      </c>
      <c r="D32" s="136">
        <v>0.35849056603773582</v>
      </c>
      <c r="E32" s="137">
        <v>14</v>
      </c>
      <c r="F32" s="139">
        <v>0.36842105263157893</v>
      </c>
      <c r="G32" s="138">
        <v>10</v>
      </c>
      <c r="H32" s="133">
        <v>0.37037037037037035</v>
      </c>
      <c r="I32" s="135">
        <v>59</v>
      </c>
      <c r="J32" s="136">
        <v>0.39072847682119205</v>
      </c>
      <c r="K32" s="137">
        <v>18</v>
      </c>
      <c r="L32" s="139">
        <v>0.40909090909090912</v>
      </c>
      <c r="M32" s="138">
        <v>15</v>
      </c>
      <c r="N32" s="133">
        <v>0.42857142857142855</v>
      </c>
      <c r="O32" s="135">
        <v>80</v>
      </c>
      <c r="P32" s="136">
        <v>0.43010752688172044</v>
      </c>
      <c r="Q32" s="137">
        <v>28</v>
      </c>
      <c r="R32" s="139">
        <v>0.47457627118644069</v>
      </c>
      <c r="S32" s="138">
        <v>18</v>
      </c>
      <c r="T32" s="133">
        <v>0.51428571428571423</v>
      </c>
      <c r="U32" s="135">
        <v>80</v>
      </c>
      <c r="V32" s="136">
        <v>0.449438202247191</v>
      </c>
      <c r="W32" s="137">
        <v>24</v>
      </c>
      <c r="X32" s="139">
        <v>0.48</v>
      </c>
      <c r="Y32" s="138">
        <v>16</v>
      </c>
      <c r="Z32" s="133">
        <v>0.5714285714285714</v>
      </c>
    </row>
    <row r="33" spans="1:26" ht="15.75" x14ac:dyDescent="0.2">
      <c r="A33" s="259">
        <v>23</v>
      </c>
      <c r="B33" s="134" t="s">
        <v>35</v>
      </c>
      <c r="C33" s="135">
        <v>41</v>
      </c>
      <c r="D33" s="136">
        <v>0.33064516129032256</v>
      </c>
      <c r="E33" s="137">
        <v>14</v>
      </c>
      <c r="F33" s="139">
        <v>0.3888888888888889</v>
      </c>
      <c r="G33" s="138">
        <v>9</v>
      </c>
      <c r="H33" s="133">
        <v>0.39130434782608697</v>
      </c>
      <c r="I33" s="135">
        <v>38</v>
      </c>
      <c r="J33" s="136">
        <v>0.31932773109243695</v>
      </c>
      <c r="K33" s="137">
        <v>5</v>
      </c>
      <c r="L33" s="139">
        <v>0.18518518518518517</v>
      </c>
      <c r="M33" s="138">
        <v>4</v>
      </c>
      <c r="N33" s="133">
        <v>0.2</v>
      </c>
      <c r="O33" s="135">
        <v>73</v>
      </c>
      <c r="P33" s="136">
        <v>0.45061728395061729</v>
      </c>
      <c r="Q33" s="137">
        <v>18</v>
      </c>
      <c r="R33" s="139">
        <v>0.46153846153846156</v>
      </c>
      <c r="S33" s="138">
        <v>12</v>
      </c>
      <c r="T33" s="133">
        <v>0.5</v>
      </c>
      <c r="U33" s="135">
        <v>69</v>
      </c>
      <c r="V33" s="136">
        <v>0.44516129032258067</v>
      </c>
      <c r="W33" s="137">
        <v>21</v>
      </c>
      <c r="X33" s="139">
        <v>0.5</v>
      </c>
      <c r="Y33" s="138">
        <v>13</v>
      </c>
      <c r="Z33" s="133">
        <v>0.56521739130434778</v>
      </c>
    </row>
    <row r="34" spans="1:26" ht="15.75" x14ac:dyDescent="0.2">
      <c r="A34" s="259">
        <v>24</v>
      </c>
      <c r="B34" s="134" t="s">
        <v>36</v>
      </c>
      <c r="C34" s="135">
        <v>10</v>
      </c>
      <c r="D34" s="136">
        <v>0.5</v>
      </c>
      <c r="E34" s="137">
        <v>4</v>
      </c>
      <c r="F34" s="139">
        <v>0.5</v>
      </c>
      <c r="G34" s="138">
        <v>3</v>
      </c>
      <c r="H34" s="133">
        <v>0.6</v>
      </c>
      <c r="I34" s="135">
        <v>9</v>
      </c>
      <c r="J34" s="136">
        <v>0.52941176470588236</v>
      </c>
      <c r="K34" s="137">
        <v>3</v>
      </c>
      <c r="L34" s="139">
        <v>0.75</v>
      </c>
      <c r="M34" s="138">
        <v>3</v>
      </c>
      <c r="N34" s="133">
        <v>0.75</v>
      </c>
      <c r="O34" s="135">
        <v>8</v>
      </c>
      <c r="P34" s="136">
        <v>0.29629629629629628</v>
      </c>
      <c r="Q34" s="137">
        <v>1</v>
      </c>
      <c r="R34" s="139">
        <v>0.16666666666666666</v>
      </c>
      <c r="S34" s="138">
        <v>1</v>
      </c>
      <c r="T34" s="133">
        <v>0.33333333333333331</v>
      </c>
      <c r="U34" s="135">
        <v>12</v>
      </c>
      <c r="V34" s="136">
        <v>0.34285714285714286</v>
      </c>
      <c r="W34" s="137">
        <v>2</v>
      </c>
      <c r="X34" s="139">
        <v>0.25</v>
      </c>
      <c r="Y34" s="138">
        <v>2</v>
      </c>
      <c r="Z34" s="133">
        <v>0.66666666666666663</v>
      </c>
    </row>
    <row r="35" spans="1:26" ht="15.75" x14ac:dyDescent="0.2">
      <c r="A35" s="260">
        <v>25</v>
      </c>
      <c r="B35" s="134" t="s">
        <v>37</v>
      </c>
      <c r="C35" s="135">
        <v>30</v>
      </c>
      <c r="D35" s="136">
        <v>0.15706806282722513</v>
      </c>
      <c r="E35" s="137">
        <v>4</v>
      </c>
      <c r="F35" s="139">
        <v>8.3333333333333329E-2</v>
      </c>
      <c r="G35" s="138">
        <v>3</v>
      </c>
      <c r="H35" s="133">
        <v>0.1</v>
      </c>
      <c r="I35" s="135">
        <v>37</v>
      </c>
      <c r="J35" s="136">
        <v>0.19786096256684493</v>
      </c>
      <c r="K35" s="137">
        <v>12</v>
      </c>
      <c r="L35" s="139">
        <v>0.2608695652173913</v>
      </c>
      <c r="M35" s="138">
        <v>9</v>
      </c>
      <c r="N35" s="133">
        <v>0.3</v>
      </c>
      <c r="O35" s="135">
        <v>39</v>
      </c>
      <c r="P35" s="136">
        <v>0.17889908256880735</v>
      </c>
      <c r="Q35" s="137">
        <v>11</v>
      </c>
      <c r="R35" s="139">
        <v>0.21568627450980393</v>
      </c>
      <c r="S35" s="138">
        <v>6</v>
      </c>
      <c r="T35" s="133">
        <v>0.22222222222222221</v>
      </c>
      <c r="U35" s="135">
        <v>37</v>
      </c>
      <c r="V35" s="136">
        <v>0.17535545023696683</v>
      </c>
      <c r="W35" s="137">
        <v>10</v>
      </c>
      <c r="X35" s="139">
        <v>0.20408163265306123</v>
      </c>
      <c r="Y35" s="138">
        <v>4</v>
      </c>
      <c r="Z35" s="133">
        <v>0.16666666666666666</v>
      </c>
    </row>
    <row r="36" spans="1:26" ht="15.75" x14ac:dyDescent="0.2">
      <c r="A36" s="260">
        <v>26</v>
      </c>
      <c r="B36" s="134" t="s">
        <v>38</v>
      </c>
      <c r="C36" s="135">
        <v>75</v>
      </c>
      <c r="D36" s="136">
        <v>0.34246575342465752</v>
      </c>
      <c r="E36" s="137">
        <v>31</v>
      </c>
      <c r="F36" s="139">
        <v>0.38271604938271603</v>
      </c>
      <c r="G36" s="138">
        <v>17</v>
      </c>
      <c r="H36" s="133">
        <v>0.40476190476190477</v>
      </c>
      <c r="I36" s="135">
        <v>68</v>
      </c>
      <c r="J36" s="136">
        <v>0.31924882629107981</v>
      </c>
      <c r="K36" s="137">
        <v>24</v>
      </c>
      <c r="L36" s="139">
        <v>0.31168831168831168</v>
      </c>
      <c r="M36" s="138">
        <v>6</v>
      </c>
      <c r="N36" s="133">
        <v>0.16666666666666666</v>
      </c>
      <c r="O36" s="135">
        <v>102</v>
      </c>
      <c r="P36" s="136">
        <v>0.39382239382239381</v>
      </c>
      <c r="Q36" s="137">
        <v>39</v>
      </c>
      <c r="R36" s="139">
        <v>0.44827586206896552</v>
      </c>
      <c r="S36" s="138">
        <v>17</v>
      </c>
      <c r="T36" s="133">
        <v>0.56666666666666665</v>
      </c>
      <c r="U36" s="135">
        <v>100</v>
      </c>
      <c r="V36" s="136">
        <v>0.38610038610038611</v>
      </c>
      <c r="W36" s="137">
        <v>34</v>
      </c>
      <c r="X36" s="139">
        <v>0.39080459770114945</v>
      </c>
      <c r="Y36" s="138">
        <v>19</v>
      </c>
      <c r="Z36" s="133">
        <v>0.51351351351351349</v>
      </c>
    </row>
    <row r="37" spans="1:26" ht="15.75" x14ac:dyDescent="0.2">
      <c r="A37" s="260">
        <v>27</v>
      </c>
      <c r="B37" s="134" t="s">
        <v>39</v>
      </c>
      <c r="C37" s="135">
        <v>105</v>
      </c>
      <c r="D37" s="136">
        <v>0.27851458885941643</v>
      </c>
      <c r="E37" s="137">
        <v>36</v>
      </c>
      <c r="F37" s="139">
        <v>0.33027522935779818</v>
      </c>
      <c r="G37" s="138">
        <v>26</v>
      </c>
      <c r="H37" s="133">
        <v>0.3611111111111111</v>
      </c>
      <c r="I37" s="135">
        <v>94</v>
      </c>
      <c r="J37" s="136">
        <v>0.27405247813411077</v>
      </c>
      <c r="K37" s="137">
        <v>35</v>
      </c>
      <c r="L37" s="139">
        <v>0.32710280373831774</v>
      </c>
      <c r="M37" s="138">
        <v>25</v>
      </c>
      <c r="N37" s="133">
        <v>0.32894736842105265</v>
      </c>
      <c r="O37" s="135">
        <v>117</v>
      </c>
      <c r="P37" s="136">
        <v>0.25490196078431371</v>
      </c>
      <c r="Q37" s="137">
        <v>45</v>
      </c>
      <c r="R37" s="139">
        <v>0.31034482758620691</v>
      </c>
      <c r="S37" s="138">
        <v>27</v>
      </c>
      <c r="T37" s="133">
        <v>0.3253012048192771</v>
      </c>
      <c r="U37" s="135">
        <v>105</v>
      </c>
      <c r="V37" s="136">
        <v>0.22483940042826553</v>
      </c>
      <c r="W37" s="137">
        <v>39</v>
      </c>
      <c r="X37" s="139">
        <v>0.29770992366412213</v>
      </c>
      <c r="Y37" s="138">
        <v>20</v>
      </c>
      <c r="Z37" s="133">
        <v>0.29411764705882354</v>
      </c>
    </row>
    <row r="38" spans="1:26" ht="15.75" x14ac:dyDescent="0.2">
      <c r="A38" s="260">
        <v>28</v>
      </c>
      <c r="B38" s="134" t="s">
        <v>40</v>
      </c>
      <c r="C38" s="135">
        <v>47</v>
      </c>
      <c r="D38" s="136">
        <v>0.35074626865671643</v>
      </c>
      <c r="E38" s="137">
        <v>14</v>
      </c>
      <c r="F38" s="139">
        <v>0.3888888888888889</v>
      </c>
      <c r="G38" s="138">
        <v>12</v>
      </c>
      <c r="H38" s="133">
        <v>0.48</v>
      </c>
      <c r="I38" s="135">
        <v>46</v>
      </c>
      <c r="J38" s="136">
        <v>0.34328358208955223</v>
      </c>
      <c r="K38" s="137">
        <v>11</v>
      </c>
      <c r="L38" s="139">
        <v>0.31428571428571428</v>
      </c>
      <c r="M38" s="138">
        <v>8</v>
      </c>
      <c r="N38" s="133">
        <v>0.33333333333333331</v>
      </c>
      <c r="O38" s="135">
        <v>59</v>
      </c>
      <c r="P38" s="136">
        <v>0.3597560975609756</v>
      </c>
      <c r="Q38" s="137">
        <v>14</v>
      </c>
      <c r="R38" s="139">
        <v>0.31818181818181818</v>
      </c>
      <c r="S38" s="138">
        <v>9</v>
      </c>
      <c r="T38" s="133">
        <v>0.45</v>
      </c>
      <c r="U38" s="135">
        <v>67</v>
      </c>
      <c r="V38" s="136">
        <v>0.36021505376344087</v>
      </c>
      <c r="W38" s="137">
        <v>13</v>
      </c>
      <c r="X38" s="139">
        <v>0.30952380952380953</v>
      </c>
      <c r="Y38" s="138">
        <v>11</v>
      </c>
      <c r="Z38" s="133">
        <v>0.44</v>
      </c>
    </row>
    <row r="39" spans="1:26" ht="15.75" x14ac:dyDescent="0.2">
      <c r="A39" s="260">
        <v>29</v>
      </c>
      <c r="B39" s="134" t="s">
        <v>41</v>
      </c>
      <c r="C39" s="135">
        <v>5</v>
      </c>
      <c r="D39" s="136">
        <v>0.15625</v>
      </c>
      <c r="E39" s="137">
        <v>4</v>
      </c>
      <c r="F39" s="139">
        <v>0.5714285714285714</v>
      </c>
      <c r="G39" s="138">
        <v>4</v>
      </c>
      <c r="H39" s="133">
        <v>0.66666666666666663</v>
      </c>
      <c r="I39" s="135">
        <v>3</v>
      </c>
      <c r="J39" s="136">
        <v>9.375E-2</v>
      </c>
      <c r="K39" s="137">
        <v>1</v>
      </c>
      <c r="L39" s="139">
        <v>9.0909090909090912E-2</v>
      </c>
      <c r="M39" s="138">
        <v>1</v>
      </c>
      <c r="N39" s="133">
        <v>0.14285714285714285</v>
      </c>
      <c r="O39" s="135">
        <v>10</v>
      </c>
      <c r="P39" s="136">
        <v>0.21276595744680851</v>
      </c>
      <c r="Q39" s="137">
        <v>1</v>
      </c>
      <c r="R39" s="139">
        <v>6.6666666666666666E-2</v>
      </c>
      <c r="S39" s="138">
        <v>1</v>
      </c>
      <c r="T39" s="133">
        <v>9.0909090909090912E-2</v>
      </c>
      <c r="U39" s="135">
        <v>12</v>
      </c>
      <c r="V39" s="136">
        <v>0.24489795918367346</v>
      </c>
      <c r="W39" s="137">
        <v>2</v>
      </c>
      <c r="X39" s="139">
        <v>0.16666666666666666</v>
      </c>
      <c r="Y39" s="138"/>
      <c r="Z39" s="133">
        <v>0</v>
      </c>
    </row>
    <row r="40" spans="1:26" ht="15.75" x14ac:dyDescent="0.2">
      <c r="A40" s="260">
        <v>30</v>
      </c>
      <c r="B40" s="134" t="s">
        <v>42</v>
      </c>
      <c r="C40" s="135">
        <v>13</v>
      </c>
      <c r="D40" s="136">
        <v>0.25490196078431371</v>
      </c>
      <c r="E40" s="137">
        <v>7</v>
      </c>
      <c r="F40" s="139">
        <v>0.41176470588235292</v>
      </c>
      <c r="G40" s="138">
        <v>4</v>
      </c>
      <c r="H40" s="133">
        <v>0.36363636363636365</v>
      </c>
      <c r="I40" s="135">
        <v>7</v>
      </c>
      <c r="J40" s="136">
        <v>0.14285714285714285</v>
      </c>
      <c r="K40" s="137">
        <v>2</v>
      </c>
      <c r="L40" s="139">
        <v>0.15384615384615385</v>
      </c>
      <c r="M40" s="138">
        <v>1</v>
      </c>
      <c r="N40" s="133">
        <v>0.125</v>
      </c>
      <c r="O40" s="135">
        <v>13</v>
      </c>
      <c r="P40" s="136">
        <v>0.17333333333333334</v>
      </c>
      <c r="Q40" s="137">
        <v>5</v>
      </c>
      <c r="R40" s="139">
        <v>0.20833333333333334</v>
      </c>
      <c r="S40" s="138">
        <v>4</v>
      </c>
      <c r="T40" s="133">
        <v>0.36363636363636365</v>
      </c>
      <c r="U40" s="135">
        <v>13</v>
      </c>
      <c r="V40" s="136">
        <v>0.16250000000000001</v>
      </c>
      <c r="W40" s="137">
        <v>5</v>
      </c>
      <c r="X40" s="139">
        <v>0.18518518518518517</v>
      </c>
      <c r="Y40" s="138">
        <v>3</v>
      </c>
      <c r="Z40" s="133">
        <v>0.25</v>
      </c>
    </row>
    <row r="41" spans="1:26" ht="15.75" x14ac:dyDescent="0.2">
      <c r="A41" s="260">
        <v>31</v>
      </c>
      <c r="B41" s="134" t="s">
        <v>43</v>
      </c>
      <c r="C41" s="135">
        <v>29</v>
      </c>
      <c r="D41" s="136">
        <v>0.40845070422535212</v>
      </c>
      <c r="E41" s="137">
        <v>6</v>
      </c>
      <c r="F41" s="139">
        <v>0.375</v>
      </c>
      <c r="G41" s="138">
        <v>4</v>
      </c>
      <c r="H41" s="133">
        <v>0.36363636363636365</v>
      </c>
      <c r="I41" s="135">
        <v>32</v>
      </c>
      <c r="J41" s="136">
        <v>0.41025641025641024</v>
      </c>
      <c r="K41" s="137">
        <v>13</v>
      </c>
      <c r="L41" s="139">
        <v>0.65</v>
      </c>
      <c r="M41" s="138">
        <v>10</v>
      </c>
      <c r="N41" s="133">
        <v>0.76923076923076927</v>
      </c>
      <c r="O41" s="135">
        <v>48</v>
      </c>
      <c r="P41" s="136">
        <v>0.40677966101694918</v>
      </c>
      <c r="Q41" s="137">
        <v>19</v>
      </c>
      <c r="R41" s="139">
        <v>0.47499999999999998</v>
      </c>
      <c r="S41" s="138">
        <v>9</v>
      </c>
      <c r="T41" s="133">
        <v>0.47368421052631576</v>
      </c>
      <c r="U41" s="135">
        <v>57</v>
      </c>
      <c r="V41" s="136">
        <v>0.44186046511627908</v>
      </c>
      <c r="W41" s="137">
        <v>28</v>
      </c>
      <c r="X41" s="139">
        <v>0.53846153846153844</v>
      </c>
      <c r="Y41" s="138">
        <v>17</v>
      </c>
      <c r="Z41" s="133">
        <v>0.58620689655172409</v>
      </c>
    </row>
    <row r="42" spans="1:26" ht="15.75" x14ac:dyDescent="0.2">
      <c r="A42" s="260">
        <v>32</v>
      </c>
      <c r="B42" s="134" t="s">
        <v>44</v>
      </c>
      <c r="C42" s="135">
        <v>53</v>
      </c>
      <c r="D42" s="136">
        <v>0.46491228070175439</v>
      </c>
      <c r="E42" s="137">
        <v>21</v>
      </c>
      <c r="F42" s="139">
        <v>0.67741935483870963</v>
      </c>
      <c r="G42" s="138">
        <v>12</v>
      </c>
      <c r="H42" s="133">
        <v>0.6</v>
      </c>
      <c r="I42" s="135">
        <v>53</v>
      </c>
      <c r="J42" s="136">
        <v>0.46086956521739131</v>
      </c>
      <c r="K42" s="137">
        <v>18</v>
      </c>
      <c r="L42" s="139">
        <v>0.41860465116279072</v>
      </c>
      <c r="M42" s="138">
        <v>12</v>
      </c>
      <c r="N42" s="133">
        <v>0.36363636363636365</v>
      </c>
      <c r="O42" s="135">
        <v>88</v>
      </c>
      <c r="P42" s="136">
        <v>0.5641025641025641</v>
      </c>
      <c r="Q42" s="137">
        <v>36</v>
      </c>
      <c r="R42" s="139">
        <v>0.66666666666666663</v>
      </c>
      <c r="S42" s="138">
        <v>16</v>
      </c>
      <c r="T42" s="133">
        <v>0.66666666666666663</v>
      </c>
      <c r="U42" s="135">
        <v>93</v>
      </c>
      <c r="V42" s="136">
        <v>0.53448275862068961</v>
      </c>
      <c r="W42" s="137">
        <v>36</v>
      </c>
      <c r="X42" s="139">
        <v>0.58064516129032262</v>
      </c>
      <c r="Y42" s="138">
        <v>15</v>
      </c>
      <c r="Z42" s="133">
        <v>0.6</v>
      </c>
    </row>
    <row r="43" spans="1:26" ht="15.75" x14ac:dyDescent="0.2">
      <c r="A43" s="260">
        <v>33</v>
      </c>
      <c r="B43" s="134" t="s">
        <v>45</v>
      </c>
      <c r="C43" s="135">
        <v>25</v>
      </c>
      <c r="D43" s="136">
        <v>0.46296296296296297</v>
      </c>
      <c r="E43" s="137">
        <v>9</v>
      </c>
      <c r="F43" s="139">
        <v>0.6</v>
      </c>
      <c r="G43" s="138">
        <v>9</v>
      </c>
      <c r="H43" s="133">
        <v>0.75</v>
      </c>
      <c r="I43" s="135">
        <v>22</v>
      </c>
      <c r="J43" s="136">
        <v>0.37931034482758619</v>
      </c>
      <c r="K43" s="137">
        <v>7</v>
      </c>
      <c r="L43" s="139">
        <v>0.33333333333333331</v>
      </c>
      <c r="M43" s="138">
        <v>3</v>
      </c>
      <c r="N43" s="133">
        <v>0.33333333333333331</v>
      </c>
      <c r="O43" s="135">
        <v>55</v>
      </c>
      <c r="P43" s="136">
        <v>0.55555555555555558</v>
      </c>
      <c r="Q43" s="137">
        <v>22</v>
      </c>
      <c r="R43" s="139">
        <v>0.59459459459459463</v>
      </c>
      <c r="S43" s="138">
        <v>15</v>
      </c>
      <c r="T43" s="133">
        <v>0.68181818181818177</v>
      </c>
      <c r="U43" s="135">
        <v>44</v>
      </c>
      <c r="V43" s="136">
        <v>0.4943820224719101</v>
      </c>
      <c r="W43" s="137">
        <v>16</v>
      </c>
      <c r="X43" s="139">
        <v>0.47058823529411764</v>
      </c>
      <c r="Y43" s="138">
        <v>8</v>
      </c>
      <c r="Z43" s="133">
        <v>0.4</v>
      </c>
    </row>
    <row r="44" spans="1:26" ht="15.75" x14ac:dyDescent="0.2">
      <c r="A44" s="260">
        <v>34</v>
      </c>
      <c r="B44" s="134" t="s">
        <v>46</v>
      </c>
      <c r="C44" s="135">
        <v>1</v>
      </c>
      <c r="D44" s="136">
        <v>0.1</v>
      </c>
      <c r="E44" s="137"/>
      <c r="F44" s="139">
        <v>0</v>
      </c>
      <c r="G44" s="138"/>
      <c r="H44" s="133">
        <v>0</v>
      </c>
      <c r="I44" s="135">
        <v>2</v>
      </c>
      <c r="J44" s="136">
        <v>0.16666666666666666</v>
      </c>
      <c r="K44" s="137">
        <v>1</v>
      </c>
      <c r="L44" s="139">
        <v>0.25</v>
      </c>
      <c r="M44" s="138">
        <v>1</v>
      </c>
      <c r="N44" s="133">
        <v>0.33333333333333331</v>
      </c>
      <c r="O44" s="135">
        <v>4</v>
      </c>
      <c r="P44" s="136">
        <v>0.2</v>
      </c>
      <c r="Q44" s="137">
        <v>1</v>
      </c>
      <c r="R44" s="139">
        <v>0.16666666666666666</v>
      </c>
      <c r="S44" s="138">
        <v>1</v>
      </c>
      <c r="T44" s="133">
        <v>0.5</v>
      </c>
      <c r="U44" s="135">
        <v>4</v>
      </c>
      <c r="V44" s="136">
        <v>0.14814814814814814</v>
      </c>
      <c r="W44" s="137"/>
      <c r="X44" s="139">
        <v>0</v>
      </c>
      <c r="Y44" s="138"/>
      <c r="Z44" s="133">
        <v>0</v>
      </c>
    </row>
    <row r="45" spans="1:26" ht="15.75" x14ac:dyDescent="0.2">
      <c r="A45" s="260">
        <v>35</v>
      </c>
      <c r="B45" s="134" t="s">
        <v>47</v>
      </c>
      <c r="C45" s="135">
        <v>21</v>
      </c>
      <c r="D45" s="136">
        <v>0.47727272727272729</v>
      </c>
      <c r="E45" s="137">
        <v>6</v>
      </c>
      <c r="F45" s="139">
        <v>0.5</v>
      </c>
      <c r="G45" s="138">
        <v>6</v>
      </c>
      <c r="H45" s="133">
        <v>0.54545454545454541</v>
      </c>
      <c r="I45" s="135">
        <v>23</v>
      </c>
      <c r="J45" s="136">
        <v>0.47916666666666669</v>
      </c>
      <c r="K45" s="137">
        <v>2</v>
      </c>
      <c r="L45" s="139">
        <v>0.22222222222222221</v>
      </c>
      <c r="M45" s="138">
        <v>2</v>
      </c>
      <c r="N45" s="133">
        <v>0.22222222222222221</v>
      </c>
      <c r="O45" s="135">
        <v>28</v>
      </c>
      <c r="P45" s="136">
        <v>0.43076923076923079</v>
      </c>
      <c r="Q45" s="137">
        <v>3</v>
      </c>
      <c r="R45" s="139">
        <v>0.3</v>
      </c>
      <c r="S45" s="138">
        <v>2</v>
      </c>
      <c r="T45" s="133">
        <v>0.25</v>
      </c>
      <c r="U45" s="135">
        <v>30</v>
      </c>
      <c r="V45" s="136">
        <v>0.44776119402985076</v>
      </c>
      <c r="W45" s="137">
        <v>9</v>
      </c>
      <c r="X45" s="139">
        <v>0.42857142857142855</v>
      </c>
      <c r="Y45" s="138">
        <v>6</v>
      </c>
      <c r="Z45" s="133">
        <v>0.54545454545454541</v>
      </c>
    </row>
    <row r="46" spans="1:26" ht="15.75" x14ac:dyDescent="0.2">
      <c r="A46" s="260">
        <v>36</v>
      </c>
      <c r="B46" s="134" t="s">
        <v>48</v>
      </c>
      <c r="C46" s="135">
        <v>8</v>
      </c>
      <c r="D46" s="136">
        <v>0.30769230769230771</v>
      </c>
      <c r="E46" s="137">
        <v>3</v>
      </c>
      <c r="F46" s="139">
        <v>0.5</v>
      </c>
      <c r="G46" s="138">
        <v>3</v>
      </c>
      <c r="H46" s="133">
        <v>0.5</v>
      </c>
      <c r="I46" s="135">
        <v>12</v>
      </c>
      <c r="J46" s="136">
        <v>0.33333333333333331</v>
      </c>
      <c r="K46" s="137">
        <v>7</v>
      </c>
      <c r="L46" s="139">
        <v>0.4375</v>
      </c>
      <c r="M46" s="138">
        <v>7</v>
      </c>
      <c r="N46" s="133">
        <v>0.46666666666666667</v>
      </c>
      <c r="O46" s="135">
        <v>21</v>
      </c>
      <c r="P46" s="136">
        <v>0.41176470588235292</v>
      </c>
      <c r="Q46" s="137">
        <v>4</v>
      </c>
      <c r="R46" s="139">
        <v>0.30769230769230771</v>
      </c>
      <c r="S46" s="138">
        <v>3</v>
      </c>
      <c r="T46" s="133">
        <v>0.375</v>
      </c>
      <c r="U46" s="135">
        <v>19</v>
      </c>
      <c r="V46" s="136">
        <v>0.36538461538461536</v>
      </c>
      <c r="W46" s="137">
        <v>6</v>
      </c>
      <c r="X46" s="139">
        <v>0.375</v>
      </c>
      <c r="Y46" s="138">
        <v>5</v>
      </c>
      <c r="Z46" s="133">
        <v>0.5</v>
      </c>
    </row>
    <row r="47" spans="1:26" ht="15.75" x14ac:dyDescent="0.2">
      <c r="A47" s="260">
        <v>37</v>
      </c>
      <c r="B47" s="134" t="s">
        <v>49</v>
      </c>
      <c r="C47" s="135">
        <v>10</v>
      </c>
      <c r="D47" s="136">
        <v>0.55555555555555558</v>
      </c>
      <c r="E47" s="137">
        <v>1</v>
      </c>
      <c r="F47" s="139">
        <v>0.25</v>
      </c>
      <c r="G47" s="138">
        <v>1</v>
      </c>
      <c r="H47" s="133">
        <v>0.25</v>
      </c>
      <c r="I47" s="135">
        <v>9</v>
      </c>
      <c r="J47" s="136">
        <v>0.6</v>
      </c>
      <c r="K47" s="137">
        <v>0</v>
      </c>
      <c r="L47" s="139">
        <v>0</v>
      </c>
      <c r="M47" s="138">
        <v>0</v>
      </c>
      <c r="N47" s="133">
        <v>0</v>
      </c>
      <c r="O47" s="135">
        <v>14</v>
      </c>
      <c r="P47" s="136">
        <v>0.51851851851851849</v>
      </c>
      <c r="Q47" s="137">
        <v>2</v>
      </c>
      <c r="R47" s="139">
        <v>0.25</v>
      </c>
      <c r="S47" s="138"/>
      <c r="T47" s="133">
        <v>0</v>
      </c>
      <c r="U47" s="135">
        <v>16</v>
      </c>
      <c r="V47" s="136">
        <v>0.53333333333333333</v>
      </c>
      <c r="W47" s="137">
        <v>3</v>
      </c>
      <c r="X47" s="139">
        <v>0.27272727272727271</v>
      </c>
      <c r="Y47" s="138">
        <v>2</v>
      </c>
      <c r="Z47" s="133">
        <v>0.2857142857142857</v>
      </c>
    </row>
    <row r="48" spans="1:26" ht="15.75" x14ac:dyDescent="0.2">
      <c r="A48" s="260">
        <v>60</v>
      </c>
      <c r="B48" s="134" t="s">
        <v>50</v>
      </c>
      <c r="C48" s="135">
        <v>45</v>
      </c>
      <c r="D48" s="136">
        <v>0.18672199170124482</v>
      </c>
      <c r="E48" s="137">
        <v>9</v>
      </c>
      <c r="F48" s="139">
        <v>0.13846153846153847</v>
      </c>
      <c r="G48" s="138">
        <v>6</v>
      </c>
      <c r="H48" s="133">
        <v>0.15</v>
      </c>
      <c r="I48" s="135">
        <v>49</v>
      </c>
      <c r="J48" s="136">
        <v>0.20081967213114754</v>
      </c>
      <c r="K48" s="137">
        <v>16</v>
      </c>
      <c r="L48" s="139">
        <v>0.20253164556962025</v>
      </c>
      <c r="M48" s="138">
        <v>10</v>
      </c>
      <c r="N48" s="133">
        <v>0.21276595744680851</v>
      </c>
      <c r="O48" s="135">
        <v>70</v>
      </c>
      <c r="P48" s="136">
        <v>0.22435897435897437</v>
      </c>
      <c r="Q48" s="137">
        <v>19</v>
      </c>
      <c r="R48" s="139">
        <v>0.22352941176470589</v>
      </c>
      <c r="S48" s="138">
        <v>7</v>
      </c>
      <c r="T48" s="133">
        <v>0.17499999999999999</v>
      </c>
      <c r="U48" s="135">
        <v>87</v>
      </c>
      <c r="V48" s="136">
        <v>0.25892857142857145</v>
      </c>
      <c r="W48" s="137">
        <v>25</v>
      </c>
      <c r="X48" s="139">
        <v>0.26881720430107525</v>
      </c>
      <c r="Y48" s="138">
        <v>14</v>
      </c>
      <c r="Z48" s="133">
        <v>0.2978723404255319</v>
      </c>
    </row>
    <row r="49" spans="1:26" ht="15.75" x14ac:dyDescent="0.2">
      <c r="A49" s="260">
        <v>61</v>
      </c>
      <c r="B49" s="134" t="s">
        <v>51</v>
      </c>
      <c r="C49" s="135">
        <v>42</v>
      </c>
      <c r="D49" s="136">
        <v>0.19004524886877827</v>
      </c>
      <c r="E49" s="137">
        <v>13</v>
      </c>
      <c r="F49" s="139">
        <v>0.20634920634920634</v>
      </c>
      <c r="G49" s="138">
        <v>10</v>
      </c>
      <c r="H49" s="133">
        <v>0.23255813953488372</v>
      </c>
      <c r="I49" s="135">
        <v>38</v>
      </c>
      <c r="J49" s="136">
        <v>0.18536585365853658</v>
      </c>
      <c r="K49" s="137">
        <v>8</v>
      </c>
      <c r="L49" s="139">
        <v>0.1702127659574468</v>
      </c>
      <c r="M49" s="138">
        <v>6</v>
      </c>
      <c r="N49" s="133">
        <v>0.18181818181818182</v>
      </c>
      <c r="O49" s="135">
        <v>52</v>
      </c>
      <c r="P49" s="136">
        <v>0.18705035971223022</v>
      </c>
      <c r="Q49" s="137">
        <v>14</v>
      </c>
      <c r="R49" s="139">
        <v>0.15909090909090909</v>
      </c>
      <c r="S49" s="138">
        <v>8</v>
      </c>
      <c r="T49" s="133">
        <v>0.19047619047619047</v>
      </c>
      <c r="U49" s="135">
        <v>53</v>
      </c>
      <c r="V49" s="136">
        <v>0.20463320463320464</v>
      </c>
      <c r="W49" s="137">
        <v>15</v>
      </c>
      <c r="X49" s="139">
        <v>0.1875</v>
      </c>
      <c r="Y49" s="138">
        <v>5</v>
      </c>
      <c r="Z49" s="133">
        <v>0.11904761904761904</v>
      </c>
    </row>
    <row r="50" spans="1:26" ht="15.75" x14ac:dyDescent="0.2">
      <c r="A50" s="260">
        <v>62</v>
      </c>
      <c r="B50" s="134" t="s">
        <v>52</v>
      </c>
      <c r="C50" s="135">
        <v>32</v>
      </c>
      <c r="D50" s="136">
        <v>0.29906542056074764</v>
      </c>
      <c r="E50" s="137">
        <v>14</v>
      </c>
      <c r="F50" s="139">
        <v>0.35</v>
      </c>
      <c r="G50" s="138">
        <v>13</v>
      </c>
      <c r="H50" s="133">
        <v>0.40625</v>
      </c>
      <c r="I50" s="135">
        <v>33</v>
      </c>
      <c r="J50" s="136">
        <v>0.32673267326732675</v>
      </c>
      <c r="K50" s="137">
        <v>13</v>
      </c>
      <c r="L50" s="139">
        <v>0.41935483870967744</v>
      </c>
      <c r="M50" s="138">
        <v>10</v>
      </c>
      <c r="N50" s="133">
        <v>0.55555555555555558</v>
      </c>
      <c r="O50" s="135">
        <v>37</v>
      </c>
      <c r="P50" s="136">
        <v>0.29599999999999999</v>
      </c>
      <c r="Q50" s="137">
        <v>14</v>
      </c>
      <c r="R50" s="139">
        <v>0.29166666666666669</v>
      </c>
      <c r="S50" s="138">
        <v>7</v>
      </c>
      <c r="T50" s="133">
        <v>0.28000000000000003</v>
      </c>
      <c r="U50" s="135">
        <v>43</v>
      </c>
      <c r="V50" s="136">
        <v>0.3282442748091603</v>
      </c>
      <c r="W50" s="137">
        <v>18</v>
      </c>
      <c r="X50" s="139">
        <v>0.40909090909090912</v>
      </c>
      <c r="Y50" s="138">
        <v>14</v>
      </c>
      <c r="Z50" s="133">
        <v>0.46666666666666667</v>
      </c>
    </row>
    <row r="51" spans="1:26" ht="15.75" x14ac:dyDescent="0.2">
      <c r="A51" s="260">
        <v>63</v>
      </c>
      <c r="B51" s="134" t="s">
        <v>53</v>
      </c>
      <c r="C51" s="135">
        <v>29</v>
      </c>
      <c r="D51" s="136">
        <v>0.16292134831460675</v>
      </c>
      <c r="E51" s="137">
        <v>8</v>
      </c>
      <c r="F51" s="139">
        <v>0.16666666666666666</v>
      </c>
      <c r="G51" s="138">
        <v>6</v>
      </c>
      <c r="H51" s="133">
        <v>0.1875</v>
      </c>
      <c r="I51" s="135">
        <v>34</v>
      </c>
      <c r="J51" s="136">
        <v>0.18579234972677597</v>
      </c>
      <c r="K51" s="137">
        <v>15</v>
      </c>
      <c r="L51" s="139">
        <v>0.25423728813559321</v>
      </c>
      <c r="M51" s="138">
        <v>8</v>
      </c>
      <c r="N51" s="133">
        <v>0.2</v>
      </c>
      <c r="O51" s="135">
        <v>49</v>
      </c>
      <c r="P51" s="136">
        <v>0.20081967213114754</v>
      </c>
      <c r="Q51" s="137">
        <v>20</v>
      </c>
      <c r="R51" s="139">
        <v>0.21739130434782608</v>
      </c>
      <c r="S51" s="138">
        <v>9</v>
      </c>
      <c r="T51" s="133">
        <v>0.19565217391304349</v>
      </c>
      <c r="U51" s="135">
        <v>49</v>
      </c>
      <c r="V51" s="136">
        <v>0.20081967213114754</v>
      </c>
      <c r="W51" s="137">
        <v>20</v>
      </c>
      <c r="X51" s="139">
        <v>0.25316455696202533</v>
      </c>
      <c r="Y51" s="138">
        <v>11</v>
      </c>
      <c r="Z51" s="133">
        <v>0.28947368421052633</v>
      </c>
    </row>
    <row r="52" spans="1:26" ht="15.75" x14ac:dyDescent="0.2">
      <c r="A52" s="260">
        <v>64</v>
      </c>
      <c r="B52" s="134" t="s">
        <v>54</v>
      </c>
      <c r="C52" s="135">
        <v>63</v>
      </c>
      <c r="D52" s="136">
        <v>0.55263157894736847</v>
      </c>
      <c r="E52" s="137">
        <v>17</v>
      </c>
      <c r="F52" s="139">
        <v>0.54838709677419351</v>
      </c>
      <c r="G52" s="138">
        <v>13</v>
      </c>
      <c r="H52" s="133">
        <v>0.59090909090909094</v>
      </c>
      <c r="I52" s="135">
        <v>55</v>
      </c>
      <c r="J52" s="136">
        <v>0.55000000000000004</v>
      </c>
      <c r="K52" s="137">
        <v>12</v>
      </c>
      <c r="L52" s="139">
        <v>0.52173913043478259</v>
      </c>
      <c r="M52" s="138">
        <v>9</v>
      </c>
      <c r="N52" s="133">
        <v>0.52941176470588236</v>
      </c>
      <c r="O52" s="135">
        <v>81</v>
      </c>
      <c r="P52" s="136">
        <v>0.55102040816326525</v>
      </c>
      <c r="Q52" s="137">
        <v>25</v>
      </c>
      <c r="R52" s="139">
        <v>0.59523809523809523</v>
      </c>
      <c r="S52" s="138">
        <v>10</v>
      </c>
      <c r="T52" s="133">
        <v>0.55555555555555558</v>
      </c>
      <c r="U52" s="135">
        <v>94</v>
      </c>
      <c r="V52" s="136">
        <v>0.54022988505747127</v>
      </c>
      <c r="W52" s="137">
        <v>30</v>
      </c>
      <c r="X52" s="139">
        <v>0.65217391304347827</v>
      </c>
      <c r="Y52" s="138">
        <v>13</v>
      </c>
      <c r="Z52" s="133">
        <v>0.61904761904761907</v>
      </c>
    </row>
    <row r="53" spans="1:26" ht="15.75" x14ac:dyDescent="0.2">
      <c r="A53" s="260">
        <v>65</v>
      </c>
      <c r="B53" s="134" t="s">
        <v>55</v>
      </c>
      <c r="C53" s="135">
        <v>63</v>
      </c>
      <c r="D53" s="136">
        <v>0.62376237623762376</v>
      </c>
      <c r="E53" s="137">
        <v>18</v>
      </c>
      <c r="F53" s="139">
        <v>0.54545454545454541</v>
      </c>
      <c r="G53" s="138">
        <v>11</v>
      </c>
      <c r="H53" s="133">
        <v>0.52380952380952384</v>
      </c>
      <c r="I53" s="135">
        <v>61</v>
      </c>
      <c r="J53" s="136">
        <v>0.64893617021276595</v>
      </c>
      <c r="K53" s="137">
        <v>14</v>
      </c>
      <c r="L53" s="139">
        <v>0.60869565217391308</v>
      </c>
      <c r="M53" s="138">
        <v>9</v>
      </c>
      <c r="N53" s="133">
        <v>0.6</v>
      </c>
      <c r="O53" s="135">
        <v>102</v>
      </c>
      <c r="P53" s="136">
        <v>0.65384615384615385</v>
      </c>
      <c r="Q53" s="137">
        <v>30</v>
      </c>
      <c r="R53" s="139">
        <v>0.6</v>
      </c>
      <c r="S53" s="138">
        <v>15</v>
      </c>
      <c r="T53" s="133">
        <v>0.7142857142857143</v>
      </c>
      <c r="U53" s="135">
        <v>108</v>
      </c>
      <c r="V53" s="136">
        <v>0.62427745664739887</v>
      </c>
      <c r="W53" s="137">
        <v>34</v>
      </c>
      <c r="X53" s="139">
        <v>0.56666666666666665</v>
      </c>
      <c r="Y53" s="138">
        <v>20</v>
      </c>
      <c r="Z53" s="133">
        <v>0.64516129032258063</v>
      </c>
    </row>
    <row r="54" spans="1:26" ht="15.75" x14ac:dyDescent="0.2">
      <c r="A54" s="260">
        <v>66</v>
      </c>
      <c r="B54" s="134" t="s">
        <v>56</v>
      </c>
      <c r="C54" s="135">
        <v>33</v>
      </c>
      <c r="D54" s="136">
        <v>0.56896551724137934</v>
      </c>
      <c r="E54" s="137">
        <v>6</v>
      </c>
      <c r="F54" s="139">
        <v>0.6</v>
      </c>
      <c r="G54" s="138">
        <v>6</v>
      </c>
      <c r="H54" s="133">
        <v>0.66666666666666663</v>
      </c>
      <c r="I54" s="135">
        <v>39</v>
      </c>
      <c r="J54" s="136">
        <v>0.57352941176470584</v>
      </c>
      <c r="K54" s="137">
        <v>14</v>
      </c>
      <c r="L54" s="139">
        <v>0.66666666666666663</v>
      </c>
      <c r="M54" s="138">
        <v>9</v>
      </c>
      <c r="N54" s="133">
        <v>0.6428571428571429</v>
      </c>
      <c r="O54" s="135">
        <v>68</v>
      </c>
      <c r="P54" s="136">
        <v>0.59130434782608698</v>
      </c>
      <c r="Q54" s="137">
        <v>25</v>
      </c>
      <c r="R54" s="139">
        <v>0.64102564102564108</v>
      </c>
      <c r="S54" s="138">
        <v>11</v>
      </c>
      <c r="T54" s="133">
        <v>0.5</v>
      </c>
      <c r="U54" s="135">
        <v>76</v>
      </c>
      <c r="V54" s="136">
        <v>0.5714285714285714</v>
      </c>
      <c r="W54" s="137">
        <v>24</v>
      </c>
      <c r="X54" s="139">
        <v>0.55813953488372092</v>
      </c>
      <c r="Y54" s="138">
        <v>12</v>
      </c>
      <c r="Z54" s="133">
        <v>0.52173913043478259</v>
      </c>
    </row>
    <row r="55" spans="1:26" ht="15.75" x14ac:dyDescent="0.2">
      <c r="A55" s="260">
        <v>67</v>
      </c>
      <c r="B55" s="134" t="s">
        <v>57</v>
      </c>
      <c r="C55" s="135">
        <v>19</v>
      </c>
      <c r="D55" s="136">
        <v>0.45238095238095238</v>
      </c>
      <c r="E55" s="137">
        <v>6</v>
      </c>
      <c r="F55" s="139">
        <v>0.42857142857142855</v>
      </c>
      <c r="G55" s="138">
        <v>6</v>
      </c>
      <c r="H55" s="133">
        <v>0.5</v>
      </c>
      <c r="I55" s="135">
        <v>19</v>
      </c>
      <c r="J55" s="136">
        <v>0.40425531914893614</v>
      </c>
      <c r="K55" s="137">
        <v>5</v>
      </c>
      <c r="L55" s="139">
        <v>0.35714285714285715</v>
      </c>
      <c r="M55" s="138">
        <v>5</v>
      </c>
      <c r="N55" s="133">
        <v>0.45454545454545453</v>
      </c>
      <c r="O55" s="135">
        <v>37</v>
      </c>
      <c r="P55" s="136">
        <v>0.45121951219512196</v>
      </c>
      <c r="Q55" s="137">
        <v>10</v>
      </c>
      <c r="R55" s="139">
        <v>0.52631578947368418</v>
      </c>
      <c r="S55" s="138">
        <v>9</v>
      </c>
      <c r="T55" s="133">
        <v>0.69230769230769229</v>
      </c>
      <c r="U55" s="135">
        <v>42</v>
      </c>
      <c r="V55" s="136">
        <v>0.42</v>
      </c>
      <c r="W55" s="137">
        <v>12</v>
      </c>
      <c r="X55" s="139">
        <v>0.4</v>
      </c>
      <c r="Y55" s="138">
        <v>7</v>
      </c>
      <c r="Z55" s="133">
        <v>0.36842105263157893</v>
      </c>
    </row>
    <row r="56" spans="1:26" ht="15.75" x14ac:dyDescent="0.2">
      <c r="A56" s="260">
        <v>68</v>
      </c>
      <c r="B56" s="134" t="s">
        <v>58</v>
      </c>
      <c r="C56" s="135">
        <v>26</v>
      </c>
      <c r="D56" s="136">
        <v>0.53061224489795922</v>
      </c>
      <c r="E56" s="137">
        <v>7</v>
      </c>
      <c r="F56" s="139">
        <v>0.53846153846153844</v>
      </c>
      <c r="G56" s="138">
        <v>5</v>
      </c>
      <c r="H56" s="133">
        <v>0.5</v>
      </c>
      <c r="I56" s="135">
        <v>23</v>
      </c>
      <c r="J56" s="136">
        <v>0.53488372093023251</v>
      </c>
      <c r="K56" s="137">
        <v>5</v>
      </c>
      <c r="L56" s="139">
        <v>0.41666666666666669</v>
      </c>
      <c r="M56" s="138">
        <v>3</v>
      </c>
      <c r="N56" s="133">
        <v>0.42857142857142855</v>
      </c>
      <c r="O56" s="135">
        <v>38</v>
      </c>
      <c r="P56" s="136">
        <v>0.53521126760563376</v>
      </c>
      <c r="Q56" s="137">
        <v>9</v>
      </c>
      <c r="R56" s="139">
        <v>0.45</v>
      </c>
      <c r="S56" s="138">
        <v>3</v>
      </c>
      <c r="T56" s="133">
        <v>0.27272727272727271</v>
      </c>
      <c r="U56" s="135">
        <v>42</v>
      </c>
      <c r="V56" s="136">
        <v>0.6</v>
      </c>
      <c r="W56" s="137">
        <v>14</v>
      </c>
      <c r="X56" s="139">
        <v>0.73684210526315785</v>
      </c>
      <c r="Y56" s="138">
        <v>8</v>
      </c>
      <c r="Z56" s="133">
        <v>0.72727272727272729</v>
      </c>
    </row>
    <row r="57" spans="1:26" ht="15.75" x14ac:dyDescent="0.2">
      <c r="A57" s="260">
        <v>69</v>
      </c>
      <c r="B57" s="134" t="s">
        <v>59</v>
      </c>
      <c r="C57" s="135">
        <v>20</v>
      </c>
      <c r="D57" s="136">
        <v>0.47619047619047616</v>
      </c>
      <c r="E57" s="137">
        <v>5</v>
      </c>
      <c r="F57" s="139">
        <v>0.5</v>
      </c>
      <c r="G57" s="138">
        <v>3</v>
      </c>
      <c r="H57" s="133">
        <v>0.42857142857142855</v>
      </c>
      <c r="I57" s="135">
        <v>20</v>
      </c>
      <c r="J57" s="136">
        <v>0.5714285714285714</v>
      </c>
      <c r="K57" s="137">
        <v>4</v>
      </c>
      <c r="L57" s="139">
        <v>0.66666666666666663</v>
      </c>
      <c r="M57" s="138">
        <v>3</v>
      </c>
      <c r="N57" s="133">
        <v>0.6</v>
      </c>
      <c r="O57" s="135">
        <v>35</v>
      </c>
      <c r="P57" s="136">
        <v>0.56451612903225812</v>
      </c>
      <c r="Q57" s="137">
        <v>13</v>
      </c>
      <c r="R57" s="139">
        <v>0.65</v>
      </c>
      <c r="S57" s="138">
        <v>6</v>
      </c>
      <c r="T57" s="133">
        <v>0.66666666666666663</v>
      </c>
      <c r="U57" s="135">
        <v>38</v>
      </c>
      <c r="V57" s="136">
        <v>0.5</v>
      </c>
      <c r="W57" s="137">
        <v>11</v>
      </c>
      <c r="X57" s="139">
        <v>0.5</v>
      </c>
      <c r="Y57" s="138">
        <v>6</v>
      </c>
      <c r="Z57" s="133">
        <v>0.54545454545454541</v>
      </c>
    </row>
    <row r="58" spans="1:26" ht="15.75" x14ac:dyDescent="0.2">
      <c r="A58" s="259">
        <v>70</v>
      </c>
      <c r="B58" s="134" t="s">
        <v>60</v>
      </c>
      <c r="C58" s="135">
        <v>36</v>
      </c>
      <c r="D58" s="136">
        <v>0.52173913043478259</v>
      </c>
      <c r="E58" s="137">
        <v>13</v>
      </c>
      <c r="F58" s="139">
        <v>0.5</v>
      </c>
      <c r="G58" s="138">
        <v>12</v>
      </c>
      <c r="H58" s="133">
        <v>0.54545454545454541</v>
      </c>
      <c r="I58" s="135">
        <v>31</v>
      </c>
      <c r="J58" s="136">
        <v>0.51666666666666672</v>
      </c>
      <c r="K58" s="137">
        <v>14</v>
      </c>
      <c r="L58" s="139">
        <v>0.56000000000000005</v>
      </c>
      <c r="M58" s="138">
        <v>11</v>
      </c>
      <c r="N58" s="133">
        <v>0.61111111111111116</v>
      </c>
      <c r="O58" s="135">
        <v>51</v>
      </c>
      <c r="P58" s="136">
        <v>0.5368421052631579</v>
      </c>
      <c r="Q58" s="137">
        <v>23</v>
      </c>
      <c r="R58" s="139">
        <v>0.58974358974358976</v>
      </c>
      <c r="S58" s="138">
        <v>14</v>
      </c>
      <c r="T58" s="133">
        <v>0.66666666666666663</v>
      </c>
      <c r="U58" s="135">
        <v>49</v>
      </c>
      <c r="V58" s="136">
        <v>0.47572815533980584</v>
      </c>
      <c r="W58" s="137">
        <v>18</v>
      </c>
      <c r="X58" s="139">
        <v>0.51428571428571423</v>
      </c>
      <c r="Y58" s="138">
        <v>14</v>
      </c>
      <c r="Z58" s="133">
        <v>0.58333333333333337</v>
      </c>
    </row>
    <row r="59" spans="1:26" ht="15.75" x14ac:dyDescent="0.2">
      <c r="A59" s="259">
        <v>71</v>
      </c>
      <c r="B59" s="134" t="s">
        <v>61</v>
      </c>
      <c r="C59" s="135">
        <v>39</v>
      </c>
      <c r="D59" s="136">
        <v>0.4642857142857143</v>
      </c>
      <c r="E59" s="137">
        <v>14</v>
      </c>
      <c r="F59" s="139">
        <v>0.51851851851851849</v>
      </c>
      <c r="G59" s="138">
        <v>9</v>
      </c>
      <c r="H59" s="133">
        <v>0.52941176470588236</v>
      </c>
      <c r="I59" s="135">
        <v>36</v>
      </c>
      <c r="J59" s="136">
        <v>0.42857142857142855</v>
      </c>
      <c r="K59" s="137">
        <v>11</v>
      </c>
      <c r="L59" s="139">
        <v>0.6470588235294118</v>
      </c>
      <c r="M59" s="138">
        <v>8</v>
      </c>
      <c r="N59" s="133">
        <v>0.72727272727272729</v>
      </c>
      <c r="O59" s="135">
        <v>47</v>
      </c>
      <c r="P59" s="136">
        <v>0.41964285714285715</v>
      </c>
      <c r="Q59" s="137">
        <v>12</v>
      </c>
      <c r="R59" s="139">
        <v>0.46153846153846156</v>
      </c>
      <c r="S59" s="138">
        <v>9</v>
      </c>
      <c r="T59" s="133">
        <v>0.6428571428571429</v>
      </c>
      <c r="U59" s="135">
        <v>55</v>
      </c>
      <c r="V59" s="136">
        <v>0.4296875</v>
      </c>
      <c r="W59" s="137">
        <v>15</v>
      </c>
      <c r="X59" s="139">
        <v>0.46875</v>
      </c>
      <c r="Y59" s="138">
        <v>8</v>
      </c>
      <c r="Z59" s="133">
        <v>0.42105263157894735</v>
      </c>
    </row>
    <row r="60" spans="1:26" ht="15.75" x14ac:dyDescent="0.2">
      <c r="A60" s="259">
        <v>72</v>
      </c>
      <c r="B60" s="134" t="s">
        <v>62</v>
      </c>
      <c r="C60" s="135">
        <v>2</v>
      </c>
      <c r="D60" s="136">
        <v>0.5</v>
      </c>
      <c r="E60" s="137"/>
      <c r="F60" s="139"/>
      <c r="G60" s="138"/>
      <c r="H60" s="133"/>
      <c r="I60" s="135">
        <v>4</v>
      </c>
      <c r="J60" s="136">
        <v>0.44444444444444442</v>
      </c>
      <c r="K60" s="137">
        <v>0</v>
      </c>
      <c r="L60" s="139">
        <v>0</v>
      </c>
      <c r="M60" s="138">
        <v>0</v>
      </c>
      <c r="N60" s="133">
        <v>0</v>
      </c>
      <c r="O60" s="135">
        <v>7</v>
      </c>
      <c r="P60" s="136">
        <v>0.41176470588235292</v>
      </c>
      <c r="Q60" s="137">
        <v>3</v>
      </c>
      <c r="R60" s="139">
        <v>0.375</v>
      </c>
      <c r="S60" s="138">
        <v>1</v>
      </c>
      <c r="T60" s="133">
        <v>0.33333333333333331</v>
      </c>
      <c r="U60" s="135">
        <v>7</v>
      </c>
      <c r="V60" s="136">
        <v>0.41176470588235292</v>
      </c>
      <c r="W60" s="137">
        <v>5</v>
      </c>
      <c r="X60" s="139">
        <v>0.5</v>
      </c>
      <c r="Y60" s="138">
        <v>4</v>
      </c>
      <c r="Z60" s="133">
        <v>0.8</v>
      </c>
    </row>
    <row r="61" spans="1:26" ht="15.75" x14ac:dyDescent="0.2">
      <c r="A61" s="259">
        <v>73</v>
      </c>
      <c r="B61" s="134" t="s">
        <v>63</v>
      </c>
      <c r="C61" s="135"/>
      <c r="D61" s="136">
        <v>0</v>
      </c>
      <c r="E61" s="137"/>
      <c r="F61" s="139"/>
      <c r="G61" s="138"/>
      <c r="H61" s="133"/>
      <c r="I61" s="135">
        <v>1</v>
      </c>
      <c r="J61" s="136">
        <v>0.5</v>
      </c>
      <c r="K61" s="137">
        <v>0</v>
      </c>
      <c r="L61" s="139">
        <v>0</v>
      </c>
      <c r="M61" s="138">
        <v>0</v>
      </c>
      <c r="N61" s="133">
        <v>0</v>
      </c>
      <c r="O61" s="135">
        <v>2</v>
      </c>
      <c r="P61" s="136">
        <v>0.25</v>
      </c>
      <c r="Q61" s="137">
        <v>2</v>
      </c>
      <c r="R61" s="139">
        <v>0.4</v>
      </c>
      <c r="S61" s="138">
        <v>2</v>
      </c>
      <c r="T61" s="133">
        <v>0.5</v>
      </c>
      <c r="U61" s="135"/>
      <c r="V61" s="136">
        <v>0</v>
      </c>
      <c r="W61" s="137"/>
      <c r="X61" s="139">
        <v>0</v>
      </c>
      <c r="Y61" s="138"/>
      <c r="Z61" s="133">
        <v>0</v>
      </c>
    </row>
    <row r="62" spans="1:26" ht="15.75" x14ac:dyDescent="0.2">
      <c r="A62" s="261">
        <v>74</v>
      </c>
      <c r="B62" s="142" t="s">
        <v>64</v>
      </c>
      <c r="C62" s="143">
        <v>22</v>
      </c>
      <c r="D62" s="144">
        <v>0.30985915492957744</v>
      </c>
      <c r="E62" s="145">
        <v>8</v>
      </c>
      <c r="F62" s="146">
        <v>0.26666666666666666</v>
      </c>
      <c r="G62" s="138">
        <v>6</v>
      </c>
      <c r="H62" s="133">
        <v>0.33333333333333331</v>
      </c>
      <c r="I62" s="143">
        <v>27</v>
      </c>
      <c r="J62" s="144">
        <v>0.34177215189873417</v>
      </c>
      <c r="K62" s="145">
        <v>14</v>
      </c>
      <c r="L62" s="146">
        <v>0.41176470588235292</v>
      </c>
      <c r="M62" s="138">
        <v>9</v>
      </c>
      <c r="N62" s="133">
        <v>0.40909090909090912</v>
      </c>
      <c r="O62" s="143">
        <v>46</v>
      </c>
      <c r="P62" s="144">
        <v>0.37398373983739835</v>
      </c>
      <c r="Q62" s="145">
        <v>11</v>
      </c>
      <c r="R62" s="146">
        <v>0.22448979591836735</v>
      </c>
      <c r="S62" s="138">
        <v>4</v>
      </c>
      <c r="T62" s="133">
        <v>0.19047619047619047</v>
      </c>
      <c r="U62" s="143">
        <v>54</v>
      </c>
      <c r="V62" s="144">
        <v>0.36986301369863012</v>
      </c>
      <c r="W62" s="145">
        <v>13</v>
      </c>
      <c r="X62" s="146">
        <v>0.22413793103448276</v>
      </c>
      <c r="Y62" s="138">
        <v>6</v>
      </c>
      <c r="Z62" s="133">
        <v>0.22222222222222221</v>
      </c>
    </row>
    <row r="63" spans="1:26" ht="15.75" x14ac:dyDescent="0.2">
      <c r="A63" s="261">
        <v>76</v>
      </c>
      <c r="B63" s="142" t="s">
        <v>65</v>
      </c>
      <c r="C63" s="143"/>
      <c r="D63" s="144"/>
      <c r="E63" s="145"/>
      <c r="F63" s="146"/>
      <c r="G63" s="138"/>
      <c r="H63" s="133"/>
      <c r="I63" s="143">
        <v>0</v>
      </c>
      <c r="J63" s="144">
        <v>0</v>
      </c>
      <c r="K63" s="145">
        <v>0</v>
      </c>
      <c r="L63" s="146"/>
      <c r="M63" s="138">
        <v>0</v>
      </c>
      <c r="N63" s="133"/>
      <c r="O63" s="143"/>
      <c r="P63" s="144">
        <v>0</v>
      </c>
      <c r="Q63" s="145"/>
      <c r="R63" s="146">
        <v>0</v>
      </c>
      <c r="S63" s="138"/>
      <c r="T63" s="133"/>
      <c r="U63" s="143">
        <v>1</v>
      </c>
      <c r="V63" s="144">
        <v>0.33333333333333331</v>
      </c>
      <c r="W63" s="145"/>
      <c r="X63" s="146">
        <v>0</v>
      </c>
      <c r="Y63" s="138"/>
      <c r="Z63" s="133"/>
    </row>
    <row r="64" spans="1:26" ht="15.75" x14ac:dyDescent="0.2">
      <c r="A64" s="261">
        <v>77</v>
      </c>
      <c r="B64" s="142" t="s">
        <v>66</v>
      </c>
      <c r="C64" s="143"/>
      <c r="D64" s="144"/>
      <c r="E64" s="145"/>
      <c r="F64" s="146"/>
      <c r="G64" s="138"/>
      <c r="H64" s="133"/>
      <c r="I64" s="143">
        <v>0</v>
      </c>
      <c r="J64" s="144"/>
      <c r="K64" s="145">
        <v>0</v>
      </c>
      <c r="L64" s="146"/>
      <c r="M64" s="138">
        <v>0</v>
      </c>
      <c r="N64" s="133"/>
      <c r="O64" s="143"/>
      <c r="P64" s="144"/>
      <c r="Q64" s="145"/>
      <c r="R64" s="146"/>
      <c r="S64" s="138"/>
      <c r="T64" s="133"/>
      <c r="U64" s="143">
        <v>1</v>
      </c>
      <c r="V64" s="144">
        <v>1</v>
      </c>
      <c r="W64" s="145"/>
      <c r="X64" s="146"/>
      <c r="Y64" s="138"/>
      <c r="Z64" s="133"/>
    </row>
    <row r="65" spans="1:26" ht="15.75" x14ac:dyDescent="0.2">
      <c r="A65" s="262">
        <v>85</v>
      </c>
      <c r="B65" s="134" t="s">
        <v>67</v>
      </c>
      <c r="C65" s="135">
        <v>31</v>
      </c>
      <c r="D65" s="136">
        <v>0.5636363636363636</v>
      </c>
      <c r="E65" s="137">
        <v>6</v>
      </c>
      <c r="F65" s="139">
        <v>0.54545454545454541</v>
      </c>
      <c r="G65" s="138">
        <v>4</v>
      </c>
      <c r="H65" s="133">
        <v>0.5</v>
      </c>
      <c r="I65" s="135">
        <v>26</v>
      </c>
      <c r="J65" s="136">
        <v>0.55319148936170215</v>
      </c>
      <c r="K65" s="137">
        <v>5</v>
      </c>
      <c r="L65" s="139">
        <v>0.83333333333333337</v>
      </c>
      <c r="M65" s="138">
        <v>3</v>
      </c>
      <c r="N65" s="133">
        <v>0.75</v>
      </c>
      <c r="O65" s="135">
        <v>36</v>
      </c>
      <c r="P65" s="136">
        <v>0.52941176470588236</v>
      </c>
      <c r="Q65" s="137">
        <v>9</v>
      </c>
      <c r="R65" s="139">
        <v>0.69230769230769229</v>
      </c>
      <c r="S65" s="138">
        <v>6</v>
      </c>
      <c r="T65" s="133">
        <v>0.66666666666666663</v>
      </c>
      <c r="U65" s="135">
        <v>32</v>
      </c>
      <c r="V65" s="136">
        <v>0.50793650793650791</v>
      </c>
      <c r="W65" s="137">
        <v>7</v>
      </c>
      <c r="X65" s="139">
        <v>0.58333333333333337</v>
      </c>
      <c r="Y65" s="138">
        <v>5</v>
      </c>
      <c r="Z65" s="133">
        <v>0.7142857142857143</v>
      </c>
    </row>
    <row r="66" spans="1:26" ht="15.75" x14ac:dyDescent="0.2">
      <c r="A66" s="262">
        <v>86</v>
      </c>
      <c r="B66" s="134" t="s">
        <v>68</v>
      </c>
      <c r="C66" s="135">
        <v>30</v>
      </c>
      <c r="D66" s="136">
        <v>0.6</v>
      </c>
      <c r="E66" s="137">
        <v>6</v>
      </c>
      <c r="F66" s="139">
        <v>0.8571428571428571</v>
      </c>
      <c r="G66" s="138">
        <v>5</v>
      </c>
      <c r="H66" s="133">
        <v>1</v>
      </c>
      <c r="I66" s="135">
        <v>28</v>
      </c>
      <c r="J66" s="136">
        <v>0.58333333333333337</v>
      </c>
      <c r="K66" s="137">
        <v>5</v>
      </c>
      <c r="L66" s="139">
        <v>0.5</v>
      </c>
      <c r="M66" s="138">
        <v>3</v>
      </c>
      <c r="N66" s="133">
        <v>0.5</v>
      </c>
      <c r="O66" s="135">
        <v>34</v>
      </c>
      <c r="P66" s="136">
        <v>0.53968253968253965</v>
      </c>
      <c r="Q66" s="137">
        <v>10</v>
      </c>
      <c r="R66" s="139">
        <v>0.66666666666666663</v>
      </c>
      <c r="S66" s="138">
        <v>6</v>
      </c>
      <c r="T66" s="133">
        <v>0.66666666666666663</v>
      </c>
      <c r="U66" s="135">
        <v>40</v>
      </c>
      <c r="V66" s="136">
        <v>0.5714285714285714</v>
      </c>
      <c r="W66" s="137">
        <v>10</v>
      </c>
      <c r="X66" s="139">
        <v>0.55555555555555558</v>
      </c>
      <c r="Y66" s="138">
        <v>5</v>
      </c>
      <c r="Z66" s="133">
        <v>0.7142857142857143</v>
      </c>
    </row>
    <row r="67" spans="1:26" ht="15.75" x14ac:dyDescent="0.2">
      <c r="A67" s="263">
        <v>87</v>
      </c>
      <c r="B67" s="142" t="s">
        <v>69</v>
      </c>
      <c r="C67" s="143">
        <v>27</v>
      </c>
      <c r="D67" s="144">
        <v>0.65853658536585369</v>
      </c>
      <c r="E67" s="145">
        <v>5</v>
      </c>
      <c r="F67" s="146">
        <v>0.7142857142857143</v>
      </c>
      <c r="G67" s="147">
        <v>4</v>
      </c>
      <c r="H67" s="148">
        <v>0.8</v>
      </c>
      <c r="I67" s="143">
        <v>25</v>
      </c>
      <c r="J67" s="144">
        <v>0.64102564102564108</v>
      </c>
      <c r="K67" s="145">
        <v>6</v>
      </c>
      <c r="L67" s="146">
        <v>0.75</v>
      </c>
      <c r="M67" s="147">
        <v>5</v>
      </c>
      <c r="N67" s="148">
        <v>0.7142857142857143</v>
      </c>
      <c r="O67" s="143">
        <v>36</v>
      </c>
      <c r="P67" s="144">
        <v>0.69230769230769229</v>
      </c>
      <c r="Q67" s="145">
        <v>10</v>
      </c>
      <c r="R67" s="146">
        <v>0.76923076923076927</v>
      </c>
      <c r="S67" s="147">
        <v>4</v>
      </c>
      <c r="T67" s="148">
        <v>0.66666666666666663</v>
      </c>
      <c r="U67" s="143">
        <v>44</v>
      </c>
      <c r="V67" s="144">
        <v>0.74576271186440679</v>
      </c>
      <c r="W67" s="145">
        <v>10</v>
      </c>
      <c r="X67" s="146">
        <v>0.76923076923076927</v>
      </c>
      <c r="Y67" s="147">
        <v>5</v>
      </c>
      <c r="Z67" s="148">
        <v>0.7142857142857143</v>
      </c>
    </row>
    <row r="68" spans="1:26" ht="16.5" thickBot="1" x14ac:dyDescent="0.25">
      <c r="A68" s="265"/>
      <c r="B68" s="264" t="s">
        <v>9</v>
      </c>
      <c r="C68" s="149">
        <v>2351</v>
      </c>
      <c r="D68" s="150">
        <v>0.41892373485388451</v>
      </c>
      <c r="E68" s="151">
        <v>637</v>
      </c>
      <c r="F68" s="153">
        <v>0.4354066985645933</v>
      </c>
      <c r="G68" s="152">
        <v>477</v>
      </c>
      <c r="H68" s="253">
        <v>0.46400778210116733</v>
      </c>
      <c r="I68" s="149">
        <v>2320</v>
      </c>
      <c r="J68" s="150">
        <v>0.42212518195050946</v>
      </c>
      <c r="K68" s="151">
        <v>664</v>
      </c>
      <c r="L68" s="153">
        <v>0.45386192754613808</v>
      </c>
      <c r="M68" s="152">
        <v>474</v>
      </c>
      <c r="N68" s="253">
        <v>0.46791707798617965</v>
      </c>
      <c r="O68" s="149">
        <v>3193</v>
      </c>
      <c r="P68" s="150">
        <v>0.43513218860724995</v>
      </c>
      <c r="Q68" s="151">
        <v>962</v>
      </c>
      <c r="R68" s="153">
        <v>0.4522802068641279</v>
      </c>
      <c r="S68" s="152">
        <v>523</v>
      </c>
      <c r="T68" s="253">
        <v>0.46696428571428572</v>
      </c>
      <c r="U68" s="149">
        <v>3287</v>
      </c>
      <c r="V68" s="150">
        <v>0.43850053361792957</v>
      </c>
      <c r="W68" s="151">
        <v>969</v>
      </c>
      <c r="X68" s="153">
        <v>0.45535714285714285</v>
      </c>
      <c r="Y68" s="152">
        <v>561</v>
      </c>
      <c r="Z68" s="253">
        <v>0.48825065274151436</v>
      </c>
    </row>
    <row r="69" spans="1:26" x14ac:dyDescent="0.2">
      <c r="A69" s="266" t="s">
        <v>186</v>
      </c>
      <c r="Z69" s="233"/>
    </row>
    <row r="70" spans="1:26" x14ac:dyDescent="0.2">
      <c r="A70" s="117" t="s">
        <v>188</v>
      </c>
    </row>
  </sheetData>
  <mergeCells count="14">
    <mergeCell ref="U9:V9"/>
    <mergeCell ref="W9:X9"/>
    <mergeCell ref="Y9:Z9"/>
    <mergeCell ref="S9:T9"/>
    <mergeCell ref="A4:T4"/>
    <mergeCell ref="A6:T6"/>
    <mergeCell ref="C9:D9"/>
    <mergeCell ref="E9:F9"/>
    <mergeCell ref="G9:H9"/>
    <mergeCell ref="I9:J9"/>
    <mergeCell ref="K9:L9"/>
    <mergeCell ref="M9:N9"/>
    <mergeCell ref="O9:P9"/>
    <mergeCell ref="Q9:R9"/>
  </mergeCells>
  <conditionalFormatting sqref="D11:D68">
    <cfRule type="cellIs" dxfId="38" priority="10" operator="greaterThan">
      <formula>50%</formula>
    </cfRule>
  </conditionalFormatting>
  <conditionalFormatting sqref="J11:J68">
    <cfRule type="cellIs" dxfId="37" priority="9" operator="greaterThan">
      <formula>50%</formula>
    </cfRule>
  </conditionalFormatting>
  <conditionalFormatting sqref="P11:P68 V11:V68">
    <cfRule type="cellIs" dxfId="36" priority="8" operator="greaterThan">
      <formula>50%</formula>
    </cfRule>
  </conditionalFormatting>
  <conditionalFormatting sqref="F11:F68">
    <cfRule type="expression" dxfId="35" priority="6">
      <formula>F11&gt;D11</formula>
    </cfRule>
  </conditionalFormatting>
  <conditionalFormatting sqref="L11:L68">
    <cfRule type="expression" dxfId="34" priority="5">
      <formula>L11&gt;J11</formula>
    </cfRule>
  </conditionalFormatting>
  <conditionalFormatting sqref="R11:R68 X11:X68">
    <cfRule type="expression" dxfId="33" priority="4">
      <formula>R11&gt;P11</formula>
    </cfRule>
  </conditionalFormatting>
  <conditionalFormatting sqref="H11:H68">
    <cfRule type="expression" dxfId="32" priority="3">
      <formula>H11&gt;F11</formula>
    </cfRule>
  </conditionalFormatting>
  <conditionalFormatting sqref="N11:N68">
    <cfRule type="expression" dxfId="31" priority="2">
      <formula>N11&gt;L11</formula>
    </cfRule>
  </conditionalFormatting>
  <conditionalFormatting sqref="T11:T68 Z11:Z68">
    <cfRule type="expression" dxfId="30" priority="1">
      <formula>T11&gt;R11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5" orientation="landscape" r:id="rId1"/>
  <headerFooter>
    <oddFooter>&amp;RPage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0"/>
  <sheetViews>
    <sheetView showZeros="0" zoomScale="85" zoomScaleNormal="85" workbookViewId="0">
      <selection activeCell="Q55" sqref="Q55"/>
    </sheetView>
  </sheetViews>
  <sheetFormatPr baseColWidth="10" defaultColWidth="11.42578125" defaultRowHeight="12.75" x14ac:dyDescent="0.2"/>
  <cols>
    <col min="1" max="1" width="8.140625" style="115" customWidth="1"/>
    <col min="2" max="2" width="56.140625" style="115" customWidth="1"/>
    <col min="3" max="3" width="13.28515625" style="115" customWidth="1"/>
    <col min="4" max="4" width="9.7109375" style="115" customWidth="1"/>
    <col min="5" max="5" width="9.85546875" style="115" customWidth="1"/>
    <col min="6" max="8" width="9.7109375" style="115" customWidth="1"/>
    <col min="9" max="9" width="13.28515625" style="115" customWidth="1"/>
    <col min="10" max="10" width="9.7109375" style="115" customWidth="1"/>
    <col min="11" max="11" width="9.85546875" style="115" customWidth="1"/>
    <col min="12" max="14" width="9.7109375" style="115" customWidth="1"/>
    <col min="15" max="15" width="13.28515625" style="115" customWidth="1"/>
    <col min="16" max="16" width="9.7109375" style="115" customWidth="1"/>
    <col min="17" max="17" width="10.5703125" style="115" customWidth="1"/>
    <col min="18" max="20" width="9.7109375" style="115" customWidth="1"/>
    <col min="21" max="21" width="13.140625" style="115" customWidth="1"/>
    <col min="22" max="16384" width="11.42578125" style="115"/>
  </cols>
  <sheetData>
    <row r="4" spans="1:26" ht="18.75" x14ac:dyDescent="0.2">
      <c r="A4" s="318" t="s">
        <v>165</v>
      </c>
      <c r="B4" s="318"/>
      <c r="C4" s="318"/>
      <c r="D4" s="318"/>
      <c r="E4" s="318"/>
      <c r="F4" s="318"/>
      <c r="G4" s="318"/>
      <c r="H4" s="318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6" spans="1:26" ht="18.600000000000001" customHeight="1" x14ac:dyDescent="0.2">
      <c r="A6" s="320" t="s">
        <v>152</v>
      </c>
      <c r="B6" s="321"/>
      <c r="C6" s="321"/>
      <c r="D6" s="321"/>
      <c r="E6" s="321"/>
      <c r="F6" s="321"/>
      <c r="G6" s="321"/>
      <c r="H6" s="321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6" ht="13.5" thickBot="1" x14ac:dyDescent="0.25"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6" s="117" customFormat="1" ht="23.45" customHeight="1" x14ac:dyDescent="0.2">
      <c r="B8" s="6"/>
      <c r="C8" s="118">
        <v>2013</v>
      </c>
      <c r="D8" s="119"/>
      <c r="E8" s="119"/>
      <c r="F8" s="120"/>
      <c r="G8" s="119"/>
      <c r="H8" s="120"/>
      <c r="I8" s="118">
        <v>2014</v>
      </c>
      <c r="J8" s="119"/>
      <c r="K8" s="119"/>
      <c r="L8" s="120"/>
      <c r="M8" s="119"/>
      <c r="N8" s="120"/>
      <c r="O8" s="118">
        <v>2015</v>
      </c>
      <c r="P8" s="119"/>
      <c r="Q8" s="119"/>
      <c r="R8" s="120"/>
      <c r="S8" s="119"/>
      <c r="T8" s="120"/>
      <c r="U8" s="118">
        <v>2016</v>
      </c>
      <c r="V8" s="119"/>
      <c r="W8" s="119"/>
      <c r="X8" s="120"/>
      <c r="Y8" s="119"/>
      <c r="Z8" s="120"/>
    </row>
    <row r="9" spans="1:26" s="117" customFormat="1" ht="23.45" customHeight="1" thickBot="1" x14ac:dyDescent="0.25">
      <c r="B9" s="6"/>
      <c r="C9" s="310" t="s">
        <v>106</v>
      </c>
      <c r="D9" s="311"/>
      <c r="E9" s="312" t="s">
        <v>107</v>
      </c>
      <c r="F9" s="313"/>
      <c r="G9" s="311" t="s">
        <v>108</v>
      </c>
      <c r="H9" s="314"/>
      <c r="I9" s="310" t="s">
        <v>106</v>
      </c>
      <c r="J9" s="311"/>
      <c r="K9" s="312" t="s">
        <v>107</v>
      </c>
      <c r="L9" s="313"/>
      <c r="M9" s="311" t="s">
        <v>108</v>
      </c>
      <c r="N9" s="314"/>
      <c r="O9" s="310" t="s">
        <v>106</v>
      </c>
      <c r="P9" s="311"/>
      <c r="Q9" s="312" t="s">
        <v>107</v>
      </c>
      <c r="R9" s="313"/>
      <c r="S9" s="311" t="s">
        <v>108</v>
      </c>
      <c r="T9" s="314"/>
      <c r="U9" s="310" t="s">
        <v>106</v>
      </c>
      <c r="V9" s="311"/>
      <c r="W9" s="312" t="s">
        <v>107</v>
      </c>
      <c r="X9" s="313"/>
      <c r="Y9" s="311" t="s">
        <v>108</v>
      </c>
      <c r="Z9" s="314"/>
    </row>
    <row r="10" spans="1:26" s="117" customFormat="1" ht="43.9" customHeight="1" x14ac:dyDescent="0.2">
      <c r="A10" s="256" t="s">
        <v>10</v>
      </c>
      <c r="B10" s="267" t="s">
        <v>11</v>
      </c>
      <c r="C10" s="121" t="s">
        <v>109</v>
      </c>
      <c r="D10" s="122" t="s">
        <v>151</v>
      </c>
      <c r="E10" s="123" t="s">
        <v>110</v>
      </c>
      <c r="F10" s="126" t="s">
        <v>151</v>
      </c>
      <c r="G10" s="124" t="s">
        <v>111</v>
      </c>
      <c r="H10" s="124" t="s">
        <v>151</v>
      </c>
      <c r="I10" s="121" t="s">
        <v>109</v>
      </c>
      <c r="J10" s="122" t="s">
        <v>151</v>
      </c>
      <c r="K10" s="123" t="s">
        <v>110</v>
      </c>
      <c r="L10" s="126" t="s">
        <v>151</v>
      </c>
      <c r="M10" s="124" t="s">
        <v>111</v>
      </c>
      <c r="N10" s="125" t="s">
        <v>151</v>
      </c>
      <c r="O10" s="121" t="s">
        <v>109</v>
      </c>
      <c r="P10" s="122" t="s">
        <v>151</v>
      </c>
      <c r="Q10" s="123" t="s">
        <v>110</v>
      </c>
      <c r="R10" s="126" t="s">
        <v>151</v>
      </c>
      <c r="S10" s="124" t="s">
        <v>111</v>
      </c>
      <c r="T10" s="125" t="s">
        <v>151</v>
      </c>
      <c r="U10" s="121" t="s">
        <v>109</v>
      </c>
      <c r="V10" s="122" t="s">
        <v>151</v>
      </c>
      <c r="W10" s="123" t="s">
        <v>110</v>
      </c>
      <c r="X10" s="126" t="s">
        <v>151</v>
      </c>
      <c r="Y10" s="124" t="s">
        <v>111</v>
      </c>
      <c r="Z10" s="125" t="s">
        <v>151</v>
      </c>
    </row>
    <row r="11" spans="1:26" ht="15.75" x14ac:dyDescent="0.2">
      <c r="A11" s="257">
        <v>1</v>
      </c>
      <c r="B11" s="127" t="s">
        <v>13</v>
      </c>
      <c r="C11" s="128">
        <v>76</v>
      </c>
      <c r="D11" s="129">
        <v>0.37623762376237624</v>
      </c>
      <c r="E11" s="130">
        <v>19</v>
      </c>
      <c r="F11" s="131">
        <v>0.27536231884057971</v>
      </c>
      <c r="G11" s="132">
        <v>12</v>
      </c>
      <c r="H11" s="133">
        <v>0.41379310344827586</v>
      </c>
      <c r="I11" s="128">
        <v>82</v>
      </c>
      <c r="J11" s="129">
        <v>0.37272727272727274</v>
      </c>
      <c r="K11" s="130">
        <v>18</v>
      </c>
      <c r="L11" s="131">
        <v>0.26865671641791045</v>
      </c>
      <c r="M11" s="132">
        <v>10</v>
      </c>
      <c r="N11" s="133">
        <v>0.33333333333333331</v>
      </c>
      <c r="O11" s="128">
        <v>78</v>
      </c>
      <c r="P11" s="129">
        <v>0.39795918367346939</v>
      </c>
      <c r="Q11" s="130">
        <v>19</v>
      </c>
      <c r="R11" s="131">
        <v>0.32758620689655171</v>
      </c>
      <c r="S11" s="132">
        <v>10</v>
      </c>
      <c r="T11" s="133">
        <v>0.37037037037037035</v>
      </c>
      <c r="U11" s="128">
        <v>88</v>
      </c>
      <c r="V11" s="129">
        <v>0.43349753694581283</v>
      </c>
      <c r="W11" s="130">
        <v>27</v>
      </c>
      <c r="X11" s="131">
        <v>0.49090909090909091</v>
      </c>
      <c r="Y11" s="132">
        <v>14</v>
      </c>
      <c r="Z11" s="133">
        <v>0.51851851851851849</v>
      </c>
    </row>
    <row r="12" spans="1:26" ht="15.75" x14ac:dyDescent="0.2">
      <c r="A12" s="258">
        <v>2</v>
      </c>
      <c r="B12" s="134" t="s">
        <v>14</v>
      </c>
      <c r="C12" s="135">
        <v>63</v>
      </c>
      <c r="D12" s="136">
        <v>0.328125</v>
      </c>
      <c r="E12" s="137">
        <v>15</v>
      </c>
      <c r="F12" s="139">
        <v>0.27777777777777779</v>
      </c>
      <c r="G12" s="138">
        <v>6</v>
      </c>
      <c r="H12" s="133">
        <v>0.24</v>
      </c>
      <c r="I12" s="135">
        <v>60</v>
      </c>
      <c r="J12" s="136">
        <v>0.36144578313253012</v>
      </c>
      <c r="K12" s="137">
        <v>21</v>
      </c>
      <c r="L12" s="139">
        <v>0.375</v>
      </c>
      <c r="M12" s="138">
        <v>13</v>
      </c>
      <c r="N12" s="133">
        <v>0.5</v>
      </c>
      <c r="O12" s="135">
        <v>64</v>
      </c>
      <c r="P12" s="136">
        <v>0.34782608695652173</v>
      </c>
      <c r="Q12" s="137">
        <v>11</v>
      </c>
      <c r="R12" s="139">
        <v>0.22916666666666666</v>
      </c>
      <c r="S12" s="138">
        <v>4</v>
      </c>
      <c r="T12" s="133">
        <v>0.21052631578947367</v>
      </c>
      <c r="U12" s="135">
        <v>59</v>
      </c>
      <c r="V12" s="136">
        <v>0.3619631901840491</v>
      </c>
      <c r="W12" s="137">
        <v>17</v>
      </c>
      <c r="X12" s="139">
        <v>0.34693877551020408</v>
      </c>
      <c r="Y12" s="138">
        <v>6</v>
      </c>
      <c r="Z12" s="133">
        <v>0.31578947368421051</v>
      </c>
    </row>
    <row r="13" spans="1:26" ht="15.75" x14ac:dyDescent="0.2">
      <c r="A13" s="258">
        <v>3</v>
      </c>
      <c r="B13" s="134" t="s">
        <v>15</v>
      </c>
      <c r="C13" s="135">
        <v>11</v>
      </c>
      <c r="D13" s="136">
        <v>0.23404255319148937</v>
      </c>
      <c r="E13" s="137">
        <v>5</v>
      </c>
      <c r="F13" s="139">
        <v>0.41666666666666669</v>
      </c>
      <c r="G13" s="138">
        <v>1</v>
      </c>
      <c r="H13" s="133">
        <v>0.2</v>
      </c>
      <c r="I13" s="135">
        <v>10</v>
      </c>
      <c r="J13" s="136">
        <v>0.23809523809523808</v>
      </c>
      <c r="K13" s="137">
        <v>4</v>
      </c>
      <c r="L13" s="139">
        <v>0.33333333333333331</v>
      </c>
      <c r="M13" s="138">
        <v>3</v>
      </c>
      <c r="N13" s="133">
        <v>0.75</v>
      </c>
      <c r="O13" s="135">
        <v>8</v>
      </c>
      <c r="P13" s="136">
        <v>0.1702127659574468</v>
      </c>
      <c r="Q13" s="137">
        <v>2</v>
      </c>
      <c r="R13" s="139">
        <v>0.15384615384615385</v>
      </c>
      <c r="S13" s="138">
        <v>1</v>
      </c>
      <c r="T13" s="133">
        <v>0.2</v>
      </c>
      <c r="U13" s="135">
        <v>9</v>
      </c>
      <c r="V13" s="136">
        <v>0.20930232558139536</v>
      </c>
      <c r="W13" s="137">
        <v>1</v>
      </c>
      <c r="X13" s="139">
        <v>8.3333333333333329E-2</v>
      </c>
      <c r="Y13" s="138"/>
      <c r="Z13" s="133">
        <v>0</v>
      </c>
    </row>
    <row r="14" spans="1:26" ht="15.75" x14ac:dyDescent="0.2">
      <c r="A14" s="258">
        <v>4</v>
      </c>
      <c r="B14" s="134" t="s">
        <v>16</v>
      </c>
      <c r="C14" s="135">
        <v>14</v>
      </c>
      <c r="D14" s="136">
        <v>0.30434782608695654</v>
      </c>
      <c r="E14" s="137">
        <v>4</v>
      </c>
      <c r="F14" s="139">
        <v>0.2857142857142857</v>
      </c>
      <c r="G14" s="138">
        <v>3</v>
      </c>
      <c r="H14" s="133">
        <v>0.375</v>
      </c>
      <c r="I14" s="135">
        <v>13</v>
      </c>
      <c r="J14" s="136">
        <v>0.28888888888888886</v>
      </c>
      <c r="K14" s="137">
        <v>6</v>
      </c>
      <c r="L14" s="139">
        <v>0.4</v>
      </c>
      <c r="M14" s="138">
        <v>4</v>
      </c>
      <c r="N14" s="133">
        <v>0.8</v>
      </c>
      <c r="O14" s="135">
        <v>10</v>
      </c>
      <c r="P14" s="136">
        <v>0.23255813953488372</v>
      </c>
      <c r="Q14" s="137">
        <v>2</v>
      </c>
      <c r="R14" s="139">
        <v>0.125</v>
      </c>
      <c r="S14" s="138"/>
      <c r="T14" s="133">
        <v>0</v>
      </c>
      <c r="U14" s="135">
        <v>15</v>
      </c>
      <c r="V14" s="136">
        <v>0.32608695652173914</v>
      </c>
      <c r="W14" s="137">
        <v>2</v>
      </c>
      <c r="X14" s="139">
        <v>0.14285714285714285</v>
      </c>
      <c r="Y14" s="138">
        <v>1</v>
      </c>
      <c r="Z14" s="133">
        <v>0.2</v>
      </c>
    </row>
    <row r="15" spans="1:26" ht="15.75" x14ac:dyDescent="0.2">
      <c r="A15" s="258">
        <v>5</v>
      </c>
      <c r="B15" s="134" t="s">
        <v>17</v>
      </c>
      <c r="C15" s="135">
        <v>44</v>
      </c>
      <c r="D15" s="136">
        <v>0.26035502958579881</v>
      </c>
      <c r="E15" s="137">
        <v>14</v>
      </c>
      <c r="F15" s="139">
        <v>0.22580645161290322</v>
      </c>
      <c r="G15" s="138">
        <v>5</v>
      </c>
      <c r="H15" s="133">
        <v>0.19230769230769232</v>
      </c>
      <c r="I15" s="135">
        <v>44</v>
      </c>
      <c r="J15" s="136">
        <v>0.27672955974842767</v>
      </c>
      <c r="K15" s="137">
        <v>18</v>
      </c>
      <c r="L15" s="139">
        <v>0.2857142857142857</v>
      </c>
      <c r="M15" s="138">
        <v>9</v>
      </c>
      <c r="N15" s="133">
        <v>0.34615384615384615</v>
      </c>
      <c r="O15" s="135">
        <v>37</v>
      </c>
      <c r="P15" s="136">
        <v>0.25517241379310346</v>
      </c>
      <c r="Q15" s="137">
        <v>12</v>
      </c>
      <c r="R15" s="139">
        <v>0.20689655172413793</v>
      </c>
      <c r="S15" s="138">
        <v>5</v>
      </c>
      <c r="T15" s="133">
        <v>0.19230769230769232</v>
      </c>
      <c r="U15" s="135">
        <v>45</v>
      </c>
      <c r="V15" s="136">
        <v>0.30821917808219179</v>
      </c>
      <c r="W15" s="137">
        <v>13</v>
      </c>
      <c r="X15" s="139">
        <v>0.26</v>
      </c>
      <c r="Y15" s="138">
        <v>4</v>
      </c>
      <c r="Z15" s="133">
        <v>0.25</v>
      </c>
    </row>
    <row r="16" spans="1:26" ht="15.75" x14ac:dyDescent="0.2">
      <c r="A16" s="258">
        <v>6</v>
      </c>
      <c r="B16" s="134" t="s">
        <v>18</v>
      </c>
      <c r="C16" s="135">
        <v>44</v>
      </c>
      <c r="D16" s="136">
        <v>0.27500000000000002</v>
      </c>
      <c r="E16" s="137">
        <v>19</v>
      </c>
      <c r="F16" s="139">
        <v>0.28358208955223879</v>
      </c>
      <c r="G16" s="138">
        <v>9</v>
      </c>
      <c r="H16" s="133">
        <v>0.34615384615384615</v>
      </c>
      <c r="I16" s="135">
        <v>48</v>
      </c>
      <c r="J16" s="136">
        <v>0.29447852760736198</v>
      </c>
      <c r="K16" s="137">
        <v>15</v>
      </c>
      <c r="L16" s="139">
        <v>0.234375</v>
      </c>
      <c r="M16" s="138">
        <v>7</v>
      </c>
      <c r="N16" s="133">
        <v>0.30434782608695654</v>
      </c>
      <c r="O16" s="135">
        <v>50</v>
      </c>
      <c r="P16" s="136">
        <v>0.32679738562091504</v>
      </c>
      <c r="Q16" s="137">
        <v>21</v>
      </c>
      <c r="R16" s="139">
        <v>0.29166666666666669</v>
      </c>
      <c r="S16" s="138">
        <v>9</v>
      </c>
      <c r="T16" s="133">
        <v>0.40909090909090912</v>
      </c>
      <c r="U16" s="135">
        <v>57</v>
      </c>
      <c r="V16" s="136">
        <v>0.34545454545454546</v>
      </c>
      <c r="W16" s="137">
        <v>20</v>
      </c>
      <c r="X16" s="139">
        <v>0.2857142857142857</v>
      </c>
      <c r="Y16" s="138">
        <v>9</v>
      </c>
      <c r="Z16" s="133">
        <v>0.45</v>
      </c>
    </row>
    <row r="17" spans="1:26" ht="15.75" x14ac:dyDescent="0.2">
      <c r="A17" s="259">
        <v>7</v>
      </c>
      <c r="B17" s="134" t="s">
        <v>19</v>
      </c>
      <c r="C17" s="135">
        <v>65</v>
      </c>
      <c r="D17" s="136">
        <v>0.5855855855855856</v>
      </c>
      <c r="E17" s="137">
        <v>23</v>
      </c>
      <c r="F17" s="139">
        <v>0.51111111111111107</v>
      </c>
      <c r="G17" s="138">
        <v>9</v>
      </c>
      <c r="H17" s="133">
        <v>0.47368421052631576</v>
      </c>
      <c r="I17" s="135">
        <v>63</v>
      </c>
      <c r="J17" s="136">
        <v>0.62376237623762376</v>
      </c>
      <c r="K17" s="137">
        <v>22</v>
      </c>
      <c r="L17" s="139">
        <v>0.59459459459459463</v>
      </c>
      <c r="M17" s="138">
        <v>8</v>
      </c>
      <c r="N17" s="133">
        <v>0.5714285714285714</v>
      </c>
      <c r="O17" s="135">
        <v>64</v>
      </c>
      <c r="P17" s="136">
        <v>0.60377358490566035</v>
      </c>
      <c r="Q17" s="137">
        <v>22</v>
      </c>
      <c r="R17" s="139">
        <v>0.57894736842105265</v>
      </c>
      <c r="S17" s="138">
        <v>8</v>
      </c>
      <c r="T17" s="133">
        <v>0.66666666666666663</v>
      </c>
      <c r="U17" s="135">
        <v>68</v>
      </c>
      <c r="V17" s="136">
        <v>0.62385321100917435</v>
      </c>
      <c r="W17" s="137">
        <v>28</v>
      </c>
      <c r="X17" s="139">
        <v>0.62222222222222223</v>
      </c>
      <c r="Y17" s="138">
        <v>13</v>
      </c>
      <c r="Z17" s="133">
        <v>0.9285714285714286</v>
      </c>
    </row>
    <row r="18" spans="1:26" ht="15.75" x14ac:dyDescent="0.2">
      <c r="A18" s="259">
        <v>8</v>
      </c>
      <c r="B18" s="134" t="s">
        <v>20</v>
      </c>
      <c r="C18" s="135">
        <v>24</v>
      </c>
      <c r="D18" s="136">
        <v>0.54545454545454541</v>
      </c>
      <c r="E18" s="137">
        <v>12</v>
      </c>
      <c r="F18" s="139">
        <v>0.52173913043478259</v>
      </c>
      <c r="G18" s="138">
        <v>4</v>
      </c>
      <c r="H18" s="133">
        <v>0.66666666666666663</v>
      </c>
      <c r="I18" s="135">
        <v>22</v>
      </c>
      <c r="J18" s="136">
        <v>0.53658536585365857</v>
      </c>
      <c r="K18" s="137">
        <v>11</v>
      </c>
      <c r="L18" s="139">
        <v>0.57894736842105265</v>
      </c>
      <c r="M18" s="138">
        <v>5</v>
      </c>
      <c r="N18" s="133">
        <v>0.625</v>
      </c>
      <c r="O18" s="135">
        <v>18</v>
      </c>
      <c r="P18" s="136">
        <v>0.52941176470588236</v>
      </c>
      <c r="Q18" s="137">
        <v>8</v>
      </c>
      <c r="R18" s="139">
        <v>0.5714285714285714</v>
      </c>
      <c r="S18" s="138">
        <v>6</v>
      </c>
      <c r="T18" s="133">
        <v>1</v>
      </c>
      <c r="U18" s="135">
        <v>13</v>
      </c>
      <c r="V18" s="136">
        <v>0.43333333333333335</v>
      </c>
      <c r="W18" s="137">
        <v>4</v>
      </c>
      <c r="X18" s="139">
        <v>0.2857142857142857</v>
      </c>
      <c r="Y18" s="138">
        <v>1</v>
      </c>
      <c r="Z18" s="133">
        <v>0.33333333333333331</v>
      </c>
    </row>
    <row r="19" spans="1:26" ht="15.75" x14ac:dyDescent="0.2">
      <c r="A19" s="259">
        <v>9</v>
      </c>
      <c r="B19" s="134" t="s">
        <v>21</v>
      </c>
      <c r="C19" s="135">
        <v>71</v>
      </c>
      <c r="D19" s="136">
        <v>0.55038759689922478</v>
      </c>
      <c r="E19" s="137">
        <v>37</v>
      </c>
      <c r="F19" s="139">
        <v>0.578125</v>
      </c>
      <c r="G19" s="138">
        <v>12</v>
      </c>
      <c r="H19" s="133">
        <v>0.6</v>
      </c>
      <c r="I19" s="135">
        <v>64</v>
      </c>
      <c r="J19" s="136">
        <v>0.55172413793103448</v>
      </c>
      <c r="K19" s="137">
        <v>39</v>
      </c>
      <c r="L19" s="139">
        <v>0.63934426229508201</v>
      </c>
      <c r="M19" s="138">
        <v>13</v>
      </c>
      <c r="N19" s="133">
        <v>0.72222222222222221</v>
      </c>
      <c r="O19" s="135">
        <v>64</v>
      </c>
      <c r="P19" s="136">
        <v>0.53333333333333333</v>
      </c>
      <c r="Q19" s="137">
        <v>31</v>
      </c>
      <c r="R19" s="139">
        <v>0.60784313725490191</v>
      </c>
      <c r="S19" s="138">
        <v>10</v>
      </c>
      <c r="T19" s="133">
        <v>0.52631578947368418</v>
      </c>
      <c r="U19" s="135">
        <v>61</v>
      </c>
      <c r="V19" s="136">
        <v>0.55963302752293576</v>
      </c>
      <c r="W19" s="137">
        <v>28</v>
      </c>
      <c r="X19" s="139">
        <v>0.5714285714285714</v>
      </c>
      <c r="Y19" s="138">
        <v>9</v>
      </c>
      <c r="Z19" s="133">
        <v>0.5</v>
      </c>
    </row>
    <row r="20" spans="1:26" ht="15.75" x14ac:dyDescent="0.2">
      <c r="A20" s="259">
        <v>10</v>
      </c>
      <c r="B20" s="134" t="s">
        <v>22</v>
      </c>
      <c r="C20" s="135">
        <v>17</v>
      </c>
      <c r="D20" s="136">
        <v>0.45945945945945948</v>
      </c>
      <c r="E20" s="137">
        <v>7</v>
      </c>
      <c r="F20" s="139">
        <v>0.53846153846153844</v>
      </c>
      <c r="G20" s="138">
        <v>4</v>
      </c>
      <c r="H20" s="133">
        <v>0.66666666666666663</v>
      </c>
      <c r="I20" s="135">
        <v>14</v>
      </c>
      <c r="J20" s="136">
        <v>0.41176470588235292</v>
      </c>
      <c r="K20" s="137">
        <v>6</v>
      </c>
      <c r="L20" s="139">
        <v>0.6</v>
      </c>
      <c r="M20" s="138">
        <v>4</v>
      </c>
      <c r="N20" s="133">
        <v>0.8</v>
      </c>
      <c r="O20" s="135">
        <v>10</v>
      </c>
      <c r="P20" s="136">
        <v>0.33333333333333331</v>
      </c>
      <c r="Q20" s="137">
        <v>5</v>
      </c>
      <c r="R20" s="139">
        <v>0.41666666666666669</v>
      </c>
      <c r="S20" s="138">
        <v>4</v>
      </c>
      <c r="T20" s="133">
        <v>0.66666666666666663</v>
      </c>
      <c r="U20" s="135">
        <v>8</v>
      </c>
      <c r="V20" s="136">
        <v>0.2857142857142857</v>
      </c>
      <c r="W20" s="137">
        <v>2</v>
      </c>
      <c r="X20" s="139">
        <v>0.25</v>
      </c>
      <c r="Y20" s="138"/>
      <c r="Z20" s="133">
        <v>0</v>
      </c>
    </row>
    <row r="21" spans="1:26" ht="15.75" x14ac:dyDescent="0.2">
      <c r="A21" s="259">
        <v>11</v>
      </c>
      <c r="B21" s="134" t="s">
        <v>23</v>
      </c>
      <c r="C21" s="135">
        <v>97</v>
      </c>
      <c r="D21" s="136">
        <v>0.5300546448087432</v>
      </c>
      <c r="E21" s="137">
        <v>35</v>
      </c>
      <c r="F21" s="139">
        <v>0.5</v>
      </c>
      <c r="G21" s="138">
        <v>13</v>
      </c>
      <c r="H21" s="133">
        <v>0.52</v>
      </c>
      <c r="I21" s="135">
        <v>93</v>
      </c>
      <c r="J21" s="136">
        <v>0.54385964912280704</v>
      </c>
      <c r="K21" s="137">
        <v>40</v>
      </c>
      <c r="L21" s="139">
        <v>0.53333333333333333</v>
      </c>
      <c r="M21" s="138">
        <v>12</v>
      </c>
      <c r="N21" s="133">
        <v>0.48</v>
      </c>
      <c r="O21" s="135">
        <v>87</v>
      </c>
      <c r="P21" s="136">
        <v>0.52727272727272723</v>
      </c>
      <c r="Q21" s="137">
        <v>38</v>
      </c>
      <c r="R21" s="139">
        <v>0.5757575757575758</v>
      </c>
      <c r="S21" s="138">
        <v>15</v>
      </c>
      <c r="T21" s="133">
        <v>0.65217391304347827</v>
      </c>
      <c r="U21" s="135">
        <v>77</v>
      </c>
      <c r="V21" s="136">
        <v>0.5</v>
      </c>
      <c r="W21" s="137">
        <v>30</v>
      </c>
      <c r="X21" s="139">
        <v>0.46875</v>
      </c>
      <c r="Y21" s="138">
        <v>11</v>
      </c>
      <c r="Z21" s="133">
        <v>0.57894736842105265</v>
      </c>
    </row>
    <row r="22" spans="1:26" ht="15.75" x14ac:dyDescent="0.2">
      <c r="A22" s="259">
        <v>12</v>
      </c>
      <c r="B22" s="134" t="s">
        <v>24</v>
      </c>
      <c r="C22" s="135">
        <v>26</v>
      </c>
      <c r="D22" s="136">
        <v>0.50980392156862742</v>
      </c>
      <c r="E22" s="137">
        <v>11</v>
      </c>
      <c r="F22" s="139">
        <v>0.44</v>
      </c>
      <c r="G22" s="138">
        <v>2</v>
      </c>
      <c r="H22" s="133">
        <v>0.33333333333333331</v>
      </c>
      <c r="I22" s="135">
        <v>26</v>
      </c>
      <c r="J22" s="136">
        <v>0.53061224489795922</v>
      </c>
      <c r="K22" s="137">
        <v>9</v>
      </c>
      <c r="L22" s="139">
        <v>0.45</v>
      </c>
      <c r="M22" s="138">
        <v>4</v>
      </c>
      <c r="N22" s="133">
        <v>0.4</v>
      </c>
      <c r="O22" s="135">
        <v>19</v>
      </c>
      <c r="P22" s="136">
        <v>0.5</v>
      </c>
      <c r="Q22" s="137">
        <v>7</v>
      </c>
      <c r="R22" s="139">
        <v>0.4375</v>
      </c>
      <c r="S22" s="138">
        <v>4</v>
      </c>
      <c r="T22" s="133">
        <v>0.8</v>
      </c>
      <c r="U22" s="135">
        <v>17</v>
      </c>
      <c r="V22" s="136">
        <v>0.48571428571428571</v>
      </c>
      <c r="W22" s="137">
        <v>6</v>
      </c>
      <c r="X22" s="139">
        <v>0.35294117647058826</v>
      </c>
      <c r="Y22" s="138">
        <v>3</v>
      </c>
      <c r="Z22" s="133">
        <v>0.5</v>
      </c>
    </row>
    <row r="23" spans="1:26" ht="15.75" x14ac:dyDescent="0.2">
      <c r="A23" s="259">
        <v>13</v>
      </c>
      <c r="B23" s="134" t="s">
        <v>25</v>
      </c>
      <c r="C23" s="135">
        <v>10</v>
      </c>
      <c r="D23" s="136">
        <v>0.58823529411764708</v>
      </c>
      <c r="E23" s="137">
        <v>4</v>
      </c>
      <c r="F23" s="139">
        <v>0.5714285714285714</v>
      </c>
      <c r="G23" s="138">
        <v>1</v>
      </c>
      <c r="H23" s="133">
        <v>0.5</v>
      </c>
      <c r="I23" s="135">
        <v>8</v>
      </c>
      <c r="J23" s="136">
        <v>0.5714285714285714</v>
      </c>
      <c r="K23" s="137">
        <v>7</v>
      </c>
      <c r="L23" s="139">
        <v>0.63636363636363635</v>
      </c>
      <c r="M23" s="138">
        <v>1</v>
      </c>
      <c r="N23" s="133">
        <v>0.5</v>
      </c>
      <c r="O23" s="135">
        <v>9</v>
      </c>
      <c r="P23" s="136">
        <v>0.69230769230769229</v>
      </c>
      <c r="Q23" s="137">
        <v>5</v>
      </c>
      <c r="R23" s="139">
        <v>0.625</v>
      </c>
      <c r="S23" s="138">
        <v>5</v>
      </c>
      <c r="T23" s="133">
        <v>1</v>
      </c>
      <c r="U23" s="135">
        <v>4</v>
      </c>
      <c r="V23" s="136">
        <v>0.44444444444444442</v>
      </c>
      <c r="W23" s="137">
        <v>2</v>
      </c>
      <c r="X23" s="139">
        <v>0.2857142857142857</v>
      </c>
      <c r="Y23" s="138">
        <v>1</v>
      </c>
      <c r="Z23" s="133">
        <v>0.5</v>
      </c>
    </row>
    <row r="24" spans="1:26" ht="22.5" x14ac:dyDescent="0.2">
      <c r="A24" s="259">
        <v>14</v>
      </c>
      <c r="B24" s="140" t="s">
        <v>26</v>
      </c>
      <c r="C24" s="135">
        <v>66</v>
      </c>
      <c r="D24" s="136">
        <v>0.50769230769230766</v>
      </c>
      <c r="E24" s="137">
        <v>28</v>
      </c>
      <c r="F24" s="139">
        <v>0.50909090909090904</v>
      </c>
      <c r="G24" s="138">
        <v>13</v>
      </c>
      <c r="H24" s="133">
        <v>0.61904761904761907</v>
      </c>
      <c r="I24" s="135">
        <v>62</v>
      </c>
      <c r="J24" s="136">
        <v>0.52100840336134457</v>
      </c>
      <c r="K24" s="137">
        <v>24</v>
      </c>
      <c r="L24" s="139">
        <v>0.55813953488372092</v>
      </c>
      <c r="M24" s="138">
        <v>8</v>
      </c>
      <c r="N24" s="133">
        <v>0.47058823529411764</v>
      </c>
      <c r="O24" s="135">
        <v>69</v>
      </c>
      <c r="P24" s="136">
        <v>0.57983193277310929</v>
      </c>
      <c r="Q24" s="137">
        <v>28</v>
      </c>
      <c r="R24" s="139">
        <v>0.5957446808510638</v>
      </c>
      <c r="S24" s="138">
        <v>10</v>
      </c>
      <c r="T24" s="133">
        <v>0.625</v>
      </c>
      <c r="U24" s="135">
        <v>62</v>
      </c>
      <c r="V24" s="136">
        <v>0.56880733944954132</v>
      </c>
      <c r="W24" s="137">
        <v>32</v>
      </c>
      <c r="X24" s="139">
        <v>0.65306122448979587</v>
      </c>
      <c r="Y24" s="138">
        <v>14</v>
      </c>
      <c r="Z24" s="133">
        <v>0.77777777777777779</v>
      </c>
    </row>
    <row r="25" spans="1:26" ht="22.5" x14ac:dyDescent="0.2">
      <c r="A25" s="259">
        <v>15</v>
      </c>
      <c r="B25" s="140" t="s">
        <v>27</v>
      </c>
      <c r="C25" s="135">
        <v>11</v>
      </c>
      <c r="D25" s="136">
        <v>0.23404255319148937</v>
      </c>
      <c r="E25" s="137">
        <v>6</v>
      </c>
      <c r="F25" s="139">
        <v>0.35294117647058826</v>
      </c>
      <c r="G25" s="138">
        <v>2</v>
      </c>
      <c r="H25" s="133">
        <v>0.2857142857142857</v>
      </c>
      <c r="I25" s="135">
        <v>12</v>
      </c>
      <c r="J25" s="136">
        <v>0.26666666666666666</v>
      </c>
      <c r="K25" s="137">
        <v>6</v>
      </c>
      <c r="L25" s="139">
        <v>0.4</v>
      </c>
      <c r="M25" s="138">
        <v>3</v>
      </c>
      <c r="N25" s="133">
        <v>0.375</v>
      </c>
      <c r="O25" s="135">
        <v>13</v>
      </c>
      <c r="P25" s="136">
        <v>0.28260869565217389</v>
      </c>
      <c r="Q25" s="137">
        <v>4</v>
      </c>
      <c r="R25" s="139">
        <v>0.26666666666666666</v>
      </c>
      <c r="S25" s="138">
        <v>2</v>
      </c>
      <c r="T25" s="133">
        <v>0.33333333333333331</v>
      </c>
      <c r="U25" s="135">
        <v>13</v>
      </c>
      <c r="V25" s="136">
        <v>0.32500000000000001</v>
      </c>
      <c r="W25" s="137">
        <v>3</v>
      </c>
      <c r="X25" s="139">
        <v>0.33333333333333331</v>
      </c>
      <c r="Y25" s="138">
        <v>2</v>
      </c>
      <c r="Z25" s="133">
        <v>0.4</v>
      </c>
    </row>
    <row r="26" spans="1:26" ht="15.75" x14ac:dyDescent="0.2">
      <c r="A26" s="259">
        <v>16</v>
      </c>
      <c r="B26" s="134" t="s">
        <v>28</v>
      </c>
      <c r="C26" s="135">
        <v>77</v>
      </c>
      <c r="D26" s="136">
        <v>0.45294117647058824</v>
      </c>
      <c r="E26" s="137">
        <v>24</v>
      </c>
      <c r="F26" s="139">
        <v>0.40677966101694918</v>
      </c>
      <c r="G26" s="138">
        <v>12</v>
      </c>
      <c r="H26" s="133">
        <v>0.46153846153846156</v>
      </c>
      <c r="I26" s="135">
        <v>76</v>
      </c>
      <c r="J26" s="136">
        <v>0.46913580246913578</v>
      </c>
      <c r="K26" s="137">
        <v>25</v>
      </c>
      <c r="L26" s="139">
        <v>0.47169811320754718</v>
      </c>
      <c r="M26" s="138">
        <v>12</v>
      </c>
      <c r="N26" s="133">
        <v>0.54545454545454541</v>
      </c>
      <c r="O26" s="135">
        <v>76</v>
      </c>
      <c r="P26" s="136">
        <v>0.46341463414634149</v>
      </c>
      <c r="Q26" s="137">
        <v>24</v>
      </c>
      <c r="R26" s="139">
        <v>0.39344262295081966</v>
      </c>
      <c r="S26" s="138">
        <v>13</v>
      </c>
      <c r="T26" s="133">
        <v>0.52</v>
      </c>
      <c r="U26" s="135">
        <v>82</v>
      </c>
      <c r="V26" s="136">
        <v>0.49696969696969695</v>
      </c>
      <c r="W26" s="137">
        <v>24</v>
      </c>
      <c r="X26" s="139">
        <v>0.38709677419354838</v>
      </c>
      <c r="Y26" s="138">
        <v>11</v>
      </c>
      <c r="Z26" s="133">
        <v>0.37931034482758619</v>
      </c>
    </row>
    <row r="27" spans="1:26" ht="15.75" x14ac:dyDescent="0.2">
      <c r="A27" s="259">
        <v>17</v>
      </c>
      <c r="B27" s="134" t="s">
        <v>29</v>
      </c>
      <c r="C27" s="135">
        <v>11</v>
      </c>
      <c r="D27" s="136">
        <v>0.1864406779661017</v>
      </c>
      <c r="E27" s="137">
        <v>5</v>
      </c>
      <c r="F27" s="139">
        <v>0.16666666666666666</v>
      </c>
      <c r="G27" s="138">
        <v>3</v>
      </c>
      <c r="H27" s="133">
        <v>0.3</v>
      </c>
      <c r="I27" s="135">
        <v>11</v>
      </c>
      <c r="J27" s="136">
        <v>0.19298245614035087</v>
      </c>
      <c r="K27" s="137">
        <v>2</v>
      </c>
      <c r="L27" s="139">
        <v>0.08</v>
      </c>
      <c r="M27" s="138">
        <v>0</v>
      </c>
      <c r="N27" s="133">
        <v>0</v>
      </c>
      <c r="O27" s="135">
        <v>18</v>
      </c>
      <c r="P27" s="136">
        <v>0.31578947368421051</v>
      </c>
      <c r="Q27" s="137">
        <v>6</v>
      </c>
      <c r="R27" s="139">
        <v>0.23076923076923078</v>
      </c>
      <c r="S27" s="138">
        <v>2</v>
      </c>
      <c r="T27" s="133">
        <v>0.2</v>
      </c>
      <c r="U27" s="135">
        <v>18</v>
      </c>
      <c r="V27" s="136">
        <v>0.32727272727272727</v>
      </c>
      <c r="W27" s="137">
        <v>5</v>
      </c>
      <c r="X27" s="139">
        <v>0.23809523809523808</v>
      </c>
      <c r="Y27" s="138">
        <v>2</v>
      </c>
      <c r="Z27" s="133">
        <v>0.33333333333333331</v>
      </c>
    </row>
    <row r="28" spans="1:26" ht="33.75" x14ac:dyDescent="0.2">
      <c r="A28" s="259">
        <v>18</v>
      </c>
      <c r="B28" s="141" t="s">
        <v>30</v>
      </c>
      <c r="C28" s="135">
        <v>28</v>
      </c>
      <c r="D28" s="136">
        <v>0.32941176470588235</v>
      </c>
      <c r="E28" s="137">
        <v>10</v>
      </c>
      <c r="F28" s="139">
        <v>0.25641025641025639</v>
      </c>
      <c r="G28" s="138">
        <v>4</v>
      </c>
      <c r="H28" s="133">
        <v>0.25</v>
      </c>
      <c r="I28" s="135">
        <v>31</v>
      </c>
      <c r="J28" s="136">
        <v>0.37804878048780488</v>
      </c>
      <c r="K28" s="137">
        <v>13</v>
      </c>
      <c r="L28" s="139">
        <v>0.37142857142857144</v>
      </c>
      <c r="M28" s="138">
        <v>8</v>
      </c>
      <c r="N28" s="133">
        <v>0.53333333333333333</v>
      </c>
      <c r="O28" s="135">
        <v>26</v>
      </c>
      <c r="P28" s="136">
        <v>0.32098765432098764</v>
      </c>
      <c r="Q28" s="137">
        <v>11</v>
      </c>
      <c r="R28" s="139">
        <v>0.3235294117647059</v>
      </c>
      <c r="S28" s="138">
        <v>2</v>
      </c>
      <c r="T28" s="133">
        <v>0.14285714285714285</v>
      </c>
      <c r="U28" s="135">
        <v>31</v>
      </c>
      <c r="V28" s="136">
        <v>0.39240506329113922</v>
      </c>
      <c r="W28" s="137">
        <v>8</v>
      </c>
      <c r="X28" s="139">
        <v>0.27586206896551724</v>
      </c>
      <c r="Y28" s="138">
        <v>3</v>
      </c>
      <c r="Z28" s="133">
        <v>0.33333333333333331</v>
      </c>
    </row>
    <row r="29" spans="1:26" ht="15.75" x14ac:dyDescent="0.2">
      <c r="A29" s="259">
        <v>19</v>
      </c>
      <c r="B29" s="134" t="s">
        <v>31</v>
      </c>
      <c r="C29" s="135">
        <v>44</v>
      </c>
      <c r="D29" s="136">
        <v>0.4</v>
      </c>
      <c r="E29" s="137">
        <v>13</v>
      </c>
      <c r="F29" s="139">
        <v>0.30232558139534882</v>
      </c>
      <c r="G29" s="138">
        <v>7</v>
      </c>
      <c r="H29" s="133">
        <v>0.4375</v>
      </c>
      <c r="I29" s="135">
        <v>45</v>
      </c>
      <c r="J29" s="136">
        <v>0.40909090909090912</v>
      </c>
      <c r="K29" s="137">
        <v>8</v>
      </c>
      <c r="L29" s="139">
        <v>0.26666666666666666</v>
      </c>
      <c r="M29" s="138">
        <v>2</v>
      </c>
      <c r="N29" s="133">
        <v>0.2</v>
      </c>
      <c r="O29" s="135">
        <v>47</v>
      </c>
      <c r="P29" s="136">
        <v>0.41592920353982299</v>
      </c>
      <c r="Q29" s="137">
        <v>13</v>
      </c>
      <c r="R29" s="139">
        <v>0.3611111111111111</v>
      </c>
      <c r="S29" s="138">
        <v>5</v>
      </c>
      <c r="T29" s="133">
        <v>0.5</v>
      </c>
      <c r="U29" s="135">
        <v>48</v>
      </c>
      <c r="V29" s="136">
        <v>0.4247787610619469</v>
      </c>
      <c r="W29" s="137">
        <v>18</v>
      </c>
      <c r="X29" s="139">
        <v>0.375</v>
      </c>
      <c r="Y29" s="138">
        <v>9</v>
      </c>
      <c r="Z29" s="133">
        <v>0.45</v>
      </c>
    </row>
    <row r="30" spans="1:26" ht="15.75" x14ac:dyDescent="0.2">
      <c r="A30" s="259">
        <v>20</v>
      </c>
      <c r="B30" s="134" t="s">
        <v>32</v>
      </c>
      <c r="C30" s="135">
        <v>7</v>
      </c>
      <c r="D30" s="136">
        <v>0.22580645161290322</v>
      </c>
      <c r="E30" s="137">
        <v>3</v>
      </c>
      <c r="F30" s="139">
        <v>0.27272727272727271</v>
      </c>
      <c r="G30" s="138">
        <v>2</v>
      </c>
      <c r="H30" s="133">
        <v>0.4</v>
      </c>
      <c r="I30" s="135">
        <v>7</v>
      </c>
      <c r="J30" s="136">
        <v>0.23333333333333334</v>
      </c>
      <c r="K30" s="137">
        <v>2</v>
      </c>
      <c r="L30" s="139">
        <v>0.2</v>
      </c>
      <c r="M30" s="138">
        <v>1</v>
      </c>
      <c r="N30" s="133">
        <v>0.2</v>
      </c>
      <c r="O30" s="135">
        <v>11</v>
      </c>
      <c r="P30" s="136">
        <v>0.31428571428571428</v>
      </c>
      <c r="Q30" s="137">
        <v>4</v>
      </c>
      <c r="R30" s="139">
        <v>0.36363636363636365</v>
      </c>
      <c r="S30" s="138">
        <v>2</v>
      </c>
      <c r="T30" s="133">
        <v>0.5</v>
      </c>
      <c r="U30" s="135">
        <v>11</v>
      </c>
      <c r="V30" s="136">
        <v>0.35483870967741937</v>
      </c>
      <c r="W30" s="137">
        <v>2</v>
      </c>
      <c r="X30" s="139">
        <v>0.25</v>
      </c>
      <c r="Y30" s="138">
        <v>1</v>
      </c>
      <c r="Z30" s="133">
        <v>0.25</v>
      </c>
    </row>
    <row r="31" spans="1:26" ht="22.5" x14ac:dyDescent="0.2">
      <c r="A31" s="259">
        <v>21</v>
      </c>
      <c r="B31" s="140" t="s">
        <v>33</v>
      </c>
      <c r="C31" s="135">
        <v>47</v>
      </c>
      <c r="D31" s="136">
        <v>0.37903225806451613</v>
      </c>
      <c r="E31" s="137">
        <v>18</v>
      </c>
      <c r="F31" s="139">
        <v>0.36</v>
      </c>
      <c r="G31" s="138">
        <v>5</v>
      </c>
      <c r="H31" s="133">
        <v>0.33333333333333331</v>
      </c>
      <c r="I31" s="135">
        <v>46</v>
      </c>
      <c r="J31" s="136">
        <v>0.39655172413793105</v>
      </c>
      <c r="K31" s="137">
        <v>21</v>
      </c>
      <c r="L31" s="139">
        <v>0.4375</v>
      </c>
      <c r="M31" s="138">
        <v>6</v>
      </c>
      <c r="N31" s="133">
        <v>0.4</v>
      </c>
      <c r="O31" s="135">
        <v>47</v>
      </c>
      <c r="P31" s="136">
        <v>0.43518518518518517</v>
      </c>
      <c r="Q31" s="137">
        <v>18</v>
      </c>
      <c r="R31" s="139">
        <v>0.39130434782608697</v>
      </c>
      <c r="S31" s="138">
        <v>7</v>
      </c>
      <c r="T31" s="133">
        <v>0.5</v>
      </c>
      <c r="U31" s="135">
        <v>44</v>
      </c>
      <c r="V31" s="136">
        <v>0.42307692307692307</v>
      </c>
      <c r="W31" s="137">
        <v>16</v>
      </c>
      <c r="X31" s="139">
        <v>0.35555555555555557</v>
      </c>
      <c r="Y31" s="138">
        <v>8</v>
      </c>
      <c r="Z31" s="133">
        <v>0.4</v>
      </c>
    </row>
    <row r="32" spans="1:26" ht="22.5" x14ac:dyDescent="0.2">
      <c r="A32" s="259">
        <v>22</v>
      </c>
      <c r="B32" s="140" t="s">
        <v>34</v>
      </c>
      <c r="C32" s="135">
        <v>50</v>
      </c>
      <c r="D32" s="136">
        <v>0.29069767441860467</v>
      </c>
      <c r="E32" s="137">
        <v>19</v>
      </c>
      <c r="F32" s="139">
        <v>0.27536231884057971</v>
      </c>
      <c r="G32" s="138">
        <v>5</v>
      </c>
      <c r="H32" s="133">
        <v>0.16129032258064516</v>
      </c>
      <c r="I32" s="135">
        <v>51</v>
      </c>
      <c r="J32" s="136">
        <v>0.30909090909090908</v>
      </c>
      <c r="K32" s="137">
        <v>24</v>
      </c>
      <c r="L32" s="139">
        <v>0.38709677419354838</v>
      </c>
      <c r="M32" s="138">
        <v>6</v>
      </c>
      <c r="N32" s="133">
        <v>0.3</v>
      </c>
      <c r="O32" s="135">
        <v>50</v>
      </c>
      <c r="P32" s="136">
        <v>0.3125</v>
      </c>
      <c r="Q32" s="137">
        <v>19</v>
      </c>
      <c r="R32" s="139">
        <v>0.38775510204081631</v>
      </c>
      <c r="S32" s="138">
        <v>8</v>
      </c>
      <c r="T32" s="133">
        <v>0.38095238095238093</v>
      </c>
      <c r="U32" s="135">
        <v>47</v>
      </c>
      <c r="V32" s="136">
        <v>0.29746835443037972</v>
      </c>
      <c r="W32" s="137">
        <v>19</v>
      </c>
      <c r="X32" s="139">
        <v>0.36538461538461536</v>
      </c>
      <c r="Y32" s="138">
        <v>8</v>
      </c>
      <c r="Z32" s="133">
        <v>0.38095238095238093</v>
      </c>
    </row>
    <row r="33" spans="1:26" ht="15.75" x14ac:dyDescent="0.2">
      <c r="A33" s="259">
        <v>23</v>
      </c>
      <c r="B33" s="134" t="s">
        <v>35</v>
      </c>
      <c r="C33" s="135">
        <v>27</v>
      </c>
      <c r="D33" s="136">
        <v>0.24107142857142858</v>
      </c>
      <c r="E33" s="137">
        <v>9</v>
      </c>
      <c r="F33" s="139">
        <v>0.20454545454545456</v>
      </c>
      <c r="G33" s="138">
        <v>5</v>
      </c>
      <c r="H33" s="133">
        <v>0.27777777777777779</v>
      </c>
      <c r="I33" s="135">
        <v>28</v>
      </c>
      <c r="J33" s="136">
        <v>0.25454545454545452</v>
      </c>
      <c r="K33" s="137">
        <v>11</v>
      </c>
      <c r="L33" s="139">
        <v>0.24444444444444444</v>
      </c>
      <c r="M33" s="138">
        <v>6</v>
      </c>
      <c r="N33" s="133">
        <v>0.375</v>
      </c>
      <c r="O33" s="135">
        <v>29</v>
      </c>
      <c r="P33" s="136">
        <v>0.27102803738317754</v>
      </c>
      <c r="Q33" s="137">
        <v>10</v>
      </c>
      <c r="R33" s="139">
        <v>0.21739130434782608</v>
      </c>
      <c r="S33" s="138">
        <v>4</v>
      </c>
      <c r="T33" s="133">
        <v>0.21052631578947367</v>
      </c>
      <c r="U33" s="135">
        <v>30</v>
      </c>
      <c r="V33" s="136">
        <v>0.29126213592233008</v>
      </c>
      <c r="W33" s="137">
        <v>14</v>
      </c>
      <c r="X33" s="139">
        <v>0.31818181818181818</v>
      </c>
      <c r="Y33" s="138">
        <v>4</v>
      </c>
      <c r="Z33" s="133">
        <v>0.2857142857142857</v>
      </c>
    </row>
    <row r="34" spans="1:26" ht="15.75" x14ac:dyDescent="0.2">
      <c r="A34" s="259">
        <v>24</v>
      </c>
      <c r="B34" s="134" t="s">
        <v>36</v>
      </c>
      <c r="C34" s="135">
        <v>14</v>
      </c>
      <c r="D34" s="136">
        <v>0.36842105263157893</v>
      </c>
      <c r="E34" s="137">
        <v>9</v>
      </c>
      <c r="F34" s="139">
        <v>0.5</v>
      </c>
      <c r="G34" s="138">
        <v>1</v>
      </c>
      <c r="H34" s="133">
        <v>0.33333333333333331</v>
      </c>
      <c r="I34" s="135">
        <v>13</v>
      </c>
      <c r="J34" s="136">
        <v>0.32500000000000001</v>
      </c>
      <c r="K34" s="137">
        <v>8</v>
      </c>
      <c r="L34" s="139">
        <v>0.61538461538461542</v>
      </c>
      <c r="M34" s="138">
        <v>5</v>
      </c>
      <c r="N34" s="133">
        <v>0.83333333333333337</v>
      </c>
      <c r="O34" s="135">
        <v>12</v>
      </c>
      <c r="P34" s="136">
        <v>0.32432432432432434</v>
      </c>
      <c r="Q34" s="137">
        <v>3</v>
      </c>
      <c r="R34" s="139">
        <v>0.25</v>
      </c>
      <c r="S34" s="138">
        <v>1</v>
      </c>
      <c r="T34" s="133">
        <v>0.2</v>
      </c>
      <c r="U34" s="135">
        <v>13</v>
      </c>
      <c r="V34" s="136">
        <v>0.34210526315789475</v>
      </c>
      <c r="W34" s="137">
        <v>3</v>
      </c>
      <c r="X34" s="139">
        <v>0.27272727272727271</v>
      </c>
      <c r="Y34" s="138">
        <v>1</v>
      </c>
      <c r="Z34" s="133">
        <v>0.2</v>
      </c>
    </row>
    <row r="35" spans="1:26" ht="15.75" x14ac:dyDescent="0.2">
      <c r="A35" s="260">
        <v>25</v>
      </c>
      <c r="B35" s="134" t="s">
        <v>37</v>
      </c>
      <c r="C35" s="135">
        <v>16</v>
      </c>
      <c r="D35" s="136">
        <v>7.9207920792079209E-2</v>
      </c>
      <c r="E35" s="137">
        <v>4</v>
      </c>
      <c r="F35" s="139">
        <v>0.05</v>
      </c>
      <c r="G35" s="138">
        <v>1</v>
      </c>
      <c r="H35" s="133">
        <v>4.7619047619047616E-2</v>
      </c>
      <c r="I35" s="135">
        <v>14</v>
      </c>
      <c r="J35" s="136">
        <v>7.4866310160427801E-2</v>
      </c>
      <c r="K35" s="137">
        <v>7</v>
      </c>
      <c r="L35" s="139">
        <v>8.8607594936708861E-2</v>
      </c>
      <c r="M35" s="138">
        <v>4</v>
      </c>
      <c r="N35" s="133">
        <v>0.14285714285714285</v>
      </c>
      <c r="O35" s="135">
        <v>10</v>
      </c>
      <c r="P35" s="136">
        <v>6.0606060606060608E-2</v>
      </c>
      <c r="Q35" s="137">
        <v>3</v>
      </c>
      <c r="R35" s="139">
        <v>4.2253521126760563E-2</v>
      </c>
      <c r="S35" s="138"/>
      <c r="T35" s="133">
        <v>0</v>
      </c>
      <c r="U35" s="135">
        <v>14</v>
      </c>
      <c r="V35" s="136">
        <v>8.3333333333333329E-2</v>
      </c>
      <c r="W35" s="137">
        <v>3</v>
      </c>
      <c r="X35" s="139">
        <v>0.04</v>
      </c>
      <c r="Y35" s="138">
        <v>1</v>
      </c>
      <c r="Z35" s="133">
        <v>5.8823529411764705E-2</v>
      </c>
    </row>
    <row r="36" spans="1:26" ht="15.75" x14ac:dyDescent="0.2">
      <c r="A36" s="260">
        <v>26</v>
      </c>
      <c r="B36" s="134" t="s">
        <v>38</v>
      </c>
      <c r="C36" s="135">
        <v>38</v>
      </c>
      <c r="D36" s="136">
        <v>0.1630901287553648</v>
      </c>
      <c r="E36" s="137">
        <v>13</v>
      </c>
      <c r="F36" s="139">
        <v>0.12380952380952381</v>
      </c>
      <c r="G36" s="138">
        <v>5</v>
      </c>
      <c r="H36" s="133">
        <v>0.14705882352941177</v>
      </c>
      <c r="I36" s="135">
        <v>41</v>
      </c>
      <c r="J36" s="136">
        <v>0.18303571428571427</v>
      </c>
      <c r="K36" s="137">
        <v>17</v>
      </c>
      <c r="L36" s="139">
        <v>0.16831683168316833</v>
      </c>
      <c r="M36" s="138">
        <v>4</v>
      </c>
      <c r="N36" s="133">
        <v>0.11428571428571428</v>
      </c>
      <c r="O36" s="135">
        <v>47</v>
      </c>
      <c r="P36" s="136">
        <v>0.21860465116279071</v>
      </c>
      <c r="Q36" s="137">
        <v>15</v>
      </c>
      <c r="R36" s="139">
        <v>0.16129032258064516</v>
      </c>
      <c r="S36" s="138">
        <v>9</v>
      </c>
      <c r="T36" s="133">
        <v>0.29032258064516131</v>
      </c>
      <c r="U36" s="135">
        <v>42</v>
      </c>
      <c r="V36" s="136">
        <v>0.20792079207920791</v>
      </c>
      <c r="W36" s="137">
        <v>12</v>
      </c>
      <c r="X36" s="139">
        <v>0.14457831325301204</v>
      </c>
      <c r="Y36" s="138">
        <v>2</v>
      </c>
      <c r="Z36" s="133">
        <v>6.8965517241379309E-2</v>
      </c>
    </row>
    <row r="37" spans="1:26" ht="15.75" x14ac:dyDescent="0.2">
      <c r="A37" s="260">
        <v>27</v>
      </c>
      <c r="B37" s="134" t="s">
        <v>39</v>
      </c>
      <c r="C37" s="135">
        <v>61</v>
      </c>
      <c r="D37" s="136">
        <v>0.16010498687664043</v>
      </c>
      <c r="E37" s="137">
        <v>19</v>
      </c>
      <c r="F37" s="139">
        <v>0.13380281690140844</v>
      </c>
      <c r="G37" s="138">
        <v>8</v>
      </c>
      <c r="H37" s="133">
        <v>0.13333333333333333</v>
      </c>
      <c r="I37" s="135">
        <v>56</v>
      </c>
      <c r="J37" s="136">
        <v>0.15426997245179064</v>
      </c>
      <c r="K37" s="137">
        <v>19</v>
      </c>
      <c r="L37" s="139">
        <v>0.14503816793893129</v>
      </c>
      <c r="M37" s="138">
        <v>9</v>
      </c>
      <c r="N37" s="133">
        <v>0.21951219512195122</v>
      </c>
      <c r="O37" s="135">
        <v>53</v>
      </c>
      <c r="P37" s="136">
        <v>0.15317919075144509</v>
      </c>
      <c r="Q37" s="137">
        <v>26</v>
      </c>
      <c r="R37" s="139">
        <v>0.18181818181818182</v>
      </c>
      <c r="S37" s="138">
        <v>11</v>
      </c>
      <c r="T37" s="133">
        <v>0.21568627450980393</v>
      </c>
      <c r="U37" s="135">
        <v>49</v>
      </c>
      <c r="V37" s="136">
        <v>0.15312500000000001</v>
      </c>
      <c r="W37" s="137">
        <v>23</v>
      </c>
      <c r="X37" s="139">
        <v>0.18548387096774194</v>
      </c>
      <c r="Y37" s="138">
        <v>8</v>
      </c>
      <c r="Z37" s="133">
        <v>0.18604651162790697</v>
      </c>
    </row>
    <row r="38" spans="1:26" ht="15.75" x14ac:dyDescent="0.2">
      <c r="A38" s="260">
        <v>28</v>
      </c>
      <c r="B38" s="134" t="s">
        <v>40</v>
      </c>
      <c r="C38" s="135">
        <v>35</v>
      </c>
      <c r="D38" s="136">
        <v>0.18041237113402062</v>
      </c>
      <c r="E38" s="137">
        <v>13</v>
      </c>
      <c r="F38" s="139">
        <v>0.13541666666666666</v>
      </c>
      <c r="G38" s="138">
        <v>6</v>
      </c>
      <c r="H38" s="133">
        <v>0.18181818181818182</v>
      </c>
      <c r="I38" s="135">
        <v>33</v>
      </c>
      <c r="J38" s="136">
        <v>0.18333333333333332</v>
      </c>
      <c r="K38" s="137">
        <v>12</v>
      </c>
      <c r="L38" s="139">
        <v>0.15</v>
      </c>
      <c r="M38" s="138">
        <v>4</v>
      </c>
      <c r="N38" s="133">
        <v>0.125</v>
      </c>
      <c r="O38" s="135">
        <v>32</v>
      </c>
      <c r="P38" s="136">
        <v>0.20779220779220781</v>
      </c>
      <c r="Q38" s="137">
        <v>12</v>
      </c>
      <c r="R38" s="139">
        <v>0.17647058823529413</v>
      </c>
      <c r="S38" s="138">
        <v>4</v>
      </c>
      <c r="T38" s="133">
        <v>0.16666666666666666</v>
      </c>
      <c r="U38" s="135">
        <v>36</v>
      </c>
      <c r="V38" s="136">
        <v>0.24827586206896551</v>
      </c>
      <c r="W38" s="137">
        <v>11</v>
      </c>
      <c r="X38" s="139">
        <v>0.171875</v>
      </c>
      <c r="Y38" s="138">
        <v>5</v>
      </c>
      <c r="Z38" s="133">
        <v>0.19230769230769232</v>
      </c>
    </row>
    <row r="39" spans="1:26" ht="15.75" x14ac:dyDescent="0.2">
      <c r="A39" s="260">
        <v>29</v>
      </c>
      <c r="B39" s="134" t="s">
        <v>41</v>
      </c>
      <c r="C39" s="135">
        <v>9</v>
      </c>
      <c r="D39" s="136">
        <v>0.13235294117647059</v>
      </c>
      <c r="E39" s="137">
        <v>5</v>
      </c>
      <c r="F39" s="139">
        <v>0.22727272727272727</v>
      </c>
      <c r="G39" s="138">
        <v>0</v>
      </c>
      <c r="H39" s="133">
        <v>0</v>
      </c>
      <c r="I39" s="135">
        <v>9</v>
      </c>
      <c r="J39" s="136">
        <v>0.14754098360655737</v>
      </c>
      <c r="K39" s="137">
        <v>6</v>
      </c>
      <c r="L39" s="139">
        <v>0.31578947368421051</v>
      </c>
      <c r="M39" s="138">
        <v>1</v>
      </c>
      <c r="N39" s="133">
        <v>0.14285714285714285</v>
      </c>
      <c r="O39" s="135">
        <v>11</v>
      </c>
      <c r="P39" s="136">
        <v>0.17460317460317459</v>
      </c>
      <c r="Q39" s="137">
        <v>7</v>
      </c>
      <c r="R39" s="139">
        <v>0.26923076923076922</v>
      </c>
      <c r="S39" s="138">
        <v>2</v>
      </c>
      <c r="T39" s="133">
        <v>0.2</v>
      </c>
      <c r="U39" s="135">
        <v>10</v>
      </c>
      <c r="V39" s="136">
        <v>0.17543859649122806</v>
      </c>
      <c r="W39" s="137">
        <v>5</v>
      </c>
      <c r="X39" s="139">
        <v>0.17857142857142858</v>
      </c>
      <c r="Y39" s="138">
        <v>2</v>
      </c>
      <c r="Z39" s="133">
        <v>0.2</v>
      </c>
    </row>
    <row r="40" spans="1:26" ht="15.75" x14ac:dyDescent="0.2">
      <c r="A40" s="260">
        <v>30</v>
      </c>
      <c r="B40" s="134" t="s">
        <v>42</v>
      </c>
      <c r="C40" s="135">
        <v>15</v>
      </c>
      <c r="D40" s="136">
        <v>0.16853932584269662</v>
      </c>
      <c r="E40" s="137">
        <v>4</v>
      </c>
      <c r="F40" s="139">
        <v>0.1</v>
      </c>
      <c r="G40" s="138">
        <v>2</v>
      </c>
      <c r="H40" s="133">
        <v>0.16666666666666666</v>
      </c>
      <c r="I40" s="135">
        <v>14</v>
      </c>
      <c r="J40" s="136">
        <v>0.15730337078651685</v>
      </c>
      <c r="K40" s="137">
        <v>7</v>
      </c>
      <c r="L40" s="139">
        <v>0.17073170731707318</v>
      </c>
      <c r="M40" s="138">
        <v>3</v>
      </c>
      <c r="N40" s="133">
        <v>0.23076923076923078</v>
      </c>
      <c r="O40" s="135">
        <v>13</v>
      </c>
      <c r="P40" s="136">
        <v>0.15294117647058825</v>
      </c>
      <c r="Q40" s="137">
        <v>4</v>
      </c>
      <c r="R40" s="139">
        <v>0.10256410256410256</v>
      </c>
      <c r="S40" s="138">
        <v>2</v>
      </c>
      <c r="T40" s="133">
        <v>0.13333333333333333</v>
      </c>
      <c r="U40" s="135">
        <v>11</v>
      </c>
      <c r="V40" s="136">
        <v>0.15068493150684931</v>
      </c>
      <c r="W40" s="137">
        <v>5</v>
      </c>
      <c r="X40" s="139">
        <v>0.14285714285714285</v>
      </c>
      <c r="Y40" s="138">
        <v>3</v>
      </c>
      <c r="Z40" s="133">
        <v>0.23076923076923078</v>
      </c>
    </row>
    <row r="41" spans="1:26" ht="15.75" x14ac:dyDescent="0.2">
      <c r="A41" s="260">
        <v>31</v>
      </c>
      <c r="B41" s="134" t="s">
        <v>43</v>
      </c>
      <c r="C41" s="135">
        <v>38</v>
      </c>
      <c r="D41" s="136">
        <v>0.25165562913907286</v>
      </c>
      <c r="E41" s="137">
        <v>12</v>
      </c>
      <c r="F41" s="139">
        <v>0.23076923076923078</v>
      </c>
      <c r="G41" s="138">
        <v>5</v>
      </c>
      <c r="H41" s="133">
        <v>0.25</v>
      </c>
      <c r="I41" s="135">
        <v>39</v>
      </c>
      <c r="J41" s="136">
        <v>0.27083333333333331</v>
      </c>
      <c r="K41" s="137">
        <v>16</v>
      </c>
      <c r="L41" s="139">
        <v>0.27586206896551724</v>
      </c>
      <c r="M41" s="138">
        <v>7</v>
      </c>
      <c r="N41" s="133">
        <v>0.30434782608695654</v>
      </c>
      <c r="O41" s="135">
        <v>38</v>
      </c>
      <c r="P41" s="136">
        <v>0.29007633587786258</v>
      </c>
      <c r="Q41" s="137">
        <v>12</v>
      </c>
      <c r="R41" s="139">
        <v>0.21818181818181817</v>
      </c>
      <c r="S41" s="138">
        <v>5</v>
      </c>
      <c r="T41" s="133">
        <v>0.35714285714285715</v>
      </c>
      <c r="U41" s="135">
        <v>36</v>
      </c>
      <c r="V41" s="136">
        <v>0.29268292682926828</v>
      </c>
      <c r="W41" s="137">
        <v>14</v>
      </c>
      <c r="X41" s="139">
        <v>0.25925925925925924</v>
      </c>
      <c r="Y41" s="138">
        <v>5</v>
      </c>
      <c r="Z41" s="133">
        <v>0.23809523809523808</v>
      </c>
    </row>
    <row r="42" spans="1:26" ht="15.75" x14ac:dyDescent="0.2">
      <c r="A42" s="260">
        <v>32</v>
      </c>
      <c r="B42" s="134" t="s">
        <v>44</v>
      </c>
      <c r="C42" s="135">
        <v>52</v>
      </c>
      <c r="D42" s="136">
        <v>0.29050279329608941</v>
      </c>
      <c r="E42" s="137">
        <v>20</v>
      </c>
      <c r="F42" s="139">
        <v>0.27027027027027029</v>
      </c>
      <c r="G42" s="138">
        <v>12</v>
      </c>
      <c r="H42" s="133">
        <v>0.375</v>
      </c>
      <c r="I42" s="135">
        <v>39</v>
      </c>
      <c r="J42" s="136">
        <v>0.25657894736842107</v>
      </c>
      <c r="K42" s="137">
        <v>17</v>
      </c>
      <c r="L42" s="139">
        <v>0.26153846153846155</v>
      </c>
      <c r="M42" s="138">
        <v>5</v>
      </c>
      <c r="N42" s="133">
        <v>0.22727272727272727</v>
      </c>
      <c r="O42" s="135">
        <v>38</v>
      </c>
      <c r="P42" s="136">
        <v>0.27142857142857141</v>
      </c>
      <c r="Q42" s="137">
        <v>15</v>
      </c>
      <c r="R42" s="139">
        <v>0.25423728813559321</v>
      </c>
      <c r="S42" s="138">
        <v>11</v>
      </c>
      <c r="T42" s="133">
        <v>0.40740740740740738</v>
      </c>
      <c r="U42" s="135">
        <v>28</v>
      </c>
      <c r="V42" s="136">
        <v>0.23728813559322035</v>
      </c>
      <c r="W42" s="137">
        <v>8</v>
      </c>
      <c r="X42" s="139">
        <v>0.18604651162790697</v>
      </c>
      <c r="Y42" s="138">
        <v>4</v>
      </c>
      <c r="Z42" s="133">
        <v>0.26666666666666666</v>
      </c>
    </row>
    <row r="43" spans="1:26" ht="15.75" x14ac:dyDescent="0.2">
      <c r="A43" s="260">
        <v>33</v>
      </c>
      <c r="B43" s="134" t="s">
        <v>45</v>
      </c>
      <c r="C43" s="135">
        <v>42</v>
      </c>
      <c r="D43" s="136">
        <v>0.30656934306569344</v>
      </c>
      <c r="E43" s="137">
        <v>14</v>
      </c>
      <c r="F43" s="139">
        <v>0.25</v>
      </c>
      <c r="G43" s="138">
        <v>7</v>
      </c>
      <c r="H43" s="133">
        <v>0.35</v>
      </c>
      <c r="I43" s="135">
        <v>37</v>
      </c>
      <c r="J43" s="136">
        <v>0.30327868852459017</v>
      </c>
      <c r="K43" s="137">
        <v>12</v>
      </c>
      <c r="L43" s="139">
        <v>0.22222222222222221</v>
      </c>
      <c r="M43" s="138">
        <v>4</v>
      </c>
      <c r="N43" s="133">
        <v>0.18181818181818182</v>
      </c>
      <c r="O43" s="135">
        <v>34</v>
      </c>
      <c r="P43" s="136">
        <v>0.31481481481481483</v>
      </c>
      <c r="Q43" s="137">
        <v>10</v>
      </c>
      <c r="R43" s="139">
        <v>0.25641025641025639</v>
      </c>
      <c r="S43" s="138">
        <v>4</v>
      </c>
      <c r="T43" s="133">
        <v>0.2857142857142857</v>
      </c>
      <c r="U43" s="135">
        <v>36</v>
      </c>
      <c r="V43" s="136">
        <v>0.34951456310679613</v>
      </c>
      <c r="W43" s="137">
        <v>13</v>
      </c>
      <c r="X43" s="139">
        <v>0.34210526315789475</v>
      </c>
      <c r="Y43" s="138">
        <v>5</v>
      </c>
      <c r="Z43" s="133">
        <v>0.29411764705882354</v>
      </c>
    </row>
    <row r="44" spans="1:26" ht="15.75" x14ac:dyDescent="0.2">
      <c r="A44" s="260">
        <v>34</v>
      </c>
      <c r="B44" s="134" t="s">
        <v>46</v>
      </c>
      <c r="C44" s="135">
        <v>2</v>
      </c>
      <c r="D44" s="136">
        <v>6.4516129032258063E-2</v>
      </c>
      <c r="E44" s="137">
        <v>1</v>
      </c>
      <c r="F44" s="139">
        <v>8.3333333333333329E-2</v>
      </c>
      <c r="G44" s="138">
        <v>0</v>
      </c>
      <c r="H44" s="133">
        <v>0</v>
      </c>
      <c r="I44" s="135">
        <v>2</v>
      </c>
      <c r="J44" s="136">
        <v>6.6666666666666666E-2</v>
      </c>
      <c r="K44" s="137">
        <v>1</v>
      </c>
      <c r="L44" s="139">
        <v>6.25E-2</v>
      </c>
      <c r="M44" s="138">
        <v>1</v>
      </c>
      <c r="N44" s="133">
        <v>0.14285714285714285</v>
      </c>
      <c r="O44" s="135">
        <v>1</v>
      </c>
      <c r="P44" s="136">
        <v>3.7037037037037035E-2</v>
      </c>
      <c r="Q44" s="137"/>
      <c r="R44" s="139">
        <v>0</v>
      </c>
      <c r="S44" s="138"/>
      <c r="T44" s="133">
        <v>0</v>
      </c>
      <c r="U44" s="135">
        <v>2</v>
      </c>
      <c r="V44" s="136">
        <v>0.08</v>
      </c>
      <c r="W44" s="137"/>
      <c r="X44" s="139">
        <v>0</v>
      </c>
      <c r="Y44" s="138"/>
      <c r="Z44" s="133">
        <v>0</v>
      </c>
    </row>
    <row r="45" spans="1:26" ht="15.75" x14ac:dyDescent="0.2">
      <c r="A45" s="260">
        <v>35</v>
      </c>
      <c r="B45" s="134" t="s">
        <v>47</v>
      </c>
      <c r="C45" s="135">
        <v>12</v>
      </c>
      <c r="D45" s="136">
        <v>0.21818181818181817</v>
      </c>
      <c r="E45" s="137">
        <v>2</v>
      </c>
      <c r="F45" s="139">
        <v>9.0909090909090912E-2</v>
      </c>
      <c r="G45" s="138">
        <v>0</v>
      </c>
      <c r="H45" s="133">
        <v>0</v>
      </c>
      <c r="I45" s="135">
        <v>15</v>
      </c>
      <c r="J45" s="136">
        <v>0.26315789473684209</v>
      </c>
      <c r="K45" s="137">
        <v>4</v>
      </c>
      <c r="L45" s="139">
        <v>0.14285714285714285</v>
      </c>
      <c r="M45" s="138">
        <v>1</v>
      </c>
      <c r="N45" s="133">
        <v>0.2</v>
      </c>
      <c r="O45" s="135">
        <v>18</v>
      </c>
      <c r="P45" s="136">
        <v>0.29032258064516131</v>
      </c>
      <c r="Q45" s="137">
        <v>5</v>
      </c>
      <c r="R45" s="139">
        <v>0.17241379310344829</v>
      </c>
      <c r="S45" s="138">
        <v>2</v>
      </c>
      <c r="T45" s="133">
        <v>0.16666666666666666</v>
      </c>
      <c r="U45" s="135">
        <v>19</v>
      </c>
      <c r="V45" s="136">
        <v>0.35185185185185186</v>
      </c>
      <c r="W45" s="137">
        <v>5</v>
      </c>
      <c r="X45" s="139">
        <v>0.21739130434782608</v>
      </c>
      <c r="Y45" s="138">
        <v>2</v>
      </c>
      <c r="Z45" s="133">
        <v>0.2</v>
      </c>
    </row>
    <row r="46" spans="1:26" ht="15.75" x14ac:dyDescent="0.2">
      <c r="A46" s="260">
        <v>36</v>
      </c>
      <c r="B46" s="134" t="s">
        <v>48</v>
      </c>
      <c r="C46" s="135">
        <v>4</v>
      </c>
      <c r="D46" s="136">
        <v>0.10810810810810811</v>
      </c>
      <c r="E46" s="137">
        <v>1</v>
      </c>
      <c r="F46" s="139">
        <v>6.25E-2</v>
      </c>
      <c r="G46" s="138">
        <v>1</v>
      </c>
      <c r="H46" s="133">
        <v>0.125</v>
      </c>
      <c r="I46" s="135">
        <v>6</v>
      </c>
      <c r="J46" s="136">
        <v>0.17647058823529413</v>
      </c>
      <c r="K46" s="137">
        <v>1</v>
      </c>
      <c r="L46" s="139">
        <v>0.1111111111111111</v>
      </c>
      <c r="M46" s="138">
        <v>1</v>
      </c>
      <c r="N46" s="133">
        <v>0.25</v>
      </c>
      <c r="O46" s="135">
        <v>5</v>
      </c>
      <c r="P46" s="136">
        <v>0.125</v>
      </c>
      <c r="Q46" s="137"/>
      <c r="R46" s="139">
        <v>0</v>
      </c>
      <c r="S46" s="138"/>
      <c r="T46" s="133">
        <v>0</v>
      </c>
      <c r="U46" s="135">
        <v>6</v>
      </c>
      <c r="V46" s="136">
        <v>0.13636363636363635</v>
      </c>
      <c r="W46" s="137">
        <v>2</v>
      </c>
      <c r="X46" s="139">
        <v>0.13333333333333333</v>
      </c>
      <c r="Y46" s="138">
        <v>1</v>
      </c>
      <c r="Z46" s="133">
        <v>0.16666666666666666</v>
      </c>
    </row>
    <row r="47" spans="1:26" ht="15.75" x14ac:dyDescent="0.2">
      <c r="A47" s="260">
        <v>37</v>
      </c>
      <c r="B47" s="134" t="s">
        <v>49</v>
      </c>
      <c r="C47" s="135">
        <v>7</v>
      </c>
      <c r="D47" s="136">
        <v>0.23333333333333334</v>
      </c>
      <c r="E47" s="137"/>
      <c r="F47" s="139">
        <v>0</v>
      </c>
      <c r="G47" s="138">
        <v>0</v>
      </c>
      <c r="H47" s="133">
        <v>0</v>
      </c>
      <c r="I47" s="135">
        <v>8</v>
      </c>
      <c r="J47" s="136">
        <v>0.33333333333333331</v>
      </c>
      <c r="K47" s="137">
        <v>1</v>
      </c>
      <c r="L47" s="139">
        <v>0.125</v>
      </c>
      <c r="M47" s="138">
        <v>0</v>
      </c>
      <c r="N47" s="133">
        <v>0</v>
      </c>
      <c r="O47" s="135">
        <v>7</v>
      </c>
      <c r="P47" s="136">
        <v>0.30434782608695654</v>
      </c>
      <c r="Q47" s="137">
        <v>2</v>
      </c>
      <c r="R47" s="139">
        <v>0.2857142857142857</v>
      </c>
      <c r="S47" s="138">
        <v>1</v>
      </c>
      <c r="T47" s="133">
        <v>0.25</v>
      </c>
      <c r="U47" s="135">
        <v>6</v>
      </c>
      <c r="V47" s="136">
        <v>0.2857142857142857</v>
      </c>
      <c r="W47" s="137">
        <v>3</v>
      </c>
      <c r="X47" s="139">
        <v>0.375</v>
      </c>
      <c r="Y47" s="138">
        <v>1</v>
      </c>
      <c r="Z47" s="133">
        <v>0.5</v>
      </c>
    </row>
    <row r="48" spans="1:26" ht="15.75" x14ac:dyDescent="0.2">
      <c r="A48" s="260">
        <v>60</v>
      </c>
      <c r="B48" s="134" t="s">
        <v>50</v>
      </c>
      <c r="C48" s="135">
        <v>36</v>
      </c>
      <c r="D48" s="136">
        <v>0.12</v>
      </c>
      <c r="E48" s="137">
        <v>12</v>
      </c>
      <c r="F48" s="139">
        <v>9.0909090909090912E-2</v>
      </c>
      <c r="G48" s="138">
        <v>5</v>
      </c>
      <c r="H48" s="133">
        <v>0.10416666666666667</v>
      </c>
      <c r="I48" s="135">
        <v>36</v>
      </c>
      <c r="J48" s="136">
        <v>0.12720848056537101</v>
      </c>
      <c r="K48" s="137">
        <v>10</v>
      </c>
      <c r="L48" s="139">
        <v>7.8125E-2</v>
      </c>
      <c r="M48" s="138">
        <v>4</v>
      </c>
      <c r="N48" s="133">
        <v>8.8888888888888892E-2</v>
      </c>
      <c r="O48" s="135">
        <v>36</v>
      </c>
      <c r="P48" s="136">
        <v>0.13533834586466165</v>
      </c>
      <c r="Q48" s="137">
        <v>13</v>
      </c>
      <c r="R48" s="139">
        <v>0.11206896551724138</v>
      </c>
      <c r="S48" s="138">
        <v>1</v>
      </c>
      <c r="T48" s="133">
        <v>2.7027027027027029E-2</v>
      </c>
      <c r="U48" s="135">
        <v>37</v>
      </c>
      <c r="V48" s="136">
        <v>0.14509803921568629</v>
      </c>
      <c r="W48" s="137">
        <v>17</v>
      </c>
      <c r="X48" s="139">
        <v>0.13600000000000001</v>
      </c>
      <c r="Y48" s="138">
        <v>4</v>
      </c>
      <c r="Z48" s="133">
        <v>0.10526315789473684</v>
      </c>
    </row>
    <row r="49" spans="1:26" ht="15.75" x14ac:dyDescent="0.2">
      <c r="A49" s="260">
        <v>61</v>
      </c>
      <c r="B49" s="134" t="s">
        <v>51</v>
      </c>
      <c r="C49" s="135">
        <v>26</v>
      </c>
      <c r="D49" s="136">
        <v>0.12621359223300971</v>
      </c>
      <c r="E49" s="137">
        <v>8</v>
      </c>
      <c r="F49" s="139">
        <v>0.10526315789473684</v>
      </c>
      <c r="G49" s="138">
        <v>2</v>
      </c>
      <c r="H49" s="133">
        <v>8.3333333333333329E-2</v>
      </c>
      <c r="I49" s="135">
        <v>25</v>
      </c>
      <c r="J49" s="136">
        <v>0.12820512820512819</v>
      </c>
      <c r="K49" s="137">
        <v>7</v>
      </c>
      <c r="L49" s="139">
        <v>8.7499999999999994E-2</v>
      </c>
      <c r="M49" s="138">
        <v>5</v>
      </c>
      <c r="N49" s="133">
        <v>0.17241379310344829</v>
      </c>
      <c r="O49" s="135">
        <v>22</v>
      </c>
      <c r="P49" s="136">
        <v>0.11764705882352941</v>
      </c>
      <c r="Q49" s="137">
        <v>6</v>
      </c>
      <c r="R49" s="139">
        <v>8.5714285714285715E-2</v>
      </c>
      <c r="S49" s="138">
        <v>3</v>
      </c>
      <c r="T49" s="133">
        <v>0.12</v>
      </c>
      <c r="U49" s="135">
        <v>23</v>
      </c>
      <c r="V49" s="136">
        <v>0.13529411764705881</v>
      </c>
      <c r="W49" s="137">
        <v>9</v>
      </c>
      <c r="X49" s="139">
        <v>0.13043478260869565</v>
      </c>
      <c r="Y49" s="138">
        <v>4</v>
      </c>
      <c r="Z49" s="133">
        <v>0.14814814814814814</v>
      </c>
    </row>
    <row r="50" spans="1:26" ht="15.75" x14ac:dyDescent="0.2">
      <c r="A50" s="260">
        <v>62</v>
      </c>
      <c r="B50" s="134" t="s">
        <v>52</v>
      </c>
      <c r="C50" s="135">
        <v>46</v>
      </c>
      <c r="D50" s="136">
        <v>0.29677419354838708</v>
      </c>
      <c r="E50" s="137">
        <v>16</v>
      </c>
      <c r="F50" s="139">
        <v>0.26666666666666666</v>
      </c>
      <c r="G50" s="138">
        <v>2</v>
      </c>
      <c r="H50" s="133">
        <v>0.125</v>
      </c>
      <c r="I50" s="135">
        <v>46</v>
      </c>
      <c r="J50" s="136">
        <v>0.29870129870129869</v>
      </c>
      <c r="K50" s="137">
        <v>25</v>
      </c>
      <c r="L50" s="139">
        <v>0.352112676056338</v>
      </c>
      <c r="M50" s="138">
        <v>9</v>
      </c>
      <c r="N50" s="133">
        <v>0.36</v>
      </c>
      <c r="O50" s="135">
        <v>41</v>
      </c>
      <c r="P50" s="136">
        <v>0.27516778523489932</v>
      </c>
      <c r="Q50" s="137">
        <v>23</v>
      </c>
      <c r="R50" s="139">
        <v>0.33823529411764708</v>
      </c>
      <c r="S50" s="138">
        <v>7</v>
      </c>
      <c r="T50" s="133">
        <v>0.33333333333333331</v>
      </c>
      <c r="U50" s="135">
        <v>36</v>
      </c>
      <c r="V50" s="136">
        <v>0.26470588235294118</v>
      </c>
      <c r="W50" s="137">
        <v>20</v>
      </c>
      <c r="X50" s="139">
        <v>0.33333333333333331</v>
      </c>
      <c r="Y50" s="138">
        <v>9</v>
      </c>
      <c r="Z50" s="133">
        <v>0.39130434782608697</v>
      </c>
    </row>
    <row r="51" spans="1:26" ht="15.75" x14ac:dyDescent="0.2">
      <c r="A51" s="260">
        <v>63</v>
      </c>
      <c r="B51" s="134" t="s">
        <v>53</v>
      </c>
      <c r="C51" s="135">
        <v>25</v>
      </c>
      <c r="D51" s="136">
        <v>0.11627906976744186</v>
      </c>
      <c r="E51" s="137">
        <v>9</v>
      </c>
      <c r="F51" s="139">
        <v>9.0909090909090912E-2</v>
      </c>
      <c r="G51" s="138">
        <v>4</v>
      </c>
      <c r="H51" s="133">
        <v>0.10256410256410256</v>
      </c>
      <c r="I51" s="135">
        <v>25</v>
      </c>
      <c r="J51" s="136">
        <v>0.12820512820512819</v>
      </c>
      <c r="K51" s="137">
        <v>9</v>
      </c>
      <c r="L51" s="139">
        <v>0.10843373493975904</v>
      </c>
      <c r="M51" s="138">
        <v>3</v>
      </c>
      <c r="N51" s="133">
        <v>0.1</v>
      </c>
      <c r="O51" s="135">
        <v>22</v>
      </c>
      <c r="P51" s="136">
        <v>0.12359550561797752</v>
      </c>
      <c r="Q51" s="137">
        <v>9</v>
      </c>
      <c r="R51" s="139">
        <v>0.11392405063291139</v>
      </c>
      <c r="S51" s="138">
        <v>5</v>
      </c>
      <c r="T51" s="133">
        <v>0.1388888888888889</v>
      </c>
      <c r="U51" s="135">
        <v>18</v>
      </c>
      <c r="V51" s="136">
        <v>0.11392405063291139</v>
      </c>
      <c r="W51" s="137">
        <v>6</v>
      </c>
      <c r="X51" s="139">
        <v>0.10344827586206896</v>
      </c>
      <c r="Y51" s="138">
        <v>4</v>
      </c>
      <c r="Z51" s="133">
        <v>0.17391304347826086</v>
      </c>
    </row>
    <row r="52" spans="1:26" ht="15.75" x14ac:dyDescent="0.2">
      <c r="A52" s="260">
        <v>64</v>
      </c>
      <c r="B52" s="134" t="s">
        <v>54</v>
      </c>
      <c r="C52" s="135">
        <v>35</v>
      </c>
      <c r="D52" s="136">
        <v>0.28688524590163933</v>
      </c>
      <c r="E52" s="137">
        <v>10</v>
      </c>
      <c r="F52" s="139">
        <v>0.20408163265306123</v>
      </c>
      <c r="G52" s="138">
        <v>3</v>
      </c>
      <c r="H52" s="133">
        <v>0.25</v>
      </c>
      <c r="I52" s="135">
        <v>33</v>
      </c>
      <c r="J52" s="136">
        <v>0.29464285714285715</v>
      </c>
      <c r="K52" s="137">
        <v>12</v>
      </c>
      <c r="L52" s="139">
        <v>0.22641509433962265</v>
      </c>
      <c r="M52" s="138">
        <v>5</v>
      </c>
      <c r="N52" s="133">
        <v>0.3125</v>
      </c>
      <c r="O52" s="135">
        <v>32</v>
      </c>
      <c r="P52" s="136">
        <v>0.29906542056074764</v>
      </c>
      <c r="Q52" s="137">
        <v>13</v>
      </c>
      <c r="R52" s="139">
        <v>0.24528301886792453</v>
      </c>
      <c r="S52" s="138">
        <v>5</v>
      </c>
      <c r="T52" s="133">
        <v>0.25</v>
      </c>
      <c r="U52" s="135">
        <v>32</v>
      </c>
      <c r="V52" s="136">
        <v>0.33333333333333331</v>
      </c>
      <c r="W52" s="137">
        <v>7</v>
      </c>
      <c r="X52" s="139">
        <v>0.2</v>
      </c>
      <c r="Y52" s="138">
        <v>3</v>
      </c>
      <c r="Z52" s="133">
        <v>0.21428571428571427</v>
      </c>
    </row>
    <row r="53" spans="1:26" ht="15.75" x14ac:dyDescent="0.2">
      <c r="A53" s="260">
        <v>65</v>
      </c>
      <c r="B53" s="134" t="s">
        <v>55</v>
      </c>
      <c r="C53" s="135">
        <v>40</v>
      </c>
      <c r="D53" s="136">
        <v>0.41237113402061853</v>
      </c>
      <c r="E53" s="137">
        <v>19</v>
      </c>
      <c r="F53" s="139">
        <v>0.48717948717948717</v>
      </c>
      <c r="G53" s="138">
        <v>8</v>
      </c>
      <c r="H53" s="133">
        <v>0.53333333333333333</v>
      </c>
      <c r="I53" s="135">
        <v>36</v>
      </c>
      <c r="J53" s="136">
        <v>0.40909090909090912</v>
      </c>
      <c r="K53" s="137">
        <v>11</v>
      </c>
      <c r="L53" s="139">
        <v>0.37931034482758619</v>
      </c>
      <c r="M53" s="138">
        <v>5</v>
      </c>
      <c r="N53" s="133">
        <v>0.35714285714285715</v>
      </c>
      <c r="O53" s="135">
        <v>38</v>
      </c>
      <c r="P53" s="136">
        <v>0.44705882352941179</v>
      </c>
      <c r="Q53" s="137">
        <v>11</v>
      </c>
      <c r="R53" s="139">
        <v>0.37931034482758619</v>
      </c>
      <c r="S53" s="138">
        <v>6</v>
      </c>
      <c r="T53" s="133">
        <v>0.54545454545454541</v>
      </c>
      <c r="U53" s="135">
        <v>37</v>
      </c>
      <c r="V53" s="136">
        <v>0.41111111111111109</v>
      </c>
      <c r="W53" s="137">
        <v>12</v>
      </c>
      <c r="X53" s="139">
        <v>0.36363636363636365</v>
      </c>
      <c r="Y53" s="138">
        <v>6</v>
      </c>
      <c r="Z53" s="133">
        <v>0.6</v>
      </c>
    </row>
    <row r="54" spans="1:26" ht="15.75" x14ac:dyDescent="0.2">
      <c r="A54" s="260">
        <v>66</v>
      </c>
      <c r="B54" s="134" t="s">
        <v>56</v>
      </c>
      <c r="C54" s="135">
        <v>27</v>
      </c>
      <c r="D54" s="136">
        <v>0.31395348837209303</v>
      </c>
      <c r="E54" s="137">
        <v>7</v>
      </c>
      <c r="F54" s="139">
        <v>0.21875</v>
      </c>
      <c r="G54" s="138">
        <v>2</v>
      </c>
      <c r="H54" s="133">
        <v>0.16666666666666666</v>
      </c>
      <c r="I54" s="135">
        <v>24</v>
      </c>
      <c r="J54" s="136">
        <v>0.32432432432432434</v>
      </c>
      <c r="K54" s="137">
        <v>10</v>
      </c>
      <c r="L54" s="139">
        <v>0.3125</v>
      </c>
      <c r="M54" s="138">
        <v>5</v>
      </c>
      <c r="N54" s="133">
        <v>0.38461538461538464</v>
      </c>
      <c r="O54" s="135">
        <v>21</v>
      </c>
      <c r="P54" s="136">
        <v>0.34426229508196721</v>
      </c>
      <c r="Q54" s="137">
        <v>9</v>
      </c>
      <c r="R54" s="139">
        <v>0.40909090909090912</v>
      </c>
      <c r="S54" s="138">
        <v>4</v>
      </c>
      <c r="T54" s="133">
        <v>0.44444444444444442</v>
      </c>
      <c r="U54" s="135">
        <v>19</v>
      </c>
      <c r="V54" s="136">
        <v>0.34545454545454546</v>
      </c>
      <c r="W54" s="137">
        <v>5</v>
      </c>
      <c r="X54" s="139">
        <v>0.3125</v>
      </c>
      <c r="Y54" s="138">
        <v>2</v>
      </c>
      <c r="Z54" s="133">
        <v>0.2857142857142857</v>
      </c>
    </row>
    <row r="55" spans="1:26" ht="15.75" x14ac:dyDescent="0.2">
      <c r="A55" s="260">
        <v>67</v>
      </c>
      <c r="B55" s="134" t="s">
        <v>57</v>
      </c>
      <c r="C55" s="135">
        <v>33</v>
      </c>
      <c r="D55" s="136">
        <v>0.37931034482758619</v>
      </c>
      <c r="E55" s="137">
        <v>14</v>
      </c>
      <c r="F55" s="139">
        <v>0.3783783783783784</v>
      </c>
      <c r="G55" s="138">
        <v>6</v>
      </c>
      <c r="H55" s="133">
        <v>0.4</v>
      </c>
      <c r="I55" s="135">
        <v>30</v>
      </c>
      <c r="J55" s="136">
        <v>0.375</v>
      </c>
      <c r="K55" s="137">
        <v>13</v>
      </c>
      <c r="L55" s="139">
        <v>0.40625</v>
      </c>
      <c r="M55" s="138">
        <v>2</v>
      </c>
      <c r="N55" s="133">
        <v>0.2</v>
      </c>
      <c r="O55" s="135">
        <v>31</v>
      </c>
      <c r="P55" s="136">
        <v>0.40789473684210525</v>
      </c>
      <c r="Q55" s="137">
        <v>12</v>
      </c>
      <c r="R55" s="139">
        <v>0.38709677419354838</v>
      </c>
      <c r="S55" s="138">
        <v>5</v>
      </c>
      <c r="T55" s="133">
        <v>0.45454545454545453</v>
      </c>
      <c r="U55" s="135">
        <v>29</v>
      </c>
      <c r="V55" s="136">
        <v>0.40845070422535212</v>
      </c>
      <c r="W55" s="137">
        <v>14</v>
      </c>
      <c r="X55" s="139">
        <v>0.48275862068965519</v>
      </c>
      <c r="Y55" s="138">
        <v>7</v>
      </c>
      <c r="Z55" s="133">
        <v>0.53846153846153844</v>
      </c>
    </row>
    <row r="56" spans="1:26" ht="15.75" x14ac:dyDescent="0.2">
      <c r="A56" s="260">
        <v>68</v>
      </c>
      <c r="B56" s="134" t="s">
        <v>58</v>
      </c>
      <c r="C56" s="135">
        <v>16</v>
      </c>
      <c r="D56" s="136">
        <v>0.2807017543859649</v>
      </c>
      <c r="E56" s="137">
        <v>2</v>
      </c>
      <c r="F56" s="139">
        <v>7.6923076923076927E-2</v>
      </c>
      <c r="G56" s="138">
        <v>0</v>
      </c>
      <c r="H56" s="133">
        <v>0</v>
      </c>
      <c r="I56" s="135">
        <v>18</v>
      </c>
      <c r="J56" s="136">
        <v>0.33333333333333331</v>
      </c>
      <c r="K56" s="137">
        <v>8</v>
      </c>
      <c r="L56" s="139">
        <v>0.33333333333333331</v>
      </c>
      <c r="M56" s="138">
        <v>1</v>
      </c>
      <c r="N56" s="133">
        <v>0.1</v>
      </c>
      <c r="O56" s="135">
        <v>17</v>
      </c>
      <c r="P56" s="136">
        <v>0.34</v>
      </c>
      <c r="Q56" s="137">
        <v>9</v>
      </c>
      <c r="R56" s="139">
        <v>0.34615384615384615</v>
      </c>
      <c r="S56" s="138">
        <v>5</v>
      </c>
      <c r="T56" s="133">
        <v>0.41666666666666669</v>
      </c>
      <c r="U56" s="135">
        <v>17</v>
      </c>
      <c r="V56" s="136">
        <v>0.38636363636363635</v>
      </c>
      <c r="W56" s="137">
        <v>6</v>
      </c>
      <c r="X56" s="139">
        <v>0.375</v>
      </c>
      <c r="Y56" s="138">
        <v>2</v>
      </c>
      <c r="Z56" s="133">
        <v>0.2857142857142857</v>
      </c>
    </row>
    <row r="57" spans="1:26" ht="15.75" x14ac:dyDescent="0.2">
      <c r="A57" s="260">
        <v>69</v>
      </c>
      <c r="B57" s="134" t="s">
        <v>59</v>
      </c>
      <c r="C57" s="135">
        <v>19</v>
      </c>
      <c r="D57" s="136">
        <v>0.35185185185185186</v>
      </c>
      <c r="E57" s="137">
        <v>5</v>
      </c>
      <c r="F57" s="139">
        <v>0.3125</v>
      </c>
      <c r="G57" s="138">
        <v>3</v>
      </c>
      <c r="H57" s="133">
        <v>0.42857142857142855</v>
      </c>
      <c r="I57" s="135">
        <v>17</v>
      </c>
      <c r="J57" s="136">
        <v>0.33333333333333331</v>
      </c>
      <c r="K57" s="137">
        <v>3</v>
      </c>
      <c r="L57" s="139">
        <v>0.2</v>
      </c>
      <c r="M57" s="138">
        <v>2</v>
      </c>
      <c r="N57" s="133">
        <v>0.33333333333333331</v>
      </c>
      <c r="O57" s="135">
        <v>15</v>
      </c>
      <c r="P57" s="136">
        <v>0.32608695652173914</v>
      </c>
      <c r="Q57" s="137">
        <v>5</v>
      </c>
      <c r="R57" s="139">
        <v>0.27777777777777779</v>
      </c>
      <c r="S57" s="138">
        <v>2</v>
      </c>
      <c r="T57" s="133">
        <v>0.25</v>
      </c>
      <c r="U57" s="135">
        <v>15</v>
      </c>
      <c r="V57" s="136">
        <v>0.36585365853658536</v>
      </c>
      <c r="W57" s="137">
        <v>3</v>
      </c>
      <c r="X57" s="139">
        <v>0.1875</v>
      </c>
      <c r="Y57" s="138"/>
      <c r="Z57" s="133">
        <v>0</v>
      </c>
    </row>
    <row r="58" spans="1:26" ht="15.75" x14ac:dyDescent="0.2">
      <c r="A58" s="259">
        <v>70</v>
      </c>
      <c r="B58" s="134" t="s">
        <v>60</v>
      </c>
      <c r="C58" s="135">
        <v>32</v>
      </c>
      <c r="D58" s="136">
        <v>0.38095238095238093</v>
      </c>
      <c r="E58" s="137">
        <v>18</v>
      </c>
      <c r="F58" s="139">
        <v>0.45</v>
      </c>
      <c r="G58" s="138">
        <v>7</v>
      </c>
      <c r="H58" s="133">
        <v>0.58333333333333337</v>
      </c>
      <c r="I58" s="135">
        <v>28</v>
      </c>
      <c r="J58" s="136">
        <v>0.35</v>
      </c>
      <c r="K58" s="137">
        <v>13</v>
      </c>
      <c r="L58" s="139">
        <v>0.33333333333333331</v>
      </c>
      <c r="M58" s="138">
        <v>9</v>
      </c>
      <c r="N58" s="133">
        <v>0.75</v>
      </c>
      <c r="O58" s="135">
        <v>23</v>
      </c>
      <c r="P58" s="136">
        <v>0.31944444444444442</v>
      </c>
      <c r="Q58" s="137">
        <v>8</v>
      </c>
      <c r="R58" s="139">
        <v>0.21052631578947367</v>
      </c>
      <c r="S58" s="138">
        <v>2</v>
      </c>
      <c r="T58" s="133">
        <v>0.25</v>
      </c>
      <c r="U58" s="135">
        <v>28</v>
      </c>
      <c r="V58" s="136">
        <v>0.36363636363636365</v>
      </c>
      <c r="W58" s="137">
        <v>17</v>
      </c>
      <c r="X58" s="139">
        <v>0.40476190476190477</v>
      </c>
      <c r="Y58" s="138">
        <v>8</v>
      </c>
      <c r="Z58" s="133">
        <v>0.47058823529411764</v>
      </c>
    </row>
    <row r="59" spans="1:26" ht="15.75" x14ac:dyDescent="0.2">
      <c r="A59" s="259">
        <v>71</v>
      </c>
      <c r="B59" s="134" t="s">
        <v>61</v>
      </c>
      <c r="C59" s="135">
        <v>27</v>
      </c>
      <c r="D59" s="136">
        <v>0.33750000000000002</v>
      </c>
      <c r="E59" s="137">
        <v>14</v>
      </c>
      <c r="F59" s="139">
        <v>0.4375</v>
      </c>
      <c r="G59" s="138">
        <v>10</v>
      </c>
      <c r="H59" s="133">
        <v>0.66666666666666663</v>
      </c>
      <c r="I59" s="135">
        <v>18</v>
      </c>
      <c r="J59" s="136">
        <v>0.2857142857142857</v>
      </c>
      <c r="K59" s="137">
        <v>6</v>
      </c>
      <c r="L59" s="139">
        <v>0.21428571428571427</v>
      </c>
      <c r="M59" s="138">
        <v>4</v>
      </c>
      <c r="N59" s="133">
        <v>0.36363636363636365</v>
      </c>
      <c r="O59" s="135">
        <v>22</v>
      </c>
      <c r="P59" s="136">
        <v>0.34375</v>
      </c>
      <c r="Q59" s="137">
        <v>8</v>
      </c>
      <c r="R59" s="139">
        <v>0.29629629629629628</v>
      </c>
      <c r="S59" s="138">
        <v>3</v>
      </c>
      <c r="T59" s="133">
        <v>0.3</v>
      </c>
      <c r="U59" s="135">
        <v>20</v>
      </c>
      <c r="V59" s="136">
        <v>0.32258064516129031</v>
      </c>
      <c r="W59" s="137">
        <v>6</v>
      </c>
      <c r="X59" s="139">
        <v>0.24</v>
      </c>
      <c r="Y59" s="138">
        <v>2</v>
      </c>
      <c r="Z59" s="133">
        <v>0.22222222222222221</v>
      </c>
    </row>
    <row r="60" spans="1:26" ht="15.75" x14ac:dyDescent="0.2">
      <c r="A60" s="259">
        <v>72</v>
      </c>
      <c r="B60" s="134" t="s">
        <v>62</v>
      </c>
      <c r="C60" s="135">
        <v>2</v>
      </c>
      <c r="D60" s="136">
        <v>0.2</v>
      </c>
      <c r="E60" s="137"/>
      <c r="F60" s="139">
        <v>0</v>
      </c>
      <c r="G60" s="138">
        <v>0</v>
      </c>
      <c r="H60" s="133">
        <v>0</v>
      </c>
      <c r="I60" s="135">
        <v>2</v>
      </c>
      <c r="J60" s="136">
        <v>0.22222222222222221</v>
      </c>
      <c r="K60" s="137">
        <v>1</v>
      </c>
      <c r="L60" s="139">
        <v>0.16666666666666666</v>
      </c>
      <c r="M60" s="138">
        <v>0</v>
      </c>
      <c r="N60" s="133">
        <v>0</v>
      </c>
      <c r="O60" s="135">
        <v>2</v>
      </c>
      <c r="P60" s="136">
        <v>0.4</v>
      </c>
      <c r="Q60" s="137">
        <v>1</v>
      </c>
      <c r="R60" s="139">
        <v>0.25</v>
      </c>
      <c r="S60" s="138"/>
      <c r="T60" s="133">
        <v>0</v>
      </c>
      <c r="U60" s="135">
        <v>2</v>
      </c>
      <c r="V60" s="136">
        <v>0.33333333333333331</v>
      </c>
      <c r="W60" s="137">
        <v>1</v>
      </c>
      <c r="X60" s="139">
        <v>0.25</v>
      </c>
      <c r="Y60" s="138"/>
      <c r="Z60" s="133">
        <v>0</v>
      </c>
    </row>
    <row r="61" spans="1:26" ht="15.75" x14ac:dyDescent="0.2">
      <c r="A61" s="259">
        <v>73</v>
      </c>
      <c r="B61" s="134" t="s">
        <v>63</v>
      </c>
      <c r="C61" s="135">
        <v>3</v>
      </c>
      <c r="D61" s="136">
        <v>0.23076923076923078</v>
      </c>
      <c r="E61" s="137"/>
      <c r="F61" s="139">
        <v>0</v>
      </c>
      <c r="G61" s="138">
        <v>0</v>
      </c>
      <c r="H61" s="133">
        <v>0</v>
      </c>
      <c r="I61" s="135">
        <v>4</v>
      </c>
      <c r="J61" s="136">
        <v>0.30769230769230771</v>
      </c>
      <c r="K61" s="137">
        <v>1</v>
      </c>
      <c r="L61" s="139">
        <v>0.33333333333333331</v>
      </c>
      <c r="M61" s="138">
        <v>1</v>
      </c>
      <c r="N61" s="133">
        <v>0.5</v>
      </c>
      <c r="O61" s="135">
        <v>3</v>
      </c>
      <c r="P61" s="136">
        <v>0.27272727272727271</v>
      </c>
      <c r="Q61" s="137">
        <v>1</v>
      </c>
      <c r="R61" s="139">
        <v>0.14285714285714285</v>
      </c>
      <c r="S61" s="138"/>
      <c r="T61" s="133">
        <v>0</v>
      </c>
      <c r="U61" s="135">
        <v>3</v>
      </c>
      <c r="V61" s="136">
        <v>0.33333333333333331</v>
      </c>
      <c r="W61" s="137">
        <v>1</v>
      </c>
      <c r="X61" s="139">
        <v>0.25</v>
      </c>
      <c r="Y61" s="138">
        <v>1</v>
      </c>
      <c r="Z61" s="133">
        <v>0.5</v>
      </c>
    </row>
    <row r="62" spans="1:26" ht="15.75" x14ac:dyDescent="0.2">
      <c r="A62" s="261">
        <v>74</v>
      </c>
      <c r="B62" s="142" t="s">
        <v>64</v>
      </c>
      <c r="C62" s="143">
        <v>12</v>
      </c>
      <c r="D62" s="144">
        <v>0.17647058823529413</v>
      </c>
      <c r="E62" s="145">
        <v>5</v>
      </c>
      <c r="F62" s="146">
        <v>0.15625</v>
      </c>
      <c r="G62" s="138">
        <v>3</v>
      </c>
      <c r="H62" s="133">
        <v>0.23076923076923078</v>
      </c>
      <c r="I62" s="143">
        <v>10</v>
      </c>
      <c r="J62" s="144">
        <v>0.17543859649122806</v>
      </c>
      <c r="K62" s="145">
        <v>1</v>
      </c>
      <c r="L62" s="146">
        <v>0.04</v>
      </c>
      <c r="M62" s="138">
        <v>1</v>
      </c>
      <c r="N62" s="133">
        <v>0.1</v>
      </c>
      <c r="O62" s="143">
        <v>8</v>
      </c>
      <c r="P62" s="144">
        <v>0.14814814814814814</v>
      </c>
      <c r="Q62" s="145">
        <v>5</v>
      </c>
      <c r="R62" s="146">
        <v>0.15151515151515152</v>
      </c>
      <c r="S62" s="138"/>
      <c r="T62" s="133">
        <v>0</v>
      </c>
      <c r="U62" s="143">
        <v>11</v>
      </c>
      <c r="V62" s="144">
        <v>0.21568627450980393</v>
      </c>
      <c r="W62" s="145">
        <v>6</v>
      </c>
      <c r="X62" s="146">
        <v>0.19354838709677419</v>
      </c>
      <c r="Y62" s="138">
        <v>1</v>
      </c>
      <c r="Z62" s="133">
        <v>0.1111111111111111</v>
      </c>
    </row>
    <row r="63" spans="1:26" ht="15.75" x14ac:dyDescent="0.2">
      <c r="A63" s="261">
        <v>76</v>
      </c>
      <c r="B63" s="142" t="s">
        <v>65</v>
      </c>
      <c r="C63" s="143"/>
      <c r="D63" s="144">
        <v>0</v>
      </c>
      <c r="E63" s="145"/>
      <c r="F63" s="146">
        <v>0</v>
      </c>
      <c r="G63" s="138">
        <v>0</v>
      </c>
      <c r="H63" s="133">
        <v>0</v>
      </c>
      <c r="I63" s="143">
        <v>0</v>
      </c>
      <c r="J63" s="144">
        <v>0</v>
      </c>
      <c r="K63" s="145">
        <v>0</v>
      </c>
      <c r="L63" s="146">
        <v>0</v>
      </c>
      <c r="M63" s="138">
        <v>0</v>
      </c>
      <c r="N63" s="133"/>
      <c r="O63" s="143"/>
      <c r="P63" s="144">
        <v>0</v>
      </c>
      <c r="Q63" s="145"/>
      <c r="R63" s="146">
        <v>0</v>
      </c>
      <c r="S63" s="138"/>
      <c r="T63" s="133"/>
      <c r="U63" s="143"/>
      <c r="V63" s="144">
        <v>0</v>
      </c>
      <c r="W63" s="145"/>
      <c r="X63" s="146">
        <v>0</v>
      </c>
      <c r="Y63" s="138"/>
      <c r="Z63" s="133"/>
    </row>
    <row r="64" spans="1:26" ht="15.75" x14ac:dyDescent="0.2">
      <c r="A64" s="261">
        <v>77</v>
      </c>
      <c r="B64" s="142" t="s">
        <v>66</v>
      </c>
      <c r="C64" s="143">
        <v>3</v>
      </c>
      <c r="D64" s="144">
        <v>0.42857142857142855</v>
      </c>
      <c r="E64" s="145">
        <v>1</v>
      </c>
      <c r="F64" s="146">
        <v>1</v>
      </c>
      <c r="G64" s="138">
        <v>0</v>
      </c>
      <c r="H64" s="133"/>
      <c r="I64" s="143">
        <v>3</v>
      </c>
      <c r="J64" s="144">
        <v>0.42857142857142855</v>
      </c>
      <c r="K64" s="145">
        <v>2</v>
      </c>
      <c r="L64" s="146">
        <v>0.4</v>
      </c>
      <c r="M64" s="138">
        <v>1</v>
      </c>
      <c r="N64" s="133">
        <v>0.5</v>
      </c>
      <c r="O64" s="143">
        <v>2</v>
      </c>
      <c r="P64" s="144">
        <v>0.4</v>
      </c>
      <c r="Q64" s="145">
        <v>1</v>
      </c>
      <c r="R64" s="146">
        <v>0.5</v>
      </c>
      <c r="S64" s="138"/>
      <c r="T64" s="133"/>
      <c r="U64" s="143">
        <v>2</v>
      </c>
      <c r="V64" s="144">
        <v>0.33333333333333331</v>
      </c>
      <c r="W64" s="145">
        <v>1</v>
      </c>
      <c r="X64" s="146">
        <v>0.33333333333333331</v>
      </c>
      <c r="Y64" s="138">
        <v>1</v>
      </c>
      <c r="Z64" s="133">
        <v>0.5</v>
      </c>
    </row>
    <row r="65" spans="1:26" ht="15.75" x14ac:dyDescent="0.2">
      <c r="A65" s="262">
        <v>85</v>
      </c>
      <c r="B65" s="134" t="s">
        <v>67</v>
      </c>
      <c r="C65" s="135">
        <v>25</v>
      </c>
      <c r="D65" s="136">
        <v>0.65789473684210531</v>
      </c>
      <c r="E65" s="137">
        <v>10</v>
      </c>
      <c r="F65" s="139">
        <v>0.7142857142857143</v>
      </c>
      <c r="G65" s="138">
        <v>3</v>
      </c>
      <c r="H65" s="133">
        <v>0.75</v>
      </c>
      <c r="I65" s="135">
        <v>23</v>
      </c>
      <c r="J65" s="136">
        <v>0.56097560975609762</v>
      </c>
      <c r="K65" s="137">
        <v>10</v>
      </c>
      <c r="L65" s="139">
        <v>0.66666666666666663</v>
      </c>
      <c r="M65" s="138">
        <v>5</v>
      </c>
      <c r="N65" s="133">
        <v>0.7142857142857143</v>
      </c>
      <c r="O65" s="135">
        <v>22</v>
      </c>
      <c r="P65" s="136">
        <v>0.59459459459459463</v>
      </c>
      <c r="Q65" s="137">
        <v>7</v>
      </c>
      <c r="R65" s="139">
        <v>0.58333333333333337</v>
      </c>
      <c r="S65" s="138">
        <v>3</v>
      </c>
      <c r="T65" s="133">
        <v>0.6</v>
      </c>
      <c r="U65" s="135">
        <v>18</v>
      </c>
      <c r="V65" s="136">
        <v>0.5625</v>
      </c>
      <c r="W65" s="137">
        <v>6</v>
      </c>
      <c r="X65" s="139">
        <v>0.54545454545454541</v>
      </c>
      <c r="Y65" s="138">
        <v>4</v>
      </c>
      <c r="Z65" s="133">
        <v>0.5714285714285714</v>
      </c>
    </row>
    <row r="66" spans="1:26" ht="15.75" x14ac:dyDescent="0.2">
      <c r="A66" s="262">
        <v>86</v>
      </c>
      <c r="B66" s="134" t="s">
        <v>68</v>
      </c>
      <c r="C66" s="135">
        <v>28</v>
      </c>
      <c r="D66" s="136">
        <v>0.47457627118644069</v>
      </c>
      <c r="E66" s="137">
        <v>7</v>
      </c>
      <c r="F66" s="139">
        <v>0.4375</v>
      </c>
      <c r="G66" s="138">
        <v>4</v>
      </c>
      <c r="H66" s="133">
        <v>0.5</v>
      </c>
      <c r="I66" s="135">
        <v>27</v>
      </c>
      <c r="J66" s="136">
        <v>0.4576271186440678</v>
      </c>
      <c r="K66" s="137">
        <v>7</v>
      </c>
      <c r="L66" s="139">
        <v>0.41176470588235292</v>
      </c>
      <c r="M66" s="138">
        <v>1</v>
      </c>
      <c r="N66" s="133">
        <v>0.14285714285714285</v>
      </c>
      <c r="O66" s="135">
        <v>31</v>
      </c>
      <c r="P66" s="136">
        <v>0.51666666666666672</v>
      </c>
      <c r="Q66" s="137">
        <v>13</v>
      </c>
      <c r="R66" s="139">
        <v>0.65</v>
      </c>
      <c r="S66" s="138">
        <v>7</v>
      </c>
      <c r="T66" s="133">
        <v>0.63636363636363635</v>
      </c>
      <c r="U66" s="135">
        <v>28</v>
      </c>
      <c r="V66" s="136">
        <v>0.50909090909090904</v>
      </c>
      <c r="W66" s="137">
        <v>9</v>
      </c>
      <c r="X66" s="139">
        <v>0.5</v>
      </c>
      <c r="Y66" s="138">
        <v>5</v>
      </c>
      <c r="Z66" s="133">
        <v>0.625</v>
      </c>
    </row>
    <row r="67" spans="1:26" ht="15.75" x14ac:dyDescent="0.2">
      <c r="A67" s="263">
        <v>87</v>
      </c>
      <c r="B67" s="142" t="s">
        <v>69</v>
      </c>
      <c r="C67" s="143">
        <v>13</v>
      </c>
      <c r="D67" s="144">
        <v>0.38235294117647056</v>
      </c>
      <c r="E67" s="145">
        <v>5</v>
      </c>
      <c r="F67" s="146">
        <v>0.33333333333333331</v>
      </c>
      <c r="G67" s="147">
        <v>0</v>
      </c>
      <c r="H67" s="148">
        <v>0</v>
      </c>
      <c r="I67" s="143">
        <v>19</v>
      </c>
      <c r="J67" s="144">
        <v>0.45238095238095238</v>
      </c>
      <c r="K67" s="145">
        <v>8</v>
      </c>
      <c r="L67" s="146">
        <v>0.61538461538461542</v>
      </c>
      <c r="M67" s="147">
        <v>4</v>
      </c>
      <c r="N67" s="148">
        <v>1</v>
      </c>
      <c r="O67" s="143">
        <v>18</v>
      </c>
      <c r="P67" s="144">
        <v>0.38297872340425532</v>
      </c>
      <c r="Q67" s="145">
        <v>4</v>
      </c>
      <c r="R67" s="146">
        <v>0.33333333333333331</v>
      </c>
      <c r="S67" s="147">
        <v>1</v>
      </c>
      <c r="T67" s="148">
        <v>0.16666666666666666</v>
      </c>
      <c r="U67" s="143">
        <v>16</v>
      </c>
      <c r="V67" s="144">
        <v>0.37209302325581395</v>
      </c>
      <c r="W67" s="145">
        <v>8</v>
      </c>
      <c r="X67" s="146">
        <v>0.47058823529411764</v>
      </c>
      <c r="Y67" s="147">
        <v>4</v>
      </c>
      <c r="Z67" s="148">
        <v>0.5</v>
      </c>
    </row>
    <row r="68" spans="1:26" ht="16.5" thickBot="1" x14ac:dyDescent="0.25">
      <c r="A68" s="270"/>
      <c r="B68" s="268" t="s">
        <v>9</v>
      </c>
      <c r="C68" s="149">
        <v>1723</v>
      </c>
      <c r="D68" s="150">
        <v>0.28564323607427056</v>
      </c>
      <c r="E68" s="151">
        <v>619</v>
      </c>
      <c r="F68" s="153">
        <v>0.25610260653702938</v>
      </c>
      <c r="G68" s="152">
        <v>249</v>
      </c>
      <c r="H68" s="253">
        <v>0.27852348993288589</v>
      </c>
      <c r="I68" s="149">
        <v>1666</v>
      </c>
      <c r="J68" s="150">
        <v>0.29294883066643224</v>
      </c>
      <c r="K68" s="151">
        <v>637</v>
      </c>
      <c r="L68" s="153">
        <v>0.27963125548726953</v>
      </c>
      <c r="M68" s="152">
        <v>261</v>
      </c>
      <c r="N68" s="253">
        <v>0.31145584725536996</v>
      </c>
      <c r="O68" s="149">
        <v>1629</v>
      </c>
      <c r="P68" s="150">
        <v>0.30027649769585252</v>
      </c>
      <c r="Q68" s="151">
        <v>592</v>
      </c>
      <c r="R68" s="153">
        <v>0.27230910763569455</v>
      </c>
      <c r="S68" s="152">
        <v>247</v>
      </c>
      <c r="T68" s="253">
        <v>0.30836454431960048</v>
      </c>
      <c r="U68" s="149">
        <v>1606</v>
      </c>
      <c r="V68" s="150">
        <v>0.31178411958842944</v>
      </c>
      <c r="W68" s="151">
        <v>582</v>
      </c>
      <c r="X68" s="153">
        <v>0.28431851489985344</v>
      </c>
      <c r="Y68" s="152">
        <v>241</v>
      </c>
      <c r="Z68" s="253">
        <v>0.32005312084993359</v>
      </c>
    </row>
    <row r="69" spans="1:26" x14ac:dyDescent="0.2">
      <c r="A69" s="266" t="s">
        <v>186</v>
      </c>
      <c r="B69" s="269"/>
    </row>
    <row r="70" spans="1:26" x14ac:dyDescent="0.2">
      <c r="A70" s="117" t="s">
        <v>188</v>
      </c>
    </row>
  </sheetData>
  <mergeCells count="14">
    <mergeCell ref="U9:V9"/>
    <mergeCell ref="W9:X9"/>
    <mergeCell ref="Y9:Z9"/>
    <mergeCell ref="S9:T9"/>
    <mergeCell ref="A4:T4"/>
    <mergeCell ref="A6:T6"/>
    <mergeCell ref="C9:D9"/>
    <mergeCell ref="E9:F9"/>
    <mergeCell ref="G9:H9"/>
    <mergeCell ref="I9:J9"/>
    <mergeCell ref="K9:L9"/>
    <mergeCell ref="M9:N9"/>
    <mergeCell ref="O9:P9"/>
    <mergeCell ref="Q9:R9"/>
  </mergeCells>
  <conditionalFormatting sqref="T11:T68 Z11:Z68">
    <cfRule type="expression" dxfId="29" priority="1">
      <formula>T11&gt;R11</formula>
    </cfRule>
  </conditionalFormatting>
  <conditionalFormatting sqref="D11:D68">
    <cfRule type="cellIs" dxfId="28" priority="9" operator="greaterThan">
      <formula>50%</formula>
    </cfRule>
  </conditionalFormatting>
  <conditionalFormatting sqref="J11:J68">
    <cfRule type="cellIs" dxfId="27" priority="8" operator="greaterThan">
      <formula>50%</formula>
    </cfRule>
  </conditionalFormatting>
  <conditionalFormatting sqref="P11:P68 V11:V68">
    <cfRule type="cellIs" dxfId="26" priority="7" operator="greaterThan">
      <formula>50%</formula>
    </cfRule>
  </conditionalFormatting>
  <conditionalFormatting sqref="F11:F68">
    <cfRule type="expression" dxfId="25" priority="6">
      <formula>F11&gt;D11</formula>
    </cfRule>
  </conditionalFormatting>
  <conditionalFormatting sqref="L11:L68">
    <cfRule type="expression" dxfId="24" priority="5">
      <formula>L11&gt;J11</formula>
    </cfRule>
  </conditionalFormatting>
  <conditionalFormatting sqref="R11:R68 X11:X68">
    <cfRule type="expression" dxfId="23" priority="4">
      <formula>R11&gt;P11</formula>
    </cfRule>
  </conditionalFormatting>
  <conditionalFormatting sqref="H11:H68">
    <cfRule type="expression" dxfId="22" priority="3">
      <formula>H11&gt;F11</formula>
    </cfRule>
  </conditionalFormatting>
  <conditionalFormatting sqref="N11:N68">
    <cfRule type="expression" dxfId="21" priority="2">
      <formula>N11&gt;L11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5" orientation="landscape" r:id="rId1"/>
  <headerFooter>
    <oddFooter>&amp;RPage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0"/>
  <sheetViews>
    <sheetView showZeros="0" zoomScale="85" zoomScaleNormal="85" workbookViewId="0">
      <selection activeCell="Q55" sqref="Q55"/>
    </sheetView>
  </sheetViews>
  <sheetFormatPr baseColWidth="10" defaultColWidth="11.42578125" defaultRowHeight="12.75" x14ac:dyDescent="0.2"/>
  <cols>
    <col min="1" max="1" width="8.140625" style="115" customWidth="1"/>
    <col min="2" max="2" width="54" style="115" customWidth="1"/>
    <col min="3" max="3" width="12" style="115" customWidth="1"/>
    <col min="4" max="4" width="9.85546875" style="252" customWidth="1"/>
    <col min="5" max="8" width="9.85546875" style="115" customWidth="1"/>
    <col min="9" max="9" width="13.28515625" style="115" customWidth="1"/>
    <col min="10" max="10" width="9.85546875" style="252" customWidth="1"/>
    <col min="11" max="14" width="9.85546875" style="115" customWidth="1"/>
    <col min="15" max="15" width="13.28515625" style="115" customWidth="1"/>
    <col min="16" max="16" width="9.85546875" style="115" customWidth="1"/>
    <col min="17" max="17" width="12.140625" style="115" customWidth="1"/>
    <col min="18" max="18" width="14" style="115" customWidth="1"/>
    <col min="19" max="20" width="9.85546875" style="115" customWidth="1"/>
    <col min="21" max="21" width="13.5703125" style="115" customWidth="1"/>
    <col min="22" max="16384" width="11.42578125" style="115"/>
  </cols>
  <sheetData>
    <row r="4" spans="1:26" ht="18.75" x14ac:dyDescent="0.2">
      <c r="A4" s="318" t="s">
        <v>166</v>
      </c>
      <c r="B4" s="318"/>
      <c r="C4" s="318"/>
      <c r="D4" s="318"/>
      <c r="E4" s="318"/>
      <c r="F4" s="318"/>
      <c r="G4" s="318"/>
      <c r="H4" s="318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6" spans="1:26" ht="16.149999999999999" customHeight="1" x14ac:dyDescent="0.2">
      <c r="A6" s="320" t="s">
        <v>152</v>
      </c>
      <c r="B6" s="321"/>
      <c r="C6" s="321"/>
      <c r="D6" s="321"/>
      <c r="E6" s="321"/>
      <c r="F6" s="321"/>
      <c r="G6" s="321"/>
      <c r="H6" s="321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6" ht="13.5" thickBot="1" x14ac:dyDescent="0.25">
      <c r="C7" s="116"/>
      <c r="D7" s="250"/>
      <c r="E7" s="116"/>
      <c r="F7" s="116"/>
      <c r="G7" s="116"/>
      <c r="H7" s="116"/>
      <c r="I7" s="116"/>
      <c r="J7" s="250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6" s="117" customFormat="1" ht="22.9" customHeight="1" x14ac:dyDescent="0.2">
      <c r="B8" s="6"/>
      <c r="C8" s="118">
        <v>2013</v>
      </c>
      <c r="D8" s="254"/>
      <c r="E8" s="119"/>
      <c r="F8" s="120"/>
      <c r="G8" s="119"/>
      <c r="H8" s="120"/>
      <c r="I8" s="118">
        <v>2014</v>
      </c>
      <c r="J8" s="254"/>
      <c r="K8" s="119"/>
      <c r="L8" s="120"/>
      <c r="M8" s="119"/>
      <c r="N8" s="120"/>
      <c r="O8" s="118">
        <v>2015</v>
      </c>
      <c r="P8" s="119"/>
      <c r="Q8" s="119"/>
      <c r="R8" s="120"/>
      <c r="S8" s="119"/>
      <c r="T8" s="120"/>
      <c r="U8" s="118">
        <v>2016</v>
      </c>
      <c r="V8" s="119"/>
      <c r="W8" s="119"/>
      <c r="X8" s="120"/>
      <c r="Y8" s="119"/>
      <c r="Z8" s="120"/>
    </row>
    <row r="9" spans="1:26" s="117" customFormat="1" ht="29.45" customHeight="1" thickBot="1" x14ac:dyDescent="0.25">
      <c r="A9" s="271"/>
      <c r="B9" s="6"/>
      <c r="C9" s="310" t="s">
        <v>106</v>
      </c>
      <c r="D9" s="311"/>
      <c r="E9" s="312" t="s">
        <v>107</v>
      </c>
      <c r="F9" s="313"/>
      <c r="G9" s="311" t="s">
        <v>108</v>
      </c>
      <c r="H9" s="314"/>
      <c r="I9" s="310" t="s">
        <v>106</v>
      </c>
      <c r="J9" s="311"/>
      <c r="K9" s="312" t="s">
        <v>107</v>
      </c>
      <c r="L9" s="313"/>
      <c r="M9" s="311" t="s">
        <v>108</v>
      </c>
      <c r="N9" s="314"/>
      <c r="O9" s="310" t="s">
        <v>106</v>
      </c>
      <c r="P9" s="311"/>
      <c r="Q9" s="312" t="s">
        <v>107</v>
      </c>
      <c r="R9" s="313"/>
      <c r="S9" s="311" t="s">
        <v>108</v>
      </c>
      <c r="T9" s="314"/>
      <c r="U9" s="310" t="s">
        <v>106</v>
      </c>
      <c r="V9" s="311"/>
      <c r="W9" s="312" t="s">
        <v>107</v>
      </c>
      <c r="X9" s="313"/>
      <c r="Y9" s="311" t="s">
        <v>108</v>
      </c>
      <c r="Z9" s="314"/>
    </row>
    <row r="10" spans="1:26" s="117" customFormat="1" ht="40.15" customHeight="1" x14ac:dyDescent="0.2">
      <c r="A10" s="256" t="s">
        <v>10</v>
      </c>
      <c r="B10" s="255" t="s">
        <v>11</v>
      </c>
      <c r="C10" s="121" t="s">
        <v>109</v>
      </c>
      <c r="D10" s="122" t="s">
        <v>151</v>
      </c>
      <c r="E10" s="123" t="s">
        <v>110</v>
      </c>
      <c r="F10" s="126" t="s">
        <v>151</v>
      </c>
      <c r="G10" s="124" t="s">
        <v>111</v>
      </c>
      <c r="H10" s="124" t="s">
        <v>151</v>
      </c>
      <c r="I10" s="121" t="s">
        <v>109</v>
      </c>
      <c r="J10" s="122" t="s">
        <v>151</v>
      </c>
      <c r="K10" s="123" t="s">
        <v>110</v>
      </c>
      <c r="L10" s="126" t="s">
        <v>151</v>
      </c>
      <c r="M10" s="124" t="s">
        <v>111</v>
      </c>
      <c r="N10" s="125" t="s">
        <v>151</v>
      </c>
      <c r="O10" s="121" t="s">
        <v>109</v>
      </c>
      <c r="P10" s="122" t="s">
        <v>151</v>
      </c>
      <c r="Q10" s="123" t="s">
        <v>110</v>
      </c>
      <c r="R10" s="126" t="s">
        <v>151</v>
      </c>
      <c r="S10" s="124" t="s">
        <v>111</v>
      </c>
      <c r="T10" s="125" t="s">
        <v>151</v>
      </c>
      <c r="U10" s="121" t="s">
        <v>109</v>
      </c>
      <c r="V10" s="122" t="s">
        <v>151</v>
      </c>
      <c r="W10" s="123" t="s">
        <v>110</v>
      </c>
      <c r="X10" s="126" t="s">
        <v>151</v>
      </c>
      <c r="Y10" s="124" t="s">
        <v>111</v>
      </c>
      <c r="Z10" s="125" t="s">
        <v>151</v>
      </c>
    </row>
    <row r="11" spans="1:26" ht="15.75" x14ac:dyDescent="0.2">
      <c r="A11" s="257">
        <v>1</v>
      </c>
      <c r="B11" s="127" t="s">
        <v>13</v>
      </c>
      <c r="C11" s="128">
        <v>64</v>
      </c>
      <c r="D11" s="129">
        <v>0.38095238095238093</v>
      </c>
      <c r="E11" s="130">
        <v>14</v>
      </c>
      <c r="F11" s="131">
        <v>0.36842105263157893</v>
      </c>
      <c r="G11" s="132">
        <v>8</v>
      </c>
      <c r="H11" s="133">
        <v>0.44444444444444442</v>
      </c>
      <c r="I11" s="128">
        <v>79</v>
      </c>
      <c r="J11" s="129">
        <v>0.42934782608695654</v>
      </c>
      <c r="K11" s="130">
        <v>16</v>
      </c>
      <c r="L11" s="131">
        <v>0.38095238095238093</v>
      </c>
      <c r="M11" s="132">
        <v>8</v>
      </c>
      <c r="N11" s="133">
        <v>0.38095238095238093</v>
      </c>
      <c r="O11" s="128">
        <v>81</v>
      </c>
      <c r="P11" s="129">
        <v>0.43315508021390375</v>
      </c>
      <c r="Q11" s="130">
        <v>18</v>
      </c>
      <c r="R11" s="131">
        <v>0.4</v>
      </c>
      <c r="S11" s="132">
        <v>7</v>
      </c>
      <c r="T11" s="133">
        <v>0.36842105263157893</v>
      </c>
      <c r="U11" s="128">
        <v>82</v>
      </c>
      <c r="V11" s="129">
        <v>0.4120603015075377</v>
      </c>
      <c r="W11" s="130">
        <v>17</v>
      </c>
      <c r="X11" s="131">
        <v>0.40476190476190477</v>
      </c>
      <c r="Y11" s="132">
        <v>7</v>
      </c>
      <c r="Z11" s="133">
        <v>0.3888888888888889</v>
      </c>
    </row>
    <row r="12" spans="1:26" ht="15.75" x14ac:dyDescent="0.2">
      <c r="A12" s="258">
        <v>2</v>
      </c>
      <c r="B12" s="134" t="s">
        <v>14</v>
      </c>
      <c r="C12" s="135">
        <v>34</v>
      </c>
      <c r="D12" s="136">
        <v>0.24817518248175183</v>
      </c>
      <c r="E12" s="137">
        <v>10</v>
      </c>
      <c r="F12" s="139">
        <v>0.26315789473684209</v>
      </c>
      <c r="G12" s="138">
        <v>7</v>
      </c>
      <c r="H12" s="133">
        <v>0.36842105263157893</v>
      </c>
      <c r="I12" s="135">
        <v>39</v>
      </c>
      <c r="J12" s="136">
        <v>0.27083333333333331</v>
      </c>
      <c r="K12" s="137">
        <v>8</v>
      </c>
      <c r="L12" s="139">
        <v>0.26666666666666666</v>
      </c>
      <c r="M12" s="138">
        <v>4</v>
      </c>
      <c r="N12" s="133">
        <v>0.26666666666666666</v>
      </c>
      <c r="O12" s="135">
        <v>42</v>
      </c>
      <c r="P12" s="136">
        <v>0.27631578947368424</v>
      </c>
      <c r="Q12" s="137">
        <v>6</v>
      </c>
      <c r="R12" s="139">
        <v>0.17142857142857143</v>
      </c>
      <c r="S12" s="138">
        <v>2</v>
      </c>
      <c r="T12" s="133">
        <v>0.15384615384615385</v>
      </c>
      <c r="U12" s="135">
        <v>51</v>
      </c>
      <c r="V12" s="136">
        <v>0.31481481481481483</v>
      </c>
      <c r="W12" s="137">
        <v>12</v>
      </c>
      <c r="X12" s="139">
        <v>0.32432432432432434</v>
      </c>
      <c r="Y12" s="138">
        <v>8</v>
      </c>
      <c r="Z12" s="133">
        <v>0.38095238095238093</v>
      </c>
    </row>
    <row r="13" spans="1:26" ht="15.75" x14ac:dyDescent="0.2">
      <c r="A13" s="258">
        <v>3</v>
      </c>
      <c r="B13" s="134" t="s">
        <v>15</v>
      </c>
      <c r="C13" s="135">
        <v>7</v>
      </c>
      <c r="D13" s="136">
        <v>0.28000000000000003</v>
      </c>
      <c r="E13" s="137">
        <v>1</v>
      </c>
      <c r="F13" s="139">
        <v>0.14285714285714285</v>
      </c>
      <c r="G13" s="138">
        <v>1</v>
      </c>
      <c r="H13" s="133">
        <v>0.2</v>
      </c>
      <c r="I13" s="135">
        <v>5</v>
      </c>
      <c r="J13" s="136">
        <v>0.2</v>
      </c>
      <c r="K13" s="137">
        <v>0</v>
      </c>
      <c r="L13" s="139">
        <v>0</v>
      </c>
      <c r="M13" s="138">
        <v>0</v>
      </c>
      <c r="N13" s="133">
        <v>0</v>
      </c>
      <c r="O13" s="135">
        <v>6</v>
      </c>
      <c r="P13" s="136">
        <v>0.20689655172413793</v>
      </c>
      <c r="Q13" s="137">
        <v>1</v>
      </c>
      <c r="R13" s="139">
        <v>0.2</v>
      </c>
      <c r="S13" s="138"/>
      <c r="T13" s="133">
        <v>0</v>
      </c>
      <c r="U13" s="135">
        <v>9</v>
      </c>
      <c r="V13" s="136">
        <v>0.3</v>
      </c>
      <c r="W13" s="137">
        <v>1</v>
      </c>
      <c r="X13" s="139">
        <v>0.16666666666666666</v>
      </c>
      <c r="Y13" s="138">
        <v>1</v>
      </c>
      <c r="Z13" s="133">
        <v>0.33333333333333331</v>
      </c>
    </row>
    <row r="14" spans="1:26" ht="15.75" x14ac:dyDescent="0.2">
      <c r="A14" s="258">
        <v>4</v>
      </c>
      <c r="B14" s="134" t="s">
        <v>16</v>
      </c>
      <c r="C14" s="135">
        <v>6</v>
      </c>
      <c r="D14" s="136">
        <v>0.17647058823529413</v>
      </c>
      <c r="E14" s="137">
        <v>1</v>
      </c>
      <c r="F14" s="139">
        <v>0.125</v>
      </c>
      <c r="G14" s="138">
        <v>1</v>
      </c>
      <c r="H14" s="133">
        <v>0.25</v>
      </c>
      <c r="I14" s="135">
        <v>5</v>
      </c>
      <c r="J14" s="136">
        <v>0.125</v>
      </c>
      <c r="K14" s="137">
        <v>2</v>
      </c>
      <c r="L14" s="139">
        <v>0.18181818181818182</v>
      </c>
      <c r="M14" s="138">
        <v>2</v>
      </c>
      <c r="N14" s="133">
        <v>0.2857142857142857</v>
      </c>
      <c r="O14" s="135">
        <v>6</v>
      </c>
      <c r="P14" s="136">
        <v>0.15</v>
      </c>
      <c r="Q14" s="137">
        <v>1</v>
      </c>
      <c r="R14" s="139">
        <v>0.16666666666666666</v>
      </c>
      <c r="S14" s="138"/>
      <c r="T14" s="133">
        <v>0</v>
      </c>
      <c r="U14" s="135">
        <v>9</v>
      </c>
      <c r="V14" s="136">
        <v>0.20930232558139536</v>
      </c>
      <c r="W14" s="137">
        <v>3</v>
      </c>
      <c r="X14" s="139">
        <v>0.33333333333333331</v>
      </c>
      <c r="Y14" s="138">
        <v>2</v>
      </c>
      <c r="Z14" s="133">
        <v>0.5</v>
      </c>
    </row>
    <row r="15" spans="1:26" ht="15.75" x14ac:dyDescent="0.2">
      <c r="A15" s="258">
        <v>5</v>
      </c>
      <c r="B15" s="134" t="s">
        <v>17</v>
      </c>
      <c r="C15" s="135">
        <v>29</v>
      </c>
      <c r="D15" s="136">
        <v>0.17791411042944785</v>
      </c>
      <c r="E15" s="137">
        <v>8</v>
      </c>
      <c r="F15" s="139">
        <v>0.18604651162790697</v>
      </c>
      <c r="G15" s="138">
        <v>4</v>
      </c>
      <c r="H15" s="133">
        <v>0.2</v>
      </c>
      <c r="I15" s="135">
        <v>37</v>
      </c>
      <c r="J15" s="136">
        <v>0.21022727272727273</v>
      </c>
      <c r="K15" s="137">
        <v>9</v>
      </c>
      <c r="L15" s="139">
        <v>0.17307692307692307</v>
      </c>
      <c r="M15" s="138">
        <v>3</v>
      </c>
      <c r="N15" s="133">
        <v>0.15789473684210525</v>
      </c>
      <c r="O15" s="135">
        <v>36</v>
      </c>
      <c r="P15" s="136">
        <v>0.20930232558139536</v>
      </c>
      <c r="Q15" s="137">
        <v>9</v>
      </c>
      <c r="R15" s="139">
        <v>0.18</v>
      </c>
      <c r="S15" s="138">
        <v>2</v>
      </c>
      <c r="T15" s="133">
        <v>0.10526315789473684</v>
      </c>
      <c r="U15" s="135">
        <v>44</v>
      </c>
      <c r="V15" s="136">
        <v>0.24175824175824176</v>
      </c>
      <c r="W15" s="137">
        <v>7</v>
      </c>
      <c r="X15" s="139">
        <v>0.12962962962962962</v>
      </c>
      <c r="Y15" s="138"/>
      <c r="Z15" s="133">
        <v>0</v>
      </c>
    </row>
    <row r="16" spans="1:26" ht="15.75" x14ac:dyDescent="0.2">
      <c r="A16" s="258">
        <v>6</v>
      </c>
      <c r="B16" s="134" t="s">
        <v>18</v>
      </c>
      <c r="C16" s="135">
        <v>27</v>
      </c>
      <c r="D16" s="136">
        <v>0.23275862068965517</v>
      </c>
      <c r="E16" s="137">
        <v>8</v>
      </c>
      <c r="F16" s="139">
        <v>0.25</v>
      </c>
      <c r="G16" s="138">
        <v>5</v>
      </c>
      <c r="H16" s="133">
        <v>0.3125</v>
      </c>
      <c r="I16" s="135">
        <v>35</v>
      </c>
      <c r="J16" s="136">
        <v>0.26119402985074625</v>
      </c>
      <c r="K16" s="137">
        <v>15</v>
      </c>
      <c r="L16" s="139">
        <v>0.34090909090909088</v>
      </c>
      <c r="M16" s="138">
        <v>8</v>
      </c>
      <c r="N16" s="133">
        <v>0.44444444444444442</v>
      </c>
      <c r="O16" s="135">
        <v>38</v>
      </c>
      <c r="P16" s="136">
        <v>0.2638888888888889</v>
      </c>
      <c r="Q16" s="137">
        <v>14</v>
      </c>
      <c r="R16" s="139">
        <v>0.27450980392156865</v>
      </c>
      <c r="S16" s="138">
        <v>8</v>
      </c>
      <c r="T16" s="133">
        <v>0.36363636363636365</v>
      </c>
      <c r="U16" s="135">
        <v>35</v>
      </c>
      <c r="V16" s="136">
        <v>0.25925925925925924</v>
      </c>
      <c r="W16" s="137">
        <v>10</v>
      </c>
      <c r="X16" s="139">
        <v>0.22727272727272727</v>
      </c>
      <c r="Y16" s="138">
        <v>6</v>
      </c>
      <c r="Z16" s="133">
        <v>0.33333333333333331</v>
      </c>
    </row>
    <row r="17" spans="1:26" ht="15.75" x14ac:dyDescent="0.2">
      <c r="A17" s="259">
        <v>7</v>
      </c>
      <c r="B17" s="134" t="s">
        <v>19</v>
      </c>
      <c r="C17" s="135">
        <v>15</v>
      </c>
      <c r="D17" s="136">
        <v>0.29411764705882354</v>
      </c>
      <c r="E17" s="137">
        <v>6</v>
      </c>
      <c r="F17" s="139">
        <v>0.27272727272727271</v>
      </c>
      <c r="G17" s="138">
        <v>4</v>
      </c>
      <c r="H17" s="133">
        <v>0.36363636363636365</v>
      </c>
      <c r="I17" s="135">
        <v>29</v>
      </c>
      <c r="J17" s="136">
        <v>0.4264705882352941</v>
      </c>
      <c r="K17" s="137">
        <v>11</v>
      </c>
      <c r="L17" s="139">
        <v>0.44</v>
      </c>
      <c r="M17" s="138">
        <v>1</v>
      </c>
      <c r="N17" s="133">
        <v>0.16666666666666666</v>
      </c>
      <c r="O17" s="135">
        <v>35</v>
      </c>
      <c r="P17" s="136">
        <v>0.45454545454545453</v>
      </c>
      <c r="Q17" s="137">
        <v>16</v>
      </c>
      <c r="R17" s="139">
        <v>0.55172413793103448</v>
      </c>
      <c r="S17" s="138">
        <v>6</v>
      </c>
      <c r="T17" s="133">
        <v>0.5</v>
      </c>
      <c r="U17" s="135">
        <v>34</v>
      </c>
      <c r="V17" s="136">
        <v>0.47887323943661969</v>
      </c>
      <c r="W17" s="137">
        <v>11</v>
      </c>
      <c r="X17" s="139">
        <v>0.57894736842105265</v>
      </c>
      <c r="Y17" s="138">
        <v>4</v>
      </c>
      <c r="Z17" s="133">
        <v>0.5714285714285714</v>
      </c>
    </row>
    <row r="18" spans="1:26" ht="15.75" x14ac:dyDescent="0.2">
      <c r="A18" s="259">
        <v>8</v>
      </c>
      <c r="B18" s="134" t="s">
        <v>20</v>
      </c>
      <c r="C18" s="135">
        <v>13</v>
      </c>
      <c r="D18" s="136">
        <v>0.41935483870967744</v>
      </c>
      <c r="E18" s="137">
        <v>5</v>
      </c>
      <c r="F18" s="139">
        <v>0.41666666666666669</v>
      </c>
      <c r="G18" s="138">
        <v>3</v>
      </c>
      <c r="H18" s="133">
        <v>0.6</v>
      </c>
      <c r="I18" s="135">
        <v>17</v>
      </c>
      <c r="J18" s="136">
        <v>0.4358974358974359</v>
      </c>
      <c r="K18" s="137">
        <v>4</v>
      </c>
      <c r="L18" s="139">
        <v>0.36363636363636365</v>
      </c>
      <c r="M18" s="138">
        <v>0</v>
      </c>
      <c r="N18" s="133">
        <v>0</v>
      </c>
      <c r="O18" s="135">
        <v>18</v>
      </c>
      <c r="P18" s="136">
        <v>0.45</v>
      </c>
      <c r="Q18" s="137">
        <v>5</v>
      </c>
      <c r="R18" s="139">
        <v>0.33333333333333331</v>
      </c>
      <c r="S18" s="138">
        <v>1</v>
      </c>
      <c r="T18" s="133">
        <v>0.25</v>
      </c>
      <c r="U18" s="135">
        <v>21</v>
      </c>
      <c r="V18" s="136">
        <v>0.51219512195121952</v>
      </c>
      <c r="W18" s="137">
        <v>5</v>
      </c>
      <c r="X18" s="139">
        <v>0.41666666666666669</v>
      </c>
      <c r="Y18" s="138">
        <v>1</v>
      </c>
      <c r="Z18" s="133">
        <v>0.33333333333333331</v>
      </c>
    </row>
    <row r="19" spans="1:26" ht="15.75" x14ac:dyDescent="0.2">
      <c r="A19" s="259">
        <v>9</v>
      </c>
      <c r="B19" s="134" t="s">
        <v>21</v>
      </c>
      <c r="C19" s="135">
        <v>46</v>
      </c>
      <c r="D19" s="136">
        <v>0.44660194174757284</v>
      </c>
      <c r="E19" s="137">
        <v>20</v>
      </c>
      <c r="F19" s="139">
        <v>0.44444444444444442</v>
      </c>
      <c r="G19" s="138">
        <v>13</v>
      </c>
      <c r="H19" s="133">
        <v>0.54166666666666663</v>
      </c>
      <c r="I19" s="135">
        <v>48</v>
      </c>
      <c r="J19" s="136">
        <v>0.44859813084112149</v>
      </c>
      <c r="K19" s="137">
        <v>18</v>
      </c>
      <c r="L19" s="139">
        <v>0.45</v>
      </c>
      <c r="M19" s="138">
        <v>6</v>
      </c>
      <c r="N19" s="133">
        <v>0.42857142857142855</v>
      </c>
      <c r="O19" s="135">
        <v>51</v>
      </c>
      <c r="P19" s="136">
        <v>0.47663551401869159</v>
      </c>
      <c r="Q19" s="137">
        <v>16</v>
      </c>
      <c r="R19" s="139">
        <v>0.44444444444444442</v>
      </c>
      <c r="S19" s="138">
        <v>6</v>
      </c>
      <c r="T19" s="133">
        <v>0.46153846153846156</v>
      </c>
      <c r="U19" s="135">
        <v>56</v>
      </c>
      <c r="V19" s="136">
        <v>0.51376146788990829</v>
      </c>
      <c r="W19" s="137">
        <v>14</v>
      </c>
      <c r="X19" s="139">
        <v>0.35897435897435898</v>
      </c>
      <c r="Y19" s="138">
        <v>3</v>
      </c>
      <c r="Z19" s="133">
        <v>0.2</v>
      </c>
    </row>
    <row r="20" spans="1:26" ht="15.75" x14ac:dyDescent="0.2">
      <c r="A20" s="259">
        <v>10</v>
      </c>
      <c r="B20" s="134" t="s">
        <v>22</v>
      </c>
      <c r="C20" s="135">
        <v>11</v>
      </c>
      <c r="D20" s="136">
        <v>0.5</v>
      </c>
      <c r="E20" s="137">
        <v>3</v>
      </c>
      <c r="F20" s="139">
        <v>0.33333333333333331</v>
      </c>
      <c r="G20" s="138">
        <v>1</v>
      </c>
      <c r="H20" s="133">
        <v>0.33333333333333331</v>
      </c>
      <c r="I20" s="135">
        <v>13</v>
      </c>
      <c r="J20" s="136">
        <v>0.44827586206896552</v>
      </c>
      <c r="K20" s="137">
        <v>3</v>
      </c>
      <c r="L20" s="139">
        <v>0.42857142857142855</v>
      </c>
      <c r="M20" s="138">
        <v>2</v>
      </c>
      <c r="N20" s="133">
        <v>0.66666666666666663</v>
      </c>
      <c r="O20" s="135">
        <v>16</v>
      </c>
      <c r="P20" s="136">
        <v>0.48484848484848486</v>
      </c>
      <c r="Q20" s="137">
        <v>4</v>
      </c>
      <c r="R20" s="139">
        <v>0.30769230769230771</v>
      </c>
      <c r="S20" s="138">
        <v>1</v>
      </c>
      <c r="T20" s="133">
        <v>0.2</v>
      </c>
      <c r="U20" s="135">
        <v>19</v>
      </c>
      <c r="V20" s="136">
        <v>0.5757575757575758</v>
      </c>
      <c r="W20" s="137">
        <v>4</v>
      </c>
      <c r="X20" s="139">
        <v>0.5714285714285714</v>
      </c>
      <c r="Y20" s="138">
        <v>2</v>
      </c>
      <c r="Z20" s="133">
        <v>1</v>
      </c>
    </row>
    <row r="21" spans="1:26" ht="15.75" x14ac:dyDescent="0.2">
      <c r="A21" s="259">
        <v>11</v>
      </c>
      <c r="B21" s="134" t="s">
        <v>23</v>
      </c>
      <c r="C21" s="135">
        <v>48</v>
      </c>
      <c r="D21" s="136">
        <v>0.48</v>
      </c>
      <c r="E21" s="137">
        <v>20</v>
      </c>
      <c r="F21" s="139">
        <v>0.44444444444444442</v>
      </c>
      <c r="G21" s="138">
        <v>5</v>
      </c>
      <c r="H21" s="133">
        <v>0.3125</v>
      </c>
      <c r="I21" s="135">
        <v>78</v>
      </c>
      <c r="J21" s="136">
        <v>0.6</v>
      </c>
      <c r="K21" s="137">
        <v>27</v>
      </c>
      <c r="L21" s="139">
        <v>0.54</v>
      </c>
      <c r="M21" s="138">
        <v>5</v>
      </c>
      <c r="N21" s="133">
        <v>0.33333333333333331</v>
      </c>
      <c r="O21" s="135">
        <v>82</v>
      </c>
      <c r="P21" s="136">
        <v>0.59420289855072461</v>
      </c>
      <c r="Q21" s="137">
        <v>24</v>
      </c>
      <c r="R21" s="139">
        <v>0.54545454545454541</v>
      </c>
      <c r="S21" s="138">
        <v>6</v>
      </c>
      <c r="T21" s="133">
        <v>0.6</v>
      </c>
      <c r="U21" s="135">
        <v>81</v>
      </c>
      <c r="V21" s="136">
        <v>0.59124087591240881</v>
      </c>
      <c r="W21" s="137">
        <v>29</v>
      </c>
      <c r="X21" s="139">
        <v>0.64444444444444449</v>
      </c>
      <c r="Y21" s="138">
        <v>12</v>
      </c>
      <c r="Z21" s="133">
        <v>0.75</v>
      </c>
    </row>
    <row r="22" spans="1:26" ht="15.75" x14ac:dyDescent="0.2">
      <c r="A22" s="259">
        <v>12</v>
      </c>
      <c r="B22" s="134" t="s">
        <v>24</v>
      </c>
      <c r="C22" s="135">
        <v>9</v>
      </c>
      <c r="D22" s="136">
        <v>0.36</v>
      </c>
      <c r="E22" s="137">
        <v>3</v>
      </c>
      <c r="F22" s="139">
        <v>0.23076923076923078</v>
      </c>
      <c r="G22" s="138">
        <v>0</v>
      </c>
      <c r="H22" s="133">
        <v>0</v>
      </c>
      <c r="I22" s="135">
        <v>12</v>
      </c>
      <c r="J22" s="136">
        <v>0.375</v>
      </c>
      <c r="K22" s="137">
        <v>4</v>
      </c>
      <c r="L22" s="139">
        <v>0.33333333333333331</v>
      </c>
      <c r="M22" s="138">
        <v>2</v>
      </c>
      <c r="N22" s="133">
        <v>0.5</v>
      </c>
      <c r="O22" s="135">
        <v>11</v>
      </c>
      <c r="P22" s="136">
        <v>0.37931034482758619</v>
      </c>
      <c r="Q22" s="137">
        <v>4</v>
      </c>
      <c r="R22" s="139">
        <v>0.33333333333333331</v>
      </c>
      <c r="S22" s="138"/>
      <c r="T22" s="133">
        <v>0</v>
      </c>
      <c r="U22" s="135">
        <v>14</v>
      </c>
      <c r="V22" s="136">
        <v>0.3888888888888889</v>
      </c>
      <c r="W22" s="137">
        <v>4</v>
      </c>
      <c r="X22" s="139">
        <v>0.4</v>
      </c>
      <c r="Y22" s="138">
        <v>1</v>
      </c>
      <c r="Z22" s="133">
        <v>0.33333333333333331</v>
      </c>
    </row>
    <row r="23" spans="1:26" ht="15.75" x14ac:dyDescent="0.2">
      <c r="A23" s="259">
        <v>13</v>
      </c>
      <c r="B23" s="134" t="s">
        <v>25</v>
      </c>
      <c r="C23" s="135">
        <v>2</v>
      </c>
      <c r="D23" s="136">
        <v>0.18181818181818182</v>
      </c>
      <c r="E23" s="137">
        <v>1</v>
      </c>
      <c r="F23" s="139">
        <v>0.2</v>
      </c>
      <c r="G23" s="138">
        <v>1</v>
      </c>
      <c r="H23" s="133">
        <v>1</v>
      </c>
      <c r="I23" s="135">
        <v>3</v>
      </c>
      <c r="J23" s="136">
        <v>0.23076923076923078</v>
      </c>
      <c r="K23" s="137">
        <v>0</v>
      </c>
      <c r="L23" s="139">
        <v>0</v>
      </c>
      <c r="M23" s="138">
        <v>0</v>
      </c>
      <c r="N23" s="133">
        <v>0</v>
      </c>
      <c r="O23" s="135">
        <v>5</v>
      </c>
      <c r="P23" s="136">
        <v>0.38461538461538464</v>
      </c>
      <c r="Q23" s="137"/>
      <c r="R23" s="139">
        <v>0</v>
      </c>
      <c r="S23" s="138"/>
      <c r="T23" s="133">
        <v>0</v>
      </c>
      <c r="U23" s="135">
        <v>6</v>
      </c>
      <c r="V23" s="136">
        <v>0.46153846153846156</v>
      </c>
      <c r="W23" s="137"/>
      <c r="X23" s="139">
        <v>0</v>
      </c>
      <c r="Y23" s="138"/>
      <c r="Z23" s="133">
        <v>0</v>
      </c>
    </row>
    <row r="24" spans="1:26" ht="22.5" x14ac:dyDescent="0.2">
      <c r="A24" s="259">
        <v>14</v>
      </c>
      <c r="B24" s="140" t="s">
        <v>26</v>
      </c>
      <c r="C24" s="135">
        <v>24</v>
      </c>
      <c r="D24" s="136">
        <v>0.5</v>
      </c>
      <c r="E24" s="137">
        <v>8</v>
      </c>
      <c r="F24" s="139">
        <v>0.5</v>
      </c>
      <c r="G24" s="138">
        <v>2</v>
      </c>
      <c r="H24" s="133">
        <v>0.33333333333333331</v>
      </c>
      <c r="I24" s="135">
        <v>37</v>
      </c>
      <c r="J24" s="136">
        <v>0.50684931506849318</v>
      </c>
      <c r="K24" s="137">
        <v>11</v>
      </c>
      <c r="L24" s="139">
        <v>0.57894736842105265</v>
      </c>
      <c r="M24" s="138">
        <v>4</v>
      </c>
      <c r="N24" s="133">
        <v>0.5714285714285714</v>
      </c>
      <c r="O24" s="135">
        <v>41</v>
      </c>
      <c r="P24" s="136">
        <v>0.51898734177215189</v>
      </c>
      <c r="Q24" s="137">
        <v>18</v>
      </c>
      <c r="R24" s="139">
        <v>0.52941176470588236</v>
      </c>
      <c r="S24" s="138">
        <v>8</v>
      </c>
      <c r="T24" s="133">
        <v>0.8</v>
      </c>
      <c r="U24" s="135">
        <v>39</v>
      </c>
      <c r="V24" s="136">
        <v>0.46987951807228917</v>
      </c>
      <c r="W24" s="137">
        <v>12</v>
      </c>
      <c r="X24" s="139">
        <v>0.41379310344827586</v>
      </c>
      <c r="Y24" s="138">
        <v>3</v>
      </c>
      <c r="Z24" s="133">
        <v>0.3</v>
      </c>
    </row>
    <row r="25" spans="1:26" ht="22.5" x14ac:dyDescent="0.2">
      <c r="A25" s="259">
        <v>15</v>
      </c>
      <c r="B25" s="140" t="s">
        <v>27</v>
      </c>
      <c r="C25" s="135">
        <v>12</v>
      </c>
      <c r="D25" s="136">
        <v>0.375</v>
      </c>
      <c r="E25" s="137">
        <v>5</v>
      </c>
      <c r="F25" s="139">
        <v>0.35714285714285715</v>
      </c>
      <c r="G25" s="138">
        <v>3</v>
      </c>
      <c r="H25" s="133">
        <v>0.42857142857142855</v>
      </c>
      <c r="I25" s="135">
        <v>14</v>
      </c>
      <c r="J25" s="136">
        <v>0.3888888888888889</v>
      </c>
      <c r="K25" s="137">
        <v>4</v>
      </c>
      <c r="L25" s="139">
        <v>0.44444444444444442</v>
      </c>
      <c r="M25" s="138">
        <v>3</v>
      </c>
      <c r="N25" s="133">
        <v>0.6</v>
      </c>
      <c r="O25" s="135">
        <v>12</v>
      </c>
      <c r="P25" s="136">
        <v>0.32432432432432434</v>
      </c>
      <c r="Q25" s="137">
        <v>2</v>
      </c>
      <c r="R25" s="139">
        <v>0.18181818181818182</v>
      </c>
      <c r="S25" s="138">
        <v>1</v>
      </c>
      <c r="T25" s="133">
        <v>0.33333333333333331</v>
      </c>
      <c r="U25" s="135">
        <v>14</v>
      </c>
      <c r="V25" s="136">
        <v>0.35</v>
      </c>
      <c r="W25" s="137">
        <v>3</v>
      </c>
      <c r="X25" s="139">
        <v>0.2</v>
      </c>
      <c r="Y25" s="138">
        <v>3</v>
      </c>
      <c r="Z25" s="133">
        <v>0.375</v>
      </c>
    </row>
    <row r="26" spans="1:26" ht="15.75" x14ac:dyDescent="0.2">
      <c r="A26" s="259">
        <v>16</v>
      </c>
      <c r="B26" s="134" t="s">
        <v>28</v>
      </c>
      <c r="C26" s="135">
        <v>31</v>
      </c>
      <c r="D26" s="136">
        <v>0.36470588235294116</v>
      </c>
      <c r="E26" s="137">
        <v>14</v>
      </c>
      <c r="F26" s="139">
        <v>0.35</v>
      </c>
      <c r="G26" s="138">
        <v>5</v>
      </c>
      <c r="H26" s="133">
        <v>0.3125</v>
      </c>
      <c r="I26" s="135">
        <v>36</v>
      </c>
      <c r="J26" s="136">
        <v>0.37894736842105264</v>
      </c>
      <c r="K26" s="137">
        <v>14</v>
      </c>
      <c r="L26" s="139">
        <v>0.42424242424242425</v>
      </c>
      <c r="M26" s="138">
        <v>8</v>
      </c>
      <c r="N26" s="133">
        <v>0.53333333333333333</v>
      </c>
      <c r="O26" s="135">
        <v>39</v>
      </c>
      <c r="P26" s="136">
        <v>0.37864077669902912</v>
      </c>
      <c r="Q26" s="137">
        <v>15</v>
      </c>
      <c r="R26" s="139">
        <v>0.42857142857142855</v>
      </c>
      <c r="S26" s="138">
        <v>7</v>
      </c>
      <c r="T26" s="133">
        <v>0.63636363636363635</v>
      </c>
      <c r="U26" s="135">
        <v>43</v>
      </c>
      <c r="V26" s="136">
        <v>0.39090909090909093</v>
      </c>
      <c r="W26" s="137">
        <v>9</v>
      </c>
      <c r="X26" s="139">
        <v>0.22500000000000001</v>
      </c>
      <c r="Y26" s="138">
        <v>5</v>
      </c>
      <c r="Z26" s="133">
        <v>0.29411764705882354</v>
      </c>
    </row>
    <row r="27" spans="1:26" ht="15.75" x14ac:dyDescent="0.2">
      <c r="A27" s="259">
        <v>17</v>
      </c>
      <c r="B27" s="134" t="s">
        <v>29</v>
      </c>
      <c r="C27" s="135">
        <v>11</v>
      </c>
      <c r="D27" s="136">
        <v>0.24444444444444444</v>
      </c>
      <c r="E27" s="137">
        <v>1</v>
      </c>
      <c r="F27" s="139">
        <v>9.0909090909090912E-2</v>
      </c>
      <c r="G27" s="138">
        <v>1</v>
      </c>
      <c r="H27" s="133">
        <v>0.2</v>
      </c>
      <c r="I27" s="135">
        <v>9</v>
      </c>
      <c r="J27" s="136">
        <v>0.17647058823529413</v>
      </c>
      <c r="K27" s="137">
        <v>2</v>
      </c>
      <c r="L27" s="139">
        <v>0.125</v>
      </c>
      <c r="M27" s="138">
        <v>1</v>
      </c>
      <c r="N27" s="133">
        <v>0.14285714285714285</v>
      </c>
      <c r="O27" s="135">
        <v>10</v>
      </c>
      <c r="P27" s="136">
        <v>0.20408163265306123</v>
      </c>
      <c r="Q27" s="137">
        <v>4</v>
      </c>
      <c r="R27" s="139">
        <v>0.23529411764705882</v>
      </c>
      <c r="S27" s="138"/>
      <c r="T27" s="133">
        <v>0</v>
      </c>
      <c r="U27" s="135">
        <v>9</v>
      </c>
      <c r="V27" s="136">
        <v>0.18</v>
      </c>
      <c r="W27" s="137">
        <v>2</v>
      </c>
      <c r="X27" s="139">
        <v>0.1111111111111111</v>
      </c>
      <c r="Y27" s="138">
        <v>1</v>
      </c>
      <c r="Z27" s="133">
        <v>0.125</v>
      </c>
    </row>
    <row r="28" spans="1:26" ht="33.75" x14ac:dyDescent="0.2">
      <c r="A28" s="259">
        <v>18</v>
      </c>
      <c r="B28" s="141" t="s">
        <v>30</v>
      </c>
      <c r="C28" s="135">
        <v>9</v>
      </c>
      <c r="D28" s="136">
        <v>0.20930232558139536</v>
      </c>
      <c r="E28" s="137">
        <v>2</v>
      </c>
      <c r="F28" s="139">
        <v>0.14285714285714285</v>
      </c>
      <c r="G28" s="138">
        <v>0</v>
      </c>
      <c r="H28" s="133">
        <v>0</v>
      </c>
      <c r="I28" s="135">
        <v>17</v>
      </c>
      <c r="J28" s="136">
        <v>0.29310344827586204</v>
      </c>
      <c r="K28" s="137">
        <v>4</v>
      </c>
      <c r="L28" s="139">
        <v>0.18181818181818182</v>
      </c>
      <c r="M28" s="138">
        <v>2</v>
      </c>
      <c r="N28" s="133">
        <v>0.18181818181818182</v>
      </c>
      <c r="O28" s="135">
        <v>16</v>
      </c>
      <c r="P28" s="136">
        <v>0.30188679245283018</v>
      </c>
      <c r="Q28" s="137">
        <v>6</v>
      </c>
      <c r="R28" s="139">
        <v>0.3</v>
      </c>
      <c r="S28" s="138">
        <v>2</v>
      </c>
      <c r="T28" s="133">
        <v>0.4</v>
      </c>
      <c r="U28" s="135">
        <v>22</v>
      </c>
      <c r="V28" s="136">
        <v>0.34920634920634919</v>
      </c>
      <c r="W28" s="137">
        <v>7</v>
      </c>
      <c r="X28" s="139">
        <v>0.30434782608695654</v>
      </c>
      <c r="Y28" s="138">
        <v>5</v>
      </c>
      <c r="Z28" s="133">
        <v>0.45454545454545453</v>
      </c>
    </row>
    <row r="29" spans="1:26" ht="15.75" x14ac:dyDescent="0.2">
      <c r="A29" s="259">
        <v>19</v>
      </c>
      <c r="B29" s="134" t="s">
        <v>31</v>
      </c>
      <c r="C29" s="135">
        <v>17</v>
      </c>
      <c r="D29" s="136">
        <v>0.27868852459016391</v>
      </c>
      <c r="E29" s="137">
        <v>4</v>
      </c>
      <c r="F29" s="139">
        <v>0.19047619047619047</v>
      </c>
      <c r="G29" s="138">
        <v>1</v>
      </c>
      <c r="H29" s="133">
        <v>0.1111111111111111</v>
      </c>
      <c r="I29" s="135">
        <v>27</v>
      </c>
      <c r="J29" s="136">
        <v>0.33750000000000002</v>
      </c>
      <c r="K29" s="137">
        <v>7</v>
      </c>
      <c r="L29" s="139">
        <v>0.29166666666666669</v>
      </c>
      <c r="M29" s="138">
        <v>3</v>
      </c>
      <c r="N29" s="133">
        <v>0.3</v>
      </c>
      <c r="O29" s="135">
        <v>30</v>
      </c>
      <c r="P29" s="136">
        <v>0.36585365853658536</v>
      </c>
      <c r="Q29" s="137">
        <v>9</v>
      </c>
      <c r="R29" s="139">
        <v>0.34615384615384615</v>
      </c>
      <c r="S29" s="138">
        <v>6</v>
      </c>
      <c r="T29" s="133">
        <v>0.66666666666666663</v>
      </c>
      <c r="U29" s="135">
        <v>22</v>
      </c>
      <c r="V29" s="136">
        <v>0.29333333333333333</v>
      </c>
      <c r="W29" s="137">
        <v>3</v>
      </c>
      <c r="X29" s="139">
        <v>0.125</v>
      </c>
      <c r="Y29" s="138">
        <v>1</v>
      </c>
      <c r="Z29" s="133">
        <v>0.1</v>
      </c>
    </row>
    <row r="30" spans="1:26" ht="15.75" x14ac:dyDescent="0.2">
      <c r="A30" s="259">
        <v>20</v>
      </c>
      <c r="B30" s="134" t="s">
        <v>32</v>
      </c>
      <c r="C30" s="135"/>
      <c r="D30" s="136">
        <v>0</v>
      </c>
      <c r="E30" s="137"/>
      <c r="F30" s="139">
        <v>0</v>
      </c>
      <c r="G30" s="138">
        <v>0</v>
      </c>
      <c r="H30" s="133">
        <v>0</v>
      </c>
      <c r="I30" s="135">
        <v>2</v>
      </c>
      <c r="J30" s="136">
        <v>0.1</v>
      </c>
      <c r="K30" s="137">
        <v>1</v>
      </c>
      <c r="L30" s="139">
        <v>0.125</v>
      </c>
      <c r="M30" s="138">
        <v>0</v>
      </c>
      <c r="N30" s="133">
        <v>0</v>
      </c>
      <c r="O30" s="135">
        <v>4</v>
      </c>
      <c r="P30" s="136">
        <v>0.16666666666666666</v>
      </c>
      <c r="Q30" s="137">
        <v>1</v>
      </c>
      <c r="R30" s="139">
        <v>0.125</v>
      </c>
      <c r="S30" s="138">
        <v>1</v>
      </c>
      <c r="T30" s="133">
        <v>0.33333333333333331</v>
      </c>
      <c r="U30" s="135">
        <v>4</v>
      </c>
      <c r="V30" s="136">
        <v>0.17391304347826086</v>
      </c>
      <c r="W30" s="137">
        <v>1</v>
      </c>
      <c r="X30" s="139">
        <v>0.1</v>
      </c>
      <c r="Y30" s="138"/>
      <c r="Z30" s="133">
        <v>0</v>
      </c>
    </row>
    <row r="31" spans="1:26" ht="22.5" x14ac:dyDescent="0.2">
      <c r="A31" s="259">
        <v>21</v>
      </c>
      <c r="B31" s="140" t="s">
        <v>33</v>
      </c>
      <c r="C31" s="135">
        <v>14</v>
      </c>
      <c r="D31" s="136">
        <v>0.21212121212121213</v>
      </c>
      <c r="E31" s="137">
        <v>3</v>
      </c>
      <c r="F31" s="139">
        <v>0.125</v>
      </c>
      <c r="G31" s="138">
        <v>2</v>
      </c>
      <c r="H31" s="133">
        <v>0.15384615384615385</v>
      </c>
      <c r="I31" s="135">
        <v>22</v>
      </c>
      <c r="J31" s="136">
        <v>0.27160493827160492</v>
      </c>
      <c r="K31" s="137">
        <v>5</v>
      </c>
      <c r="L31" s="139">
        <v>0.21739130434782608</v>
      </c>
      <c r="M31" s="138">
        <v>1</v>
      </c>
      <c r="N31" s="133">
        <v>0.1</v>
      </c>
      <c r="O31" s="135">
        <v>26</v>
      </c>
      <c r="P31" s="136">
        <v>0.32500000000000001</v>
      </c>
      <c r="Q31" s="137">
        <v>8</v>
      </c>
      <c r="R31" s="139">
        <v>0.29629629629629628</v>
      </c>
      <c r="S31" s="138">
        <v>4</v>
      </c>
      <c r="T31" s="133">
        <v>0.36363636363636365</v>
      </c>
      <c r="U31" s="135">
        <v>30</v>
      </c>
      <c r="V31" s="136">
        <v>0.35294117647058826</v>
      </c>
      <c r="W31" s="137">
        <v>9</v>
      </c>
      <c r="X31" s="139">
        <v>0.40909090909090912</v>
      </c>
      <c r="Y31" s="138">
        <v>6</v>
      </c>
      <c r="Z31" s="133">
        <v>0.54545454545454541</v>
      </c>
    </row>
    <row r="32" spans="1:26" ht="22.5" x14ac:dyDescent="0.2">
      <c r="A32" s="259">
        <v>22</v>
      </c>
      <c r="B32" s="140" t="s">
        <v>34</v>
      </c>
      <c r="C32" s="135">
        <v>30</v>
      </c>
      <c r="D32" s="136">
        <v>0.27522935779816515</v>
      </c>
      <c r="E32" s="137">
        <v>9</v>
      </c>
      <c r="F32" s="139">
        <v>0.26470588235294118</v>
      </c>
      <c r="G32" s="138">
        <v>7</v>
      </c>
      <c r="H32" s="133">
        <v>0.36842105263157893</v>
      </c>
      <c r="I32" s="135">
        <v>26</v>
      </c>
      <c r="J32" s="136">
        <v>0.203125</v>
      </c>
      <c r="K32" s="137">
        <v>7</v>
      </c>
      <c r="L32" s="139">
        <v>0.22580645161290322</v>
      </c>
      <c r="M32" s="138">
        <v>5</v>
      </c>
      <c r="N32" s="133">
        <v>0.35714285714285715</v>
      </c>
      <c r="O32" s="135">
        <v>31</v>
      </c>
      <c r="P32" s="136">
        <v>0.22142857142857142</v>
      </c>
      <c r="Q32" s="137">
        <v>5</v>
      </c>
      <c r="R32" s="139">
        <v>0.13513513513513514</v>
      </c>
      <c r="S32" s="138">
        <v>1</v>
      </c>
      <c r="T32" s="133">
        <v>7.1428571428571425E-2</v>
      </c>
      <c r="U32" s="135">
        <v>31</v>
      </c>
      <c r="V32" s="136">
        <v>0.23664122137404581</v>
      </c>
      <c r="W32" s="137">
        <v>6</v>
      </c>
      <c r="X32" s="139">
        <v>0.17142857142857143</v>
      </c>
      <c r="Y32" s="138">
        <v>3</v>
      </c>
      <c r="Z32" s="133">
        <v>0.2</v>
      </c>
    </row>
    <row r="33" spans="1:26" ht="15.75" x14ac:dyDescent="0.2">
      <c r="A33" s="259">
        <v>23</v>
      </c>
      <c r="B33" s="134" t="s">
        <v>35</v>
      </c>
      <c r="C33" s="135">
        <v>8</v>
      </c>
      <c r="D33" s="136">
        <v>0.125</v>
      </c>
      <c r="E33" s="137">
        <v>2</v>
      </c>
      <c r="F33" s="139">
        <v>9.0909090909090912E-2</v>
      </c>
      <c r="G33" s="138">
        <v>1</v>
      </c>
      <c r="H33" s="133">
        <v>0.14285714285714285</v>
      </c>
      <c r="I33" s="135">
        <v>14</v>
      </c>
      <c r="J33" s="136">
        <v>0.16470588235294117</v>
      </c>
      <c r="K33" s="137">
        <v>0</v>
      </c>
      <c r="L33" s="139">
        <v>0</v>
      </c>
      <c r="M33" s="138">
        <v>0</v>
      </c>
      <c r="N33" s="133">
        <v>0</v>
      </c>
      <c r="O33" s="135">
        <v>20</v>
      </c>
      <c r="P33" s="136">
        <v>0.22222222222222221</v>
      </c>
      <c r="Q33" s="137">
        <v>6</v>
      </c>
      <c r="R33" s="139">
        <v>0.17142857142857143</v>
      </c>
      <c r="S33" s="138">
        <v>2</v>
      </c>
      <c r="T33" s="133">
        <v>0.18181818181818182</v>
      </c>
      <c r="U33" s="135">
        <v>23</v>
      </c>
      <c r="V33" s="136">
        <v>0.26136363636363635</v>
      </c>
      <c r="W33" s="137">
        <v>8</v>
      </c>
      <c r="X33" s="139">
        <v>0.22857142857142856</v>
      </c>
      <c r="Y33" s="138">
        <v>2</v>
      </c>
      <c r="Z33" s="133">
        <v>0.14285714285714285</v>
      </c>
    </row>
    <row r="34" spans="1:26" ht="15.75" x14ac:dyDescent="0.2">
      <c r="A34" s="259">
        <v>24</v>
      </c>
      <c r="B34" s="134" t="s">
        <v>36</v>
      </c>
      <c r="C34" s="135">
        <v>6</v>
      </c>
      <c r="D34" s="136">
        <v>0.27272727272727271</v>
      </c>
      <c r="E34" s="137">
        <v>2</v>
      </c>
      <c r="F34" s="139">
        <v>0.33333333333333331</v>
      </c>
      <c r="G34" s="138">
        <v>1</v>
      </c>
      <c r="H34" s="133">
        <v>0.33333333333333331</v>
      </c>
      <c r="I34" s="135">
        <v>8</v>
      </c>
      <c r="J34" s="136">
        <v>0.23529411764705882</v>
      </c>
      <c r="K34" s="137">
        <v>1</v>
      </c>
      <c r="L34" s="139">
        <v>0.1111111111111111</v>
      </c>
      <c r="M34" s="138">
        <v>0</v>
      </c>
      <c r="N34" s="133">
        <v>0</v>
      </c>
      <c r="O34" s="135">
        <v>10</v>
      </c>
      <c r="P34" s="136">
        <v>0.33333333333333331</v>
      </c>
      <c r="Q34" s="137">
        <v>2</v>
      </c>
      <c r="R34" s="139">
        <v>0.18181818181818182</v>
      </c>
      <c r="S34" s="138">
        <v>1</v>
      </c>
      <c r="T34" s="133">
        <v>0.16666666666666666</v>
      </c>
      <c r="U34" s="135">
        <v>14</v>
      </c>
      <c r="V34" s="136">
        <v>0.48275862068965519</v>
      </c>
      <c r="W34" s="137">
        <v>5</v>
      </c>
      <c r="X34" s="139">
        <v>0.41666666666666669</v>
      </c>
      <c r="Y34" s="138">
        <v>3</v>
      </c>
      <c r="Z34" s="133">
        <v>0.6</v>
      </c>
    </row>
    <row r="35" spans="1:26" ht="15.75" x14ac:dyDescent="0.2">
      <c r="A35" s="260">
        <v>25</v>
      </c>
      <c r="B35" s="134" t="s">
        <v>37</v>
      </c>
      <c r="C35" s="135">
        <v>10</v>
      </c>
      <c r="D35" s="136">
        <v>7.2463768115942032E-2</v>
      </c>
      <c r="E35" s="137">
        <v>3</v>
      </c>
      <c r="F35" s="139">
        <v>6.6666666666666666E-2</v>
      </c>
      <c r="G35" s="138">
        <v>2</v>
      </c>
      <c r="H35" s="133">
        <v>0.1111111111111111</v>
      </c>
      <c r="I35" s="135">
        <v>11</v>
      </c>
      <c r="J35" s="136">
        <v>7.0967741935483872E-2</v>
      </c>
      <c r="K35" s="137">
        <v>3</v>
      </c>
      <c r="L35" s="139">
        <v>6.1224489795918366E-2</v>
      </c>
      <c r="M35" s="138">
        <v>0</v>
      </c>
      <c r="N35" s="133">
        <v>0</v>
      </c>
      <c r="O35" s="135">
        <v>13</v>
      </c>
      <c r="P35" s="136">
        <v>8.3333333333333329E-2</v>
      </c>
      <c r="Q35" s="137">
        <v>4</v>
      </c>
      <c r="R35" s="139">
        <v>0.08</v>
      </c>
      <c r="S35" s="138">
        <v>1</v>
      </c>
      <c r="T35" s="133">
        <v>6.6666666666666666E-2</v>
      </c>
      <c r="U35" s="135">
        <v>15</v>
      </c>
      <c r="V35" s="136">
        <v>9.375E-2</v>
      </c>
      <c r="W35" s="137">
        <v>3</v>
      </c>
      <c r="X35" s="139">
        <v>5.7692307692307696E-2</v>
      </c>
      <c r="Y35" s="138">
        <v>2</v>
      </c>
      <c r="Z35" s="133">
        <v>0.1</v>
      </c>
    </row>
    <row r="36" spans="1:26" ht="15.75" x14ac:dyDescent="0.2">
      <c r="A36" s="260">
        <v>26</v>
      </c>
      <c r="B36" s="134" t="s">
        <v>38</v>
      </c>
      <c r="C36" s="135">
        <v>24</v>
      </c>
      <c r="D36" s="136">
        <v>0.13114754098360656</v>
      </c>
      <c r="E36" s="137">
        <v>10</v>
      </c>
      <c r="F36" s="139">
        <v>0.1388888888888889</v>
      </c>
      <c r="G36" s="138">
        <v>5</v>
      </c>
      <c r="H36" s="133">
        <v>0.17241379310344829</v>
      </c>
      <c r="I36" s="135">
        <v>29</v>
      </c>
      <c r="J36" s="136">
        <v>0.13744075829383887</v>
      </c>
      <c r="K36" s="137">
        <v>10</v>
      </c>
      <c r="L36" s="139">
        <v>0.15873015873015872</v>
      </c>
      <c r="M36" s="138">
        <v>5</v>
      </c>
      <c r="N36" s="133">
        <v>0.27777777777777779</v>
      </c>
      <c r="O36" s="135">
        <v>31</v>
      </c>
      <c r="P36" s="136">
        <v>0.13839285714285715</v>
      </c>
      <c r="Q36" s="137">
        <v>10</v>
      </c>
      <c r="R36" s="139">
        <v>0.12987012987012986</v>
      </c>
      <c r="S36" s="138">
        <v>4</v>
      </c>
      <c r="T36" s="133">
        <v>0.15384615384615385</v>
      </c>
      <c r="U36" s="135">
        <v>30</v>
      </c>
      <c r="V36" s="136">
        <v>0.12875536480686695</v>
      </c>
      <c r="W36" s="137">
        <v>6</v>
      </c>
      <c r="X36" s="139">
        <v>7.8947368421052627E-2</v>
      </c>
      <c r="Y36" s="138">
        <v>4</v>
      </c>
      <c r="Z36" s="133">
        <v>0.15384615384615385</v>
      </c>
    </row>
    <row r="37" spans="1:26" ht="15.75" x14ac:dyDescent="0.2">
      <c r="A37" s="260">
        <v>27</v>
      </c>
      <c r="B37" s="134" t="s">
        <v>39</v>
      </c>
      <c r="C37" s="135">
        <v>53</v>
      </c>
      <c r="D37" s="136">
        <v>0.19924812030075187</v>
      </c>
      <c r="E37" s="137">
        <v>15</v>
      </c>
      <c r="F37" s="139">
        <v>0.20833333333333334</v>
      </c>
      <c r="G37" s="138">
        <v>10</v>
      </c>
      <c r="H37" s="133">
        <v>0.30303030303030304</v>
      </c>
      <c r="I37" s="135">
        <v>71</v>
      </c>
      <c r="J37" s="136">
        <v>0.20760233918128654</v>
      </c>
      <c r="K37" s="137">
        <v>16</v>
      </c>
      <c r="L37" s="139">
        <v>0.2</v>
      </c>
      <c r="M37" s="138">
        <v>10</v>
      </c>
      <c r="N37" s="133">
        <v>0.30303030303030304</v>
      </c>
      <c r="O37" s="135">
        <v>70</v>
      </c>
      <c r="P37" s="136">
        <v>0.19021739130434784</v>
      </c>
      <c r="Q37" s="137">
        <v>16</v>
      </c>
      <c r="R37" s="139">
        <v>0.15841584158415842</v>
      </c>
      <c r="S37" s="138">
        <v>7</v>
      </c>
      <c r="T37" s="133">
        <v>0.15909090909090909</v>
      </c>
      <c r="U37" s="135">
        <v>73</v>
      </c>
      <c r="V37" s="136">
        <v>0.20391061452513967</v>
      </c>
      <c r="W37" s="137">
        <v>18</v>
      </c>
      <c r="X37" s="139">
        <v>0.17142857142857143</v>
      </c>
      <c r="Y37" s="138">
        <v>10</v>
      </c>
      <c r="Z37" s="133">
        <v>0.24390243902439024</v>
      </c>
    </row>
    <row r="38" spans="1:26" ht="15.75" x14ac:dyDescent="0.2">
      <c r="A38" s="260">
        <v>28</v>
      </c>
      <c r="B38" s="134" t="s">
        <v>40</v>
      </c>
      <c r="C38" s="135">
        <v>13</v>
      </c>
      <c r="D38" s="136">
        <v>9.0277777777777776E-2</v>
      </c>
      <c r="E38" s="137">
        <v>3</v>
      </c>
      <c r="F38" s="139">
        <v>6.3829787234042548E-2</v>
      </c>
      <c r="G38" s="138">
        <v>2</v>
      </c>
      <c r="H38" s="133">
        <v>7.6923076923076927E-2</v>
      </c>
      <c r="I38" s="135">
        <v>19</v>
      </c>
      <c r="J38" s="136">
        <v>0.1165644171779141</v>
      </c>
      <c r="K38" s="137">
        <v>5</v>
      </c>
      <c r="L38" s="139">
        <v>0.11363636363636363</v>
      </c>
      <c r="M38" s="138">
        <v>3</v>
      </c>
      <c r="N38" s="133">
        <v>0.13043478260869565</v>
      </c>
      <c r="O38" s="135">
        <v>24</v>
      </c>
      <c r="P38" s="136">
        <v>0.13953488372093023</v>
      </c>
      <c r="Q38" s="137">
        <v>4</v>
      </c>
      <c r="R38" s="139">
        <v>9.7560975609756101E-2</v>
      </c>
      <c r="S38" s="138">
        <v>1</v>
      </c>
      <c r="T38" s="133">
        <v>5.8823529411764705E-2</v>
      </c>
      <c r="U38" s="135">
        <v>25</v>
      </c>
      <c r="V38" s="136">
        <v>0.13736263736263737</v>
      </c>
      <c r="W38" s="137">
        <v>5</v>
      </c>
      <c r="X38" s="139">
        <v>0.1111111111111111</v>
      </c>
      <c r="Y38" s="138">
        <v>2</v>
      </c>
      <c r="Z38" s="133">
        <v>0.11764705882352941</v>
      </c>
    </row>
    <row r="39" spans="1:26" ht="15.75" x14ac:dyDescent="0.2">
      <c r="A39" s="260">
        <v>29</v>
      </c>
      <c r="B39" s="134" t="s">
        <v>41</v>
      </c>
      <c r="C39" s="135">
        <v>4</v>
      </c>
      <c r="D39" s="136">
        <v>0.08</v>
      </c>
      <c r="E39" s="137">
        <v>3</v>
      </c>
      <c r="F39" s="139">
        <v>0.1875</v>
      </c>
      <c r="G39" s="138">
        <v>2</v>
      </c>
      <c r="H39" s="133">
        <v>0.2857142857142857</v>
      </c>
      <c r="I39" s="135">
        <v>4</v>
      </c>
      <c r="J39" s="136">
        <v>6.6666666666666666E-2</v>
      </c>
      <c r="K39" s="137">
        <v>1</v>
      </c>
      <c r="L39" s="139">
        <v>0.05</v>
      </c>
      <c r="M39" s="138">
        <v>1</v>
      </c>
      <c r="N39" s="133">
        <v>0.1111111111111111</v>
      </c>
      <c r="O39" s="135">
        <v>3</v>
      </c>
      <c r="P39" s="136">
        <v>4.9180327868852458E-2</v>
      </c>
      <c r="Q39" s="137"/>
      <c r="R39" s="139">
        <v>0</v>
      </c>
      <c r="S39" s="138"/>
      <c r="T39" s="133">
        <v>0</v>
      </c>
      <c r="U39" s="135">
        <v>4</v>
      </c>
      <c r="V39" s="136">
        <v>6.8965517241379309E-2</v>
      </c>
      <c r="W39" s="137">
        <v>1</v>
      </c>
      <c r="X39" s="139">
        <v>5.5555555555555552E-2</v>
      </c>
      <c r="Y39" s="138"/>
      <c r="Z39" s="133">
        <v>0</v>
      </c>
    </row>
    <row r="40" spans="1:26" ht="15.75" x14ac:dyDescent="0.2">
      <c r="A40" s="260">
        <v>30</v>
      </c>
      <c r="B40" s="134" t="s">
        <v>42</v>
      </c>
      <c r="C40" s="135">
        <v>7</v>
      </c>
      <c r="D40" s="136">
        <v>0.1076923076923077</v>
      </c>
      <c r="E40" s="137">
        <v>1</v>
      </c>
      <c r="F40" s="139">
        <v>5.2631578947368418E-2</v>
      </c>
      <c r="G40" s="138">
        <v>0</v>
      </c>
      <c r="H40" s="133">
        <v>0</v>
      </c>
      <c r="I40" s="135">
        <v>12</v>
      </c>
      <c r="J40" s="136">
        <v>0.13186813186813187</v>
      </c>
      <c r="K40" s="137">
        <v>1</v>
      </c>
      <c r="L40" s="139">
        <v>4.5454545454545456E-2</v>
      </c>
      <c r="M40" s="138">
        <v>1</v>
      </c>
      <c r="N40" s="133">
        <v>0.125</v>
      </c>
      <c r="O40" s="135">
        <v>11</v>
      </c>
      <c r="P40" s="136">
        <v>0.125</v>
      </c>
      <c r="Q40" s="137">
        <v>5</v>
      </c>
      <c r="R40" s="139">
        <v>0.17241379310344829</v>
      </c>
      <c r="S40" s="138">
        <v>1</v>
      </c>
      <c r="T40" s="133">
        <v>7.6923076923076927E-2</v>
      </c>
      <c r="U40" s="135">
        <v>13</v>
      </c>
      <c r="V40" s="136">
        <v>0.14772727272727273</v>
      </c>
      <c r="W40" s="137">
        <v>5</v>
      </c>
      <c r="X40" s="139">
        <v>0.17241379310344829</v>
      </c>
      <c r="Y40" s="138">
        <v>3</v>
      </c>
      <c r="Z40" s="133">
        <v>0.25</v>
      </c>
    </row>
    <row r="41" spans="1:26" ht="15.75" x14ac:dyDescent="0.2">
      <c r="A41" s="260">
        <v>31</v>
      </c>
      <c r="B41" s="134" t="s">
        <v>43</v>
      </c>
      <c r="C41" s="135">
        <v>9</v>
      </c>
      <c r="D41" s="136">
        <v>0.10714285714285714</v>
      </c>
      <c r="E41" s="137">
        <v>3</v>
      </c>
      <c r="F41" s="139">
        <v>0.13043478260869565</v>
      </c>
      <c r="G41" s="138">
        <v>2</v>
      </c>
      <c r="H41" s="133">
        <v>0.2</v>
      </c>
      <c r="I41" s="135">
        <v>19</v>
      </c>
      <c r="J41" s="136">
        <v>0.1743119266055046</v>
      </c>
      <c r="K41" s="137">
        <v>5</v>
      </c>
      <c r="L41" s="139">
        <v>0.16666666666666666</v>
      </c>
      <c r="M41" s="138">
        <v>5</v>
      </c>
      <c r="N41" s="133">
        <v>0.25</v>
      </c>
      <c r="O41" s="135">
        <v>20</v>
      </c>
      <c r="P41" s="136">
        <v>0.18181818181818182</v>
      </c>
      <c r="Q41" s="137">
        <v>3</v>
      </c>
      <c r="R41" s="139">
        <v>0.125</v>
      </c>
      <c r="S41" s="138">
        <v>2</v>
      </c>
      <c r="T41" s="133">
        <v>0.22222222222222221</v>
      </c>
      <c r="U41" s="135">
        <v>24</v>
      </c>
      <c r="V41" s="136">
        <v>0.21052631578947367</v>
      </c>
      <c r="W41" s="137">
        <v>5</v>
      </c>
      <c r="X41" s="139">
        <v>0.19230769230769232</v>
      </c>
      <c r="Y41" s="138">
        <v>1</v>
      </c>
      <c r="Z41" s="133">
        <v>0.1111111111111111</v>
      </c>
    </row>
    <row r="42" spans="1:26" ht="15.75" x14ac:dyDescent="0.2">
      <c r="A42" s="260">
        <v>32</v>
      </c>
      <c r="B42" s="134" t="s">
        <v>44</v>
      </c>
      <c r="C42" s="135">
        <v>20</v>
      </c>
      <c r="D42" s="136">
        <v>0.19230769230769232</v>
      </c>
      <c r="E42" s="137">
        <v>4</v>
      </c>
      <c r="F42" s="139">
        <v>0.14814814814814814</v>
      </c>
      <c r="G42" s="138">
        <v>2</v>
      </c>
      <c r="H42" s="133">
        <v>0.16666666666666666</v>
      </c>
      <c r="I42" s="135">
        <v>32</v>
      </c>
      <c r="J42" s="136">
        <v>0.24427480916030533</v>
      </c>
      <c r="K42" s="137">
        <v>5</v>
      </c>
      <c r="L42" s="139">
        <v>0.14285714285714285</v>
      </c>
      <c r="M42" s="138">
        <v>4</v>
      </c>
      <c r="N42" s="133">
        <v>0.2</v>
      </c>
      <c r="O42" s="135">
        <v>38</v>
      </c>
      <c r="P42" s="136">
        <v>0.27536231884057971</v>
      </c>
      <c r="Q42" s="137">
        <v>10</v>
      </c>
      <c r="R42" s="139">
        <v>0.3125</v>
      </c>
      <c r="S42" s="138">
        <v>7</v>
      </c>
      <c r="T42" s="133">
        <v>0.4375</v>
      </c>
      <c r="U42" s="135">
        <v>38</v>
      </c>
      <c r="V42" s="136">
        <v>0.27142857142857141</v>
      </c>
      <c r="W42" s="137">
        <v>4</v>
      </c>
      <c r="X42" s="139">
        <v>0.12903225806451613</v>
      </c>
      <c r="Y42" s="138">
        <v>1</v>
      </c>
      <c r="Z42" s="133">
        <v>6.6666666666666666E-2</v>
      </c>
    </row>
    <row r="43" spans="1:26" ht="15.75" x14ac:dyDescent="0.2">
      <c r="A43" s="260">
        <v>33</v>
      </c>
      <c r="B43" s="134" t="s">
        <v>45</v>
      </c>
      <c r="C43" s="135">
        <v>11</v>
      </c>
      <c r="D43" s="136">
        <v>0.13580246913580246</v>
      </c>
      <c r="E43" s="137">
        <v>1</v>
      </c>
      <c r="F43" s="139">
        <v>3.7037037037037035E-2</v>
      </c>
      <c r="G43" s="138">
        <v>1</v>
      </c>
      <c r="H43" s="133">
        <v>8.3333333333333329E-2</v>
      </c>
      <c r="I43" s="135">
        <v>18</v>
      </c>
      <c r="J43" s="136">
        <v>0.16666666666666666</v>
      </c>
      <c r="K43" s="137">
        <v>3</v>
      </c>
      <c r="L43" s="139">
        <v>0.11538461538461539</v>
      </c>
      <c r="M43" s="138">
        <v>2</v>
      </c>
      <c r="N43" s="133">
        <v>0.15384615384615385</v>
      </c>
      <c r="O43" s="135">
        <v>23</v>
      </c>
      <c r="P43" s="136">
        <v>0.2</v>
      </c>
      <c r="Q43" s="137">
        <v>4</v>
      </c>
      <c r="R43" s="139">
        <v>0.125</v>
      </c>
      <c r="S43" s="138">
        <v>1</v>
      </c>
      <c r="T43" s="133">
        <v>7.6923076923076927E-2</v>
      </c>
      <c r="U43" s="135">
        <v>25</v>
      </c>
      <c r="V43" s="136">
        <v>0.20491803278688525</v>
      </c>
      <c r="W43" s="137">
        <v>5</v>
      </c>
      <c r="X43" s="139">
        <v>0.1388888888888889</v>
      </c>
      <c r="Y43" s="138">
        <v>2</v>
      </c>
      <c r="Z43" s="133">
        <v>0.14285714285714285</v>
      </c>
    </row>
    <row r="44" spans="1:26" ht="15.75" x14ac:dyDescent="0.2">
      <c r="A44" s="260">
        <v>34</v>
      </c>
      <c r="B44" s="134" t="s">
        <v>46</v>
      </c>
      <c r="C44" s="135">
        <v>5</v>
      </c>
      <c r="D44" s="136">
        <v>0.25</v>
      </c>
      <c r="E44" s="137"/>
      <c r="F44" s="139">
        <v>0</v>
      </c>
      <c r="G44" s="138">
        <v>0</v>
      </c>
      <c r="H44" s="133">
        <v>0</v>
      </c>
      <c r="I44" s="135">
        <v>8</v>
      </c>
      <c r="J44" s="136">
        <v>0.33333333333333331</v>
      </c>
      <c r="K44" s="137">
        <v>0</v>
      </c>
      <c r="L44" s="139">
        <v>0</v>
      </c>
      <c r="M44" s="138">
        <v>0</v>
      </c>
      <c r="N44" s="133">
        <v>0</v>
      </c>
      <c r="O44" s="135">
        <v>8</v>
      </c>
      <c r="P44" s="136">
        <v>0.36363636363636365</v>
      </c>
      <c r="Q44" s="137">
        <v>3</v>
      </c>
      <c r="R44" s="139">
        <v>0.375</v>
      </c>
      <c r="S44" s="138">
        <v>1</v>
      </c>
      <c r="T44" s="133">
        <v>0.33333333333333331</v>
      </c>
      <c r="U44" s="135">
        <v>7</v>
      </c>
      <c r="V44" s="136">
        <v>0.29166666666666669</v>
      </c>
      <c r="W44" s="137">
        <v>2</v>
      </c>
      <c r="X44" s="139">
        <v>0.33333333333333331</v>
      </c>
      <c r="Y44" s="138">
        <v>2</v>
      </c>
      <c r="Z44" s="133">
        <v>1</v>
      </c>
    </row>
    <row r="45" spans="1:26" ht="15.75" x14ac:dyDescent="0.2">
      <c r="A45" s="260">
        <v>35</v>
      </c>
      <c r="B45" s="134" t="s">
        <v>47</v>
      </c>
      <c r="C45" s="135">
        <v>3</v>
      </c>
      <c r="D45" s="136">
        <v>5.2631578947368418E-2</v>
      </c>
      <c r="E45" s="137"/>
      <c r="F45" s="139">
        <v>0</v>
      </c>
      <c r="G45" s="138">
        <v>0</v>
      </c>
      <c r="H45" s="133">
        <v>0</v>
      </c>
      <c r="I45" s="135">
        <v>8</v>
      </c>
      <c r="J45" s="136">
        <v>0.11940298507462686</v>
      </c>
      <c r="K45" s="137">
        <v>1</v>
      </c>
      <c r="L45" s="139">
        <v>7.6923076923076927E-2</v>
      </c>
      <c r="M45" s="138">
        <v>1</v>
      </c>
      <c r="N45" s="133">
        <v>0.125</v>
      </c>
      <c r="O45" s="135">
        <v>7</v>
      </c>
      <c r="P45" s="136">
        <v>0.11475409836065574</v>
      </c>
      <c r="Q45" s="137"/>
      <c r="R45" s="139">
        <v>0</v>
      </c>
      <c r="S45" s="138"/>
      <c r="T45" s="133">
        <v>0</v>
      </c>
      <c r="U45" s="135">
        <v>7</v>
      </c>
      <c r="V45" s="136">
        <v>0.12727272727272726</v>
      </c>
      <c r="W45" s="137">
        <v>1</v>
      </c>
      <c r="X45" s="139">
        <v>6.6666666666666666E-2</v>
      </c>
      <c r="Y45" s="138">
        <v>1</v>
      </c>
      <c r="Z45" s="133">
        <v>0.1111111111111111</v>
      </c>
    </row>
    <row r="46" spans="1:26" ht="15.75" x14ac:dyDescent="0.2">
      <c r="A46" s="260">
        <v>36</v>
      </c>
      <c r="B46" s="134" t="s">
        <v>48</v>
      </c>
      <c r="C46" s="135">
        <v>3</v>
      </c>
      <c r="D46" s="136">
        <v>8.5714285714285715E-2</v>
      </c>
      <c r="E46" s="137">
        <v>2</v>
      </c>
      <c r="F46" s="139">
        <v>0.16666666666666666</v>
      </c>
      <c r="G46" s="138">
        <v>2</v>
      </c>
      <c r="H46" s="133">
        <v>0.2857142857142857</v>
      </c>
      <c r="I46" s="135">
        <v>3</v>
      </c>
      <c r="J46" s="136">
        <v>7.3170731707317069E-2</v>
      </c>
      <c r="K46" s="137">
        <v>0</v>
      </c>
      <c r="L46" s="139">
        <v>0</v>
      </c>
      <c r="M46" s="138">
        <v>0</v>
      </c>
      <c r="N46" s="133">
        <v>0</v>
      </c>
      <c r="O46" s="135">
        <v>4</v>
      </c>
      <c r="P46" s="136">
        <v>8.8888888888888892E-2</v>
      </c>
      <c r="Q46" s="137"/>
      <c r="R46" s="139">
        <v>0</v>
      </c>
      <c r="S46" s="138"/>
      <c r="T46" s="133">
        <v>0</v>
      </c>
      <c r="U46" s="135">
        <v>6</v>
      </c>
      <c r="V46" s="136">
        <v>0.13333333333333333</v>
      </c>
      <c r="W46" s="137"/>
      <c r="X46" s="139">
        <v>0</v>
      </c>
      <c r="Y46" s="138"/>
      <c r="Z46" s="133">
        <v>0</v>
      </c>
    </row>
    <row r="47" spans="1:26" ht="15.75" x14ac:dyDescent="0.2">
      <c r="A47" s="260">
        <v>37</v>
      </c>
      <c r="B47" s="134" t="s">
        <v>49</v>
      </c>
      <c r="C47" s="135">
        <v>3</v>
      </c>
      <c r="D47" s="136">
        <v>0.25</v>
      </c>
      <c r="E47" s="137">
        <v>1</v>
      </c>
      <c r="F47" s="139">
        <v>0.33333333333333331</v>
      </c>
      <c r="G47" s="138">
        <v>1</v>
      </c>
      <c r="H47" s="133">
        <v>1</v>
      </c>
      <c r="I47" s="135">
        <v>2</v>
      </c>
      <c r="J47" s="136">
        <v>0.13333333333333333</v>
      </c>
      <c r="K47" s="137">
        <v>0</v>
      </c>
      <c r="L47" s="139">
        <v>0</v>
      </c>
      <c r="M47" s="138">
        <v>0</v>
      </c>
      <c r="N47" s="133">
        <v>0</v>
      </c>
      <c r="O47" s="135">
        <v>1</v>
      </c>
      <c r="P47" s="136">
        <v>5.5555555555555552E-2</v>
      </c>
      <c r="Q47" s="137">
        <v>1</v>
      </c>
      <c r="R47" s="139">
        <v>0.25</v>
      </c>
      <c r="S47" s="138"/>
      <c r="T47" s="133">
        <v>0</v>
      </c>
      <c r="U47" s="135">
        <v>2</v>
      </c>
      <c r="V47" s="136">
        <v>0.1</v>
      </c>
      <c r="W47" s="137">
        <v>1</v>
      </c>
      <c r="X47" s="139">
        <v>0.14285714285714285</v>
      </c>
      <c r="Y47" s="138"/>
      <c r="Z47" s="133">
        <v>0</v>
      </c>
    </row>
    <row r="48" spans="1:26" ht="15.75" x14ac:dyDescent="0.2">
      <c r="A48" s="260">
        <v>60</v>
      </c>
      <c r="B48" s="134" t="s">
        <v>50</v>
      </c>
      <c r="C48" s="135">
        <v>18</v>
      </c>
      <c r="D48" s="136">
        <v>8.1447963800904979E-2</v>
      </c>
      <c r="E48" s="137">
        <v>3</v>
      </c>
      <c r="F48" s="139">
        <v>4.1666666666666664E-2</v>
      </c>
      <c r="G48" s="138">
        <v>0</v>
      </c>
      <c r="H48" s="133">
        <v>0</v>
      </c>
      <c r="I48" s="135">
        <v>23</v>
      </c>
      <c r="J48" s="136">
        <v>8.4249084249084255E-2</v>
      </c>
      <c r="K48" s="137">
        <v>8</v>
      </c>
      <c r="L48" s="139">
        <v>9.4117647058823528E-2</v>
      </c>
      <c r="M48" s="138">
        <v>4</v>
      </c>
      <c r="N48" s="133">
        <v>0.1111111111111111</v>
      </c>
      <c r="O48" s="135">
        <v>23</v>
      </c>
      <c r="P48" s="136">
        <v>8.098591549295775E-2</v>
      </c>
      <c r="Q48" s="137">
        <v>8</v>
      </c>
      <c r="R48" s="139">
        <v>7.9207920792079209E-2</v>
      </c>
      <c r="S48" s="138">
        <v>7</v>
      </c>
      <c r="T48" s="133">
        <v>0.16666666666666666</v>
      </c>
      <c r="U48" s="135">
        <v>20</v>
      </c>
      <c r="V48" s="136">
        <v>7.1174377224199295E-2</v>
      </c>
      <c r="W48" s="137">
        <v>4</v>
      </c>
      <c r="X48" s="139">
        <v>4.4444444444444446E-2</v>
      </c>
      <c r="Y48" s="138">
        <v>3</v>
      </c>
      <c r="Z48" s="133">
        <v>7.8947368421052627E-2</v>
      </c>
    </row>
    <row r="49" spans="1:26" ht="15.75" x14ac:dyDescent="0.2">
      <c r="A49" s="260">
        <v>61</v>
      </c>
      <c r="B49" s="134" t="s">
        <v>51</v>
      </c>
      <c r="C49" s="135">
        <v>12</v>
      </c>
      <c r="D49" s="136">
        <v>7.6433121019108277E-2</v>
      </c>
      <c r="E49" s="137">
        <v>6</v>
      </c>
      <c r="F49" s="139">
        <v>0.1276595744680851</v>
      </c>
      <c r="G49" s="138">
        <v>3</v>
      </c>
      <c r="H49" s="133">
        <v>0.125</v>
      </c>
      <c r="I49" s="135">
        <v>18</v>
      </c>
      <c r="J49" s="136">
        <v>8.9552238805970144E-2</v>
      </c>
      <c r="K49" s="137">
        <v>5</v>
      </c>
      <c r="L49" s="139">
        <v>9.0909090909090912E-2</v>
      </c>
      <c r="M49" s="138">
        <v>3</v>
      </c>
      <c r="N49" s="133">
        <v>0.13043478260869565</v>
      </c>
      <c r="O49" s="135">
        <v>17</v>
      </c>
      <c r="P49" s="136">
        <v>8.3743842364532015E-2</v>
      </c>
      <c r="Q49" s="137">
        <v>2</v>
      </c>
      <c r="R49" s="139">
        <v>3.0303030303030304E-2</v>
      </c>
      <c r="S49" s="138">
        <v>1</v>
      </c>
      <c r="T49" s="133">
        <v>3.5714285714285712E-2</v>
      </c>
      <c r="U49" s="135">
        <v>21</v>
      </c>
      <c r="V49" s="136">
        <v>0.105</v>
      </c>
      <c r="W49" s="137">
        <v>5</v>
      </c>
      <c r="X49" s="139">
        <v>7.1428571428571425E-2</v>
      </c>
      <c r="Y49" s="138">
        <v>1</v>
      </c>
      <c r="Z49" s="133">
        <v>3.8461538461538464E-2</v>
      </c>
    </row>
    <row r="50" spans="1:26" ht="15.75" x14ac:dyDescent="0.2">
      <c r="A50" s="260">
        <v>62</v>
      </c>
      <c r="B50" s="134" t="s">
        <v>52</v>
      </c>
      <c r="C50" s="135">
        <v>16</v>
      </c>
      <c r="D50" s="136">
        <v>0.17777777777777778</v>
      </c>
      <c r="E50" s="137">
        <v>3</v>
      </c>
      <c r="F50" s="139">
        <v>0.13043478260869565</v>
      </c>
      <c r="G50" s="138">
        <v>3</v>
      </c>
      <c r="H50" s="133">
        <v>0.27272727272727271</v>
      </c>
      <c r="I50" s="135">
        <v>23</v>
      </c>
      <c r="J50" s="136">
        <v>0.18110236220472442</v>
      </c>
      <c r="K50" s="137">
        <v>1</v>
      </c>
      <c r="L50" s="139">
        <v>3.5714285714285712E-2</v>
      </c>
      <c r="M50" s="138">
        <v>0</v>
      </c>
      <c r="N50" s="133">
        <v>0</v>
      </c>
      <c r="O50" s="135">
        <v>27</v>
      </c>
      <c r="P50" s="136">
        <v>0.2</v>
      </c>
      <c r="Q50" s="137">
        <v>5</v>
      </c>
      <c r="R50" s="139">
        <v>0.13513513513513514</v>
      </c>
      <c r="S50" s="138">
        <v>2</v>
      </c>
      <c r="T50" s="133">
        <v>0.16666666666666666</v>
      </c>
      <c r="U50" s="135">
        <v>35</v>
      </c>
      <c r="V50" s="136">
        <v>0.23648648648648649</v>
      </c>
      <c r="W50" s="137">
        <v>9</v>
      </c>
      <c r="X50" s="139">
        <v>0.22500000000000001</v>
      </c>
      <c r="Y50" s="138">
        <v>5</v>
      </c>
      <c r="Z50" s="133">
        <v>0.27777777777777779</v>
      </c>
    </row>
    <row r="51" spans="1:26" ht="15.75" x14ac:dyDescent="0.2">
      <c r="A51" s="260">
        <v>63</v>
      </c>
      <c r="B51" s="134" t="s">
        <v>53</v>
      </c>
      <c r="C51" s="135">
        <v>18</v>
      </c>
      <c r="D51" s="136">
        <v>0.11180124223602485</v>
      </c>
      <c r="E51" s="137">
        <v>4</v>
      </c>
      <c r="F51" s="139">
        <v>0.10526315789473684</v>
      </c>
      <c r="G51" s="138">
        <v>3</v>
      </c>
      <c r="H51" s="133">
        <v>0.125</v>
      </c>
      <c r="I51" s="135">
        <v>23</v>
      </c>
      <c r="J51" s="136">
        <v>0.11330049261083744</v>
      </c>
      <c r="K51" s="137">
        <v>3</v>
      </c>
      <c r="L51" s="139">
        <v>7.4999999999999997E-2</v>
      </c>
      <c r="M51" s="138">
        <v>2</v>
      </c>
      <c r="N51" s="133">
        <v>0.08</v>
      </c>
      <c r="O51" s="135">
        <v>25</v>
      </c>
      <c r="P51" s="136">
        <v>0.11682242990654206</v>
      </c>
      <c r="Q51" s="137">
        <v>7</v>
      </c>
      <c r="R51" s="139">
        <v>0.12727272727272726</v>
      </c>
      <c r="S51" s="138">
        <v>3</v>
      </c>
      <c r="T51" s="133">
        <v>0.1111111111111111</v>
      </c>
      <c r="U51" s="135">
        <v>25</v>
      </c>
      <c r="V51" s="136">
        <v>0.11467889908256881</v>
      </c>
      <c r="W51" s="137">
        <v>5</v>
      </c>
      <c r="X51" s="139">
        <v>8.771929824561403E-2</v>
      </c>
      <c r="Y51" s="138">
        <v>2</v>
      </c>
      <c r="Z51" s="133">
        <v>0.08</v>
      </c>
    </row>
    <row r="52" spans="1:26" ht="15.75" x14ac:dyDescent="0.2">
      <c r="A52" s="260">
        <v>64</v>
      </c>
      <c r="B52" s="134" t="s">
        <v>54</v>
      </c>
      <c r="C52" s="135">
        <v>29</v>
      </c>
      <c r="D52" s="136">
        <v>0.29591836734693877</v>
      </c>
      <c r="E52" s="137">
        <v>10</v>
      </c>
      <c r="F52" s="139">
        <v>0.34482758620689657</v>
      </c>
      <c r="G52" s="138">
        <v>4</v>
      </c>
      <c r="H52" s="133">
        <v>0.2857142857142857</v>
      </c>
      <c r="I52" s="135">
        <v>32</v>
      </c>
      <c r="J52" s="136">
        <v>0.2857142857142857</v>
      </c>
      <c r="K52" s="137">
        <v>9</v>
      </c>
      <c r="L52" s="139">
        <v>0.375</v>
      </c>
      <c r="M52" s="138">
        <v>3</v>
      </c>
      <c r="N52" s="133">
        <v>0.27272727272727271</v>
      </c>
      <c r="O52" s="135">
        <v>30</v>
      </c>
      <c r="P52" s="136">
        <v>0.27272727272727271</v>
      </c>
      <c r="Q52" s="137">
        <v>10</v>
      </c>
      <c r="R52" s="139">
        <v>0.32258064516129031</v>
      </c>
      <c r="S52" s="138">
        <v>3</v>
      </c>
      <c r="T52" s="133">
        <v>0.21428571428571427</v>
      </c>
      <c r="U52" s="135">
        <v>30</v>
      </c>
      <c r="V52" s="136">
        <v>0.28037383177570091</v>
      </c>
      <c r="W52" s="137">
        <v>12</v>
      </c>
      <c r="X52" s="139">
        <v>0.38709677419354838</v>
      </c>
      <c r="Y52" s="138">
        <v>6</v>
      </c>
      <c r="Z52" s="133">
        <v>0.42857142857142855</v>
      </c>
    </row>
    <row r="53" spans="1:26" ht="15.75" x14ac:dyDescent="0.2">
      <c r="A53" s="260">
        <v>65</v>
      </c>
      <c r="B53" s="134" t="s">
        <v>55</v>
      </c>
      <c r="C53" s="135">
        <v>19</v>
      </c>
      <c r="D53" s="136">
        <v>0.22619047619047619</v>
      </c>
      <c r="E53" s="137">
        <v>4</v>
      </c>
      <c r="F53" s="139">
        <v>0.19047619047619047</v>
      </c>
      <c r="G53" s="138">
        <v>3</v>
      </c>
      <c r="H53" s="133">
        <v>0.21428571428571427</v>
      </c>
      <c r="I53" s="135">
        <v>28</v>
      </c>
      <c r="J53" s="136">
        <v>0.30107526881720431</v>
      </c>
      <c r="K53" s="137">
        <v>5</v>
      </c>
      <c r="L53" s="139">
        <v>0.2</v>
      </c>
      <c r="M53" s="138">
        <v>2</v>
      </c>
      <c r="N53" s="133">
        <v>0.16666666666666666</v>
      </c>
      <c r="O53" s="135">
        <v>34</v>
      </c>
      <c r="P53" s="136">
        <v>0.37362637362637363</v>
      </c>
      <c r="Q53" s="137">
        <v>7</v>
      </c>
      <c r="R53" s="139">
        <v>0.28000000000000003</v>
      </c>
      <c r="S53" s="138">
        <v>3</v>
      </c>
      <c r="T53" s="133">
        <v>0.375</v>
      </c>
      <c r="U53" s="135">
        <v>36</v>
      </c>
      <c r="V53" s="136">
        <v>0.375</v>
      </c>
      <c r="W53" s="137">
        <v>5</v>
      </c>
      <c r="X53" s="139">
        <v>0.21739130434782608</v>
      </c>
      <c r="Y53" s="138">
        <v>2</v>
      </c>
      <c r="Z53" s="133">
        <v>0.22222222222222221</v>
      </c>
    </row>
    <row r="54" spans="1:26" ht="15.75" x14ac:dyDescent="0.2">
      <c r="A54" s="260">
        <v>66</v>
      </c>
      <c r="B54" s="134" t="s">
        <v>56</v>
      </c>
      <c r="C54" s="135">
        <v>11</v>
      </c>
      <c r="D54" s="136">
        <v>0.16417910447761194</v>
      </c>
      <c r="E54" s="137">
        <v>2</v>
      </c>
      <c r="F54" s="139">
        <v>8.6956521739130432E-2</v>
      </c>
      <c r="G54" s="138">
        <v>0</v>
      </c>
      <c r="H54" s="133">
        <v>0</v>
      </c>
      <c r="I54" s="135">
        <v>19</v>
      </c>
      <c r="J54" s="136">
        <v>0.24675324675324675</v>
      </c>
      <c r="K54" s="137">
        <v>4</v>
      </c>
      <c r="L54" s="139">
        <v>0.19047619047619047</v>
      </c>
      <c r="M54" s="138">
        <v>2</v>
      </c>
      <c r="N54" s="133">
        <v>0.2</v>
      </c>
      <c r="O54" s="135">
        <v>19</v>
      </c>
      <c r="P54" s="136">
        <v>0.25</v>
      </c>
      <c r="Q54" s="137">
        <v>7</v>
      </c>
      <c r="R54" s="139">
        <v>0.31818181818181818</v>
      </c>
      <c r="S54" s="138">
        <v>3</v>
      </c>
      <c r="T54" s="133">
        <v>0.27272727272727271</v>
      </c>
      <c r="U54" s="135">
        <v>19</v>
      </c>
      <c r="V54" s="136">
        <v>0.25675675675675674</v>
      </c>
      <c r="W54" s="137">
        <v>6</v>
      </c>
      <c r="X54" s="139">
        <v>0.23076923076923078</v>
      </c>
      <c r="Y54" s="138">
        <v>1</v>
      </c>
      <c r="Z54" s="133">
        <v>0.14285714285714285</v>
      </c>
    </row>
    <row r="55" spans="1:26" ht="15.75" x14ac:dyDescent="0.2">
      <c r="A55" s="260">
        <v>67</v>
      </c>
      <c r="B55" s="134" t="s">
        <v>57</v>
      </c>
      <c r="C55" s="135">
        <v>8</v>
      </c>
      <c r="D55" s="136">
        <v>0.18604651162790697</v>
      </c>
      <c r="E55" s="137">
        <v>3</v>
      </c>
      <c r="F55" s="139">
        <v>0.5</v>
      </c>
      <c r="G55" s="138">
        <v>2</v>
      </c>
      <c r="H55" s="133">
        <v>0.66666666666666663</v>
      </c>
      <c r="I55" s="135">
        <v>12</v>
      </c>
      <c r="J55" s="136">
        <v>0.2</v>
      </c>
      <c r="K55" s="137">
        <v>1</v>
      </c>
      <c r="L55" s="139">
        <v>8.3333333333333329E-2</v>
      </c>
      <c r="M55" s="138">
        <v>1</v>
      </c>
      <c r="N55" s="133">
        <v>0.1111111111111111</v>
      </c>
      <c r="O55" s="135">
        <v>14</v>
      </c>
      <c r="P55" s="136">
        <v>0.23728813559322035</v>
      </c>
      <c r="Q55" s="137"/>
      <c r="R55" s="139">
        <v>0</v>
      </c>
      <c r="S55" s="138"/>
      <c r="T55" s="133">
        <v>0</v>
      </c>
      <c r="U55" s="135">
        <v>16</v>
      </c>
      <c r="V55" s="136">
        <v>0.23880597014925373</v>
      </c>
      <c r="W55" s="137">
        <v>1</v>
      </c>
      <c r="X55" s="139">
        <v>9.0909090909090912E-2</v>
      </c>
      <c r="Y55" s="138">
        <v>1</v>
      </c>
      <c r="Z55" s="133">
        <v>0.14285714285714285</v>
      </c>
    </row>
    <row r="56" spans="1:26" ht="15.75" x14ac:dyDescent="0.2">
      <c r="A56" s="260">
        <v>68</v>
      </c>
      <c r="B56" s="134" t="s">
        <v>58</v>
      </c>
      <c r="C56" s="135">
        <v>5</v>
      </c>
      <c r="D56" s="136">
        <v>0.13513513513513514</v>
      </c>
      <c r="E56" s="137">
        <v>2</v>
      </c>
      <c r="F56" s="139">
        <v>0.25</v>
      </c>
      <c r="G56" s="138">
        <v>1</v>
      </c>
      <c r="H56" s="133">
        <v>0.25</v>
      </c>
      <c r="I56" s="135">
        <v>11</v>
      </c>
      <c r="J56" s="136">
        <v>0.20370370370370369</v>
      </c>
      <c r="K56" s="137">
        <v>3</v>
      </c>
      <c r="L56" s="139">
        <v>0.25</v>
      </c>
      <c r="M56" s="138">
        <v>1</v>
      </c>
      <c r="N56" s="133">
        <v>0.16666666666666666</v>
      </c>
      <c r="O56" s="135">
        <v>10</v>
      </c>
      <c r="P56" s="136">
        <v>0.16393442622950818</v>
      </c>
      <c r="Q56" s="137">
        <v>4</v>
      </c>
      <c r="R56" s="139">
        <v>0.21052631578947367</v>
      </c>
      <c r="S56" s="138">
        <v>2</v>
      </c>
      <c r="T56" s="133">
        <v>0.22222222222222221</v>
      </c>
      <c r="U56" s="135">
        <v>9</v>
      </c>
      <c r="V56" s="136">
        <v>0.15254237288135594</v>
      </c>
      <c r="W56" s="137">
        <v>4</v>
      </c>
      <c r="X56" s="139">
        <v>0.23529411764705882</v>
      </c>
      <c r="Y56" s="138">
        <v>2</v>
      </c>
      <c r="Z56" s="133">
        <v>0.25</v>
      </c>
    </row>
    <row r="57" spans="1:26" ht="15.75" x14ac:dyDescent="0.2">
      <c r="A57" s="260">
        <v>69</v>
      </c>
      <c r="B57" s="134" t="s">
        <v>59</v>
      </c>
      <c r="C57" s="135">
        <v>6</v>
      </c>
      <c r="D57" s="136">
        <v>0.22222222222222221</v>
      </c>
      <c r="E57" s="137">
        <v>2</v>
      </c>
      <c r="F57" s="139">
        <v>0.25</v>
      </c>
      <c r="G57" s="138">
        <v>2</v>
      </c>
      <c r="H57" s="133">
        <v>0.66666666666666663</v>
      </c>
      <c r="I57" s="135">
        <v>9</v>
      </c>
      <c r="J57" s="136">
        <v>0.23076923076923078</v>
      </c>
      <c r="K57" s="137">
        <v>3</v>
      </c>
      <c r="L57" s="139">
        <v>0.25</v>
      </c>
      <c r="M57" s="138">
        <v>1</v>
      </c>
      <c r="N57" s="133">
        <v>0.16666666666666666</v>
      </c>
      <c r="O57" s="135">
        <v>10</v>
      </c>
      <c r="P57" s="136">
        <v>0.25641025641025639</v>
      </c>
      <c r="Q57" s="137">
        <v>2</v>
      </c>
      <c r="R57" s="139">
        <v>0.2857142857142857</v>
      </c>
      <c r="S57" s="138">
        <v>2</v>
      </c>
      <c r="T57" s="133">
        <v>0.5</v>
      </c>
      <c r="U57" s="135">
        <v>11</v>
      </c>
      <c r="V57" s="136">
        <v>0.2558139534883721</v>
      </c>
      <c r="W57" s="137">
        <v>1</v>
      </c>
      <c r="X57" s="139">
        <v>0.1</v>
      </c>
      <c r="Y57" s="138">
        <v>1</v>
      </c>
      <c r="Z57" s="133">
        <v>0.2</v>
      </c>
    </row>
    <row r="58" spans="1:26" ht="15.75" x14ac:dyDescent="0.2">
      <c r="A58" s="259">
        <v>70</v>
      </c>
      <c r="B58" s="134" t="s">
        <v>60</v>
      </c>
      <c r="C58" s="135">
        <v>8</v>
      </c>
      <c r="D58" s="136">
        <v>0.27586206896551724</v>
      </c>
      <c r="E58" s="137">
        <v>3</v>
      </c>
      <c r="F58" s="139">
        <v>0.23076923076923078</v>
      </c>
      <c r="G58" s="138">
        <v>0</v>
      </c>
      <c r="H58" s="133">
        <v>0</v>
      </c>
      <c r="I58" s="135">
        <v>14</v>
      </c>
      <c r="J58" s="136">
        <v>0.34146341463414637</v>
      </c>
      <c r="K58" s="137">
        <v>4</v>
      </c>
      <c r="L58" s="139">
        <v>0.26666666666666666</v>
      </c>
      <c r="M58" s="138">
        <v>1</v>
      </c>
      <c r="N58" s="133">
        <v>0.14285714285714285</v>
      </c>
      <c r="O58" s="135">
        <v>17</v>
      </c>
      <c r="P58" s="136">
        <v>0.38636363636363635</v>
      </c>
      <c r="Q58" s="137">
        <v>7</v>
      </c>
      <c r="R58" s="139">
        <v>0.4375</v>
      </c>
      <c r="S58" s="138">
        <v>3</v>
      </c>
      <c r="T58" s="133">
        <v>0.375</v>
      </c>
      <c r="U58" s="135">
        <v>20</v>
      </c>
      <c r="V58" s="136">
        <v>0.47619047619047616</v>
      </c>
      <c r="W58" s="137">
        <v>5</v>
      </c>
      <c r="X58" s="139">
        <v>0.29411764705882354</v>
      </c>
      <c r="Y58" s="138">
        <v>2</v>
      </c>
      <c r="Z58" s="133">
        <v>0.2857142857142857</v>
      </c>
    </row>
    <row r="59" spans="1:26" ht="15.75" x14ac:dyDescent="0.2">
      <c r="A59" s="259">
        <v>71</v>
      </c>
      <c r="B59" s="134" t="s">
        <v>61</v>
      </c>
      <c r="C59" s="135">
        <v>11</v>
      </c>
      <c r="D59" s="136">
        <v>0.30555555555555558</v>
      </c>
      <c r="E59" s="137">
        <v>2</v>
      </c>
      <c r="F59" s="139">
        <v>0.18181818181818182</v>
      </c>
      <c r="G59" s="138">
        <v>0</v>
      </c>
      <c r="H59" s="133">
        <v>0</v>
      </c>
      <c r="I59" s="135">
        <v>18</v>
      </c>
      <c r="J59" s="136">
        <v>0.36734693877551022</v>
      </c>
      <c r="K59" s="137">
        <v>6</v>
      </c>
      <c r="L59" s="139">
        <v>0.35294117647058826</v>
      </c>
      <c r="M59" s="138">
        <v>4</v>
      </c>
      <c r="N59" s="133">
        <v>0.5</v>
      </c>
      <c r="O59" s="135">
        <v>23</v>
      </c>
      <c r="P59" s="136">
        <v>0.43396226415094341</v>
      </c>
      <c r="Q59" s="137">
        <v>5</v>
      </c>
      <c r="R59" s="139">
        <v>0.25</v>
      </c>
      <c r="S59" s="138">
        <v>1</v>
      </c>
      <c r="T59" s="133">
        <v>0.2</v>
      </c>
      <c r="U59" s="135">
        <v>26</v>
      </c>
      <c r="V59" s="136">
        <v>0.4642857142857143</v>
      </c>
      <c r="W59" s="137">
        <v>9</v>
      </c>
      <c r="X59" s="139">
        <v>0.42857142857142855</v>
      </c>
      <c r="Y59" s="138">
        <v>5</v>
      </c>
      <c r="Z59" s="133">
        <v>0.625</v>
      </c>
    </row>
    <row r="60" spans="1:26" ht="15.75" x14ac:dyDescent="0.2">
      <c r="A60" s="259">
        <v>72</v>
      </c>
      <c r="B60" s="134" t="s">
        <v>62</v>
      </c>
      <c r="C60" s="135">
        <v>2</v>
      </c>
      <c r="D60" s="136">
        <v>0.25</v>
      </c>
      <c r="E60" s="137">
        <v>1</v>
      </c>
      <c r="F60" s="139">
        <v>0.5</v>
      </c>
      <c r="G60" s="138">
        <v>1</v>
      </c>
      <c r="H60" s="133">
        <v>1</v>
      </c>
      <c r="I60" s="135">
        <v>0</v>
      </c>
      <c r="J60" s="136">
        <v>0</v>
      </c>
      <c r="K60" s="137">
        <v>0</v>
      </c>
      <c r="L60" s="139">
        <v>0</v>
      </c>
      <c r="M60" s="138">
        <v>0</v>
      </c>
      <c r="N60" s="133">
        <v>0</v>
      </c>
      <c r="O60" s="135"/>
      <c r="P60" s="136">
        <v>0</v>
      </c>
      <c r="Q60" s="137"/>
      <c r="R60" s="139">
        <v>0</v>
      </c>
      <c r="S60" s="138"/>
      <c r="T60" s="133">
        <v>0</v>
      </c>
      <c r="U60" s="135"/>
      <c r="V60" s="136">
        <v>0</v>
      </c>
      <c r="W60" s="137"/>
      <c r="X60" s="139">
        <v>0</v>
      </c>
      <c r="Y60" s="138"/>
      <c r="Z60" s="133">
        <v>0</v>
      </c>
    </row>
    <row r="61" spans="1:26" ht="15.75" x14ac:dyDescent="0.2">
      <c r="A61" s="259">
        <v>73</v>
      </c>
      <c r="B61" s="134" t="s">
        <v>63</v>
      </c>
      <c r="C61" s="135">
        <v>1</v>
      </c>
      <c r="D61" s="136">
        <v>0.14285714285714285</v>
      </c>
      <c r="E61" s="137">
        <v>1</v>
      </c>
      <c r="F61" s="139">
        <v>0.5</v>
      </c>
      <c r="G61" s="138">
        <v>0</v>
      </c>
      <c r="H61" s="133"/>
      <c r="I61" s="135">
        <v>2</v>
      </c>
      <c r="J61" s="136">
        <v>0.22222222222222221</v>
      </c>
      <c r="K61" s="137">
        <v>0</v>
      </c>
      <c r="L61" s="139">
        <v>0</v>
      </c>
      <c r="M61" s="138">
        <v>0</v>
      </c>
      <c r="N61" s="133">
        <v>0</v>
      </c>
      <c r="O61" s="135">
        <v>2</v>
      </c>
      <c r="P61" s="136">
        <v>0.22222222222222221</v>
      </c>
      <c r="Q61" s="137">
        <v>1</v>
      </c>
      <c r="R61" s="139">
        <v>0.33333333333333331</v>
      </c>
      <c r="S61" s="138">
        <v>1</v>
      </c>
      <c r="T61" s="133">
        <v>0.5</v>
      </c>
      <c r="U61" s="135">
        <v>2</v>
      </c>
      <c r="V61" s="136">
        <v>0.25</v>
      </c>
      <c r="W61" s="137"/>
      <c r="X61" s="139">
        <v>0</v>
      </c>
      <c r="Y61" s="138"/>
      <c r="Z61" s="133">
        <v>0</v>
      </c>
    </row>
    <row r="62" spans="1:26" ht="15.75" x14ac:dyDescent="0.2">
      <c r="A62" s="261">
        <v>74</v>
      </c>
      <c r="B62" s="142" t="s">
        <v>64</v>
      </c>
      <c r="C62" s="143">
        <v>9</v>
      </c>
      <c r="D62" s="144">
        <v>0.21428571428571427</v>
      </c>
      <c r="E62" s="145">
        <v>3</v>
      </c>
      <c r="F62" s="146">
        <v>0.16666666666666666</v>
      </c>
      <c r="G62" s="138">
        <v>2</v>
      </c>
      <c r="H62" s="133">
        <v>0.25</v>
      </c>
      <c r="I62" s="143">
        <v>17</v>
      </c>
      <c r="J62" s="144">
        <v>0.33333333333333331</v>
      </c>
      <c r="K62" s="145">
        <v>3</v>
      </c>
      <c r="L62" s="146">
        <v>0.15789473684210525</v>
      </c>
      <c r="M62" s="138">
        <v>0</v>
      </c>
      <c r="N62" s="133">
        <v>0</v>
      </c>
      <c r="O62" s="143">
        <v>19</v>
      </c>
      <c r="P62" s="144">
        <v>0.36538461538461536</v>
      </c>
      <c r="Q62" s="145">
        <v>9</v>
      </c>
      <c r="R62" s="146">
        <v>0.34615384615384615</v>
      </c>
      <c r="S62" s="138">
        <v>3</v>
      </c>
      <c r="T62" s="133">
        <v>0.33333333333333331</v>
      </c>
      <c r="U62" s="143">
        <v>17</v>
      </c>
      <c r="V62" s="144">
        <v>0.33333333333333331</v>
      </c>
      <c r="W62" s="145">
        <v>6</v>
      </c>
      <c r="X62" s="146">
        <v>0.25</v>
      </c>
      <c r="Y62" s="138">
        <v>2</v>
      </c>
      <c r="Z62" s="133">
        <v>0.2857142857142857</v>
      </c>
    </row>
    <row r="63" spans="1:26" ht="15.75" x14ac:dyDescent="0.2">
      <c r="A63" s="261">
        <v>76</v>
      </c>
      <c r="B63" s="142" t="s">
        <v>65</v>
      </c>
      <c r="C63" s="143">
        <v>1</v>
      </c>
      <c r="D63" s="144">
        <v>0.25</v>
      </c>
      <c r="E63" s="145">
        <v>1</v>
      </c>
      <c r="F63" s="146">
        <v>1</v>
      </c>
      <c r="G63" s="138">
        <v>1</v>
      </c>
      <c r="H63" s="133">
        <v>1</v>
      </c>
      <c r="I63" s="143">
        <v>1</v>
      </c>
      <c r="J63" s="144">
        <v>0.33333333333333331</v>
      </c>
      <c r="K63" s="145">
        <v>1</v>
      </c>
      <c r="L63" s="146">
        <v>0.33333333333333331</v>
      </c>
      <c r="M63" s="138">
        <v>0</v>
      </c>
      <c r="N63" s="133">
        <v>0</v>
      </c>
      <c r="O63" s="143"/>
      <c r="P63" s="144">
        <v>0</v>
      </c>
      <c r="Q63" s="145"/>
      <c r="R63" s="146">
        <v>0</v>
      </c>
      <c r="S63" s="138"/>
      <c r="T63" s="133"/>
      <c r="U63" s="143"/>
      <c r="V63" s="144">
        <v>0</v>
      </c>
      <c r="W63" s="145"/>
      <c r="X63" s="146">
        <v>0</v>
      </c>
      <c r="Y63" s="138"/>
      <c r="Z63" s="133"/>
    </row>
    <row r="64" spans="1:26" ht="15.75" x14ac:dyDescent="0.2">
      <c r="A64" s="261">
        <v>77</v>
      </c>
      <c r="B64" s="142" t="s">
        <v>66</v>
      </c>
      <c r="C64" s="143">
        <v>1</v>
      </c>
      <c r="D64" s="144">
        <v>0.33333333333333331</v>
      </c>
      <c r="E64" s="145"/>
      <c r="F64" s="146">
        <v>0</v>
      </c>
      <c r="G64" s="138">
        <v>0</v>
      </c>
      <c r="H64" s="133">
        <v>0</v>
      </c>
      <c r="I64" s="143">
        <v>1</v>
      </c>
      <c r="J64" s="144">
        <v>0.33333333333333331</v>
      </c>
      <c r="K64" s="145">
        <v>1</v>
      </c>
      <c r="L64" s="146">
        <v>0.5</v>
      </c>
      <c r="M64" s="138">
        <v>1</v>
      </c>
      <c r="N64" s="133">
        <v>1</v>
      </c>
      <c r="O64" s="143"/>
      <c r="P64" s="144">
        <v>0</v>
      </c>
      <c r="Q64" s="145"/>
      <c r="R64" s="146">
        <v>0</v>
      </c>
      <c r="S64" s="138"/>
      <c r="T64" s="133">
        <v>0</v>
      </c>
      <c r="U64" s="143">
        <v>1</v>
      </c>
      <c r="V64" s="144">
        <v>0.33333333333333331</v>
      </c>
      <c r="W64" s="145"/>
      <c r="X64" s="146">
        <v>0</v>
      </c>
      <c r="Y64" s="138"/>
      <c r="Z64" s="133"/>
    </row>
    <row r="65" spans="1:26" ht="15.75" x14ac:dyDescent="0.2">
      <c r="A65" s="262">
        <v>85</v>
      </c>
      <c r="B65" s="134" t="s">
        <v>67</v>
      </c>
      <c r="C65" s="135">
        <v>9</v>
      </c>
      <c r="D65" s="136">
        <v>0.25</v>
      </c>
      <c r="E65" s="137">
        <v>1</v>
      </c>
      <c r="F65" s="139">
        <v>0.1111111111111111</v>
      </c>
      <c r="G65" s="138">
        <v>1</v>
      </c>
      <c r="H65" s="133">
        <v>0.2</v>
      </c>
      <c r="I65" s="135">
        <v>8</v>
      </c>
      <c r="J65" s="136">
        <v>0.22857142857142856</v>
      </c>
      <c r="K65" s="137">
        <v>1</v>
      </c>
      <c r="L65" s="139">
        <v>0.16666666666666666</v>
      </c>
      <c r="M65" s="138">
        <v>1</v>
      </c>
      <c r="N65" s="133">
        <v>0.33333333333333331</v>
      </c>
      <c r="O65" s="135">
        <v>10</v>
      </c>
      <c r="P65" s="136">
        <v>0.2857142857142857</v>
      </c>
      <c r="Q65" s="137">
        <v>5</v>
      </c>
      <c r="R65" s="139">
        <v>0.38461538461538464</v>
      </c>
      <c r="S65" s="138">
        <v>3</v>
      </c>
      <c r="T65" s="133">
        <v>0.42857142857142855</v>
      </c>
      <c r="U65" s="135">
        <v>10</v>
      </c>
      <c r="V65" s="136">
        <v>0.3125</v>
      </c>
      <c r="W65" s="137">
        <v>2</v>
      </c>
      <c r="X65" s="139">
        <v>0.25</v>
      </c>
      <c r="Y65" s="138"/>
      <c r="Z65" s="133">
        <v>0</v>
      </c>
    </row>
    <row r="66" spans="1:26" ht="15.75" x14ac:dyDescent="0.2">
      <c r="A66" s="262">
        <v>86</v>
      </c>
      <c r="B66" s="134" t="s">
        <v>68</v>
      </c>
      <c r="C66" s="135">
        <v>16</v>
      </c>
      <c r="D66" s="136">
        <v>0.30188679245283018</v>
      </c>
      <c r="E66" s="137">
        <v>5</v>
      </c>
      <c r="F66" s="139">
        <v>0.29411764705882354</v>
      </c>
      <c r="G66" s="138">
        <v>3</v>
      </c>
      <c r="H66" s="133">
        <v>0.33333333333333331</v>
      </c>
      <c r="I66" s="135">
        <v>24</v>
      </c>
      <c r="J66" s="136">
        <v>0.39344262295081966</v>
      </c>
      <c r="K66" s="137">
        <v>3</v>
      </c>
      <c r="L66" s="139">
        <v>0.17647058823529413</v>
      </c>
      <c r="M66" s="138">
        <v>1</v>
      </c>
      <c r="N66" s="133">
        <v>0.14285714285714285</v>
      </c>
      <c r="O66" s="135">
        <v>29</v>
      </c>
      <c r="P66" s="136">
        <v>0.453125</v>
      </c>
      <c r="Q66" s="137">
        <v>4</v>
      </c>
      <c r="R66" s="139">
        <v>0.2</v>
      </c>
      <c r="S66" s="138">
        <v>3</v>
      </c>
      <c r="T66" s="133">
        <v>0.33333333333333331</v>
      </c>
      <c r="U66" s="135">
        <v>27</v>
      </c>
      <c r="V66" s="136">
        <v>0.44262295081967212</v>
      </c>
      <c r="W66" s="137">
        <v>3</v>
      </c>
      <c r="X66" s="139">
        <v>0.21428571428571427</v>
      </c>
      <c r="Y66" s="138">
        <v>1</v>
      </c>
      <c r="Z66" s="133">
        <v>0.2</v>
      </c>
    </row>
    <row r="67" spans="1:26" ht="15.75" x14ac:dyDescent="0.2">
      <c r="A67" s="263">
        <v>87</v>
      </c>
      <c r="B67" s="142" t="s">
        <v>69</v>
      </c>
      <c r="C67" s="143">
        <v>3</v>
      </c>
      <c r="D67" s="144">
        <v>0.17647058823529413</v>
      </c>
      <c r="E67" s="145">
        <v>1</v>
      </c>
      <c r="F67" s="146">
        <v>0.2</v>
      </c>
      <c r="G67" s="147">
        <v>1</v>
      </c>
      <c r="H67" s="148">
        <v>0.5</v>
      </c>
      <c r="I67" s="143">
        <v>11</v>
      </c>
      <c r="J67" s="144">
        <v>0.42307692307692307</v>
      </c>
      <c r="K67" s="145">
        <v>3</v>
      </c>
      <c r="L67" s="146">
        <v>0.375</v>
      </c>
      <c r="M67" s="147">
        <v>1</v>
      </c>
      <c r="N67" s="148">
        <v>0.25</v>
      </c>
      <c r="O67" s="143">
        <v>10</v>
      </c>
      <c r="P67" s="144">
        <v>0.4</v>
      </c>
      <c r="Q67" s="145">
        <v>4</v>
      </c>
      <c r="R67" s="146">
        <v>0.5</v>
      </c>
      <c r="S67" s="147">
        <v>2</v>
      </c>
      <c r="T67" s="148">
        <v>0.4</v>
      </c>
      <c r="U67" s="143">
        <v>13</v>
      </c>
      <c r="V67" s="144">
        <v>0.56521739130434778</v>
      </c>
      <c r="W67" s="145">
        <v>3</v>
      </c>
      <c r="X67" s="146">
        <v>0.6</v>
      </c>
      <c r="Y67" s="147">
        <v>1</v>
      </c>
      <c r="Z67" s="148">
        <v>1</v>
      </c>
    </row>
    <row r="68" spans="1:26" ht="16.5" thickBot="1" x14ac:dyDescent="0.25">
      <c r="A68" s="270"/>
      <c r="B68" s="268" t="s">
        <v>9</v>
      </c>
      <c r="C68" s="149">
        <v>841</v>
      </c>
      <c r="D68" s="150">
        <v>0.20832301213772603</v>
      </c>
      <c r="E68" s="151">
        <v>253</v>
      </c>
      <c r="F68" s="153">
        <v>0.20047543581616481</v>
      </c>
      <c r="G68" s="152">
        <v>135</v>
      </c>
      <c r="H68" s="253">
        <v>0.23037542662116042</v>
      </c>
      <c r="I68" s="149">
        <v>1142</v>
      </c>
      <c r="J68" s="150">
        <v>0.23287112561174553</v>
      </c>
      <c r="K68" s="151">
        <v>287</v>
      </c>
      <c r="L68" s="153">
        <v>0.21087435709037472</v>
      </c>
      <c r="M68" s="152">
        <v>128</v>
      </c>
      <c r="N68" s="253">
        <v>0.21548821548821548</v>
      </c>
      <c r="O68" s="149">
        <v>1238</v>
      </c>
      <c r="P68" s="150">
        <v>0.24403705893948355</v>
      </c>
      <c r="Q68" s="151">
        <v>341</v>
      </c>
      <c r="R68" s="153">
        <v>0.22229465449804434</v>
      </c>
      <c r="S68" s="152">
        <v>139</v>
      </c>
      <c r="T68" s="253">
        <v>0.23205342237061768</v>
      </c>
      <c r="U68" s="149">
        <v>1319</v>
      </c>
      <c r="V68" s="150">
        <v>0.25621600621600621</v>
      </c>
      <c r="W68" s="151">
        <v>318</v>
      </c>
      <c r="X68" s="153">
        <v>0.20838794233289645</v>
      </c>
      <c r="Y68" s="152">
        <v>142</v>
      </c>
      <c r="Z68" s="253">
        <v>0.23089430894308943</v>
      </c>
    </row>
    <row r="69" spans="1:26" x14ac:dyDescent="0.2">
      <c r="A69" s="154" t="s">
        <v>186</v>
      </c>
      <c r="B69" s="269"/>
    </row>
    <row r="70" spans="1:26" ht="15" x14ac:dyDescent="0.25">
      <c r="A70" s="322" t="s">
        <v>188</v>
      </c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</row>
  </sheetData>
  <mergeCells count="15">
    <mergeCell ref="A4:T4"/>
    <mergeCell ref="A6:T6"/>
    <mergeCell ref="C9:D9"/>
    <mergeCell ref="E9:F9"/>
    <mergeCell ref="G9:H9"/>
    <mergeCell ref="I9:J9"/>
    <mergeCell ref="K9:L9"/>
    <mergeCell ref="M9:N9"/>
    <mergeCell ref="O9:P9"/>
    <mergeCell ref="Q9:R9"/>
    <mergeCell ref="U9:V9"/>
    <mergeCell ref="W9:X9"/>
    <mergeCell ref="Y9:Z9"/>
    <mergeCell ref="S9:T9"/>
    <mergeCell ref="A70:T70"/>
  </mergeCells>
  <conditionalFormatting sqref="D11:D68">
    <cfRule type="cellIs" dxfId="20" priority="9" operator="greaterThan">
      <formula>50%</formula>
    </cfRule>
  </conditionalFormatting>
  <conditionalFormatting sqref="J11:J68">
    <cfRule type="cellIs" dxfId="19" priority="8" operator="greaterThan">
      <formula>50%</formula>
    </cfRule>
  </conditionalFormatting>
  <conditionalFormatting sqref="P11:P68 V11:V68">
    <cfRule type="cellIs" dxfId="18" priority="7" operator="greaterThan">
      <formula>50%</formula>
    </cfRule>
  </conditionalFormatting>
  <conditionalFormatting sqref="F11:F68">
    <cfRule type="expression" dxfId="17" priority="6">
      <formula>F11&gt;D11</formula>
    </cfRule>
  </conditionalFormatting>
  <conditionalFormatting sqref="L11:L68">
    <cfRule type="expression" dxfId="16" priority="5">
      <formula>L11&gt;J11</formula>
    </cfRule>
  </conditionalFormatting>
  <conditionalFormatting sqref="R11:R68 X11:X68">
    <cfRule type="expression" dxfId="15" priority="4">
      <formula>R11&gt;P11</formula>
    </cfRule>
  </conditionalFormatting>
  <conditionalFormatting sqref="H11:H68">
    <cfRule type="expression" dxfId="14" priority="3">
      <formula>H11&gt;F11</formula>
    </cfRule>
  </conditionalFormatting>
  <conditionalFormatting sqref="N11:N68">
    <cfRule type="expression" dxfId="13" priority="2">
      <formula>N11&gt;L11</formula>
    </cfRule>
  </conditionalFormatting>
  <conditionalFormatting sqref="T11:T68 Z11:Z68">
    <cfRule type="expression" dxfId="12" priority="1">
      <formula>T11&gt;R11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5" orientation="landscape" r:id="rId1"/>
  <headerFooter>
    <oddFooter>&amp;RPage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70"/>
  <sheetViews>
    <sheetView showZeros="0" zoomScale="85" zoomScaleNormal="85" workbookViewId="0">
      <selection activeCell="Q55" sqref="Q55"/>
    </sheetView>
  </sheetViews>
  <sheetFormatPr baseColWidth="10" defaultColWidth="11.42578125" defaultRowHeight="12.75" x14ac:dyDescent="0.2"/>
  <cols>
    <col min="1" max="1" width="8.140625" style="115" customWidth="1"/>
    <col min="2" max="2" width="56.140625" style="115" customWidth="1"/>
    <col min="3" max="3" width="13.28515625" style="115" customWidth="1"/>
    <col min="4" max="8" width="9.85546875" style="115" customWidth="1"/>
    <col min="9" max="9" width="13.28515625" style="115" customWidth="1"/>
    <col min="10" max="14" width="9.85546875" style="115" customWidth="1"/>
    <col min="15" max="15" width="13.28515625" style="115" customWidth="1"/>
    <col min="16" max="20" width="9.85546875" style="115" customWidth="1"/>
    <col min="21" max="21" width="14" style="115" customWidth="1"/>
    <col min="22" max="16384" width="11.42578125" style="115"/>
  </cols>
  <sheetData>
    <row r="4" spans="1:26" ht="18.75" x14ac:dyDescent="0.2">
      <c r="A4" s="318" t="s">
        <v>167</v>
      </c>
      <c r="B4" s="318"/>
      <c r="C4" s="318"/>
      <c r="D4" s="318"/>
      <c r="E4" s="318"/>
      <c r="F4" s="318"/>
      <c r="G4" s="318"/>
      <c r="H4" s="318"/>
      <c r="I4" s="316"/>
      <c r="J4" s="316"/>
      <c r="K4" s="316"/>
      <c r="L4" s="316"/>
      <c r="M4" s="316"/>
      <c r="N4" s="316"/>
      <c r="O4" s="319"/>
      <c r="P4" s="319"/>
      <c r="Q4" s="319"/>
      <c r="R4" s="319"/>
      <c r="S4" s="319"/>
      <c r="T4" s="319"/>
    </row>
    <row r="5" spans="1:26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6" ht="19.149999999999999" customHeight="1" x14ac:dyDescent="0.2">
      <c r="A6" s="320" t="s">
        <v>152</v>
      </c>
      <c r="B6" s="321"/>
      <c r="C6" s="321"/>
      <c r="D6" s="321"/>
      <c r="E6" s="321"/>
      <c r="F6" s="321"/>
      <c r="G6" s="321"/>
      <c r="H6" s="321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6" ht="13.5" thickBot="1" x14ac:dyDescent="0.25"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6" s="117" customFormat="1" ht="23.45" customHeight="1" x14ac:dyDescent="0.2">
      <c r="B8" s="6"/>
      <c r="C8" s="118">
        <v>2013</v>
      </c>
      <c r="D8" s="119"/>
      <c r="E8" s="119"/>
      <c r="F8" s="120"/>
      <c r="G8" s="119"/>
      <c r="H8" s="120"/>
      <c r="I8" s="118">
        <v>2014</v>
      </c>
      <c r="J8" s="119"/>
      <c r="K8" s="119"/>
      <c r="L8" s="120"/>
      <c r="M8" s="119"/>
      <c r="N8" s="120"/>
      <c r="O8" s="118">
        <v>2015</v>
      </c>
      <c r="P8" s="119"/>
      <c r="Q8" s="119"/>
      <c r="R8" s="120"/>
      <c r="S8" s="119"/>
      <c r="T8" s="120"/>
      <c r="U8" s="118">
        <v>2016</v>
      </c>
      <c r="V8" s="119"/>
      <c r="W8" s="119"/>
      <c r="X8" s="120"/>
      <c r="Y8" s="119"/>
      <c r="Z8" s="120"/>
    </row>
    <row r="9" spans="1:26" s="117" customFormat="1" ht="28.9" customHeight="1" thickBot="1" x14ac:dyDescent="0.25">
      <c r="B9" s="6"/>
      <c r="C9" s="310" t="s">
        <v>106</v>
      </c>
      <c r="D9" s="311"/>
      <c r="E9" s="312" t="s">
        <v>107</v>
      </c>
      <c r="F9" s="313"/>
      <c r="G9" s="311" t="s">
        <v>108</v>
      </c>
      <c r="H9" s="314"/>
      <c r="I9" s="310" t="s">
        <v>106</v>
      </c>
      <c r="J9" s="311"/>
      <c r="K9" s="312" t="s">
        <v>107</v>
      </c>
      <c r="L9" s="313"/>
      <c r="M9" s="311" t="s">
        <v>108</v>
      </c>
      <c r="N9" s="314"/>
      <c r="O9" s="310" t="s">
        <v>106</v>
      </c>
      <c r="P9" s="311"/>
      <c r="Q9" s="312" t="s">
        <v>107</v>
      </c>
      <c r="R9" s="313"/>
      <c r="S9" s="311" t="s">
        <v>108</v>
      </c>
      <c r="T9" s="314"/>
      <c r="U9" s="310" t="s">
        <v>106</v>
      </c>
      <c r="V9" s="311"/>
      <c r="W9" s="312" t="s">
        <v>107</v>
      </c>
      <c r="X9" s="313"/>
      <c r="Y9" s="311" t="s">
        <v>108</v>
      </c>
      <c r="Z9" s="314"/>
    </row>
    <row r="10" spans="1:26" s="117" customFormat="1" ht="36.6" customHeight="1" x14ac:dyDescent="0.2">
      <c r="A10" s="256" t="s">
        <v>10</v>
      </c>
      <c r="B10" s="255" t="s">
        <v>11</v>
      </c>
      <c r="C10" s="121" t="s">
        <v>109</v>
      </c>
      <c r="D10" s="122" t="s">
        <v>151</v>
      </c>
      <c r="E10" s="123" t="s">
        <v>110</v>
      </c>
      <c r="F10" s="126" t="s">
        <v>151</v>
      </c>
      <c r="G10" s="124" t="s">
        <v>111</v>
      </c>
      <c r="H10" s="124" t="s">
        <v>151</v>
      </c>
      <c r="I10" s="121" t="s">
        <v>109</v>
      </c>
      <c r="J10" s="122" t="s">
        <v>151</v>
      </c>
      <c r="K10" s="123" t="s">
        <v>110</v>
      </c>
      <c r="L10" s="126" t="s">
        <v>151</v>
      </c>
      <c r="M10" s="124" t="s">
        <v>111</v>
      </c>
      <c r="N10" s="124" t="s">
        <v>151</v>
      </c>
      <c r="O10" s="121" t="s">
        <v>109</v>
      </c>
      <c r="P10" s="122" t="s">
        <v>151</v>
      </c>
      <c r="Q10" s="123" t="s">
        <v>110</v>
      </c>
      <c r="R10" s="126" t="s">
        <v>151</v>
      </c>
      <c r="S10" s="124" t="s">
        <v>111</v>
      </c>
      <c r="T10" s="125" t="s">
        <v>151</v>
      </c>
      <c r="U10" s="121" t="s">
        <v>109</v>
      </c>
      <c r="V10" s="122" t="s">
        <v>151</v>
      </c>
      <c r="W10" s="123" t="s">
        <v>110</v>
      </c>
      <c r="X10" s="126" t="s">
        <v>151</v>
      </c>
      <c r="Y10" s="124" t="s">
        <v>111</v>
      </c>
      <c r="Z10" s="125" t="s">
        <v>151</v>
      </c>
    </row>
    <row r="11" spans="1:26" ht="15.75" x14ac:dyDescent="0.2">
      <c r="A11" s="257">
        <v>1</v>
      </c>
      <c r="B11" s="127" t="s">
        <v>13</v>
      </c>
      <c r="C11" s="128">
        <v>13</v>
      </c>
      <c r="D11" s="129">
        <v>0.29545454545454547</v>
      </c>
      <c r="E11" s="130">
        <v>9</v>
      </c>
      <c r="F11" s="131">
        <v>0.42857142857142855</v>
      </c>
      <c r="G11" s="132">
        <v>4</v>
      </c>
      <c r="H11" s="133">
        <v>0.36363636363636365</v>
      </c>
      <c r="I11" s="128">
        <v>24</v>
      </c>
      <c r="J11" s="129">
        <v>0.31168831168831168</v>
      </c>
      <c r="K11" s="130">
        <v>9</v>
      </c>
      <c r="L11" s="131">
        <v>0.3</v>
      </c>
      <c r="M11" s="132">
        <v>3</v>
      </c>
      <c r="N11" s="133">
        <v>0.3</v>
      </c>
      <c r="O11" s="128">
        <v>28</v>
      </c>
      <c r="P11" s="129">
        <v>0.34146341463414637</v>
      </c>
      <c r="Q11" s="130">
        <v>13</v>
      </c>
      <c r="R11" s="131">
        <v>0.37142857142857144</v>
      </c>
      <c r="S11" s="132">
        <v>6</v>
      </c>
      <c r="T11" s="133">
        <v>0.35294117647058826</v>
      </c>
      <c r="U11" s="128">
        <v>27</v>
      </c>
      <c r="V11" s="129">
        <v>0.33750000000000002</v>
      </c>
      <c r="W11" s="130">
        <v>10</v>
      </c>
      <c r="X11" s="131">
        <v>0.35714285714285715</v>
      </c>
      <c r="Y11" s="132">
        <v>7</v>
      </c>
      <c r="Z11" s="133">
        <v>0.63636363636363635</v>
      </c>
    </row>
    <row r="12" spans="1:26" ht="15.75" x14ac:dyDescent="0.2">
      <c r="A12" s="258">
        <v>2</v>
      </c>
      <c r="B12" s="134" t="s">
        <v>14</v>
      </c>
      <c r="C12" s="135">
        <v>7</v>
      </c>
      <c r="D12" s="136">
        <v>0.20588235294117646</v>
      </c>
      <c r="E12" s="137">
        <v>3</v>
      </c>
      <c r="F12" s="139">
        <v>0.23076923076923078</v>
      </c>
      <c r="G12" s="138">
        <v>1</v>
      </c>
      <c r="H12" s="133">
        <v>0.125</v>
      </c>
      <c r="I12" s="135">
        <v>12</v>
      </c>
      <c r="J12" s="136">
        <v>0.20338983050847459</v>
      </c>
      <c r="K12" s="137">
        <v>3</v>
      </c>
      <c r="L12" s="139">
        <v>0.17647058823529413</v>
      </c>
      <c r="M12" s="138">
        <v>1</v>
      </c>
      <c r="N12" s="133">
        <v>0.125</v>
      </c>
      <c r="O12" s="135">
        <v>16</v>
      </c>
      <c r="P12" s="136">
        <v>0.23529411764705882</v>
      </c>
      <c r="Q12" s="137">
        <v>4</v>
      </c>
      <c r="R12" s="139">
        <v>0.19047619047619047</v>
      </c>
      <c r="S12" s="138">
        <v>1</v>
      </c>
      <c r="T12" s="133">
        <v>0.14285714285714285</v>
      </c>
      <c r="U12" s="135">
        <v>16</v>
      </c>
      <c r="V12" s="136">
        <v>0.23880597014925373</v>
      </c>
      <c r="W12" s="137">
        <v>5</v>
      </c>
      <c r="X12" s="139">
        <v>0.23809523809523808</v>
      </c>
      <c r="Y12" s="138">
        <v>3</v>
      </c>
      <c r="Z12" s="133">
        <v>0.3</v>
      </c>
    </row>
    <row r="13" spans="1:26" ht="15.75" x14ac:dyDescent="0.2">
      <c r="A13" s="258">
        <v>3</v>
      </c>
      <c r="B13" s="134" t="s">
        <v>15</v>
      </c>
      <c r="C13" s="135"/>
      <c r="D13" s="136">
        <v>0</v>
      </c>
      <c r="E13" s="137"/>
      <c r="F13" s="139">
        <v>0</v>
      </c>
      <c r="G13" s="138">
        <v>0</v>
      </c>
      <c r="H13" s="133"/>
      <c r="I13" s="135">
        <v>0</v>
      </c>
      <c r="J13" s="136">
        <v>0</v>
      </c>
      <c r="K13" s="137">
        <v>0</v>
      </c>
      <c r="L13" s="139">
        <v>0</v>
      </c>
      <c r="M13" s="138">
        <v>0</v>
      </c>
      <c r="N13" s="133">
        <v>0</v>
      </c>
      <c r="O13" s="135">
        <v>1</v>
      </c>
      <c r="P13" s="136">
        <v>7.6923076923076927E-2</v>
      </c>
      <c r="Q13" s="137"/>
      <c r="R13" s="139">
        <v>0</v>
      </c>
      <c r="S13" s="138"/>
      <c r="T13" s="133">
        <v>0</v>
      </c>
      <c r="U13" s="135">
        <v>1</v>
      </c>
      <c r="V13" s="136">
        <v>7.6923076923076927E-2</v>
      </c>
      <c r="W13" s="137">
        <v>1</v>
      </c>
      <c r="X13" s="139">
        <v>0.25</v>
      </c>
      <c r="Y13" s="138"/>
      <c r="Z13" s="133">
        <v>0</v>
      </c>
    </row>
    <row r="14" spans="1:26" ht="15.75" x14ac:dyDescent="0.2">
      <c r="A14" s="258">
        <v>4</v>
      </c>
      <c r="B14" s="134" t="s">
        <v>16</v>
      </c>
      <c r="C14" s="135"/>
      <c r="D14" s="136">
        <v>0</v>
      </c>
      <c r="E14" s="137"/>
      <c r="F14" s="139">
        <v>0</v>
      </c>
      <c r="G14" s="138">
        <v>0</v>
      </c>
      <c r="H14" s="133">
        <v>0</v>
      </c>
      <c r="I14" s="135">
        <v>1</v>
      </c>
      <c r="J14" s="136">
        <v>6.25E-2</v>
      </c>
      <c r="K14" s="137">
        <v>0</v>
      </c>
      <c r="L14" s="139">
        <v>0</v>
      </c>
      <c r="M14" s="138">
        <v>0</v>
      </c>
      <c r="N14" s="133">
        <v>0</v>
      </c>
      <c r="O14" s="135">
        <v>2</v>
      </c>
      <c r="P14" s="136">
        <v>0.125</v>
      </c>
      <c r="Q14" s="137"/>
      <c r="R14" s="139">
        <v>0</v>
      </c>
      <c r="S14" s="138"/>
      <c r="T14" s="133">
        <v>0</v>
      </c>
      <c r="U14" s="135">
        <v>4</v>
      </c>
      <c r="V14" s="136">
        <v>0.21052631578947367</v>
      </c>
      <c r="W14" s="137"/>
      <c r="X14" s="139">
        <v>0</v>
      </c>
      <c r="Y14" s="138"/>
      <c r="Z14" s="133">
        <v>0</v>
      </c>
    </row>
    <row r="15" spans="1:26" ht="15.75" x14ac:dyDescent="0.2">
      <c r="A15" s="258">
        <v>5</v>
      </c>
      <c r="B15" s="134" t="s">
        <v>17</v>
      </c>
      <c r="C15" s="135">
        <v>8</v>
      </c>
      <c r="D15" s="136">
        <v>0.13793103448275862</v>
      </c>
      <c r="E15" s="137">
        <v>3</v>
      </c>
      <c r="F15" s="139">
        <v>0.13636363636363635</v>
      </c>
      <c r="G15" s="138">
        <v>0</v>
      </c>
      <c r="H15" s="133">
        <v>0</v>
      </c>
      <c r="I15" s="135">
        <v>13</v>
      </c>
      <c r="J15" s="136">
        <v>0.16250000000000001</v>
      </c>
      <c r="K15" s="137">
        <v>4</v>
      </c>
      <c r="L15" s="139">
        <v>0.12121212121212122</v>
      </c>
      <c r="M15" s="138">
        <v>1</v>
      </c>
      <c r="N15" s="133">
        <v>0.1111111111111111</v>
      </c>
      <c r="O15" s="135">
        <v>16</v>
      </c>
      <c r="P15" s="136">
        <v>0.18390804597701149</v>
      </c>
      <c r="Q15" s="137">
        <v>4</v>
      </c>
      <c r="R15" s="139">
        <v>0.125</v>
      </c>
      <c r="S15" s="138">
        <v>2</v>
      </c>
      <c r="T15" s="133">
        <v>0.2</v>
      </c>
      <c r="U15" s="135">
        <v>17</v>
      </c>
      <c r="V15" s="136">
        <v>0.18888888888888888</v>
      </c>
      <c r="W15" s="137">
        <v>4</v>
      </c>
      <c r="X15" s="139">
        <v>0.125</v>
      </c>
      <c r="Y15" s="138">
        <v>2</v>
      </c>
      <c r="Z15" s="133">
        <v>0.14285714285714285</v>
      </c>
    </row>
    <row r="16" spans="1:26" ht="15.75" x14ac:dyDescent="0.2">
      <c r="A16" s="258">
        <v>6</v>
      </c>
      <c r="B16" s="134" t="s">
        <v>18</v>
      </c>
      <c r="C16" s="135">
        <v>3</v>
      </c>
      <c r="D16" s="136">
        <v>0.15</v>
      </c>
      <c r="E16" s="137">
        <v>1</v>
      </c>
      <c r="F16" s="139">
        <v>8.3333333333333329E-2</v>
      </c>
      <c r="G16" s="138">
        <v>1</v>
      </c>
      <c r="H16" s="133">
        <v>0.2</v>
      </c>
      <c r="I16" s="135">
        <v>10</v>
      </c>
      <c r="J16" s="136">
        <v>0.25641025641025639</v>
      </c>
      <c r="K16" s="137">
        <v>3</v>
      </c>
      <c r="L16" s="139">
        <v>0.23076923076923078</v>
      </c>
      <c r="M16" s="138">
        <v>0</v>
      </c>
      <c r="N16" s="133">
        <v>0</v>
      </c>
      <c r="O16" s="135">
        <v>13</v>
      </c>
      <c r="P16" s="136">
        <v>0.27083333333333331</v>
      </c>
      <c r="Q16" s="137">
        <v>7</v>
      </c>
      <c r="R16" s="139">
        <v>0.30434782608695654</v>
      </c>
      <c r="S16" s="138">
        <v>4</v>
      </c>
      <c r="T16" s="133">
        <v>0.4</v>
      </c>
      <c r="U16" s="135">
        <v>16</v>
      </c>
      <c r="V16" s="136">
        <v>0.30188679245283018</v>
      </c>
      <c r="W16" s="137">
        <v>4</v>
      </c>
      <c r="X16" s="139">
        <v>0.2</v>
      </c>
      <c r="Y16" s="138"/>
      <c r="Z16" s="133">
        <v>0</v>
      </c>
    </row>
    <row r="17" spans="1:26" ht="15.75" x14ac:dyDescent="0.2">
      <c r="A17" s="259">
        <v>7</v>
      </c>
      <c r="B17" s="134" t="s">
        <v>19</v>
      </c>
      <c r="C17" s="135">
        <v>1</v>
      </c>
      <c r="D17" s="136">
        <v>0.1</v>
      </c>
      <c r="E17" s="137"/>
      <c r="F17" s="139">
        <v>0</v>
      </c>
      <c r="G17" s="138">
        <v>0</v>
      </c>
      <c r="H17" s="133">
        <v>0</v>
      </c>
      <c r="I17" s="135">
        <v>3</v>
      </c>
      <c r="J17" s="136">
        <v>0.17647058823529413</v>
      </c>
      <c r="K17" s="137">
        <v>3</v>
      </c>
      <c r="L17" s="139">
        <v>0.27272727272727271</v>
      </c>
      <c r="M17" s="138">
        <v>1</v>
      </c>
      <c r="N17" s="133">
        <v>0.33333333333333331</v>
      </c>
      <c r="O17" s="135">
        <v>5</v>
      </c>
      <c r="P17" s="136">
        <v>0.21739130434782608</v>
      </c>
      <c r="Q17" s="137">
        <v>3</v>
      </c>
      <c r="R17" s="139">
        <v>0.3</v>
      </c>
      <c r="S17" s="138"/>
      <c r="T17" s="133">
        <v>0</v>
      </c>
      <c r="U17" s="135">
        <v>6</v>
      </c>
      <c r="V17" s="136">
        <v>0.25</v>
      </c>
      <c r="W17" s="137">
        <v>3</v>
      </c>
      <c r="X17" s="139">
        <v>0.3</v>
      </c>
      <c r="Y17" s="138">
        <v>2</v>
      </c>
      <c r="Z17" s="133">
        <v>0.4</v>
      </c>
    </row>
    <row r="18" spans="1:26" ht="15.75" x14ac:dyDescent="0.2">
      <c r="A18" s="259">
        <v>8</v>
      </c>
      <c r="B18" s="134" t="s">
        <v>20</v>
      </c>
      <c r="C18" s="135">
        <v>3</v>
      </c>
      <c r="D18" s="136">
        <v>0.3</v>
      </c>
      <c r="E18" s="137">
        <v>2</v>
      </c>
      <c r="F18" s="139">
        <v>0.25</v>
      </c>
      <c r="G18" s="138">
        <v>0</v>
      </c>
      <c r="H18" s="133">
        <v>0</v>
      </c>
      <c r="I18" s="135">
        <v>4</v>
      </c>
      <c r="J18" s="136">
        <v>0.26666666666666666</v>
      </c>
      <c r="K18" s="137">
        <v>3</v>
      </c>
      <c r="L18" s="139">
        <v>0.23076923076923078</v>
      </c>
      <c r="M18" s="138">
        <v>2</v>
      </c>
      <c r="N18" s="133">
        <v>0.33333333333333331</v>
      </c>
      <c r="O18" s="135">
        <v>4</v>
      </c>
      <c r="P18" s="136">
        <v>0.30769230769230771</v>
      </c>
      <c r="Q18" s="137">
        <v>2</v>
      </c>
      <c r="R18" s="139">
        <v>0.2857142857142857</v>
      </c>
      <c r="S18" s="138"/>
      <c r="T18" s="133">
        <v>0</v>
      </c>
      <c r="U18" s="135">
        <v>5</v>
      </c>
      <c r="V18" s="136">
        <v>0.41666666666666669</v>
      </c>
      <c r="W18" s="137">
        <v>3</v>
      </c>
      <c r="X18" s="139">
        <v>0.375</v>
      </c>
      <c r="Y18" s="138"/>
      <c r="Z18" s="133">
        <v>0</v>
      </c>
    </row>
    <row r="19" spans="1:26" ht="15.75" x14ac:dyDescent="0.2">
      <c r="A19" s="259">
        <v>9</v>
      </c>
      <c r="B19" s="134" t="s">
        <v>21</v>
      </c>
      <c r="C19" s="135">
        <v>9</v>
      </c>
      <c r="D19" s="136">
        <v>0.28125</v>
      </c>
      <c r="E19" s="137">
        <v>4</v>
      </c>
      <c r="F19" s="139">
        <v>0.23529411764705882</v>
      </c>
      <c r="G19" s="138">
        <v>0</v>
      </c>
      <c r="H19" s="133">
        <v>0</v>
      </c>
      <c r="I19" s="135">
        <v>17</v>
      </c>
      <c r="J19" s="136">
        <v>0.2982456140350877</v>
      </c>
      <c r="K19" s="137">
        <v>10</v>
      </c>
      <c r="L19" s="139">
        <v>0.37037037037037035</v>
      </c>
      <c r="M19" s="138">
        <v>5</v>
      </c>
      <c r="N19" s="133">
        <v>0.45454545454545453</v>
      </c>
      <c r="O19" s="135">
        <v>22</v>
      </c>
      <c r="P19" s="136">
        <v>0.35483870967741937</v>
      </c>
      <c r="Q19" s="137">
        <v>8</v>
      </c>
      <c r="R19" s="139">
        <v>0.2857142857142857</v>
      </c>
      <c r="S19" s="138">
        <v>3</v>
      </c>
      <c r="T19" s="133">
        <v>0.33333333333333331</v>
      </c>
      <c r="U19" s="135">
        <v>21</v>
      </c>
      <c r="V19" s="136">
        <v>0.36206896551724138</v>
      </c>
      <c r="W19" s="137">
        <v>10</v>
      </c>
      <c r="X19" s="139">
        <v>0.37037037037037035</v>
      </c>
      <c r="Y19" s="138">
        <v>3</v>
      </c>
      <c r="Z19" s="133">
        <v>0.3</v>
      </c>
    </row>
    <row r="20" spans="1:26" ht="15.75" x14ac:dyDescent="0.2">
      <c r="A20" s="259">
        <v>10</v>
      </c>
      <c r="B20" s="134" t="s">
        <v>22</v>
      </c>
      <c r="C20" s="135">
        <v>2</v>
      </c>
      <c r="D20" s="136">
        <v>0.66666666666666663</v>
      </c>
      <c r="E20" s="137">
        <v>1</v>
      </c>
      <c r="F20" s="139">
        <v>0.5</v>
      </c>
      <c r="G20" s="138">
        <v>1</v>
      </c>
      <c r="H20" s="133">
        <v>1</v>
      </c>
      <c r="I20" s="135">
        <v>2</v>
      </c>
      <c r="J20" s="136">
        <v>0.2857142857142857</v>
      </c>
      <c r="K20" s="137">
        <v>1</v>
      </c>
      <c r="L20" s="139">
        <v>0.2</v>
      </c>
      <c r="M20" s="138">
        <v>0</v>
      </c>
      <c r="N20" s="133">
        <v>0</v>
      </c>
      <c r="O20" s="135">
        <v>2</v>
      </c>
      <c r="P20" s="136">
        <v>0.2857142857142857</v>
      </c>
      <c r="Q20" s="137">
        <v>1</v>
      </c>
      <c r="R20" s="139">
        <v>0.2</v>
      </c>
      <c r="S20" s="138">
        <v>1</v>
      </c>
      <c r="T20" s="133">
        <v>1</v>
      </c>
      <c r="U20" s="135">
        <v>3</v>
      </c>
      <c r="V20" s="136">
        <v>0.33333333333333331</v>
      </c>
      <c r="W20" s="137">
        <v>1</v>
      </c>
      <c r="X20" s="139">
        <v>0.2</v>
      </c>
      <c r="Y20" s="138"/>
      <c r="Z20" s="133">
        <v>0</v>
      </c>
    </row>
    <row r="21" spans="1:26" ht="15.75" x14ac:dyDescent="0.2">
      <c r="A21" s="259">
        <v>11</v>
      </c>
      <c r="B21" s="134" t="s">
        <v>23</v>
      </c>
      <c r="C21" s="135">
        <v>5</v>
      </c>
      <c r="D21" s="136">
        <v>0.41666666666666669</v>
      </c>
      <c r="E21" s="137">
        <v>2</v>
      </c>
      <c r="F21" s="139">
        <v>0.5</v>
      </c>
      <c r="G21" s="138">
        <v>1</v>
      </c>
      <c r="H21" s="133">
        <v>0.5</v>
      </c>
      <c r="I21" s="135">
        <v>15</v>
      </c>
      <c r="J21" s="136">
        <v>0.4838709677419355</v>
      </c>
      <c r="K21" s="137">
        <v>8</v>
      </c>
      <c r="L21" s="139">
        <v>0.53333333333333333</v>
      </c>
      <c r="M21" s="138">
        <v>3</v>
      </c>
      <c r="N21" s="133">
        <v>0.5</v>
      </c>
      <c r="O21" s="135">
        <v>15</v>
      </c>
      <c r="P21" s="136">
        <v>0.39473684210526316</v>
      </c>
      <c r="Q21" s="137">
        <v>7</v>
      </c>
      <c r="R21" s="139">
        <v>0.36842105263157893</v>
      </c>
      <c r="S21" s="138">
        <v>1</v>
      </c>
      <c r="T21" s="133">
        <v>0.25</v>
      </c>
      <c r="U21" s="135">
        <v>18</v>
      </c>
      <c r="V21" s="136">
        <v>0.4</v>
      </c>
      <c r="W21" s="137">
        <v>8</v>
      </c>
      <c r="X21" s="139">
        <v>0.5</v>
      </c>
      <c r="Y21" s="138">
        <v>2</v>
      </c>
      <c r="Z21" s="133">
        <v>0.4</v>
      </c>
    </row>
    <row r="22" spans="1:26" ht="15.75" x14ac:dyDescent="0.2">
      <c r="A22" s="259">
        <v>12</v>
      </c>
      <c r="B22" s="134" t="s">
        <v>24</v>
      </c>
      <c r="C22" s="135">
        <v>1</v>
      </c>
      <c r="D22" s="136">
        <v>0.2</v>
      </c>
      <c r="E22" s="137"/>
      <c r="F22" s="139">
        <v>0</v>
      </c>
      <c r="G22" s="138">
        <v>0</v>
      </c>
      <c r="H22" s="133">
        <v>0</v>
      </c>
      <c r="I22" s="135">
        <v>4</v>
      </c>
      <c r="J22" s="136">
        <v>0.44444444444444442</v>
      </c>
      <c r="K22" s="137">
        <v>2</v>
      </c>
      <c r="L22" s="139">
        <v>0.5</v>
      </c>
      <c r="M22" s="138">
        <v>1</v>
      </c>
      <c r="N22" s="133">
        <v>0.5</v>
      </c>
      <c r="O22" s="135">
        <v>3</v>
      </c>
      <c r="P22" s="136">
        <v>0.33333333333333331</v>
      </c>
      <c r="Q22" s="137">
        <v>1</v>
      </c>
      <c r="R22" s="139">
        <v>0.25</v>
      </c>
      <c r="S22" s="138"/>
      <c r="T22" s="133">
        <v>0</v>
      </c>
      <c r="U22" s="135">
        <v>5</v>
      </c>
      <c r="V22" s="136">
        <v>0.45454545454545453</v>
      </c>
      <c r="W22" s="137">
        <v>1</v>
      </c>
      <c r="X22" s="139">
        <v>0.33333333333333331</v>
      </c>
      <c r="Y22" s="138"/>
      <c r="Z22" s="133">
        <v>0</v>
      </c>
    </row>
    <row r="23" spans="1:26" ht="15.75" x14ac:dyDescent="0.2">
      <c r="A23" s="259">
        <v>13</v>
      </c>
      <c r="B23" s="134" t="s">
        <v>25</v>
      </c>
      <c r="C23" s="135"/>
      <c r="D23" s="136">
        <v>0</v>
      </c>
      <c r="E23" s="137"/>
      <c r="F23" s="139"/>
      <c r="G23" s="138">
        <v>0</v>
      </c>
      <c r="H23" s="133"/>
      <c r="I23" s="135">
        <v>1</v>
      </c>
      <c r="J23" s="136">
        <v>0.5</v>
      </c>
      <c r="K23" s="137">
        <v>0</v>
      </c>
      <c r="L23" s="139"/>
      <c r="M23" s="138">
        <v>0</v>
      </c>
      <c r="N23" s="133"/>
      <c r="O23" s="135"/>
      <c r="P23" s="136"/>
      <c r="Q23" s="137"/>
      <c r="R23" s="139"/>
      <c r="S23" s="138"/>
      <c r="T23" s="133"/>
      <c r="U23" s="135">
        <v>1</v>
      </c>
      <c r="V23" s="136">
        <v>0.33333333333333331</v>
      </c>
      <c r="W23" s="137"/>
      <c r="X23" s="139">
        <v>0</v>
      </c>
      <c r="Y23" s="138"/>
      <c r="Z23" s="133"/>
    </row>
    <row r="24" spans="1:26" ht="22.5" x14ac:dyDescent="0.2">
      <c r="A24" s="259">
        <v>14</v>
      </c>
      <c r="B24" s="140" t="s">
        <v>26</v>
      </c>
      <c r="C24" s="135">
        <v>5</v>
      </c>
      <c r="D24" s="136">
        <v>0.55555555555555558</v>
      </c>
      <c r="E24" s="137">
        <v>3</v>
      </c>
      <c r="F24" s="139">
        <v>0.5</v>
      </c>
      <c r="G24" s="138">
        <v>0</v>
      </c>
      <c r="H24" s="133">
        <v>0</v>
      </c>
      <c r="I24" s="135">
        <v>14</v>
      </c>
      <c r="J24" s="136">
        <v>0.7</v>
      </c>
      <c r="K24" s="137">
        <v>9</v>
      </c>
      <c r="L24" s="139">
        <v>0.81818181818181823</v>
      </c>
      <c r="M24" s="138">
        <v>2</v>
      </c>
      <c r="N24" s="133">
        <v>1</v>
      </c>
      <c r="O24" s="135">
        <v>13</v>
      </c>
      <c r="P24" s="136">
        <v>0.61904761904761907</v>
      </c>
      <c r="Q24" s="137">
        <v>6</v>
      </c>
      <c r="R24" s="139">
        <v>0.6</v>
      </c>
      <c r="S24" s="138">
        <v>2</v>
      </c>
      <c r="T24" s="133">
        <v>0.66666666666666663</v>
      </c>
      <c r="U24" s="135">
        <v>10</v>
      </c>
      <c r="V24" s="136">
        <v>0.52631578947368418</v>
      </c>
      <c r="W24" s="137">
        <v>5</v>
      </c>
      <c r="X24" s="139">
        <v>0.55555555555555558</v>
      </c>
      <c r="Y24" s="138">
        <v>2</v>
      </c>
      <c r="Z24" s="133">
        <v>0.66666666666666663</v>
      </c>
    </row>
    <row r="25" spans="1:26" ht="22.5" x14ac:dyDescent="0.2">
      <c r="A25" s="259">
        <v>15</v>
      </c>
      <c r="B25" s="140" t="s">
        <v>27</v>
      </c>
      <c r="C25" s="135">
        <v>1</v>
      </c>
      <c r="D25" s="136">
        <v>0.14285714285714285</v>
      </c>
      <c r="E25" s="137"/>
      <c r="F25" s="139">
        <v>0</v>
      </c>
      <c r="G25" s="138">
        <v>0</v>
      </c>
      <c r="H25" s="133">
        <v>0</v>
      </c>
      <c r="I25" s="135">
        <v>1</v>
      </c>
      <c r="J25" s="136">
        <v>0.1</v>
      </c>
      <c r="K25" s="137">
        <v>0</v>
      </c>
      <c r="L25" s="139">
        <v>0</v>
      </c>
      <c r="M25" s="138">
        <v>0</v>
      </c>
      <c r="N25" s="133"/>
      <c r="O25" s="135">
        <v>3</v>
      </c>
      <c r="P25" s="136">
        <v>0.2</v>
      </c>
      <c r="Q25" s="137">
        <v>1</v>
      </c>
      <c r="R25" s="139">
        <v>0.14285714285714285</v>
      </c>
      <c r="S25" s="138">
        <v>1</v>
      </c>
      <c r="T25" s="133">
        <v>0.5</v>
      </c>
      <c r="U25" s="135">
        <v>3</v>
      </c>
      <c r="V25" s="136">
        <v>0.27272727272727271</v>
      </c>
      <c r="W25" s="137">
        <v>1</v>
      </c>
      <c r="X25" s="139">
        <v>0.25</v>
      </c>
      <c r="Y25" s="138"/>
      <c r="Z25" s="133">
        <v>0</v>
      </c>
    </row>
    <row r="26" spans="1:26" ht="15.75" x14ac:dyDescent="0.2">
      <c r="A26" s="259">
        <v>16</v>
      </c>
      <c r="B26" s="134" t="s">
        <v>28</v>
      </c>
      <c r="C26" s="135">
        <v>4</v>
      </c>
      <c r="D26" s="136">
        <v>0.18181818181818182</v>
      </c>
      <c r="E26" s="137">
        <v>4</v>
      </c>
      <c r="F26" s="139">
        <v>0.2857142857142857</v>
      </c>
      <c r="G26" s="138">
        <v>3</v>
      </c>
      <c r="H26" s="133">
        <v>0.42857142857142855</v>
      </c>
      <c r="I26" s="135">
        <v>8</v>
      </c>
      <c r="J26" s="136">
        <v>0.24242424242424243</v>
      </c>
      <c r="K26" s="137">
        <v>4</v>
      </c>
      <c r="L26" s="139">
        <v>0.26666666666666666</v>
      </c>
      <c r="M26" s="138">
        <v>1</v>
      </c>
      <c r="N26" s="133">
        <v>0.125</v>
      </c>
      <c r="O26" s="135">
        <v>11</v>
      </c>
      <c r="P26" s="136">
        <v>0.33333333333333331</v>
      </c>
      <c r="Q26" s="137">
        <v>5</v>
      </c>
      <c r="R26" s="139">
        <v>0.33333333333333331</v>
      </c>
      <c r="S26" s="138">
        <v>3</v>
      </c>
      <c r="T26" s="133">
        <v>0.5</v>
      </c>
      <c r="U26" s="135">
        <v>14</v>
      </c>
      <c r="V26" s="136">
        <v>0.35897435897435898</v>
      </c>
      <c r="W26" s="137">
        <v>4</v>
      </c>
      <c r="X26" s="139">
        <v>0.22222222222222221</v>
      </c>
      <c r="Y26" s="138">
        <v>1</v>
      </c>
      <c r="Z26" s="133">
        <v>0.16666666666666666</v>
      </c>
    </row>
    <row r="27" spans="1:26" ht="15.75" x14ac:dyDescent="0.2">
      <c r="A27" s="259">
        <v>17</v>
      </c>
      <c r="B27" s="134" t="s">
        <v>29</v>
      </c>
      <c r="C27" s="135">
        <v>2</v>
      </c>
      <c r="D27" s="136">
        <v>0.2</v>
      </c>
      <c r="E27" s="137">
        <v>1</v>
      </c>
      <c r="F27" s="139">
        <v>0.2</v>
      </c>
      <c r="G27" s="138">
        <v>1</v>
      </c>
      <c r="H27" s="133">
        <v>0.5</v>
      </c>
      <c r="I27" s="135">
        <v>2</v>
      </c>
      <c r="J27" s="136">
        <v>9.5238095238095233E-2</v>
      </c>
      <c r="K27" s="137">
        <v>0</v>
      </c>
      <c r="L27" s="139">
        <v>0</v>
      </c>
      <c r="M27" s="138">
        <v>0</v>
      </c>
      <c r="N27" s="133">
        <v>0</v>
      </c>
      <c r="O27" s="135">
        <v>2</v>
      </c>
      <c r="P27" s="136">
        <v>0.125</v>
      </c>
      <c r="Q27" s="137"/>
      <c r="R27" s="139">
        <v>0</v>
      </c>
      <c r="S27" s="138"/>
      <c r="T27" s="133">
        <v>0</v>
      </c>
      <c r="U27" s="135">
        <v>2</v>
      </c>
      <c r="V27" s="136">
        <v>0.11764705882352941</v>
      </c>
      <c r="W27" s="137">
        <v>1</v>
      </c>
      <c r="X27" s="139">
        <v>0.2</v>
      </c>
      <c r="Y27" s="138"/>
      <c r="Z27" s="133">
        <v>0</v>
      </c>
    </row>
    <row r="28" spans="1:26" ht="33.75" x14ac:dyDescent="0.2">
      <c r="A28" s="259">
        <v>18</v>
      </c>
      <c r="B28" s="141" t="s">
        <v>30</v>
      </c>
      <c r="C28" s="135">
        <v>2</v>
      </c>
      <c r="D28" s="136">
        <v>0.33333333333333331</v>
      </c>
      <c r="E28" s="137">
        <v>1</v>
      </c>
      <c r="F28" s="139">
        <v>0.33333333333333331</v>
      </c>
      <c r="G28" s="138">
        <v>0</v>
      </c>
      <c r="H28" s="133">
        <v>0</v>
      </c>
      <c r="I28" s="135">
        <v>2</v>
      </c>
      <c r="J28" s="136">
        <v>0.18181818181818182</v>
      </c>
      <c r="K28" s="137">
        <v>1</v>
      </c>
      <c r="L28" s="139">
        <v>0.16666666666666666</v>
      </c>
      <c r="M28" s="138">
        <v>1</v>
      </c>
      <c r="N28" s="133">
        <v>0.33333333333333331</v>
      </c>
      <c r="O28" s="135">
        <v>1</v>
      </c>
      <c r="P28" s="136">
        <v>8.3333333333333329E-2</v>
      </c>
      <c r="Q28" s="137">
        <v>1</v>
      </c>
      <c r="R28" s="139">
        <v>0.14285714285714285</v>
      </c>
      <c r="S28" s="138">
        <v>1</v>
      </c>
      <c r="T28" s="133">
        <v>0.25</v>
      </c>
      <c r="U28" s="135">
        <v>2</v>
      </c>
      <c r="V28" s="136">
        <v>0.1</v>
      </c>
      <c r="W28" s="137"/>
      <c r="X28" s="139">
        <v>0</v>
      </c>
      <c r="Y28" s="138"/>
      <c r="Z28" s="133">
        <v>0</v>
      </c>
    </row>
    <row r="29" spans="1:26" ht="15.75" x14ac:dyDescent="0.2">
      <c r="A29" s="259">
        <v>19</v>
      </c>
      <c r="B29" s="134" t="s">
        <v>31</v>
      </c>
      <c r="C29" s="135">
        <v>2</v>
      </c>
      <c r="D29" s="136">
        <v>0.16666666666666666</v>
      </c>
      <c r="E29" s="137">
        <v>2</v>
      </c>
      <c r="F29" s="139">
        <v>0.25</v>
      </c>
      <c r="G29" s="138">
        <v>1</v>
      </c>
      <c r="H29" s="133">
        <v>0.33333333333333331</v>
      </c>
      <c r="I29" s="135">
        <v>2</v>
      </c>
      <c r="J29" s="136">
        <v>0.10526315789473684</v>
      </c>
      <c r="K29" s="137">
        <v>2</v>
      </c>
      <c r="L29" s="139">
        <v>0.16666666666666666</v>
      </c>
      <c r="M29" s="138">
        <v>1</v>
      </c>
      <c r="N29" s="133">
        <v>0.5</v>
      </c>
      <c r="O29" s="135">
        <v>2</v>
      </c>
      <c r="P29" s="136">
        <v>8.3333333333333329E-2</v>
      </c>
      <c r="Q29" s="137">
        <v>2</v>
      </c>
      <c r="R29" s="139">
        <v>0.15384615384615385</v>
      </c>
      <c r="S29" s="138"/>
      <c r="T29" s="133"/>
      <c r="U29" s="135">
        <v>5</v>
      </c>
      <c r="V29" s="136">
        <v>0.14705882352941177</v>
      </c>
      <c r="W29" s="137">
        <v>3</v>
      </c>
      <c r="X29" s="139">
        <v>0.1875</v>
      </c>
      <c r="Y29" s="138">
        <v>1</v>
      </c>
      <c r="Z29" s="133">
        <v>0.33333333333333331</v>
      </c>
    </row>
    <row r="30" spans="1:26" ht="15.75" x14ac:dyDescent="0.2">
      <c r="A30" s="259">
        <v>20</v>
      </c>
      <c r="B30" s="134" t="s">
        <v>32</v>
      </c>
      <c r="C30" s="135"/>
      <c r="D30" s="136">
        <v>0</v>
      </c>
      <c r="E30" s="137"/>
      <c r="F30" s="139">
        <v>0</v>
      </c>
      <c r="G30" s="138">
        <v>0</v>
      </c>
      <c r="H30" s="133"/>
      <c r="I30" s="135">
        <v>1</v>
      </c>
      <c r="J30" s="136">
        <v>0.2</v>
      </c>
      <c r="K30" s="137">
        <v>0</v>
      </c>
      <c r="L30" s="139"/>
      <c r="M30" s="138">
        <v>0</v>
      </c>
      <c r="N30" s="133"/>
      <c r="O30" s="135">
        <v>1</v>
      </c>
      <c r="P30" s="136">
        <v>0.2</v>
      </c>
      <c r="Q30" s="137"/>
      <c r="R30" s="139">
        <v>0</v>
      </c>
      <c r="S30" s="138"/>
      <c r="T30" s="133">
        <v>0</v>
      </c>
      <c r="U30" s="135"/>
      <c r="V30" s="136">
        <v>0</v>
      </c>
      <c r="W30" s="137"/>
      <c r="X30" s="139">
        <v>0</v>
      </c>
      <c r="Y30" s="138"/>
      <c r="Z30" s="133">
        <v>0</v>
      </c>
    </row>
    <row r="31" spans="1:26" ht="22.5" x14ac:dyDescent="0.2">
      <c r="A31" s="259">
        <v>21</v>
      </c>
      <c r="B31" s="140" t="s">
        <v>33</v>
      </c>
      <c r="C31" s="135">
        <v>2</v>
      </c>
      <c r="D31" s="136">
        <v>0.15384615384615385</v>
      </c>
      <c r="E31" s="137"/>
      <c r="F31" s="139">
        <v>0</v>
      </c>
      <c r="G31" s="138">
        <v>0</v>
      </c>
      <c r="H31" s="133">
        <v>0</v>
      </c>
      <c r="I31" s="135">
        <v>5</v>
      </c>
      <c r="J31" s="136">
        <v>0.20833333333333334</v>
      </c>
      <c r="K31" s="137">
        <v>1</v>
      </c>
      <c r="L31" s="139">
        <v>0.1</v>
      </c>
      <c r="M31" s="138">
        <v>0</v>
      </c>
      <c r="N31" s="133">
        <v>0</v>
      </c>
      <c r="O31" s="135">
        <v>5</v>
      </c>
      <c r="P31" s="136">
        <v>0.19230769230769232</v>
      </c>
      <c r="Q31" s="137">
        <v>1</v>
      </c>
      <c r="R31" s="139">
        <v>5.8823529411764705E-2</v>
      </c>
      <c r="S31" s="138"/>
      <c r="T31" s="133">
        <v>0</v>
      </c>
      <c r="U31" s="135">
        <v>6</v>
      </c>
      <c r="V31" s="136">
        <v>0.1875</v>
      </c>
      <c r="W31" s="137">
        <v>2</v>
      </c>
      <c r="X31" s="139">
        <v>0.14285714285714285</v>
      </c>
      <c r="Y31" s="138">
        <v>1</v>
      </c>
      <c r="Z31" s="133">
        <v>0.14285714285714285</v>
      </c>
    </row>
    <row r="32" spans="1:26" ht="22.5" x14ac:dyDescent="0.2">
      <c r="A32" s="259">
        <v>22</v>
      </c>
      <c r="B32" s="140" t="s">
        <v>34</v>
      </c>
      <c r="C32" s="135">
        <v>4</v>
      </c>
      <c r="D32" s="136">
        <v>0.18181818181818182</v>
      </c>
      <c r="E32" s="137">
        <v>3</v>
      </c>
      <c r="F32" s="139">
        <v>0.25</v>
      </c>
      <c r="G32" s="138">
        <v>2</v>
      </c>
      <c r="H32" s="133">
        <v>0.33333333333333331</v>
      </c>
      <c r="I32" s="135">
        <v>11</v>
      </c>
      <c r="J32" s="136">
        <v>0.24444444444444444</v>
      </c>
      <c r="K32" s="137">
        <v>5</v>
      </c>
      <c r="L32" s="139">
        <v>0.26315789473684209</v>
      </c>
      <c r="M32" s="138">
        <v>2</v>
      </c>
      <c r="N32" s="133">
        <v>0.5</v>
      </c>
      <c r="O32" s="135">
        <v>14</v>
      </c>
      <c r="P32" s="136">
        <v>0.27450980392156865</v>
      </c>
      <c r="Q32" s="137">
        <v>7</v>
      </c>
      <c r="R32" s="139">
        <v>0.28000000000000003</v>
      </c>
      <c r="S32" s="138">
        <v>2</v>
      </c>
      <c r="T32" s="133">
        <v>0.2857142857142857</v>
      </c>
      <c r="U32" s="135">
        <v>14</v>
      </c>
      <c r="V32" s="136">
        <v>0.25454545454545452</v>
      </c>
      <c r="W32" s="137">
        <v>4</v>
      </c>
      <c r="X32" s="139">
        <v>0.17391304347826086</v>
      </c>
      <c r="Y32" s="138"/>
      <c r="Z32" s="133">
        <v>0</v>
      </c>
    </row>
    <row r="33" spans="1:26" ht="15.75" x14ac:dyDescent="0.2">
      <c r="A33" s="259">
        <v>23</v>
      </c>
      <c r="B33" s="134" t="s">
        <v>35</v>
      </c>
      <c r="C33" s="135">
        <v>5</v>
      </c>
      <c r="D33" s="136">
        <v>0.3125</v>
      </c>
      <c r="E33" s="137">
        <v>2</v>
      </c>
      <c r="F33" s="139">
        <v>0.2857142857142857</v>
      </c>
      <c r="G33" s="138">
        <v>0</v>
      </c>
      <c r="H33" s="133">
        <v>0</v>
      </c>
      <c r="I33" s="135">
        <v>7</v>
      </c>
      <c r="J33" s="136">
        <v>0.25</v>
      </c>
      <c r="K33" s="137">
        <v>5</v>
      </c>
      <c r="L33" s="139">
        <v>0.35714285714285715</v>
      </c>
      <c r="M33" s="138">
        <v>3</v>
      </c>
      <c r="N33" s="133">
        <v>0.42857142857142855</v>
      </c>
      <c r="O33" s="135">
        <v>4</v>
      </c>
      <c r="P33" s="136">
        <v>0.17391304347826086</v>
      </c>
      <c r="Q33" s="137">
        <v>2</v>
      </c>
      <c r="R33" s="139">
        <v>0.14285714285714285</v>
      </c>
      <c r="S33" s="138">
        <v>1</v>
      </c>
      <c r="T33" s="133">
        <v>0.14285714285714285</v>
      </c>
      <c r="U33" s="135">
        <v>3</v>
      </c>
      <c r="V33" s="136">
        <v>0.11538461538461539</v>
      </c>
      <c r="W33" s="137">
        <v>3</v>
      </c>
      <c r="X33" s="139">
        <v>0.27272727272727271</v>
      </c>
      <c r="Y33" s="138">
        <v>1</v>
      </c>
      <c r="Z33" s="133">
        <v>0.25</v>
      </c>
    </row>
    <row r="34" spans="1:26" ht="15.75" x14ac:dyDescent="0.2">
      <c r="A34" s="259">
        <v>24</v>
      </c>
      <c r="B34" s="134" t="s">
        <v>36</v>
      </c>
      <c r="C34" s="135"/>
      <c r="D34" s="136">
        <v>0</v>
      </c>
      <c r="E34" s="137"/>
      <c r="F34" s="139">
        <v>0</v>
      </c>
      <c r="G34" s="138">
        <v>0</v>
      </c>
      <c r="H34" s="133">
        <v>0</v>
      </c>
      <c r="I34" s="135">
        <v>1</v>
      </c>
      <c r="J34" s="136">
        <v>0.1</v>
      </c>
      <c r="K34" s="137">
        <v>1</v>
      </c>
      <c r="L34" s="139">
        <v>0.16666666666666666</v>
      </c>
      <c r="M34" s="138">
        <v>1</v>
      </c>
      <c r="N34" s="133">
        <v>1</v>
      </c>
      <c r="O34" s="135">
        <v>2</v>
      </c>
      <c r="P34" s="136">
        <v>0.16666666666666666</v>
      </c>
      <c r="Q34" s="137"/>
      <c r="R34" s="139">
        <v>0</v>
      </c>
      <c r="S34" s="138"/>
      <c r="T34" s="133">
        <v>0</v>
      </c>
      <c r="U34" s="135">
        <v>2</v>
      </c>
      <c r="V34" s="136">
        <v>0.15384615384615385</v>
      </c>
      <c r="W34" s="137"/>
      <c r="X34" s="139">
        <v>0</v>
      </c>
      <c r="Y34" s="138"/>
      <c r="Z34" s="133">
        <v>0</v>
      </c>
    </row>
    <row r="35" spans="1:26" ht="15.75" x14ac:dyDescent="0.2">
      <c r="A35" s="260">
        <v>25</v>
      </c>
      <c r="B35" s="134" t="s">
        <v>37</v>
      </c>
      <c r="C35" s="135"/>
      <c r="D35" s="136">
        <v>0</v>
      </c>
      <c r="E35" s="137"/>
      <c r="F35" s="139">
        <v>0</v>
      </c>
      <c r="G35" s="138">
        <v>0</v>
      </c>
      <c r="H35" s="133">
        <v>0</v>
      </c>
      <c r="I35" s="135">
        <v>2</v>
      </c>
      <c r="J35" s="136">
        <v>2.7397260273972601E-2</v>
      </c>
      <c r="K35" s="137">
        <v>1</v>
      </c>
      <c r="L35" s="139">
        <v>3.8461538461538464E-2</v>
      </c>
      <c r="M35" s="138">
        <v>0</v>
      </c>
      <c r="N35" s="133">
        <v>0</v>
      </c>
      <c r="O35" s="135">
        <v>3</v>
      </c>
      <c r="P35" s="136">
        <v>3.7499999999999999E-2</v>
      </c>
      <c r="Q35" s="137">
        <v>1</v>
      </c>
      <c r="R35" s="139">
        <v>2.8571428571428571E-2</v>
      </c>
      <c r="S35" s="138"/>
      <c r="T35" s="133">
        <v>0</v>
      </c>
      <c r="U35" s="135">
        <v>3</v>
      </c>
      <c r="V35" s="136">
        <v>3.5294117647058823E-2</v>
      </c>
      <c r="W35" s="137"/>
      <c r="X35" s="139">
        <v>0</v>
      </c>
      <c r="Y35" s="138"/>
      <c r="Z35" s="133">
        <v>0</v>
      </c>
    </row>
    <row r="36" spans="1:26" ht="15.75" x14ac:dyDescent="0.2">
      <c r="A36" s="260">
        <v>26</v>
      </c>
      <c r="B36" s="134" t="s">
        <v>38</v>
      </c>
      <c r="C36" s="135">
        <v>6</v>
      </c>
      <c r="D36" s="136">
        <v>0.12244897959183673</v>
      </c>
      <c r="E36" s="137">
        <v>3</v>
      </c>
      <c r="F36" s="139">
        <v>0.1111111111111111</v>
      </c>
      <c r="G36" s="138">
        <v>2</v>
      </c>
      <c r="H36" s="133">
        <v>0.22222222222222221</v>
      </c>
      <c r="I36" s="135">
        <v>6</v>
      </c>
      <c r="J36" s="136">
        <v>7.6923076923076927E-2</v>
      </c>
      <c r="K36" s="137">
        <v>3</v>
      </c>
      <c r="L36" s="139">
        <v>7.1428571428571425E-2</v>
      </c>
      <c r="M36" s="138">
        <v>0</v>
      </c>
      <c r="N36" s="133">
        <v>0</v>
      </c>
      <c r="O36" s="135">
        <v>11</v>
      </c>
      <c r="P36" s="136">
        <v>0.12359550561797752</v>
      </c>
      <c r="Q36" s="137">
        <v>7</v>
      </c>
      <c r="R36" s="139">
        <v>0.16666666666666666</v>
      </c>
      <c r="S36" s="138">
        <v>1</v>
      </c>
      <c r="T36" s="133">
        <v>0.14285714285714285</v>
      </c>
      <c r="U36" s="135">
        <v>15</v>
      </c>
      <c r="V36" s="136">
        <v>0.15463917525773196</v>
      </c>
      <c r="W36" s="137">
        <v>6</v>
      </c>
      <c r="X36" s="139">
        <v>0.14634146341463414</v>
      </c>
      <c r="Y36" s="138">
        <v>1</v>
      </c>
      <c r="Z36" s="133">
        <v>9.0909090909090912E-2</v>
      </c>
    </row>
    <row r="37" spans="1:26" ht="15.75" x14ac:dyDescent="0.2">
      <c r="A37" s="260">
        <v>27</v>
      </c>
      <c r="B37" s="134" t="s">
        <v>39</v>
      </c>
      <c r="C37" s="135">
        <v>9</v>
      </c>
      <c r="D37" s="136">
        <v>0.18</v>
      </c>
      <c r="E37" s="137">
        <v>7</v>
      </c>
      <c r="F37" s="139">
        <v>0.30434782608695654</v>
      </c>
      <c r="G37" s="138">
        <v>4</v>
      </c>
      <c r="H37" s="133">
        <v>0.30769230769230771</v>
      </c>
      <c r="I37" s="135">
        <v>20</v>
      </c>
      <c r="J37" s="136">
        <v>0.18867924528301888</v>
      </c>
      <c r="K37" s="137">
        <v>6</v>
      </c>
      <c r="L37" s="139">
        <v>0.1875</v>
      </c>
      <c r="M37" s="138">
        <v>1</v>
      </c>
      <c r="N37" s="133">
        <v>0.1111111111111111</v>
      </c>
      <c r="O37" s="135">
        <v>30</v>
      </c>
      <c r="P37" s="136">
        <v>0.23076923076923078</v>
      </c>
      <c r="Q37" s="137">
        <v>11</v>
      </c>
      <c r="R37" s="139">
        <v>0.19642857142857142</v>
      </c>
      <c r="S37" s="138">
        <v>3</v>
      </c>
      <c r="T37" s="133">
        <v>0.13043478260869565</v>
      </c>
      <c r="U37" s="135">
        <v>37</v>
      </c>
      <c r="V37" s="136">
        <v>0.26428571428571429</v>
      </c>
      <c r="W37" s="137">
        <v>13</v>
      </c>
      <c r="X37" s="139">
        <v>0.24528301886792453</v>
      </c>
      <c r="Y37" s="138">
        <v>5</v>
      </c>
      <c r="Z37" s="133">
        <v>0.29411764705882354</v>
      </c>
    </row>
    <row r="38" spans="1:26" ht="15.75" x14ac:dyDescent="0.2">
      <c r="A38" s="260">
        <v>28</v>
      </c>
      <c r="B38" s="134" t="s">
        <v>40</v>
      </c>
      <c r="C38" s="135">
        <v>3</v>
      </c>
      <c r="D38" s="136">
        <v>7.6923076923076927E-2</v>
      </c>
      <c r="E38" s="137"/>
      <c r="F38" s="139">
        <v>0</v>
      </c>
      <c r="G38" s="138">
        <v>0</v>
      </c>
      <c r="H38" s="133">
        <v>0</v>
      </c>
      <c r="I38" s="135">
        <v>4</v>
      </c>
      <c r="J38" s="136">
        <v>7.407407407407407E-2</v>
      </c>
      <c r="K38" s="137">
        <v>1</v>
      </c>
      <c r="L38" s="139">
        <v>7.1428571428571425E-2</v>
      </c>
      <c r="M38" s="138">
        <v>1</v>
      </c>
      <c r="N38" s="133">
        <v>0.14285714285714285</v>
      </c>
      <c r="O38" s="135">
        <v>3</v>
      </c>
      <c r="P38" s="136">
        <v>4.4776119402985072E-2</v>
      </c>
      <c r="Q38" s="137"/>
      <c r="R38" s="139">
        <v>0</v>
      </c>
      <c r="S38" s="138"/>
      <c r="T38" s="133">
        <v>0</v>
      </c>
      <c r="U38" s="135">
        <v>6</v>
      </c>
      <c r="V38" s="136">
        <v>7.0588235294117646E-2</v>
      </c>
      <c r="W38" s="137">
        <v>2</v>
      </c>
      <c r="X38" s="139">
        <v>8.6956521739130432E-2</v>
      </c>
      <c r="Y38" s="138">
        <v>1</v>
      </c>
      <c r="Z38" s="133">
        <v>0.1</v>
      </c>
    </row>
    <row r="39" spans="1:26" ht="15.75" x14ac:dyDescent="0.2">
      <c r="A39" s="260">
        <v>29</v>
      </c>
      <c r="B39" s="134" t="s">
        <v>41</v>
      </c>
      <c r="C39" s="135"/>
      <c r="D39" s="136">
        <v>0</v>
      </c>
      <c r="E39" s="137"/>
      <c r="F39" s="139">
        <v>0</v>
      </c>
      <c r="G39" s="138">
        <v>0</v>
      </c>
      <c r="H39" s="133">
        <v>0</v>
      </c>
      <c r="I39" s="135">
        <v>0</v>
      </c>
      <c r="J39" s="136">
        <v>0</v>
      </c>
      <c r="K39" s="137">
        <v>0</v>
      </c>
      <c r="L39" s="139">
        <v>0</v>
      </c>
      <c r="M39" s="138">
        <v>0</v>
      </c>
      <c r="N39" s="133">
        <v>0</v>
      </c>
      <c r="O39" s="135">
        <v>3</v>
      </c>
      <c r="P39" s="136">
        <v>9.6774193548387094E-2</v>
      </c>
      <c r="Q39" s="137">
        <v>1</v>
      </c>
      <c r="R39" s="139">
        <v>7.6923076923076927E-2</v>
      </c>
      <c r="S39" s="138"/>
      <c r="T39" s="133">
        <v>0</v>
      </c>
      <c r="U39" s="135">
        <v>4</v>
      </c>
      <c r="V39" s="136">
        <v>0.125</v>
      </c>
      <c r="W39" s="137">
        <v>2</v>
      </c>
      <c r="X39" s="139">
        <v>0.14285714285714285</v>
      </c>
      <c r="Y39" s="138"/>
      <c r="Z39" s="133">
        <v>0</v>
      </c>
    </row>
    <row r="40" spans="1:26" ht="15.75" x14ac:dyDescent="0.2">
      <c r="A40" s="260">
        <v>30</v>
      </c>
      <c r="B40" s="134" t="s">
        <v>42</v>
      </c>
      <c r="C40" s="135"/>
      <c r="D40" s="136">
        <v>0</v>
      </c>
      <c r="E40" s="137"/>
      <c r="F40" s="139">
        <v>0</v>
      </c>
      <c r="G40" s="138">
        <v>0</v>
      </c>
      <c r="H40" s="133">
        <v>0</v>
      </c>
      <c r="I40" s="135">
        <v>2</v>
      </c>
      <c r="J40" s="136">
        <v>7.407407407407407E-2</v>
      </c>
      <c r="K40" s="137">
        <v>0</v>
      </c>
      <c r="L40" s="139">
        <v>0</v>
      </c>
      <c r="M40" s="138">
        <v>0</v>
      </c>
      <c r="N40" s="133">
        <v>0</v>
      </c>
      <c r="O40" s="135">
        <v>2</v>
      </c>
      <c r="P40" s="136">
        <v>5.8823529411764705E-2</v>
      </c>
      <c r="Q40" s="137">
        <v>1</v>
      </c>
      <c r="R40" s="139">
        <v>9.0909090909090912E-2</v>
      </c>
      <c r="S40" s="138">
        <v>1</v>
      </c>
      <c r="T40" s="133">
        <v>0.5</v>
      </c>
      <c r="U40" s="135">
        <v>2</v>
      </c>
      <c r="V40" s="136">
        <v>5.4054054054054057E-2</v>
      </c>
      <c r="W40" s="137"/>
      <c r="X40" s="139">
        <v>0</v>
      </c>
      <c r="Y40" s="138"/>
      <c r="Z40" s="133">
        <v>0</v>
      </c>
    </row>
    <row r="41" spans="1:26" ht="15.75" x14ac:dyDescent="0.2">
      <c r="A41" s="260">
        <v>31</v>
      </c>
      <c r="B41" s="134" t="s">
        <v>43</v>
      </c>
      <c r="C41" s="135">
        <v>1</v>
      </c>
      <c r="D41" s="136">
        <v>6.25E-2</v>
      </c>
      <c r="E41" s="137"/>
      <c r="F41" s="139">
        <v>0</v>
      </c>
      <c r="G41" s="138">
        <v>0</v>
      </c>
      <c r="H41" s="133">
        <v>0</v>
      </c>
      <c r="I41" s="135">
        <v>1</v>
      </c>
      <c r="J41" s="136">
        <v>0.04</v>
      </c>
      <c r="K41" s="137">
        <v>0</v>
      </c>
      <c r="L41" s="139">
        <v>0</v>
      </c>
      <c r="M41" s="138">
        <v>0</v>
      </c>
      <c r="N41" s="133">
        <v>0</v>
      </c>
      <c r="O41" s="135">
        <v>4</v>
      </c>
      <c r="P41" s="136">
        <v>0.125</v>
      </c>
      <c r="Q41" s="137">
        <v>1</v>
      </c>
      <c r="R41" s="139">
        <v>0.1</v>
      </c>
      <c r="S41" s="138">
        <v>1</v>
      </c>
      <c r="T41" s="133">
        <v>0.5</v>
      </c>
      <c r="U41" s="135">
        <v>7</v>
      </c>
      <c r="V41" s="136">
        <v>0.15217391304347827</v>
      </c>
      <c r="W41" s="137"/>
      <c r="X41" s="139">
        <v>0</v>
      </c>
      <c r="Y41" s="138"/>
      <c r="Z41" s="133">
        <v>0</v>
      </c>
    </row>
    <row r="42" spans="1:26" ht="15.75" x14ac:dyDescent="0.2">
      <c r="A42" s="260">
        <v>32</v>
      </c>
      <c r="B42" s="134" t="s">
        <v>44</v>
      </c>
      <c r="C42" s="135">
        <v>5</v>
      </c>
      <c r="D42" s="136">
        <v>0.22727272727272727</v>
      </c>
      <c r="E42" s="137">
        <v>3</v>
      </c>
      <c r="F42" s="139">
        <v>0.27272727272727271</v>
      </c>
      <c r="G42" s="138">
        <v>1</v>
      </c>
      <c r="H42" s="133">
        <v>0.14285714285714285</v>
      </c>
      <c r="I42" s="135">
        <v>9</v>
      </c>
      <c r="J42" s="136">
        <v>0.23684210526315788</v>
      </c>
      <c r="K42" s="137">
        <v>2</v>
      </c>
      <c r="L42" s="139">
        <v>0.22222222222222221</v>
      </c>
      <c r="M42" s="138">
        <v>1</v>
      </c>
      <c r="N42" s="133">
        <v>0.2</v>
      </c>
      <c r="O42" s="135">
        <v>11</v>
      </c>
      <c r="P42" s="136">
        <v>0.22916666666666666</v>
      </c>
      <c r="Q42" s="137">
        <v>2</v>
      </c>
      <c r="R42" s="139">
        <v>0.2857142857142857</v>
      </c>
      <c r="S42" s="138">
        <v>2</v>
      </c>
      <c r="T42" s="133">
        <v>0.4</v>
      </c>
      <c r="U42" s="135">
        <v>10</v>
      </c>
      <c r="V42" s="136">
        <v>0.17543859649122806</v>
      </c>
      <c r="W42" s="137">
        <v>1</v>
      </c>
      <c r="X42" s="139">
        <v>7.6923076923076927E-2</v>
      </c>
      <c r="Y42" s="138">
        <v>1</v>
      </c>
      <c r="Z42" s="133">
        <v>0.14285714285714285</v>
      </c>
    </row>
    <row r="43" spans="1:26" ht="15.75" x14ac:dyDescent="0.2">
      <c r="A43" s="260">
        <v>33</v>
      </c>
      <c r="B43" s="134" t="s">
        <v>45</v>
      </c>
      <c r="C43" s="135">
        <v>1</v>
      </c>
      <c r="D43" s="136">
        <v>8.3333333333333329E-2</v>
      </c>
      <c r="E43" s="137"/>
      <c r="F43" s="139">
        <v>0</v>
      </c>
      <c r="G43" s="138">
        <v>0</v>
      </c>
      <c r="H43" s="133">
        <v>0</v>
      </c>
      <c r="I43" s="135">
        <v>5</v>
      </c>
      <c r="J43" s="136">
        <v>0.17857142857142858</v>
      </c>
      <c r="K43" s="137">
        <v>2</v>
      </c>
      <c r="L43" s="139">
        <v>0.22222222222222221</v>
      </c>
      <c r="M43" s="138">
        <v>0</v>
      </c>
      <c r="N43" s="133">
        <v>0</v>
      </c>
      <c r="O43" s="135">
        <v>7</v>
      </c>
      <c r="P43" s="136">
        <v>0.19444444444444445</v>
      </c>
      <c r="Q43" s="137">
        <v>5</v>
      </c>
      <c r="R43" s="139">
        <v>0.3125</v>
      </c>
      <c r="S43" s="138">
        <v>1</v>
      </c>
      <c r="T43" s="133">
        <v>0.2</v>
      </c>
      <c r="U43" s="135">
        <v>7</v>
      </c>
      <c r="V43" s="136">
        <v>0.15909090909090909</v>
      </c>
      <c r="W43" s="137">
        <v>3</v>
      </c>
      <c r="X43" s="139">
        <v>0.1875</v>
      </c>
      <c r="Y43" s="138">
        <v>1</v>
      </c>
      <c r="Z43" s="133">
        <v>0.16666666666666666</v>
      </c>
    </row>
    <row r="44" spans="1:26" ht="15.75" x14ac:dyDescent="0.2">
      <c r="A44" s="260">
        <v>34</v>
      </c>
      <c r="B44" s="134" t="s">
        <v>46</v>
      </c>
      <c r="C44" s="135">
        <v>1</v>
      </c>
      <c r="D44" s="136">
        <v>0.33333333333333331</v>
      </c>
      <c r="E44" s="137">
        <v>1</v>
      </c>
      <c r="F44" s="139">
        <v>0.5</v>
      </c>
      <c r="G44" s="138">
        <v>0</v>
      </c>
      <c r="H44" s="133"/>
      <c r="I44" s="135">
        <v>2</v>
      </c>
      <c r="J44" s="136">
        <v>0.2857142857142857</v>
      </c>
      <c r="K44" s="137">
        <v>1</v>
      </c>
      <c r="L44" s="139">
        <v>0.5</v>
      </c>
      <c r="M44" s="138">
        <v>0</v>
      </c>
      <c r="N44" s="133">
        <v>0</v>
      </c>
      <c r="O44" s="135">
        <v>2</v>
      </c>
      <c r="P44" s="136">
        <v>0.22222222222222221</v>
      </c>
      <c r="Q44" s="137">
        <v>1</v>
      </c>
      <c r="R44" s="139">
        <v>0.5</v>
      </c>
      <c r="S44" s="138">
        <v>1</v>
      </c>
      <c r="T44" s="133">
        <v>1</v>
      </c>
      <c r="U44" s="135">
        <v>1</v>
      </c>
      <c r="V44" s="136">
        <v>8.3333333333333329E-2</v>
      </c>
      <c r="W44" s="137"/>
      <c r="X44" s="139">
        <v>0</v>
      </c>
      <c r="Y44" s="138"/>
      <c r="Z44" s="133">
        <v>0</v>
      </c>
    </row>
    <row r="45" spans="1:26" ht="15.75" x14ac:dyDescent="0.2">
      <c r="A45" s="260">
        <v>35</v>
      </c>
      <c r="B45" s="134" t="s">
        <v>47</v>
      </c>
      <c r="C45" s="135">
        <v>1</v>
      </c>
      <c r="D45" s="136">
        <v>6.25E-2</v>
      </c>
      <c r="E45" s="137"/>
      <c r="F45" s="139">
        <v>0</v>
      </c>
      <c r="G45" s="138">
        <v>0</v>
      </c>
      <c r="H45" s="133">
        <v>0</v>
      </c>
      <c r="I45" s="135">
        <v>1</v>
      </c>
      <c r="J45" s="136">
        <v>3.125E-2</v>
      </c>
      <c r="K45" s="137">
        <v>0</v>
      </c>
      <c r="L45" s="139">
        <v>0</v>
      </c>
      <c r="M45" s="138">
        <v>0</v>
      </c>
      <c r="N45" s="133">
        <v>0</v>
      </c>
      <c r="O45" s="135">
        <v>1</v>
      </c>
      <c r="P45" s="136">
        <v>3.2258064516129031E-2</v>
      </c>
      <c r="Q45" s="137"/>
      <c r="R45" s="139">
        <v>0</v>
      </c>
      <c r="S45" s="138"/>
      <c r="T45" s="133">
        <v>0</v>
      </c>
      <c r="U45" s="135">
        <v>2</v>
      </c>
      <c r="V45" s="136">
        <v>5.8823529411764705E-2</v>
      </c>
      <c r="W45" s="137"/>
      <c r="X45" s="139">
        <v>0</v>
      </c>
      <c r="Y45" s="138"/>
      <c r="Z45" s="133">
        <v>0</v>
      </c>
    </row>
    <row r="46" spans="1:26" ht="15.75" x14ac:dyDescent="0.2">
      <c r="A46" s="260">
        <v>36</v>
      </c>
      <c r="B46" s="134" t="s">
        <v>48</v>
      </c>
      <c r="C46" s="135"/>
      <c r="D46" s="136">
        <v>0</v>
      </c>
      <c r="E46" s="137"/>
      <c r="F46" s="139">
        <v>0</v>
      </c>
      <c r="G46" s="138">
        <v>0</v>
      </c>
      <c r="H46" s="133">
        <v>0</v>
      </c>
      <c r="I46" s="135">
        <v>0</v>
      </c>
      <c r="J46" s="136">
        <v>0</v>
      </c>
      <c r="K46" s="137">
        <v>0</v>
      </c>
      <c r="L46" s="139">
        <v>0</v>
      </c>
      <c r="M46" s="138">
        <v>0</v>
      </c>
      <c r="N46" s="133">
        <v>0</v>
      </c>
      <c r="O46" s="135"/>
      <c r="P46" s="136">
        <v>0</v>
      </c>
      <c r="Q46" s="137"/>
      <c r="R46" s="139">
        <v>0</v>
      </c>
      <c r="S46" s="138"/>
      <c r="T46" s="133">
        <v>0</v>
      </c>
      <c r="U46" s="135"/>
      <c r="V46" s="136">
        <v>0</v>
      </c>
      <c r="W46" s="137"/>
      <c r="X46" s="139">
        <v>0</v>
      </c>
      <c r="Y46" s="138"/>
      <c r="Z46" s="133">
        <v>0</v>
      </c>
    </row>
    <row r="47" spans="1:26" ht="15.75" x14ac:dyDescent="0.2">
      <c r="A47" s="260">
        <v>37</v>
      </c>
      <c r="B47" s="134" t="s">
        <v>49</v>
      </c>
      <c r="C47" s="135">
        <v>2</v>
      </c>
      <c r="D47" s="136">
        <v>0.66666666666666663</v>
      </c>
      <c r="E47" s="137">
        <v>1</v>
      </c>
      <c r="F47" s="139">
        <v>0.5</v>
      </c>
      <c r="G47" s="138">
        <v>0</v>
      </c>
      <c r="H47" s="133"/>
      <c r="I47" s="135">
        <v>2</v>
      </c>
      <c r="J47" s="136">
        <v>0.25</v>
      </c>
      <c r="K47" s="137">
        <v>1</v>
      </c>
      <c r="L47" s="139">
        <v>0.33333333333333331</v>
      </c>
      <c r="M47" s="138">
        <v>1</v>
      </c>
      <c r="N47" s="133">
        <v>0.5</v>
      </c>
      <c r="O47" s="135">
        <v>2</v>
      </c>
      <c r="P47" s="136">
        <v>0.2857142857142857</v>
      </c>
      <c r="Q47" s="137"/>
      <c r="R47" s="139">
        <v>0</v>
      </c>
      <c r="S47" s="138"/>
      <c r="T47" s="133"/>
      <c r="U47" s="135">
        <v>2</v>
      </c>
      <c r="V47" s="136">
        <v>0.25</v>
      </c>
      <c r="W47" s="137">
        <v>1</v>
      </c>
      <c r="X47" s="139">
        <v>0.33333333333333331</v>
      </c>
      <c r="Y47" s="138"/>
      <c r="Z47" s="133">
        <v>0</v>
      </c>
    </row>
    <row r="48" spans="1:26" ht="15.75" x14ac:dyDescent="0.2">
      <c r="A48" s="260">
        <v>60</v>
      </c>
      <c r="B48" s="134" t="s">
        <v>50</v>
      </c>
      <c r="C48" s="135">
        <v>3</v>
      </c>
      <c r="D48" s="136">
        <v>5.5555555555555552E-2</v>
      </c>
      <c r="E48" s="137">
        <v>1</v>
      </c>
      <c r="F48" s="139">
        <v>3.5714285714285712E-2</v>
      </c>
      <c r="G48" s="138">
        <v>1</v>
      </c>
      <c r="H48" s="133">
        <v>0.1111111111111111</v>
      </c>
      <c r="I48" s="135">
        <v>2</v>
      </c>
      <c r="J48" s="136">
        <v>2.3809523809523808E-2</v>
      </c>
      <c r="K48" s="137">
        <v>0</v>
      </c>
      <c r="L48" s="139">
        <v>0</v>
      </c>
      <c r="M48" s="138">
        <v>0</v>
      </c>
      <c r="N48" s="133">
        <v>0</v>
      </c>
      <c r="O48" s="135">
        <v>3</v>
      </c>
      <c r="P48" s="136">
        <v>0.03</v>
      </c>
      <c r="Q48" s="137"/>
      <c r="R48" s="139">
        <v>0</v>
      </c>
      <c r="S48" s="138"/>
      <c r="T48" s="133">
        <v>0</v>
      </c>
      <c r="U48" s="135">
        <v>7</v>
      </c>
      <c r="V48" s="136">
        <v>6.1403508771929821E-2</v>
      </c>
      <c r="W48" s="137">
        <v>1</v>
      </c>
      <c r="X48" s="139">
        <v>2.3809523809523808E-2</v>
      </c>
      <c r="Y48" s="138">
        <v>1</v>
      </c>
      <c r="Z48" s="133">
        <v>6.25E-2</v>
      </c>
    </row>
    <row r="49" spans="1:26" ht="15.75" x14ac:dyDescent="0.2">
      <c r="A49" s="260">
        <v>61</v>
      </c>
      <c r="B49" s="134" t="s">
        <v>51</v>
      </c>
      <c r="C49" s="135">
        <v>3</v>
      </c>
      <c r="D49" s="136">
        <v>9.375E-2</v>
      </c>
      <c r="E49" s="137">
        <v>1</v>
      </c>
      <c r="F49" s="139">
        <v>9.0909090909090912E-2</v>
      </c>
      <c r="G49" s="138">
        <v>1</v>
      </c>
      <c r="H49" s="133">
        <v>0.16666666666666666</v>
      </c>
      <c r="I49" s="135">
        <v>5</v>
      </c>
      <c r="J49" s="136">
        <v>9.4339622641509441E-2</v>
      </c>
      <c r="K49" s="137">
        <v>0</v>
      </c>
      <c r="L49" s="139">
        <v>0</v>
      </c>
      <c r="M49" s="138">
        <v>0</v>
      </c>
      <c r="N49" s="133">
        <v>0</v>
      </c>
      <c r="O49" s="135">
        <v>8</v>
      </c>
      <c r="P49" s="136">
        <v>0.1111111111111111</v>
      </c>
      <c r="Q49" s="137">
        <v>2</v>
      </c>
      <c r="R49" s="139">
        <v>0.1111111111111111</v>
      </c>
      <c r="S49" s="138">
        <v>1</v>
      </c>
      <c r="T49" s="133">
        <v>0.1111111111111111</v>
      </c>
      <c r="U49" s="135">
        <v>9</v>
      </c>
      <c r="V49" s="136">
        <v>0.10714285714285714</v>
      </c>
      <c r="W49" s="137">
        <v>2</v>
      </c>
      <c r="X49" s="139">
        <v>8.6956521739130432E-2</v>
      </c>
      <c r="Y49" s="138"/>
      <c r="Z49" s="133">
        <v>0</v>
      </c>
    </row>
    <row r="50" spans="1:26" ht="15.75" x14ac:dyDescent="0.2">
      <c r="A50" s="260">
        <v>62</v>
      </c>
      <c r="B50" s="134" t="s">
        <v>52</v>
      </c>
      <c r="C50" s="135">
        <v>3</v>
      </c>
      <c r="D50" s="136">
        <v>0.1111111111111111</v>
      </c>
      <c r="E50" s="137">
        <v>1</v>
      </c>
      <c r="F50" s="139">
        <v>8.3333333333333329E-2</v>
      </c>
      <c r="G50" s="138">
        <v>1</v>
      </c>
      <c r="H50" s="133">
        <v>0.33333333333333331</v>
      </c>
      <c r="I50" s="135">
        <v>4</v>
      </c>
      <c r="J50" s="136">
        <v>9.5238095238095233E-2</v>
      </c>
      <c r="K50" s="137">
        <v>1</v>
      </c>
      <c r="L50" s="139">
        <v>7.1428571428571425E-2</v>
      </c>
      <c r="M50" s="138">
        <v>0</v>
      </c>
      <c r="N50" s="133">
        <v>0</v>
      </c>
      <c r="O50" s="135">
        <v>8</v>
      </c>
      <c r="P50" s="136">
        <v>0.17777777777777778</v>
      </c>
      <c r="Q50" s="137">
        <v>3</v>
      </c>
      <c r="R50" s="139">
        <v>0.1875</v>
      </c>
      <c r="S50" s="138"/>
      <c r="T50" s="133">
        <v>0</v>
      </c>
      <c r="U50" s="135">
        <v>8</v>
      </c>
      <c r="V50" s="136">
        <v>0.16326530612244897</v>
      </c>
      <c r="W50" s="137">
        <v>5</v>
      </c>
      <c r="X50" s="139">
        <v>0.25</v>
      </c>
      <c r="Y50" s="138">
        <v>4</v>
      </c>
      <c r="Z50" s="133">
        <v>0.5</v>
      </c>
    </row>
    <row r="51" spans="1:26" ht="15.75" x14ac:dyDescent="0.2">
      <c r="A51" s="260">
        <v>63</v>
      </c>
      <c r="B51" s="134" t="s">
        <v>53</v>
      </c>
      <c r="C51" s="135">
        <v>3</v>
      </c>
      <c r="D51" s="136">
        <v>7.6923076923076927E-2</v>
      </c>
      <c r="E51" s="137">
        <v>1</v>
      </c>
      <c r="F51" s="139">
        <v>6.6666666666666666E-2</v>
      </c>
      <c r="G51" s="138">
        <v>0</v>
      </c>
      <c r="H51" s="133">
        <v>0</v>
      </c>
      <c r="I51" s="135">
        <v>6</v>
      </c>
      <c r="J51" s="136">
        <v>9.0909090909090912E-2</v>
      </c>
      <c r="K51" s="137">
        <v>2</v>
      </c>
      <c r="L51" s="139">
        <v>9.0909090909090912E-2</v>
      </c>
      <c r="M51" s="138">
        <v>2</v>
      </c>
      <c r="N51" s="133">
        <v>0.18181818181818182</v>
      </c>
      <c r="O51" s="135">
        <v>6</v>
      </c>
      <c r="P51" s="136">
        <v>0.08</v>
      </c>
      <c r="Q51" s="137">
        <v>3</v>
      </c>
      <c r="R51" s="139">
        <v>9.375E-2</v>
      </c>
      <c r="S51" s="138">
        <v>1</v>
      </c>
      <c r="T51" s="133">
        <v>0.1</v>
      </c>
      <c r="U51" s="135">
        <v>8</v>
      </c>
      <c r="V51" s="136">
        <v>9.1954022988505746E-2</v>
      </c>
      <c r="W51" s="137">
        <v>1</v>
      </c>
      <c r="X51" s="139">
        <v>3.2258064516129031E-2</v>
      </c>
      <c r="Y51" s="138">
        <v>1</v>
      </c>
      <c r="Z51" s="133">
        <v>0.1</v>
      </c>
    </row>
    <row r="52" spans="1:26" ht="15.75" x14ac:dyDescent="0.2">
      <c r="A52" s="260">
        <v>64</v>
      </c>
      <c r="B52" s="134" t="s">
        <v>54</v>
      </c>
      <c r="C52" s="135">
        <v>2</v>
      </c>
      <c r="D52" s="136">
        <v>0.1</v>
      </c>
      <c r="E52" s="137"/>
      <c r="F52" s="139">
        <v>0</v>
      </c>
      <c r="G52" s="138">
        <v>0</v>
      </c>
      <c r="H52" s="133">
        <v>0</v>
      </c>
      <c r="I52" s="135">
        <v>5</v>
      </c>
      <c r="J52" s="136">
        <v>0.14285714285714285</v>
      </c>
      <c r="K52" s="137">
        <v>3</v>
      </c>
      <c r="L52" s="139">
        <v>0.2</v>
      </c>
      <c r="M52" s="138">
        <v>1</v>
      </c>
      <c r="N52" s="133">
        <v>0.14285714285714285</v>
      </c>
      <c r="O52" s="135">
        <v>7</v>
      </c>
      <c r="P52" s="136">
        <v>0.18421052631578946</v>
      </c>
      <c r="Q52" s="137">
        <v>2</v>
      </c>
      <c r="R52" s="139">
        <v>0.14285714285714285</v>
      </c>
      <c r="S52" s="138">
        <v>2</v>
      </c>
      <c r="T52" s="133">
        <v>0.22222222222222221</v>
      </c>
      <c r="U52" s="135">
        <v>8</v>
      </c>
      <c r="V52" s="136">
        <v>0.22222222222222221</v>
      </c>
      <c r="W52" s="137">
        <v>2</v>
      </c>
      <c r="X52" s="139">
        <v>0.22222222222222221</v>
      </c>
      <c r="Y52" s="138"/>
      <c r="Z52" s="133">
        <v>0</v>
      </c>
    </row>
    <row r="53" spans="1:26" ht="15.75" x14ac:dyDescent="0.2">
      <c r="A53" s="260">
        <v>65</v>
      </c>
      <c r="B53" s="134" t="s">
        <v>55</v>
      </c>
      <c r="C53" s="135">
        <v>3</v>
      </c>
      <c r="D53" s="136">
        <v>0.16666666666666666</v>
      </c>
      <c r="E53" s="137">
        <v>1</v>
      </c>
      <c r="F53" s="139">
        <v>0.25</v>
      </c>
      <c r="G53" s="138">
        <v>1</v>
      </c>
      <c r="H53" s="133">
        <v>0.33333333333333331</v>
      </c>
      <c r="I53" s="135">
        <v>5</v>
      </c>
      <c r="J53" s="136">
        <v>0.18518518518518517</v>
      </c>
      <c r="K53" s="137">
        <v>2</v>
      </c>
      <c r="L53" s="139">
        <v>0.18181818181818182</v>
      </c>
      <c r="M53" s="138">
        <v>2</v>
      </c>
      <c r="N53" s="133">
        <v>0.5</v>
      </c>
      <c r="O53" s="135">
        <v>5</v>
      </c>
      <c r="P53" s="136">
        <v>0.13157894736842105</v>
      </c>
      <c r="Q53" s="137"/>
      <c r="R53" s="139">
        <v>0</v>
      </c>
      <c r="S53" s="138"/>
      <c r="T53" s="133">
        <v>0</v>
      </c>
      <c r="U53" s="135">
        <v>5</v>
      </c>
      <c r="V53" s="136">
        <v>0.13513513513513514</v>
      </c>
      <c r="W53" s="137"/>
      <c r="X53" s="139">
        <v>0</v>
      </c>
      <c r="Y53" s="138"/>
      <c r="Z53" s="133">
        <v>0</v>
      </c>
    </row>
    <row r="54" spans="1:26" ht="15.75" x14ac:dyDescent="0.2">
      <c r="A54" s="260">
        <v>66</v>
      </c>
      <c r="B54" s="134" t="s">
        <v>56</v>
      </c>
      <c r="C54" s="135">
        <v>1</v>
      </c>
      <c r="D54" s="136">
        <v>7.6923076923076927E-2</v>
      </c>
      <c r="E54" s="137"/>
      <c r="F54" s="139">
        <v>0</v>
      </c>
      <c r="G54" s="138">
        <v>0</v>
      </c>
      <c r="H54" s="133">
        <v>0</v>
      </c>
      <c r="I54" s="135">
        <v>1</v>
      </c>
      <c r="J54" s="136">
        <v>5.5555555555555552E-2</v>
      </c>
      <c r="K54" s="137">
        <v>1</v>
      </c>
      <c r="L54" s="139">
        <v>0.125</v>
      </c>
      <c r="M54" s="138">
        <v>0</v>
      </c>
      <c r="N54" s="133">
        <v>0</v>
      </c>
      <c r="O54" s="135">
        <v>1</v>
      </c>
      <c r="P54" s="136">
        <v>3.8461538461538464E-2</v>
      </c>
      <c r="Q54" s="137">
        <v>1</v>
      </c>
      <c r="R54" s="139">
        <v>0.1111111111111111</v>
      </c>
      <c r="S54" s="138"/>
      <c r="T54" s="133">
        <v>0</v>
      </c>
      <c r="U54" s="135">
        <v>3</v>
      </c>
      <c r="V54" s="136">
        <v>9.375E-2</v>
      </c>
      <c r="W54" s="137">
        <v>1</v>
      </c>
      <c r="X54" s="139">
        <v>9.0909090909090912E-2</v>
      </c>
      <c r="Y54" s="138">
        <v>1</v>
      </c>
      <c r="Z54" s="133">
        <v>0.33333333333333331</v>
      </c>
    </row>
    <row r="55" spans="1:26" ht="15.75" x14ac:dyDescent="0.2">
      <c r="A55" s="260">
        <v>67</v>
      </c>
      <c r="B55" s="134" t="s">
        <v>57</v>
      </c>
      <c r="C55" s="135">
        <v>1</v>
      </c>
      <c r="D55" s="136">
        <v>0.125</v>
      </c>
      <c r="E55" s="137">
        <v>1</v>
      </c>
      <c r="F55" s="139">
        <v>1</v>
      </c>
      <c r="G55" s="138">
        <v>1</v>
      </c>
      <c r="H55" s="133">
        <v>1</v>
      </c>
      <c r="I55" s="135">
        <v>2</v>
      </c>
      <c r="J55" s="136">
        <v>0.10526315789473684</v>
      </c>
      <c r="K55" s="137">
        <v>0</v>
      </c>
      <c r="L55" s="139">
        <v>0</v>
      </c>
      <c r="M55" s="138">
        <v>0</v>
      </c>
      <c r="N55" s="133">
        <v>0</v>
      </c>
      <c r="O55" s="135">
        <v>4</v>
      </c>
      <c r="P55" s="136">
        <v>0.22222222222222221</v>
      </c>
      <c r="Q55" s="137">
        <v>3</v>
      </c>
      <c r="R55" s="139">
        <v>0.27272727272727271</v>
      </c>
      <c r="S55" s="138">
        <v>2</v>
      </c>
      <c r="T55" s="133">
        <v>0.25</v>
      </c>
      <c r="U55" s="135">
        <v>3</v>
      </c>
      <c r="V55" s="136">
        <v>0.15789473684210525</v>
      </c>
      <c r="W55" s="137">
        <v>1</v>
      </c>
      <c r="X55" s="139">
        <v>0.14285714285714285</v>
      </c>
      <c r="Y55" s="138"/>
      <c r="Z55" s="133">
        <v>0</v>
      </c>
    </row>
    <row r="56" spans="1:26" ht="15.75" x14ac:dyDescent="0.2">
      <c r="A56" s="260">
        <v>68</v>
      </c>
      <c r="B56" s="134" t="s">
        <v>58</v>
      </c>
      <c r="C56" s="135"/>
      <c r="D56" s="136">
        <v>0</v>
      </c>
      <c r="E56" s="137"/>
      <c r="F56" s="139">
        <v>0</v>
      </c>
      <c r="G56" s="138">
        <v>0</v>
      </c>
      <c r="H56" s="133">
        <v>0</v>
      </c>
      <c r="I56" s="135">
        <v>0</v>
      </c>
      <c r="J56" s="136">
        <v>0</v>
      </c>
      <c r="K56" s="137">
        <v>0</v>
      </c>
      <c r="L56" s="139">
        <v>0</v>
      </c>
      <c r="M56" s="138">
        <v>0</v>
      </c>
      <c r="N56" s="133">
        <v>0</v>
      </c>
      <c r="O56" s="135">
        <v>1</v>
      </c>
      <c r="P56" s="136">
        <v>8.3333333333333329E-2</v>
      </c>
      <c r="Q56" s="137"/>
      <c r="R56" s="139">
        <v>0</v>
      </c>
      <c r="S56" s="138"/>
      <c r="T56" s="133">
        <v>0</v>
      </c>
      <c r="U56" s="135">
        <v>1</v>
      </c>
      <c r="V56" s="136">
        <v>7.6923076923076927E-2</v>
      </c>
      <c r="W56" s="137"/>
      <c r="X56" s="139">
        <v>0</v>
      </c>
      <c r="Y56" s="138"/>
      <c r="Z56" s="133">
        <v>0</v>
      </c>
    </row>
    <row r="57" spans="1:26" ht="15.75" x14ac:dyDescent="0.2">
      <c r="A57" s="260">
        <v>69</v>
      </c>
      <c r="B57" s="134" t="s">
        <v>59</v>
      </c>
      <c r="C57" s="135"/>
      <c r="D57" s="136">
        <v>0</v>
      </c>
      <c r="E57" s="137"/>
      <c r="F57" s="139">
        <v>0</v>
      </c>
      <c r="G57" s="138">
        <v>0</v>
      </c>
      <c r="H57" s="133"/>
      <c r="I57" s="135">
        <v>2</v>
      </c>
      <c r="J57" s="136">
        <v>0.18181818181818182</v>
      </c>
      <c r="K57" s="137">
        <v>1</v>
      </c>
      <c r="L57" s="139">
        <v>0.2</v>
      </c>
      <c r="M57" s="138">
        <v>0</v>
      </c>
      <c r="N57" s="133">
        <v>0</v>
      </c>
      <c r="O57" s="135">
        <v>4</v>
      </c>
      <c r="P57" s="136">
        <v>0.2857142857142857</v>
      </c>
      <c r="Q57" s="137">
        <v>2</v>
      </c>
      <c r="R57" s="139">
        <v>0.33333333333333331</v>
      </c>
      <c r="S57" s="138">
        <v>1</v>
      </c>
      <c r="T57" s="133">
        <v>1</v>
      </c>
      <c r="U57" s="135">
        <v>4</v>
      </c>
      <c r="V57" s="136">
        <v>0.22222222222222221</v>
      </c>
      <c r="W57" s="137">
        <v>2</v>
      </c>
      <c r="X57" s="139">
        <v>0.33333333333333331</v>
      </c>
      <c r="Y57" s="138">
        <v>1</v>
      </c>
      <c r="Z57" s="133">
        <v>0.33333333333333331</v>
      </c>
    </row>
    <row r="58" spans="1:26" ht="15.75" x14ac:dyDescent="0.2">
      <c r="A58" s="259">
        <v>70</v>
      </c>
      <c r="B58" s="134" t="s">
        <v>60</v>
      </c>
      <c r="C58" s="135"/>
      <c r="D58" s="136">
        <v>0</v>
      </c>
      <c r="E58" s="137"/>
      <c r="F58" s="139">
        <v>0</v>
      </c>
      <c r="G58" s="138">
        <v>0</v>
      </c>
      <c r="H58" s="133">
        <v>0</v>
      </c>
      <c r="I58" s="135">
        <v>2</v>
      </c>
      <c r="J58" s="136">
        <v>0.2</v>
      </c>
      <c r="K58" s="137">
        <v>1</v>
      </c>
      <c r="L58" s="139">
        <v>0.2</v>
      </c>
      <c r="M58" s="138">
        <v>0</v>
      </c>
      <c r="N58" s="133">
        <v>0</v>
      </c>
      <c r="O58" s="135">
        <v>1</v>
      </c>
      <c r="P58" s="136">
        <v>0.1111111111111111</v>
      </c>
      <c r="Q58" s="137">
        <v>1</v>
      </c>
      <c r="R58" s="139">
        <v>0.16666666666666666</v>
      </c>
      <c r="S58" s="138"/>
      <c r="T58" s="133">
        <v>0</v>
      </c>
      <c r="U58" s="135">
        <v>2</v>
      </c>
      <c r="V58" s="136">
        <v>0.18181818181818182</v>
      </c>
      <c r="W58" s="137">
        <v>2</v>
      </c>
      <c r="X58" s="139">
        <v>0.25</v>
      </c>
      <c r="Y58" s="138"/>
      <c r="Z58" s="133">
        <v>0</v>
      </c>
    </row>
    <row r="59" spans="1:26" ht="15.75" x14ac:dyDescent="0.2">
      <c r="A59" s="259">
        <v>71</v>
      </c>
      <c r="B59" s="134" t="s">
        <v>61</v>
      </c>
      <c r="C59" s="135">
        <v>2</v>
      </c>
      <c r="D59" s="136">
        <v>0.25</v>
      </c>
      <c r="E59" s="137">
        <v>2</v>
      </c>
      <c r="F59" s="139">
        <v>0.4</v>
      </c>
      <c r="G59" s="138">
        <v>1</v>
      </c>
      <c r="H59" s="133">
        <v>0.33333333333333331</v>
      </c>
      <c r="I59" s="135">
        <v>5</v>
      </c>
      <c r="J59" s="136">
        <v>0.35714285714285715</v>
      </c>
      <c r="K59" s="137">
        <v>1</v>
      </c>
      <c r="L59" s="139">
        <v>0.2</v>
      </c>
      <c r="M59" s="138">
        <v>0</v>
      </c>
      <c r="N59" s="133">
        <v>0</v>
      </c>
      <c r="O59" s="135">
        <v>5</v>
      </c>
      <c r="P59" s="136">
        <v>0.29411764705882354</v>
      </c>
      <c r="Q59" s="137">
        <v>3</v>
      </c>
      <c r="R59" s="139">
        <v>0.33333333333333331</v>
      </c>
      <c r="S59" s="138">
        <v>2</v>
      </c>
      <c r="T59" s="133">
        <v>0.66666666666666663</v>
      </c>
      <c r="U59" s="135">
        <v>7</v>
      </c>
      <c r="V59" s="136">
        <v>0.35</v>
      </c>
      <c r="W59" s="137">
        <v>4</v>
      </c>
      <c r="X59" s="139">
        <v>0.30769230769230771</v>
      </c>
      <c r="Y59" s="138">
        <v>2</v>
      </c>
      <c r="Z59" s="133">
        <v>0.5</v>
      </c>
    </row>
    <row r="60" spans="1:26" ht="15.75" x14ac:dyDescent="0.2">
      <c r="A60" s="259">
        <v>72</v>
      </c>
      <c r="B60" s="134" t="s">
        <v>62</v>
      </c>
      <c r="C60" s="135">
        <v>1</v>
      </c>
      <c r="D60" s="136">
        <v>1</v>
      </c>
      <c r="E60" s="137">
        <v>1</v>
      </c>
      <c r="F60" s="139">
        <v>1</v>
      </c>
      <c r="G60" s="138">
        <v>1</v>
      </c>
      <c r="H60" s="133"/>
      <c r="I60" s="135">
        <v>0</v>
      </c>
      <c r="J60" s="136">
        <v>0</v>
      </c>
      <c r="K60" s="137">
        <v>0</v>
      </c>
      <c r="L60" s="139"/>
      <c r="M60" s="138">
        <v>0</v>
      </c>
      <c r="N60" s="133"/>
      <c r="O60" s="135">
        <v>1</v>
      </c>
      <c r="P60" s="136">
        <v>1</v>
      </c>
      <c r="Q60" s="137"/>
      <c r="R60" s="139"/>
      <c r="S60" s="138"/>
      <c r="T60" s="133"/>
      <c r="U60" s="135">
        <v>1</v>
      </c>
      <c r="V60" s="136">
        <v>0.5</v>
      </c>
      <c r="W60" s="137">
        <v>1</v>
      </c>
      <c r="X60" s="139">
        <v>0.5</v>
      </c>
      <c r="Y60" s="138">
        <v>1</v>
      </c>
      <c r="Z60" s="133">
        <v>1</v>
      </c>
    </row>
    <row r="61" spans="1:26" ht="15.75" x14ac:dyDescent="0.2">
      <c r="A61" s="259">
        <v>73</v>
      </c>
      <c r="B61" s="134" t="s">
        <v>63</v>
      </c>
      <c r="C61" s="135"/>
      <c r="D61" s="136"/>
      <c r="E61" s="137"/>
      <c r="F61" s="139"/>
      <c r="G61" s="138">
        <v>0</v>
      </c>
      <c r="H61" s="133"/>
      <c r="I61" s="135">
        <v>0</v>
      </c>
      <c r="J61" s="136"/>
      <c r="K61" s="137">
        <v>0</v>
      </c>
      <c r="L61" s="139"/>
      <c r="M61" s="138">
        <v>0</v>
      </c>
      <c r="N61" s="133"/>
      <c r="O61" s="135"/>
      <c r="P61" s="136"/>
      <c r="Q61" s="137"/>
      <c r="R61" s="139"/>
      <c r="S61" s="138"/>
      <c r="T61" s="133"/>
      <c r="U61" s="135"/>
      <c r="V61" s="136"/>
      <c r="W61" s="137"/>
      <c r="X61" s="139"/>
      <c r="Y61" s="138"/>
      <c r="Z61" s="133"/>
    </row>
    <row r="62" spans="1:26" ht="15.75" x14ac:dyDescent="0.2">
      <c r="A62" s="261">
        <v>74</v>
      </c>
      <c r="B62" s="142" t="s">
        <v>64</v>
      </c>
      <c r="C62" s="143"/>
      <c r="D62" s="144">
        <v>0</v>
      </c>
      <c r="E62" s="145"/>
      <c r="F62" s="146">
        <v>0</v>
      </c>
      <c r="G62" s="138">
        <v>0</v>
      </c>
      <c r="H62" s="133">
        <v>0</v>
      </c>
      <c r="I62" s="143">
        <v>3</v>
      </c>
      <c r="J62" s="144">
        <v>0.14285714285714285</v>
      </c>
      <c r="K62" s="145">
        <v>3</v>
      </c>
      <c r="L62" s="146">
        <v>0.27272727272727271</v>
      </c>
      <c r="M62" s="138">
        <v>1</v>
      </c>
      <c r="N62" s="133">
        <v>0.33333333333333331</v>
      </c>
      <c r="O62" s="143">
        <v>4</v>
      </c>
      <c r="P62" s="144">
        <v>0.17391304347826086</v>
      </c>
      <c r="Q62" s="145">
        <v>2</v>
      </c>
      <c r="R62" s="146">
        <v>0.18181818181818182</v>
      </c>
      <c r="S62" s="138"/>
      <c r="T62" s="133">
        <v>0</v>
      </c>
      <c r="U62" s="143">
        <v>4</v>
      </c>
      <c r="V62" s="144">
        <v>0.15384615384615385</v>
      </c>
      <c r="W62" s="145">
        <v>1</v>
      </c>
      <c r="X62" s="146">
        <v>9.0909090909090912E-2</v>
      </c>
      <c r="Y62" s="138">
        <v>1</v>
      </c>
      <c r="Z62" s="133">
        <v>0.2</v>
      </c>
    </row>
    <row r="63" spans="1:26" ht="15.75" x14ac:dyDescent="0.2">
      <c r="A63" s="261">
        <v>76</v>
      </c>
      <c r="B63" s="142" t="s">
        <v>65</v>
      </c>
      <c r="C63" s="143"/>
      <c r="D63" s="144"/>
      <c r="E63" s="145"/>
      <c r="F63" s="146"/>
      <c r="G63" s="138">
        <v>0</v>
      </c>
      <c r="H63" s="133"/>
      <c r="I63" s="143">
        <v>1</v>
      </c>
      <c r="J63" s="144">
        <v>0.5</v>
      </c>
      <c r="K63" s="145">
        <v>1</v>
      </c>
      <c r="L63" s="146">
        <v>0.5</v>
      </c>
      <c r="M63" s="138">
        <v>0</v>
      </c>
      <c r="N63" s="133"/>
      <c r="O63" s="143">
        <v>2</v>
      </c>
      <c r="P63" s="144">
        <v>0.66666666666666663</v>
      </c>
      <c r="Q63" s="145">
        <v>2</v>
      </c>
      <c r="R63" s="146">
        <v>1</v>
      </c>
      <c r="S63" s="138">
        <v>1</v>
      </c>
      <c r="T63" s="133">
        <v>1</v>
      </c>
      <c r="U63" s="143">
        <v>1</v>
      </c>
      <c r="V63" s="144">
        <v>0.5</v>
      </c>
      <c r="W63" s="145">
        <v>1</v>
      </c>
      <c r="X63" s="146">
        <v>1</v>
      </c>
      <c r="Y63" s="138"/>
      <c r="Z63" s="133"/>
    </row>
    <row r="64" spans="1:26" ht="15.75" x14ac:dyDescent="0.2">
      <c r="A64" s="261">
        <v>77</v>
      </c>
      <c r="B64" s="142" t="s">
        <v>66</v>
      </c>
      <c r="C64" s="143"/>
      <c r="D64" s="144">
        <v>0</v>
      </c>
      <c r="E64" s="145"/>
      <c r="F64" s="146">
        <v>0</v>
      </c>
      <c r="G64" s="138">
        <v>0</v>
      </c>
      <c r="H64" s="133"/>
      <c r="I64" s="143">
        <v>0</v>
      </c>
      <c r="J64" s="144">
        <v>0</v>
      </c>
      <c r="K64" s="145">
        <v>0</v>
      </c>
      <c r="L64" s="146">
        <v>0</v>
      </c>
      <c r="M64" s="138">
        <v>0</v>
      </c>
      <c r="N64" s="133"/>
      <c r="O64" s="143"/>
      <c r="P64" s="144">
        <v>0</v>
      </c>
      <c r="Q64" s="145"/>
      <c r="R64" s="146">
        <v>0</v>
      </c>
      <c r="S64" s="138"/>
      <c r="T64" s="133">
        <v>0</v>
      </c>
      <c r="U64" s="143">
        <v>1</v>
      </c>
      <c r="V64" s="144">
        <v>0.5</v>
      </c>
      <c r="W64" s="145"/>
      <c r="X64" s="146">
        <v>0</v>
      </c>
      <c r="Y64" s="138"/>
      <c r="Z64" s="133"/>
    </row>
    <row r="65" spans="1:26" ht="15.75" x14ac:dyDescent="0.2">
      <c r="A65" s="262">
        <v>85</v>
      </c>
      <c r="B65" s="134" t="s">
        <v>67</v>
      </c>
      <c r="C65" s="135">
        <v>1</v>
      </c>
      <c r="D65" s="136">
        <v>9.0909090909090912E-2</v>
      </c>
      <c r="E65" s="137">
        <v>1</v>
      </c>
      <c r="F65" s="139">
        <v>0.125</v>
      </c>
      <c r="G65" s="138">
        <v>0</v>
      </c>
      <c r="H65" s="133">
        <v>0</v>
      </c>
      <c r="I65" s="135">
        <v>3</v>
      </c>
      <c r="J65" s="136">
        <v>0.17647058823529413</v>
      </c>
      <c r="K65" s="137">
        <v>0</v>
      </c>
      <c r="L65" s="139">
        <v>0</v>
      </c>
      <c r="M65" s="138">
        <v>0</v>
      </c>
      <c r="N65" s="133">
        <v>0</v>
      </c>
      <c r="O65" s="135">
        <v>4</v>
      </c>
      <c r="P65" s="136">
        <v>0.2</v>
      </c>
      <c r="Q65" s="137">
        <v>1</v>
      </c>
      <c r="R65" s="139">
        <v>0.1111111111111111</v>
      </c>
      <c r="S65" s="138"/>
      <c r="T65" s="133">
        <v>0</v>
      </c>
      <c r="U65" s="135">
        <v>5</v>
      </c>
      <c r="V65" s="136">
        <v>0.26315789473684209</v>
      </c>
      <c r="W65" s="137">
        <v>1</v>
      </c>
      <c r="X65" s="139">
        <v>0.125</v>
      </c>
      <c r="Y65" s="138"/>
      <c r="Z65" s="133">
        <v>0</v>
      </c>
    </row>
    <row r="66" spans="1:26" ht="15.75" x14ac:dyDescent="0.2">
      <c r="A66" s="262">
        <v>86</v>
      </c>
      <c r="B66" s="134" t="s">
        <v>68</v>
      </c>
      <c r="C66" s="135">
        <v>3</v>
      </c>
      <c r="D66" s="136">
        <v>0.25</v>
      </c>
      <c r="E66" s="137"/>
      <c r="F66" s="139">
        <v>0</v>
      </c>
      <c r="G66" s="138">
        <v>0</v>
      </c>
      <c r="H66" s="133">
        <v>0</v>
      </c>
      <c r="I66" s="135">
        <v>7</v>
      </c>
      <c r="J66" s="136">
        <v>0.31818181818181818</v>
      </c>
      <c r="K66" s="137">
        <v>4</v>
      </c>
      <c r="L66" s="139">
        <v>0.5</v>
      </c>
      <c r="M66" s="138">
        <v>2</v>
      </c>
      <c r="N66" s="133">
        <v>0.66666666666666663</v>
      </c>
      <c r="O66" s="135">
        <v>9</v>
      </c>
      <c r="P66" s="136">
        <v>0.36</v>
      </c>
      <c r="Q66" s="137">
        <v>3</v>
      </c>
      <c r="R66" s="139">
        <v>0.25</v>
      </c>
      <c r="S66" s="138"/>
      <c r="T66" s="133">
        <v>0</v>
      </c>
      <c r="U66" s="135">
        <v>9</v>
      </c>
      <c r="V66" s="136">
        <v>0.33333333333333331</v>
      </c>
      <c r="W66" s="137">
        <v>3</v>
      </c>
      <c r="X66" s="139">
        <v>0.25</v>
      </c>
      <c r="Y66" s="138">
        <v>2</v>
      </c>
      <c r="Z66" s="133">
        <v>0.25</v>
      </c>
    </row>
    <row r="67" spans="1:26" ht="15.75" x14ac:dyDescent="0.2">
      <c r="A67" s="263">
        <v>87</v>
      </c>
      <c r="B67" s="142" t="s">
        <v>69</v>
      </c>
      <c r="C67" s="143">
        <v>1</v>
      </c>
      <c r="D67" s="144">
        <v>0.16666666666666666</v>
      </c>
      <c r="E67" s="145">
        <v>1</v>
      </c>
      <c r="F67" s="146">
        <v>0.33333333333333331</v>
      </c>
      <c r="G67" s="147">
        <v>1</v>
      </c>
      <c r="H67" s="148">
        <v>0.5</v>
      </c>
      <c r="I67" s="143">
        <v>5</v>
      </c>
      <c r="J67" s="144">
        <v>0.26315789473684209</v>
      </c>
      <c r="K67" s="145">
        <v>3</v>
      </c>
      <c r="L67" s="146">
        <v>0.33333333333333331</v>
      </c>
      <c r="M67" s="147">
        <v>0</v>
      </c>
      <c r="N67" s="148">
        <v>0</v>
      </c>
      <c r="O67" s="143">
        <v>6</v>
      </c>
      <c r="P67" s="144">
        <v>0.375</v>
      </c>
      <c r="Q67" s="145">
        <v>3</v>
      </c>
      <c r="R67" s="146">
        <v>0.5</v>
      </c>
      <c r="S67" s="147">
        <v>1</v>
      </c>
      <c r="T67" s="148">
        <v>0.5</v>
      </c>
      <c r="U67" s="143">
        <v>5</v>
      </c>
      <c r="V67" s="144">
        <v>0.3125</v>
      </c>
      <c r="W67" s="145">
        <v>1</v>
      </c>
      <c r="X67" s="146">
        <v>0.25</v>
      </c>
      <c r="Y67" s="147"/>
      <c r="Z67" s="148">
        <v>0</v>
      </c>
    </row>
    <row r="68" spans="1:26" ht="16.5" thickBot="1" x14ac:dyDescent="0.25">
      <c r="A68" s="270"/>
      <c r="B68" s="268" t="s">
        <v>9</v>
      </c>
      <c r="C68" s="149">
        <v>135</v>
      </c>
      <c r="D68" s="150">
        <v>0.14225500526870391</v>
      </c>
      <c r="E68" s="151">
        <v>67</v>
      </c>
      <c r="F68" s="153">
        <v>0.1554524361948956</v>
      </c>
      <c r="G68" s="152">
        <v>30</v>
      </c>
      <c r="H68" s="253">
        <v>0.15706806282722513</v>
      </c>
      <c r="I68" s="149">
        <v>272</v>
      </c>
      <c r="J68" s="150">
        <v>0.16625916870415647</v>
      </c>
      <c r="K68" s="151">
        <v>114</v>
      </c>
      <c r="L68" s="153">
        <v>0.17565485362095531</v>
      </c>
      <c r="M68" s="152">
        <v>40</v>
      </c>
      <c r="N68" s="253">
        <v>0.1702127659574468</v>
      </c>
      <c r="O68" s="149">
        <v>343</v>
      </c>
      <c r="P68" s="150">
        <v>0.18381564844587353</v>
      </c>
      <c r="Q68" s="151">
        <v>136</v>
      </c>
      <c r="R68" s="153">
        <v>0.17965653896961692</v>
      </c>
      <c r="S68" s="152">
        <v>49</v>
      </c>
      <c r="T68" s="253">
        <v>0.18846153846153846</v>
      </c>
      <c r="U68" s="149">
        <v>388</v>
      </c>
      <c r="V68" s="150">
        <v>0.18816682832201745</v>
      </c>
      <c r="W68" s="151">
        <v>130</v>
      </c>
      <c r="X68" s="153">
        <v>0.17150395778364116</v>
      </c>
      <c r="Y68" s="152">
        <v>48</v>
      </c>
      <c r="Z68" s="253">
        <v>0.16608996539792387</v>
      </c>
    </row>
    <row r="69" spans="1:26" x14ac:dyDescent="0.2">
      <c r="A69" s="154" t="s">
        <v>186</v>
      </c>
      <c r="B69" s="269"/>
    </row>
    <row r="70" spans="1:26" ht="15" x14ac:dyDescent="0.25">
      <c r="A70" s="322" t="s">
        <v>188</v>
      </c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</row>
  </sheetData>
  <mergeCells count="15">
    <mergeCell ref="A4:T4"/>
    <mergeCell ref="A6:T6"/>
    <mergeCell ref="C9:D9"/>
    <mergeCell ref="E9:F9"/>
    <mergeCell ref="G9:H9"/>
    <mergeCell ref="I9:J9"/>
    <mergeCell ref="K9:L9"/>
    <mergeCell ref="M9:N9"/>
    <mergeCell ref="O9:P9"/>
    <mergeCell ref="Q9:R9"/>
    <mergeCell ref="U9:V9"/>
    <mergeCell ref="W9:X9"/>
    <mergeCell ref="Y9:Z9"/>
    <mergeCell ref="S9:T9"/>
    <mergeCell ref="A70:T70"/>
  </mergeCells>
  <conditionalFormatting sqref="D11:D68">
    <cfRule type="cellIs" dxfId="11" priority="9" operator="greaterThan">
      <formula>50%</formula>
    </cfRule>
  </conditionalFormatting>
  <conditionalFormatting sqref="J11:J68">
    <cfRule type="cellIs" dxfId="10" priority="8" operator="greaterThan">
      <formula>50%</formula>
    </cfRule>
  </conditionalFormatting>
  <conditionalFormatting sqref="P11:P68 V11:V68">
    <cfRule type="cellIs" dxfId="9" priority="7" operator="greaterThan">
      <formula>50%</formula>
    </cfRule>
  </conditionalFormatting>
  <conditionalFormatting sqref="F11:F68">
    <cfRule type="expression" dxfId="8" priority="6">
      <formula>F11&gt;D11</formula>
    </cfRule>
  </conditionalFormatting>
  <conditionalFormatting sqref="L11:L68">
    <cfRule type="expression" dxfId="7" priority="5">
      <formula>L11&gt;J11</formula>
    </cfRule>
  </conditionalFormatting>
  <conditionalFormatting sqref="R11:R68 X11:X68">
    <cfRule type="expression" dxfId="6" priority="4">
      <formula>R11&gt;P11</formula>
    </cfRule>
  </conditionalFormatting>
  <conditionalFormatting sqref="H11:H68">
    <cfRule type="expression" dxfId="5" priority="3">
      <formula>H11&gt;F11</formula>
    </cfRule>
  </conditionalFormatting>
  <conditionalFormatting sqref="N11:N68">
    <cfRule type="expression" dxfId="4" priority="2">
      <formula>N11&gt;L11</formula>
    </cfRule>
  </conditionalFormatting>
  <conditionalFormatting sqref="T11:T68 Z11:Z68">
    <cfRule type="expression" dxfId="3" priority="1">
      <formula>T11&gt;R11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5" orientation="landscape" r:id="rId1"/>
  <headerFooter>
    <oddFooter>&amp;RPage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66"/>
  <sheetViews>
    <sheetView workbookViewId="0">
      <selection activeCell="Q55" sqref="Q55"/>
    </sheetView>
  </sheetViews>
  <sheetFormatPr baseColWidth="10" defaultColWidth="11.42578125" defaultRowHeight="12.75" x14ac:dyDescent="0.2"/>
  <cols>
    <col min="1" max="1" width="8.140625" style="115" customWidth="1"/>
    <col min="2" max="2" width="51.28515625" style="115" customWidth="1"/>
    <col min="3" max="3" width="13.28515625" style="115" customWidth="1"/>
    <col min="4" max="5" width="9.85546875" style="115" customWidth="1"/>
    <col min="6" max="6" width="9.85546875" style="252" customWidth="1"/>
    <col min="7" max="7" width="9.85546875" style="115" customWidth="1"/>
    <col min="8" max="8" width="9.85546875" style="252" customWidth="1"/>
    <col min="9" max="16384" width="11.42578125" style="115"/>
  </cols>
  <sheetData>
    <row r="3" spans="1:14" ht="42" customHeight="1" x14ac:dyDescent="0.2">
      <c r="A3" s="327" t="s">
        <v>168</v>
      </c>
      <c r="B3" s="327"/>
      <c r="C3" s="327"/>
      <c r="D3" s="327"/>
      <c r="E3" s="327"/>
      <c r="F3" s="327"/>
      <c r="G3" s="327"/>
      <c r="H3" s="327"/>
    </row>
    <row r="4" spans="1:14" ht="4.1500000000000004" customHeight="1" thickBot="1" x14ac:dyDescent="0.25">
      <c r="C4" s="116"/>
      <c r="D4" s="116"/>
      <c r="E4" s="116"/>
      <c r="F4" s="250"/>
      <c r="G4" s="116"/>
      <c r="H4" s="250"/>
    </row>
    <row r="5" spans="1:14" s="117" customFormat="1" ht="16.5" thickBot="1" x14ac:dyDescent="0.25">
      <c r="B5" s="6"/>
      <c r="C5" s="328" t="s">
        <v>106</v>
      </c>
      <c r="D5" s="325"/>
      <c r="E5" s="329" t="s">
        <v>107</v>
      </c>
      <c r="F5" s="330"/>
      <c r="G5" s="325" t="s">
        <v>108</v>
      </c>
      <c r="H5" s="326"/>
    </row>
    <row r="6" spans="1:14" s="117" customFormat="1" ht="31.5" x14ac:dyDescent="0.2">
      <c r="A6" s="256" t="s">
        <v>10</v>
      </c>
      <c r="B6" s="255" t="s">
        <v>11</v>
      </c>
      <c r="C6" s="121" t="s">
        <v>109</v>
      </c>
      <c r="D6" s="122" t="s">
        <v>151</v>
      </c>
      <c r="E6" s="123" t="s">
        <v>110</v>
      </c>
      <c r="F6" s="126" t="s">
        <v>151</v>
      </c>
      <c r="G6" s="124" t="s">
        <v>111</v>
      </c>
      <c r="H6" s="125" t="s">
        <v>151</v>
      </c>
    </row>
    <row r="7" spans="1:14" ht="15.75" x14ac:dyDescent="0.2">
      <c r="A7" s="257">
        <v>1</v>
      </c>
      <c r="B7" s="127" t="s">
        <v>13</v>
      </c>
      <c r="C7" s="128">
        <v>347</v>
      </c>
      <c r="D7" s="129">
        <v>0.44260204081632654</v>
      </c>
      <c r="E7" s="130">
        <v>99</v>
      </c>
      <c r="F7" s="131">
        <v>0.52380952380952384</v>
      </c>
      <c r="G7" s="132">
        <v>58</v>
      </c>
      <c r="H7" s="133">
        <v>0.59793814432989689</v>
      </c>
      <c r="N7" s="233"/>
    </row>
    <row r="8" spans="1:14" ht="15.75" x14ac:dyDescent="0.2">
      <c r="A8" s="258">
        <v>2</v>
      </c>
      <c r="B8" s="134" t="s">
        <v>14</v>
      </c>
      <c r="C8" s="135">
        <v>204</v>
      </c>
      <c r="D8" s="136">
        <v>0.34693877551020408</v>
      </c>
      <c r="E8" s="137">
        <v>50</v>
      </c>
      <c r="F8" s="139">
        <v>0.33557046979865773</v>
      </c>
      <c r="G8" s="138">
        <v>28</v>
      </c>
      <c r="H8" s="133">
        <v>0.35443037974683544</v>
      </c>
      <c r="N8" s="233"/>
    </row>
    <row r="9" spans="1:14" ht="15.75" x14ac:dyDescent="0.2">
      <c r="A9" s="258">
        <v>3</v>
      </c>
      <c r="B9" s="134" t="s">
        <v>15</v>
      </c>
      <c r="C9" s="135">
        <v>37</v>
      </c>
      <c r="D9" s="136">
        <v>0.29133858267716534</v>
      </c>
      <c r="E9" s="137">
        <v>6</v>
      </c>
      <c r="F9" s="139">
        <v>0.18181818181818182</v>
      </c>
      <c r="G9" s="138">
        <v>3</v>
      </c>
      <c r="H9" s="133">
        <v>0.21428571428571427</v>
      </c>
      <c r="N9" s="233"/>
    </row>
    <row r="10" spans="1:14" ht="15.75" x14ac:dyDescent="0.2">
      <c r="A10" s="258">
        <v>4</v>
      </c>
      <c r="B10" s="134" t="s">
        <v>16</v>
      </c>
      <c r="C10" s="135">
        <v>43</v>
      </c>
      <c r="D10" s="136">
        <v>0.28666666666666668</v>
      </c>
      <c r="E10" s="137">
        <v>9</v>
      </c>
      <c r="F10" s="139">
        <v>0.25</v>
      </c>
      <c r="G10" s="138">
        <v>7</v>
      </c>
      <c r="H10" s="133">
        <v>0.41176470588235292</v>
      </c>
      <c r="N10" s="233"/>
    </row>
    <row r="11" spans="1:14" ht="15.75" x14ac:dyDescent="0.2">
      <c r="A11" s="258">
        <v>5</v>
      </c>
      <c r="B11" s="134" t="s">
        <v>17</v>
      </c>
      <c r="C11" s="135">
        <v>219</v>
      </c>
      <c r="D11" s="136">
        <v>0.33640552995391704</v>
      </c>
      <c r="E11" s="137">
        <v>65</v>
      </c>
      <c r="F11" s="139">
        <v>0.30516431924882631</v>
      </c>
      <c r="G11" s="138">
        <v>30</v>
      </c>
      <c r="H11" s="133">
        <v>0.33333333333333331</v>
      </c>
      <c r="N11" s="233"/>
    </row>
    <row r="12" spans="1:14" ht="15.75" x14ac:dyDescent="0.2">
      <c r="A12" s="258">
        <v>6</v>
      </c>
      <c r="B12" s="134" t="s">
        <v>18</v>
      </c>
      <c r="C12" s="135">
        <v>290</v>
      </c>
      <c r="D12" s="136">
        <v>0.39726027397260272</v>
      </c>
      <c r="E12" s="137">
        <v>100</v>
      </c>
      <c r="F12" s="139">
        <v>0.38167938931297712</v>
      </c>
      <c r="G12" s="138">
        <v>46</v>
      </c>
      <c r="H12" s="133">
        <v>0.42201834862385323</v>
      </c>
      <c r="N12" s="233"/>
    </row>
    <row r="13" spans="1:14" ht="15.75" x14ac:dyDescent="0.2">
      <c r="A13" s="259">
        <v>7</v>
      </c>
      <c r="B13" s="134" t="s">
        <v>19</v>
      </c>
      <c r="C13" s="135">
        <v>171</v>
      </c>
      <c r="D13" s="136">
        <v>0.54983922829581988</v>
      </c>
      <c r="E13" s="137">
        <v>58</v>
      </c>
      <c r="F13" s="139">
        <v>0.56310679611650483</v>
      </c>
      <c r="G13" s="138">
        <v>29</v>
      </c>
      <c r="H13" s="133">
        <v>0.70731707317073167</v>
      </c>
      <c r="N13" s="233"/>
    </row>
    <row r="14" spans="1:14" ht="15.75" x14ac:dyDescent="0.2">
      <c r="A14" s="259">
        <v>8</v>
      </c>
      <c r="B14" s="134" t="s">
        <v>20</v>
      </c>
      <c r="C14" s="135">
        <v>82</v>
      </c>
      <c r="D14" s="136">
        <v>0.52903225806451615</v>
      </c>
      <c r="E14" s="137">
        <v>25</v>
      </c>
      <c r="F14" s="139">
        <v>0.47169811320754718</v>
      </c>
      <c r="G14" s="138">
        <v>8</v>
      </c>
      <c r="H14" s="133">
        <v>0.47058823529411764</v>
      </c>
      <c r="N14" s="233"/>
    </row>
    <row r="15" spans="1:14" ht="15.75" x14ac:dyDescent="0.2">
      <c r="A15" s="259">
        <v>9</v>
      </c>
      <c r="B15" s="134" t="s">
        <v>21</v>
      </c>
      <c r="C15" s="135">
        <v>260</v>
      </c>
      <c r="D15" s="136">
        <v>0.54393305439330542</v>
      </c>
      <c r="E15" s="137">
        <v>85</v>
      </c>
      <c r="F15" s="139">
        <v>0.5214723926380368</v>
      </c>
      <c r="G15" s="138">
        <v>39</v>
      </c>
      <c r="H15" s="133">
        <v>0.51315789473684215</v>
      </c>
      <c r="N15" s="233"/>
    </row>
    <row r="16" spans="1:14" ht="15.75" x14ac:dyDescent="0.2">
      <c r="A16" s="259">
        <v>10</v>
      </c>
      <c r="B16" s="134" t="s">
        <v>22</v>
      </c>
      <c r="C16" s="135">
        <v>59</v>
      </c>
      <c r="D16" s="136">
        <v>0.53636363636363638</v>
      </c>
      <c r="E16" s="137">
        <v>15</v>
      </c>
      <c r="F16" s="139">
        <v>0.44117647058823528</v>
      </c>
      <c r="G16" s="138">
        <v>5</v>
      </c>
      <c r="H16" s="133">
        <v>0.41666666666666669</v>
      </c>
      <c r="N16" s="233"/>
    </row>
    <row r="17" spans="1:14" ht="15.75" x14ac:dyDescent="0.2">
      <c r="A17" s="259">
        <v>11</v>
      </c>
      <c r="B17" s="134" t="s">
        <v>23</v>
      </c>
      <c r="C17" s="135">
        <v>427</v>
      </c>
      <c r="D17" s="136">
        <v>0.58573388203017829</v>
      </c>
      <c r="E17" s="137">
        <v>133</v>
      </c>
      <c r="F17" s="139">
        <v>0.61860465116279073</v>
      </c>
      <c r="G17" s="138">
        <v>62</v>
      </c>
      <c r="H17" s="133">
        <v>0.73809523809523814</v>
      </c>
      <c r="N17" s="233"/>
    </row>
    <row r="18" spans="1:14" ht="15.75" x14ac:dyDescent="0.2">
      <c r="A18" s="259">
        <v>12</v>
      </c>
      <c r="B18" s="134" t="s">
        <v>24</v>
      </c>
      <c r="C18" s="135">
        <v>98</v>
      </c>
      <c r="D18" s="136">
        <v>0.54143646408839774</v>
      </c>
      <c r="E18" s="137">
        <v>20</v>
      </c>
      <c r="F18" s="139">
        <v>0.4</v>
      </c>
      <c r="G18" s="138">
        <v>8</v>
      </c>
      <c r="H18" s="133">
        <v>0.36363636363636365</v>
      </c>
      <c r="N18" s="233"/>
    </row>
    <row r="19" spans="1:14" ht="15.75" x14ac:dyDescent="0.2">
      <c r="A19" s="259">
        <v>13</v>
      </c>
      <c r="B19" s="134" t="s">
        <v>25</v>
      </c>
      <c r="C19" s="135">
        <v>25</v>
      </c>
      <c r="D19" s="136">
        <v>0.53191489361702127</v>
      </c>
      <c r="E19" s="137">
        <v>4</v>
      </c>
      <c r="F19" s="139">
        <v>0.30769230769230771</v>
      </c>
      <c r="G19" s="138">
        <v>3</v>
      </c>
      <c r="H19" s="133">
        <v>0.6</v>
      </c>
      <c r="N19" s="233"/>
    </row>
    <row r="20" spans="1:14" ht="22.5" x14ac:dyDescent="0.2">
      <c r="A20" s="259">
        <v>14</v>
      </c>
      <c r="B20" s="140" t="s">
        <v>26</v>
      </c>
      <c r="C20" s="135">
        <v>242</v>
      </c>
      <c r="D20" s="136">
        <v>0.60349127182044893</v>
      </c>
      <c r="E20" s="137">
        <v>83</v>
      </c>
      <c r="F20" s="139">
        <v>0.6058394160583942</v>
      </c>
      <c r="G20" s="138">
        <v>38</v>
      </c>
      <c r="H20" s="133">
        <v>0.64406779661016944</v>
      </c>
      <c r="N20" s="233"/>
    </row>
    <row r="21" spans="1:14" ht="22.5" x14ac:dyDescent="0.2">
      <c r="A21" s="259">
        <v>15</v>
      </c>
      <c r="B21" s="140" t="s">
        <v>27</v>
      </c>
      <c r="C21" s="135">
        <v>68</v>
      </c>
      <c r="D21" s="136">
        <v>0.42236024844720499</v>
      </c>
      <c r="E21" s="137">
        <v>16</v>
      </c>
      <c r="F21" s="139">
        <v>0.4</v>
      </c>
      <c r="G21" s="138">
        <v>13</v>
      </c>
      <c r="H21" s="133">
        <v>0.52</v>
      </c>
      <c r="N21" s="233"/>
    </row>
    <row r="22" spans="1:14" ht="15.75" x14ac:dyDescent="0.2">
      <c r="A22" s="259">
        <v>16</v>
      </c>
      <c r="B22" s="134" t="s">
        <v>28</v>
      </c>
      <c r="C22" s="135">
        <v>240</v>
      </c>
      <c r="D22" s="136">
        <v>0.49896049896049899</v>
      </c>
      <c r="E22" s="137">
        <v>65</v>
      </c>
      <c r="F22" s="139">
        <v>0.38690476190476192</v>
      </c>
      <c r="G22" s="138">
        <v>35</v>
      </c>
      <c r="H22" s="133">
        <v>0.44871794871794873</v>
      </c>
      <c r="N22" s="233"/>
    </row>
    <row r="23" spans="1:14" ht="15.75" x14ac:dyDescent="0.2">
      <c r="A23" s="259">
        <v>17</v>
      </c>
      <c r="B23" s="134" t="s">
        <v>29</v>
      </c>
      <c r="C23" s="135">
        <v>50</v>
      </c>
      <c r="D23" s="136">
        <v>0.26595744680851063</v>
      </c>
      <c r="E23" s="137">
        <v>15</v>
      </c>
      <c r="F23" s="139">
        <v>0.234375</v>
      </c>
      <c r="G23" s="138">
        <v>7</v>
      </c>
      <c r="H23" s="133">
        <v>0.2413793103448276</v>
      </c>
      <c r="N23" s="233"/>
    </row>
    <row r="24" spans="1:14" ht="33.75" x14ac:dyDescent="0.2">
      <c r="A24" s="259">
        <v>18</v>
      </c>
      <c r="B24" s="141" t="s">
        <v>30</v>
      </c>
      <c r="C24" s="135">
        <v>92</v>
      </c>
      <c r="D24" s="136">
        <v>0.34586466165413532</v>
      </c>
      <c r="E24" s="137">
        <v>21</v>
      </c>
      <c r="F24" s="139">
        <v>0.2413793103448276</v>
      </c>
      <c r="G24" s="138">
        <v>13</v>
      </c>
      <c r="H24" s="133">
        <v>0.27083333333333331</v>
      </c>
      <c r="N24" s="233"/>
    </row>
    <row r="25" spans="1:14" ht="15.75" x14ac:dyDescent="0.2">
      <c r="A25" s="259">
        <v>19</v>
      </c>
      <c r="B25" s="134" t="s">
        <v>31</v>
      </c>
      <c r="C25" s="135">
        <v>132</v>
      </c>
      <c r="D25" s="136">
        <v>0.38483965014577259</v>
      </c>
      <c r="E25" s="137">
        <v>37</v>
      </c>
      <c r="F25" s="139">
        <v>0.32456140350877194</v>
      </c>
      <c r="G25" s="138">
        <v>20</v>
      </c>
      <c r="H25" s="133">
        <v>0.40816326530612246</v>
      </c>
      <c r="N25" s="233"/>
    </row>
    <row r="26" spans="1:14" ht="15.75" x14ac:dyDescent="0.2">
      <c r="A26" s="259">
        <v>20</v>
      </c>
      <c r="B26" s="134" t="s">
        <v>32</v>
      </c>
      <c r="C26" s="135">
        <v>28</v>
      </c>
      <c r="D26" s="136">
        <v>0.34146341463414637</v>
      </c>
      <c r="E26" s="137">
        <v>7</v>
      </c>
      <c r="F26" s="139">
        <v>0.29166666666666669</v>
      </c>
      <c r="G26" s="138">
        <v>3</v>
      </c>
      <c r="H26" s="133">
        <v>0.3</v>
      </c>
      <c r="N26" s="233"/>
    </row>
    <row r="27" spans="1:14" ht="22.5" x14ac:dyDescent="0.2">
      <c r="A27" s="259">
        <v>21</v>
      </c>
      <c r="B27" s="140" t="s">
        <v>33</v>
      </c>
      <c r="C27" s="135">
        <v>156</v>
      </c>
      <c r="D27" s="136">
        <v>0.41599999999999998</v>
      </c>
      <c r="E27" s="137">
        <v>44</v>
      </c>
      <c r="F27" s="139">
        <v>0.36065573770491804</v>
      </c>
      <c r="G27" s="138">
        <v>25</v>
      </c>
      <c r="H27" s="133">
        <v>0.3968253968253968</v>
      </c>
      <c r="N27" s="233"/>
    </row>
    <row r="28" spans="1:14" ht="22.5" x14ac:dyDescent="0.2">
      <c r="A28" s="259">
        <v>22</v>
      </c>
      <c r="B28" s="140" t="s">
        <v>34</v>
      </c>
      <c r="C28" s="135">
        <v>172</v>
      </c>
      <c r="D28" s="136">
        <v>0.32950191570881227</v>
      </c>
      <c r="E28" s="137">
        <v>53</v>
      </c>
      <c r="F28" s="139">
        <v>0.33124999999999999</v>
      </c>
      <c r="G28" s="138">
        <v>27</v>
      </c>
      <c r="H28" s="133">
        <v>0.38028169014084506</v>
      </c>
      <c r="N28" s="233"/>
    </row>
    <row r="29" spans="1:14" ht="15.75" x14ac:dyDescent="0.2">
      <c r="A29" s="259">
        <v>23</v>
      </c>
      <c r="B29" s="134" t="s">
        <v>35</v>
      </c>
      <c r="C29" s="135">
        <v>125</v>
      </c>
      <c r="D29" s="136">
        <v>0.33602150537634407</v>
      </c>
      <c r="E29" s="137">
        <v>46</v>
      </c>
      <c r="F29" s="139">
        <v>0.34848484848484851</v>
      </c>
      <c r="G29" s="138">
        <v>20</v>
      </c>
      <c r="H29" s="133">
        <v>0.36363636363636365</v>
      </c>
      <c r="N29" s="233"/>
    </row>
    <row r="30" spans="1:14" ht="15.75" x14ac:dyDescent="0.2">
      <c r="A30" s="259">
        <v>24</v>
      </c>
      <c r="B30" s="134" t="s">
        <v>36</v>
      </c>
      <c r="C30" s="135">
        <v>41</v>
      </c>
      <c r="D30" s="136">
        <v>0.35652173913043478</v>
      </c>
      <c r="E30" s="137">
        <v>10</v>
      </c>
      <c r="F30" s="139">
        <v>0.29411764705882354</v>
      </c>
      <c r="G30" s="138">
        <v>6</v>
      </c>
      <c r="H30" s="133">
        <v>0.42857142857142855</v>
      </c>
      <c r="N30" s="233"/>
    </row>
    <row r="31" spans="1:14" ht="15.75" x14ac:dyDescent="0.2">
      <c r="A31" s="260">
        <v>25</v>
      </c>
      <c r="B31" s="134" t="s">
        <v>37</v>
      </c>
      <c r="C31" s="135">
        <v>69</v>
      </c>
      <c r="D31" s="136">
        <v>0.11057692307692307</v>
      </c>
      <c r="E31" s="137">
        <v>16</v>
      </c>
      <c r="F31" s="139">
        <v>7.5117370892018781E-2</v>
      </c>
      <c r="G31" s="138">
        <v>7</v>
      </c>
      <c r="H31" s="133">
        <v>9.45945945945946E-2</v>
      </c>
      <c r="N31" s="233"/>
    </row>
    <row r="32" spans="1:14" ht="15.75" x14ac:dyDescent="0.2">
      <c r="A32" s="260">
        <v>26</v>
      </c>
      <c r="B32" s="134" t="s">
        <v>38</v>
      </c>
      <c r="C32" s="135">
        <v>187</v>
      </c>
      <c r="D32" s="136">
        <v>0.23640960809102401</v>
      </c>
      <c r="E32" s="137">
        <v>58</v>
      </c>
      <c r="F32" s="139">
        <v>0.20209059233449478</v>
      </c>
      <c r="G32" s="138">
        <v>26</v>
      </c>
      <c r="H32" s="133">
        <v>0.25242718446601942</v>
      </c>
      <c r="N32" s="233"/>
    </row>
    <row r="33" spans="1:14" ht="15.75" x14ac:dyDescent="0.2">
      <c r="A33" s="260">
        <v>27</v>
      </c>
      <c r="B33" s="134" t="s">
        <v>39</v>
      </c>
      <c r="C33" s="135">
        <v>264</v>
      </c>
      <c r="D33" s="136">
        <v>0.20544747081712061</v>
      </c>
      <c r="E33" s="137">
        <v>93</v>
      </c>
      <c r="F33" s="139">
        <v>0.22518159806295399</v>
      </c>
      <c r="G33" s="138">
        <v>43</v>
      </c>
      <c r="H33" s="133">
        <v>0.25443786982248523</v>
      </c>
      <c r="N33" s="233"/>
    </row>
    <row r="34" spans="1:14" ht="15.75" x14ac:dyDescent="0.2">
      <c r="A34" s="260">
        <v>28</v>
      </c>
      <c r="B34" s="134" t="s">
        <v>40</v>
      </c>
      <c r="C34" s="135">
        <v>134</v>
      </c>
      <c r="D34" s="136">
        <v>0.22408026755852842</v>
      </c>
      <c r="E34" s="137">
        <v>31</v>
      </c>
      <c r="F34" s="139">
        <v>0.17816091954022989</v>
      </c>
      <c r="G34" s="138">
        <v>19</v>
      </c>
      <c r="H34" s="133">
        <v>0.24358974358974358</v>
      </c>
      <c r="N34" s="233"/>
    </row>
    <row r="35" spans="1:14" ht="15.75" x14ac:dyDescent="0.2">
      <c r="A35" s="260">
        <v>29</v>
      </c>
      <c r="B35" s="134" t="s">
        <v>41</v>
      </c>
      <c r="C35" s="135">
        <v>30</v>
      </c>
      <c r="D35" s="136">
        <v>0.15306122448979592</v>
      </c>
      <c r="E35" s="137">
        <v>10</v>
      </c>
      <c r="F35" s="139">
        <v>0.1388888888888889</v>
      </c>
      <c r="G35" s="138">
        <v>2</v>
      </c>
      <c r="H35" s="133">
        <v>6.8965517241379309E-2</v>
      </c>
      <c r="N35" s="233"/>
    </row>
    <row r="36" spans="1:14" ht="15.75" x14ac:dyDescent="0.2">
      <c r="A36" s="260">
        <v>30</v>
      </c>
      <c r="B36" s="134" t="s">
        <v>42</v>
      </c>
      <c r="C36" s="135">
        <v>39</v>
      </c>
      <c r="D36" s="136">
        <v>0.14028776978417265</v>
      </c>
      <c r="E36" s="137">
        <v>15</v>
      </c>
      <c r="F36" s="139">
        <v>0.14285714285714285</v>
      </c>
      <c r="G36" s="138">
        <v>9</v>
      </c>
      <c r="H36" s="133">
        <v>0.21951219512195122</v>
      </c>
      <c r="N36" s="233"/>
    </row>
    <row r="37" spans="1:14" ht="15.75" x14ac:dyDescent="0.2">
      <c r="A37" s="260">
        <v>31</v>
      </c>
      <c r="B37" s="134" t="s">
        <v>43</v>
      </c>
      <c r="C37" s="135">
        <v>124</v>
      </c>
      <c r="D37" s="136">
        <v>0.30097087378640774</v>
      </c>
      <c r="E37" s="137">
        <v>47</v>
      </c>
      <c r="F37" s="139">
        <v>0.32867132867132864</v>
      </c>
      <c r="G37" s="138">
        <v>23</v>
      </c>
      <c r="H37" s="133">
        <v>0.35384615384615387</v>
      </c>
      <c r="N37" s="233"/>
    </row>
    <row r="38" spans="1:14" ht="15.75" x14ac:dyDescent="0.2">
      <c r="A38" s="260">
        <v>32</v>
      </c>
      <c r="B38" s="134" t="s">
        <v>44</v>
      </c>
      <c r="C38" s="135">
        <v>169</v>
      </c>
      <c r="D38" s="136">
        <v>0.3456032719836401</v>
      </c>
      <c r="E38" s="137">
        <v>49</v>
      </c>
      <c r="F38" s="139">
        <v>0.32885906040268459</v>
      </c>
      <c r="G38" s="138">
        <v>21</v>
      </c>
      <c r="H38" s="133">
        <v>0.33870967741935482</v>
      </c>
      <c r="N38" s="233"/>
    </row>
    <row r="39" spans="1:14" ht="15.75" x14ac:dyDescent="0.2">
      <c r="A39" s="260">
        <v>33</v>
      </c>
      <c r="B39" s="134" t="s">
        <v>45</v>
      </c>
      <c r="C39" s="135">
        <v>112</v>
      </c>
      <c r="D39" s="136">
        <v>0.31284916201117319</v>
      </c>
      <c r="E39" s="137">
        <v>37</v>
      </c>
      <c r="F39" s="139">
        <v>0.29838709677419356</v>
      </c>
      <c r="G39" s="138">
        <v>16</v>
      </c>
      <c r="H39" s="133">
        <v>0.2807017543859649</v>
      </c>
      <c r="N39" s="233"/>
    </row>
    <row r="40" spans="1:14" ht="15.75" x14ac:dyDescent="0.2">
      <c r="A40" s="260">
        <v>34</v>
      </c>
      <c r="B40" s="134" t="s">
        <v>46</v>
      </c>
      <c r="C40" s="135">
        <v>14</v>
      </c>
      <c r="D40" s="136">
        <v>0.15909090909090909</v>
      </c>
      <c r="E40" s="137">
        <v>2</v>
      </c>
      <c r="F40" s="139">
        <v>8.3333333333333329E-2</v>
      </c>
      <c r="G40" s="138">
        <v>2</v>
      </c>
      <c r="H40" s="133">
        <v>0.22222222222222221</v>
      </c>
      <c r="N40" s="233"/>
    </row>
    <row r="41" spans="1:14" ht="15.75" x14ac:dyDescent="0.2">
      <c r="A41" s="260">
        <v>35</v>
      </c>
      <c r="B41" s="134" t="s">
        <v>47</v>
      </c>
      <c r="C41" s="135">
        <v>58</v>
      </c>
      <c r="D41" s="136">
        <v>0.27619047619047621</v>
      </c>
      <c r="E41" s="137">
        <v>15</v>
      </c>
      <c r="F41" s="139">
        <v>0.22388059701492538</v>
      </c>
      <c r="G41" s="138">
        <v>9</v>
      </c>
      <c r="H41" s="133">
        <v>0.26470588235294118</v>
      </c>
      <c r="N41" s="233"/>
    </row>
    <row r="42" spans="1:14" ht="15.75" x14ac:dyDescent="0.2">
      <c r="A42" s="260">
        <v>36</v>
      </c>
      <c r="B42" s="134" t="s">
        <v>48</v>
      </c>
      <c r="C42" s="135">
        <v>31</v>
      </c>
      <c r="D42" s="136">
        <v>0.19871794871794871</v>
      </c>
      <c r="E42" s="137">
        <v>8</v>
      </c>
      <c r="F42" s="139">
        <v>0.16326530612244897</v>
      </c>
      <c r="G42" s="138">
        <v>6</v>
      </c>
      <c r="H42" s="133">
        <v>0.23076923076923078</v>
      </c>
      <c r="N42" s="233"/>
    </row>
    <row r="43" spans="1:14" ht="15.75" x14ac:dyDescent="0.2">
      <c r="A43" s="260">
        <v>37</v>
      </c>
      <c r="B43" s="134" t="s">
        <v>49</v>
      </c>
      <c r="C43" s="135">
        <v>26</v>
      </c>
      <c r="D43" s="136">
        <v>0.32911392405063289</v>
      </c>
      <c r="E43" s="137">
        <v>8</v>
      </c>
      <c r="F43" s="139">
        <v>0.27586206896551724</v>
      </c>
      <c r="G43" s="138">
        <v>3</v>
      </c>
      <c r="H43" s="133">
        <v>0.25</v>
      </c>
      <c r="N43" s="233"/>
    </row>
    <row r="44" spans="1:14" ht="15.75" x14ac:dyDescent="0.2">
      <c r="A44" s="260">
        <v>60</v>
      </c>
      <c r="B44" s="134" t="s">
        <v>50</v>
      </c>
      <c r="C44" s="135">
        <v>151</v>
      </c>
      <c r="D44" s="136">
        <v>0.15314401622718052</v>
      </c>
      <c r="E44" s="137">
        <v>47</v>
      </c>
      <c r="F44" s="139">
        <v>0.13428571428571429</v>
      </c>
      <c r="G44" s="138">
        <v>22</v>
      </c>
      <c r="H44" s="133">
        <v>0.15827338129496402</v>
      </c>
      <c r="N44" s="233"/>
    </row>
    <row r="45" spans="1:14" ht="15.75" x14ac:dyDescent="0.2">
      <c r="A45" s="260">
        <v>61</v>
      </c>
      <c r="B45" s="134" t="s">
        <v>51</v>
      </c>
      <c r="C45" s="135">
        <v>106</v>
      </c>
      <c r="D45" s="136">
        <v>0.14866760168302945</v>
      </c>
      <c r="E45" s="137">
        <v>31</v>
      </c>
      <c r="F45" s="139">
        <v>0.128099173553719</v>
      </c>
      <c r="G45" s="138">
        <v>10</v>
      </c>
      <c r="H45" s="133">
        <v>9.4339622641509441E-2</v>
      </c>
      <c r="N45" s="233"/>
    </row>
    <row r="46" spans="1:14" ht="15.75" x14ac:dyDescent="0.2">
      <c r="A46" s="260">
        <v>62</v>
      </c>
      <c r="B46" s="134" t="s">
        <v>52</v>
      </c>
      <c r="C46" s="135">
        <v>122</v>
      </c>
      <c r="D46" s="136">
        <v>0.26293103448275862</v>
      </c>
      <c r="E46" s="137">
        <v>52</v>
      </c>
      <c r="F46" s="139">
        <v>0.31707317073170732</v>
      </c>
      <c r="G46" s="138">
        <v>32</v>
      </c>
      <c r="H46" s="133">
        <v>0.4050632911392405</v>
      </c>
      <c r="N46" s="233"/>
    </row>
    <row r="47" spans="1:14" ht="15.75" x14ac:dyDescent="0.2">
      <c r="A47" s="260">
        <v>63</v>
      </c>
      <c r="B47" s="134" t="s">
        <v>53</v>
      </c>
      <c r="C47" s="135">
        <v>100</v>
      </c>
      <c r="D47" s="136">
        <v>0.14144271570014144</v>
      </c>
      <c r="E47" s="137">
        <v>32</v>
      </c>
      <c r="F47" s="139">
        <v>0.14222222222222222</v>
      </c>
      <c r="G47" s="138">
        <v>18</v>
      </c>
      <c r="H47" s="133">
        <v>0.1875</v>
      </c>
      <c r="N47" s="233"/>
    </row>
    <row r="48" spans="1:14" ht="15.75" x14ac:dyDescent="0.2">
      <c r="A48" s="260">
        <v>64</v>
      </c>
      <c r="B48" s="134" t="s">
        <v>54</v>
      </c>
      <c r="C48" s="135">
        <v>164</v>
      </c>
      <c r="D48" s="136">
        <v>0.39709443099273606</v>
      </c>
      <c r="E48" s="137">
        <v>51</v>
      </c>
      <c r="F48" s="139">
        <v>0.42148760330578511</v>
      </c>
      <c r="G48" s="138">
        <v>22</v>
      </c>
      <c r="H48" s="133">
        <v>0.41509433962264153</v>
      </c>
      <c r="N48" s="233"/>
    </row>
    <row r="49" spans="1:14" ht="15.75" x14ac:dyDescent="0.2">
      <c r="A49" s="260">
        <v>65</v>
      </c>
      <c r="B49" s="134" t="s">
        <v>55</v>
      </c>
      <c r="C49" s="135">
        <v>186</v>
      </c>
      <c r="D49" s="136">
        <v>0.46969696969696972</v>
      </c>
      <c r="E49" s="137">
        <v>51</v>
      </c>
      <c r="F49" s="139">
        <v>0.3923076923076923</v>
      </c>
      <c r="G49" s="138">
        <v>28</v>
      </c>
      <c r="H49" s="133">
        <v>0.50909090909090904</v>
      </c>
      <c r="N49" s="233"/>
    </row>
    <row r="50" spans="1:14" ht="15.75" x14ac:dyDescent="0.2">
      <c r="A50" s="260">
        <v>66</v>
      </c>
      <c r="B50" s="134" t="s">
        <v>56</v>
      </c>
      <c r="C50" s="135">
        <v>117</v>
      </c>
      <c r="D50" s="136">
        <v>0.39795918367346939</v>
      </c>
      <c r="E50" s="137">
        <v>36</v>
      </c>
      <c r="F50" s="139">
        <v>0.375</v>
      </c>
      <c r="G50" s="138">
        <v>16</v>
      </c>
      <c r="H50" s="133">
        <v>0.4</v>
      </c>
      <c r="N50" s="233"/>
    </row>
    <row r="51" spans="1:14" ht="15.75" x14ac:dyDescent="0.2">
      <c r="A51" s="260">
        <v>67</v>
      </c>
      <c r="B51" s="134" t="s">
        <v>57</v>
      </c>
      <c r="C51" s="135">
        <v>90</v>
      </c>
      <c r="D51" s="136">
        <v>0.35019455252918286</v>
      </c>
      <c r="E51" s="137">
        <v>28</v>
      </c>
      <c r="F51" s="139">
        <v>0.36363636363636365</v>
      </c>
      <c r="G51" s="138">
        <v>15</v>
      </c>
      <c r="H51" s="133">
        <v>0.35714285714285715</v>
      </c>
      <c r="N51" s="233"/>
    </row>
    <row r="52" spans="1:14" ht="15.75" x14ac:dyDescent="0.2">
      <c r="A52" s="260">
        <v>68</v>
      </c>
      <c r="B52" s="134" t="s">
        <v>58</v>
      </c>
      <c r="C52" s="135">
        <v>69</v>
      </c>
      <c r="D52" s="136">
        <v>0.37096774193548387</v>
      </c>
      <c r="E52" s="137">
        <v>24</v>
      </c>
      <c r="F52" s="139">
        <v>0.42857142857142855</v>
      </c>
      <c r="G52" s="138">
        <v>12</v>
      </c>
      <c r="H52" s="133">
        <v>0.41379310344827586</v>
      </c>
      <c r="N52" s="233"/>
    </row>
    <row r="53" spans="1:14" ht="15.75" x14ac:dyDescent="0.2">
      <c r="A53" s="260">
        <v>69</v>
      </c>
      <c r="B53" s="134" t="s">
        <v>59</v>
      </c>
      <c r="C53" s="135">
        <v>68</v>
      </c>
      <c r="D53" s="136">
        <v>0.38202247191011235</v>
      </c>
      <c r="E53" s="137">
        <v>17</v>
      </c>
      <c r="F53" s="139">
        <v>0.31481481481481483</v>
      </c>
      <c r="G53" s="138">
        <v>8</v>
      </c>
      <c r="H53" s="133">
        <v>0.33333333333333331</v>
      </c>
      <c r="N53" s="233"/>
    </row>
    <row r="54" spans="1:14" ht="15.75" x14ac:dyDescent="0.2">
      <c r="A54" s="259">
        <v>70</v>
      </c>
      <c r="B54" s="134" t="s">
        <v>60</v>
      </c>
      <c r="C54" s="135">
        <v>99</v>
      </c>
      <c r="D54" s="136">
        <v>0.42489270386266093</v>
      </c>
      <c r="E54" s="137">
        <v>42</v>
      </c>
      <c r="F54" s="139">
        <v>0.41176470588235292</v>
      </c>
      <c r="G54" s="138">
        <v>24</v>
      </c>
      <c r="H54" s="133">
        <v>0.48979591836734693</v>
      </c>
      <c r="N54" s="233"/>
    </row>
    <row r="55" spans="1:14" ht="15.75" x14ac:dyDescent="0.2">
      <c r="A55" s="259">
        <v>71</v>
      </c>
      <c r="B55" s="134" t="s">
        <v>61</v>
      </c>
      <c r="C55" s="135">
        <v>108</v>
      </c>
      <c r="D55" s="136">
        <v>0.40601503759398494</v>
      </c>
      <c r="E55" s="137">
        <v>34</v>
      </c>
      <c r="F55" s="139">
        <v>0.37362637362637363</v>
      </c>
      <c r="G55" s="138">
        <v>17</v>
      </c>
      <c r="H55" s="133">
        <v>0.42499999999999999</v>
      </c>
      <c r="N55" s="233"/>
    </row>
    <row r="56" spans="1:14" ht="15.75" x14ac:dyDescent="0.2">
      <c r="A56" s="259">
        <v>72</v>
      </c>
      <c r="B56" s="134" t="s">
        <v>62</v>
      </c>
      <c r="C56" s="135">
        <v>10</v>
      </c>
      <c r="D56" s="136">
        <v>0.2857142857142857</v>
      </c>
      <c r="E56" s="137">
        <v>7</v>
      </c>
      <c r="F56" s="139">
        <v>0.30434782608695654</v>
      </c>
      <c r="G56" s="138">
        <v>5</v>
      </c>
      <c r="H56" s="133">
        <v>0.41666666666666669</v>
      </c>
      <c r="N56" s="233"/>
    </row>
    <row r="57" spans="1:14" ht="15.75" x14ac:dyDescent="0.2">
      <c r="A57" s="259">
        <v>73</v>
      </c>
      <c r="B57" s="134" t="s">
        <v>63</v>
      </c>
      <c r="C57" s="135">
        <v>5</v>
      </c>
      <c r="D57" s="136">
        <v>0.26315789473684209</v>
      </c>
      <c r="E57" s="137">
        <v>1</v>
      </c>
      <c r="F57" s="139">
        <v>0.125</v>
      </c>
      <c r="G57" s="138">
        <v>1</v>
      </c>
      <c r="H57" s="133">
        <v>0.25</v>
      </c>
      <c r="N57" s="233"/>
    </row>
    <row r="58" spans="1:14" ht="15.75" x14ac:dyDescent="0.2">
      <c r="A58" s="261">
        <v>74</v>
      </c>
      <c r="B58" s="142" t="s">
        <v>64</v>
      </c>
      <c r="C58" s="135">
        <v>86</v>
      </c>
      <c r="D58" s="136">
        <v>0.31386861313868614</v>
      </c>
      <c r="E58" s="145">
        <v>26</v>
      </c>
      <c r="F58" s="146">
        <v>0.20967741935483872</v>
      </c>
      <c r="G58" s="138">
        <v>10</v>
      </c>
      <c r="H58" s="133">
        <v>0.20833333333333334</v>
      </c>
      <c r="N58" s="233"/>
    </row>
    <row r="59" spans="1:14" ht="15.75" x14ac:dyDescent="0.2">
      <c r="A59" s="261">
        <v>76</v>
      </c>
      <c r="B59" s="142" t="s">
        <v>65</v>
      </c>
      <c r="C59" s="135">
        <v>2</v>
      </c>
      <c r="D59" s="136">
        <v>0.15384615384615385</v>
      </c>
      <c r="E59" s="145">
        <v>1</v>
      </c>
      <c r="F59" s="146">
        <v>0.16666666666666666</v>
      </c>
      <c r="G59" s="138"/>
      <c r="H59" s="133"/>
      <c r="N59" s="233"/>
    </row>
    <row r="60" spans="1:14" ht="15.75" x14ac:dyDescent="0.2">
      <c r="A60" s="261">
        <v>77</v>
      </c>
      <c r="B60" s="142" t="s">
        <v>66</v>
      </c>
      <c r="C60" s="135">
        <v>5</v>
      </c>
      <c r="D60" s="136">
        <v>0.41666666666666669</v>
      </c>
      <c r="E60" s="145">
        <v>1</v>
      </c>
      <c r="F60" s="146">
        <v>0.16666666666666666</v>
      </c>
      <c r="G60" s="138">
        <v>1</v>
      </c>
      <c r="H60" s="133">
        <v>0.5</v>
      </c>
      <c r="N60" s="233"/>
    </row>
    <row r="61" spans="1:14" ht="15.75" x14ac:dyDescent="0.2">
      <c r="A61" s="262">
        <v>85</v>
      </c>
      <c r="B61" s="134" t="s">
        <v>67</v>
      </c>
      <c r="C61" s="135">
        <v>65</v>
      </c>
      <c r="D61" s="136">
        <v>0.4452054794520548</v>
      </c>
      <c r="E61" s="137">
        <v>16</v>
      </c>
      <c r="F61" s="139">
        <v>0.41025641025641024</v>
      </c>
      <c r="G61" s="138">
        <v>9</v>
      </c>
      <c r="H61" s="133">
        <v>0.45</v>
      </c>
      <c r="N61" s="233"/>
    </row>
    <row r="62" spans="1:14" ht="15.75" x14ac:dyDescent="0.2">
      <c r="A62" s="262">
        <v>86</v>
      </c>
      <c r="B62" s="134" t="s">
        <v>68</v>
      </c>
      <c r="C62" s="135">
        <v>104</v>
      </c>
      <c r="D62" s="136">
        <v>0.48826291079812206</v>
      </c>
      <c r="E62" s="137">
        <v>25</v>
      </c>
      <c r="F62" s="139">
        <v>0.40322580645161288</v>
      </c>
      <c r="G62" s="138">
        <v>13</v>
      </c>
      <c r="H62" s="133">
        <v>0.4642857142857143</v>
      </c>
      <c r="N62" s="233"/>
    </row>
    <row r="63" spans="1:14" ht="16.5" thickBot="1" x14ac:dyDescent="0.25">
      <c r="A63" s="263">
        <v>87</v>
      </c>
      <c r="B63" s="142" t="s">
        <v>69</v>
      </c>
      <c r="C63" s="143">
        <v>78</v>
      </c>
      <c r="D63" s="144">
        <v>0.55319148936170215</v>
      </c>
      <c r="E63" s="145">
        <v>22</v>
      </c>
      <c r="F63" s="146">
        <v>0.5641025641025641</v>
      </c>
      <c r="G63" s="147">
        <v>10</v>
      </c>
      <c r="H63" s="148">
        <v>0.58823529411764708</v>
      </c>
      <c r="N63" s="233"/>
    </row>
    <row r="64" spans="1:14" ht="16.5" thickBot="1" x14ac:dyDescent="0.25">
      <c r="A64" s="265"/>
      <c r="B64" s="264" t="s">
        <v>9</v>
      </c>
      <c r="C64" s="277">
        <v>6600</v>
      </c>
      <c r="D64" s="272">
        <v>0.33237649191720803</v>
      </c>
      <c r="E64" s="273">
        <v>1999</v>
      </c>
      <c r="F64" s="274">
        <v>0.3094906332249574</v>
      </c>
      <c r="G64" s="275">
        <v>992</v>
      </c>
      <c r="H64" s="276">
        <v>0.353528153955809</v>
      </c>
      <c r="N64" s="233"/>
    </row>
    <row r="65" spans="1:14" x14ac:dyDescent="0.2">
      <c r="A65" s="266" t="s">
        <v>186</v>
      </c>
      <c r="N65" s="233"/>
    </row>
    <row r="66" spans="1:14" ht="24" customHeight="1" x14ac:dyDescent="0.2">
      <c r="A66" s="324" t="s">
        <v>187</v>
      </c>
      <c r="B66" s="324"/>
      <c r="C66" s="324"/>
      <c r="D66" s="324"/>
      <c r="E66" s="324"/>
      <c r="F66" s="324"/>
      <c r="G66" s="324"/>
      <c r="H66" s="324"/>
    </row>
  </sheetData>
  <mergeCells count="5">
    <mergeCell ref="A66:H66"/>
    <mergeCell ref="G5:H5"/>
    <mergeCell ref="A3:H3"/>
    <mergeCell ref="C5:D5"/>
    <mergeCell ref="E5:F5"/>
  </mergeCells>
  <conditionalFormatting sqref="D7:D64">
    <cfRule type="cellIs" dxfId="2" priority="7" operator="greaterThan">
      <formula>50%</formula>
    </cfRule>
  </conditionalFormatting>
  <conditionalFormatting sqref="F7:F64">
    <cfRule type="expression" dxfId="1" priority="4">
      <formula>F7&gt;D7</formula>
    </cfRule>
  </conditionalFormatting>
  <conditionalFormatting sqref="H7:H64">
    <cfRule type="expression" dxfId="0" priority="1">
      <formula>H7&gt;F7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indexed="32"/>
    <pageSetUpPr fitToPage="1"/>
  </sheetPr>
  <dimension ref="A1:I803"/>
  <sheetViews>
    <sheetView showZeros="0" topLeftCell="A33" zoomScale="75" zoomScaleNormal="75" workbookViewId="0">
      <selection activeCell="Q55" sqref="Q5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14" t="s">
        <v>90</v>
      </c>
    </row>
    <row r="7" spans="2:8" x14ac:dyDescent="0.2">
      <c r="B7" s="47"/>
      <c r="C7" s="47"/>
      <c r="D7" s="47"/>
      <c r="E7" s="114" t="s">
        <v>91</v>
      </c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92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286"/>
      <c r="C29" s="286"/>
      <c r="D29" s="286"/>
      <c r="E29" s="287"/>
      <c r="F29" s="287"/>
      <c r="G29" s="287"/>
      <c r="H29" s="287"/>
      <c r="I29" s="287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288"/>
      <c r="G52" s="288"/>
      <c r="H52" s="288"/>
    </row>
    <row r="53" spans="1:9" ht="16.5" customHeight="1" x14ac:dyDescent="0.2">
      <c r="A53" s="63" t="s">
        <v>74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75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76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180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77</v>
      </c>
      <c r="C60" s="67"/>
      <c r="D60" s="67"/>
      <c r="I60" s="69" t="s">
        <v>179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A1:E66"/>
  <sheetViews>
    <sheetView showGridLines="0" showZeros="0" workbookViewId="0">
      <selection activeCell="Q55" sqref="Q55"/>
    </sheetView>
  </sheetViews>
  <sheetFormatPr baseColWidth="10" defaultColWidth="11.42578125" defaultRowHeight="12.75" x14ac:dyDescent="0.2"/>
  <cols>
    <col min="1" max="1" width="11.7109375" style="223" bestFit="1" customWidth="1"/>
    <col min="2" max="2" width="7.28515625" style="223" customWidth="1"/>
    <col min="3" max="3" width="16.140625" style="223" customWidth="1"/>
    <col min="4" max="4" width="11.42578125" style="223"/>
    <col min="5" max="5" width="74.5703125" style="223" customWidth="1"/>
    <col min="6" max="16384" width="11.42578125" style="223"/>
  </cols>
  <sheetData>
    <row r="1" spans="1:5" x14ac:dyDescent="0.2">
      <c r="A1" s="46"/>
      <c r="B1" s="46"/>
      <c r="C1" s="46"/>
      <c r="D1" s="46"/>
      <c r="E1" s="46"/>
    </row>
    <row r="2" spans="1:5" x14ac:dyDescent="0.2">
      <c r="A2" s="331" t="s">
        <v>93</v>
      </c>
      <c r="B2" s="331"/>
      <c r="C2" s="331"/>
      <c r="D2" s="331"/>
      <c r="E2" s="331"/>
    </row>
    <row r="3" spans="1:5" x14ac:dyDescent="0.2">
      <c r="A3" s="46"/>
      <c r="B3" s="46"/>
      <c r="C3" s="46"/>
      <c r="D3" s="46"/>
      <c r="E3" s="46"/>
    </row>
    <row r="4" spans="1:5" ht="12.75" customHeight="1" x14ac:dyDescent="0.2">
      <c r="A4" s="46"/>
      <c r="B4" s="46"/>
      <c r="C4" s="46"/>
      <c r="D4" s="46"/>
      <c r="E4" s="46"/>
    </row>
    <row r="5" spans="1:5" ht="25.5" x14ac:dyDescent="0.2">
      <c r="A5" s="224" t="s">
        <v>133</v>
      </c>
      <c r="B5" s="224" t="s">
        <v>94</v>
      </c>
      <c r="C5" s="224" t="s">
        <v>134</v>
      </c>
      <c r="D5" s="224" t="s">
        <v>10</v>
      </c>
      <c r="E5" s="224" t="s">
        <v>11</v>
      </c>
    </row>
    <row r="6" spans="1:5" x14ac:dyDescent="0.2">
      <c r="A6" s="224"/>
      <c r="B6" s="224"/>
      <c r="C6" s="224"/>
      <c r="D6" s="224"/>
      <c r="E6" s="224"/>
    </row>
    <row r="7" spans="1:5" x14ac:dyDescent="0.2">
      <c r="A7" s="332" t="s">
        <v>135</v>
      </c>
      <c r="B7" s="333" t="s">
        <v>95</v>
      </c>
      <c r="C7" s="336" t="s">
        <v>136</v>
      </c>
      <c r="D7" s="225" t="s">
        <v>95</v>
      </c>
      <c r="E7" s="226" t="s">
        <v>13</v>
      </c>
    </row>
    <row r="8" spans="1:5" x14ac:dyDescent="0.2">
      <c r="A8" s="332"/>
      <c r="B8" s="334"/>
      <c r="C8" s="337"/>
      <c r="D8" s="227" t="s">
        <v>96</v>
      </c>
      <c r="E8" s="228" t="s">
        <v>14</v>
      </c>
    </row>
    <row r="9" spans="1:5" x14ac:dyDescent="0.2">
      <c r="A9" s="332"/>
      <c r="B9" s="334"/>
      <c r="C9" s="337"/>
      <c r="D9" s="227" t="s">
        <v>97</v>
      </c>
      <c r="E9" s="228" t="s">
        <v>15</v>
      </c>
    </row>
    <row r="10" spans="1:5" x14ac:dyDescent="0.2">
      <c r="A10" s="332"/>
      <c r="B10" s="335"/>
      <c r="C10" s="337"/>
      <c r="D10" s="227" t="s">
        <v>98</v>
      </c>
      <c r="E10" s="228" t="s">
        <v>16</v>
      </c>
    </row>
    <row r="11" spans="1:5" ht="21" customHeight="1" x14ac:dyDescent="0.2">
      <c r="A11" s="332"/>
      <c r="B11" s="338" t="s">
        <v>96</v>
      </c>
      <c r="C11" s="337" t="s">
        <v>137</v>
      </c>
      <c r="D11" s="227" t="s">
        <v>99</v>
      </c>
      <c r="E11" s="228" t="s">
        <v>17</v>
      </c>
    </row>
    <row r="12" spans="1:5" ht="21" customHeight="1" x14ac:dyDescent="0.2">
      <c r="A12" s="332"/>
      <c r="B12" s="339"/>
      <c r="C12" s="337"/>
      <c r="D12" s="227" t="s">
        <v>100</v>
      </c>
      <c r="E12" s="228" t="s">
        <v>18</v>
      </c>
    </row>
    <row r="13" spans="1:5" ht="12.75" customHeight="1" x14ac:dyDescent="0.2">
      <c r="A13" s="332" t="s">
        <v>138</v>
      </c>
      <c r="B13" s="341" t="s">
        <v>97</v>
      </c>
      <c r="C13" s="344" t="s">
        <v>139</v>
      </c>
      <c r="D13" s="227" t="s">
        <v>101</v>
      </c>
      <c r="E13" s="228" t="s">
        <v>19</v>
      </c>
    </row>
    <row r="14" spans="1:5" x14ac:dyDescent="0.2">
      <c r="A14" s="332"/>
      <c r="B14" s="342"/>
      <c r="C14" s="345"/>
      <c r="D14" s="227" t="s">
        <v>102</v>
      </c>
      <c r="E14" s="228" t="s">
        <v>20</v>
      </c>
    </row>
    <row r="15" spans="1:5" x14ac:dyDescent="0.2">
      <c r="A15" s="332"/>
      <c r="B15" s="342"/>
      <c r="C15" s="345"/>
      <c r="D15" s="227" t="s">
        <v>103</v>
      </c>
      <c r="E15" s="228" t="s">
        <v>21</v>
      </c>
    </row>
    <row r="16" spans="1:5" x14ac:dyDescent="0.2">
      <c r="A16" s="332"/>
      <c r="B16" s="342"/>
      <c r="C16" s="345"/>
      <c r="D16" s="229">
        <v>10</v>
      </c>
      <c r="E16" s="228" t="s">
        <v>22</v>
      </c>
    </row>
    <row r="17" spans="1:5" x14ac:dyDescent="0.2">
      <c r="A17" s="332"/>
      <c r="B17" s="342"/>
      <c r="C17" s="345"/>
      <c r="D17" s="229">
        <v>11</v>
      </c>
      <c r="E17" s="228" t="s">
        <v>23</v>
      </c>
    </row>
    <row r="18" spans="1:5" x14ac:dyDescent="0.2">
      <c r="A18" s="332"/>
      <c r="B18" s="342"/>
      <c r="C18" s="345"/>
      <c r="D18" s="229">
        <v>12</v>
      </c>
      <c r="E18" s="228" t="s">
        <v>24</v>
      </c>
    </row>
    <row r="19" spans="1:5" x14ac:dyDescent="0.2">
      <c r="A19" s="332"/>
      <c r="B19" s="342"/>
      <c r="C19" s="345"/>
      <c r="D19" s="229">
        <v>13</v>
      </c>
      <c r="E19" s="228" t="s">
        <v>25</v>
      </c>
    </row>
    <row r="20" spans="1:5" ht="25.5" x14ac:dyDescent="0.2">
      <c r="A20" s="332"/>
      <c r="B20" s="342"/>
      <c r="C20" s="345"/>
      <c r="D20" s="229">
        <v>14</v>
      </c>
      <c r="E20" s="228" t="s">
        <v>140</v>
      </c>
    </row>
    <row r="21" spans="1:5" ht="25.5" x14ac:dyDescent="0.2">
      <c r="A21" s="332"/>
      <c r="B21" s="343"/>
      <c r="C21" s="346"/>
      <c r="D21" s="229">
        <v>15</v>
      </c>
      <c r="E21" s="228" t="s">
        <v>27</v>
      </c>
    </row>
    <row r="22" spans="1:5" x14ac:dyDescent="0.2">
      <c r="A22" s="332"/>
      <c r="B22" s="341" t="s">
        <v>98</v>
      </c>
      <c r="C22" s="344" t="s">
        <v>123</v>
      </c>
      <c r="D22" s="229">
        <v>16</v>
      </c>
      <c r="E22" s="228" t="s">
        <v>28</v>
      </c>
    </row>
    <row r="23" spans="1:5" x14ac:dyDescent="0.2">
      <c r="A23" s="332"/>
      <c r="B23" s="347"/>
      <c r="C23" s="345"/>
      <c r="D23" s="229">
        <v>17</v>
      </c>
      <c r="E23" s="228" t="s">
        <v>29</v>
      </c>
    </row>
    <row r="24" spans="1:5" ht="38.25" x14ac:dyDescent="0.2">
      <c r="A24" s="332"/>
      <c r="B24" s="347"/>
      <c r="C24" s="345"/>
      <c r="D24" s="229">
        <v>18</v>
      </c>
      <c r="E24" s="228" t="s">
        <v>141</v>
      </c>
    </row>
    <row r="25" spans="1:5" x14ac:dyDescent="0.2">
      <c r="A25" s="332"/>
      <c r="B25" s="347"/>
      <c r="C25" s="345"/>
      <c r="D25" s="229">
        <v>19</v>
      </c>
      <c r="E25" s="228" t="s">
        <v>31</v>
      </c>
    </row>
    <row r="26" spans="1:5" x14ac:dyDescent="0.2">
      <c r="A26" s="332"/>
      <c r="B26" s="347"/>
      <c r="C26" s="345"/>
      <c r="D26" s="229">
        <v>20</v>
      </c>
      <c r="E26" s="228" t="s">
        <v>32</v>
      </c>
    </row>
    <row r="27" spans="1:5" ht="25.5" x14ac:dyDescent="0.2">
      <c r="A27" s="332"/>
      <c r="B27" s="347"/>
      <c r="C27" s="345"/>
      <c r="D27" s="229">
        <v>21</v>
      </c>
      <c r="E27" s="228" t="s">
        <v>142</v>
      </c>
    </row>
    <row r="28" spans="1:5" ht="25.5" x14ac:dyDescent="0.2">
      <c r="A28" s="332"/>
      <c r="B28" s="347"/>
      <c r="C28" s="345"/>
      <c r="D28" s="229">
        <v>22</v>
      </c>
      <c r="E28" s="228" t="s">
        <v>143</v>
      </c>
    </row>
    <row r="29" spans="1:5" x14ac:dyDescent="0.2">
      <c r="A29" s="332"/>
      <c r="B29" s="347"/>
      <c r="C29" s="345"/>
      <c r="D29" s="229">
        <v>23</v>
      </c>
      <c r="E29" s="228" t="s">
        <v>35</v>
      </c>
    </row>
    <row r="30" spans="1:5" x14ac:dyDescent="0.2">
      <c r="A30" s="332"/>
      <c r="B30" s="348"/>
      <c r="C30" s="346"/>
      <c r="D30" s="229">
        <v>24</v>
      </c>
      <c r="E30" s="228" t="s">
        <v>36</v>
      </c>
    </row>
    <row r="31" spans="1:5" ht="12.75" customHeight="1" x14ac:dyDescent="0.2">
      <c r="A31" s="332"/>
      <c r="B31" s="349">
        <v>12</v>
      </c>
      <c r="C31" s="344" t="s">
        <v>144</v>
      </c>
      <c r="D31" s="229">
        <v>70</v>
      </c>
      <c r="E31" s="228" t="s">
        <v>60</v>
      </c>
    </row>
    <row r="32" spans="1:5" x14ac:dyDescent="0.2">
      <c r="A32" s="332"/>
      <c r="B32" s="347"/>
      <c r="C32" s="345"/>
      <c r="D32" s="229">
        <v>71</v>
      </c>
      <c r="E32" s="228" t="s">
        <v>61</v>
      </c>
    </row>
    <row r="33" spans="1:5" x14ac:dyDescent="0.2">
      <c r="A33" s="332"/>
      <c r="B33" s="347"/>
      <c r="C33" s="345"/>
      <c r="D33" s="229">
        <v>72</v>
      </c>
      <c r="E33" s="228" t="s">
        <v>62</v>
      </c>
    </row>
    <row r="34" spans="1:5" x14ac:dyDescent="0.2">
      <c r="A34" s="332"/>
      <c r="B34" s="347"/>
      <c r="C34" s="345"/>
      <c r="D34" s="229">
        <v>73</v>
      </c>
      <c r="E34" s="228" t="s">
        <v>63</v>
      </c>
    </row>
    <row r="35" spans="1:5" x14ac:dyDescent="0.2">
      <c r="A35" s="332"/>
      <c r="B35" s="348"/>
      <c r="C35" s="346"/>
      <c r="D35" s="229">
        <v>74</v>
      </c>
      <c r="E35" s="228" t="s">
        <v>64</v>
      </c>
    </row>
    <row r="36" spans="1:5" ht="12.75" customHeight="1" x14ac:dyDescent="0.2">
      <c r="A36" s="340"/>
      <c r="B36" s="350" t="s">
        <v>131</v>
      </c>
      <c r="C36" s="351"/>
      <c r="D36" s="227" t="s">
        <v>145</v>
      </c>
      <c r="E36" s="228" t="s">
        <v>65</v>
      </c>
    </row>
    <row r="37" spans="1:5" x14ac:dyDescent="0.2">
      <c r="A37" s="230"/>
      <c r="B37" s="352"/>
      <c r="C37" s="353"/>
      <c r="D37" s="227" t="s">
        <v>146</v>
      </c>
      <c r="E37" s="228" t="s">
        <v>66</v>
      </c>
    </row>
    <row r="38" spans="1:5" ht="12.75" customHeight="1" x14ac:dyDescent="0.2">
      <c r="A38" s="332" t="s">
        <v>147</v>
      </c>
      <c r="B38" s="341" t="s">
        <v>99</v>
      </c>
      <c r="C38" s="344" t="s">
        <v>148</v>
      </c>
      <c r="D38" s="229">
        <v>25</v>
      </c>
      <c r="E38" s="228" t="s">
        <v>37</v>
      </c>
    </row>
    <row r="39" spans="1:5" x14ac:dyDescent="0.2">
      <c r="A39" s="332"/>
      <c r="B39" s="347"/>
      <c r="C39" s="345"/>
      <c r="D39" s="229">
        <v>26</v>
      </c>
      <c r="E39" s="228" t="s">
        <v>38</v>
      </c>
    </row>
    <row r="40" spans="1:5" x14ac:dyDescent="0.2">
      <c r="A40" s="332"/>
      <c r="B40" s="348"/>
      <c r="C40" s="346"/>
      <c r="D40" s="229">
        <v>27</v>
      </c>
      <c r="E40" s="228" t="s">
        <v>39</v>
      </c>
    </row>
    <row r="41" spans="1:5" x14ac:dyDescent="0.2">
      <c r="A41" s="332"/>
      <c r="B41" s="338" t="s">
        <v>100</v>
      </c>
      <c r="C41" s="337" t="s">
        <v>125</v>
      </c>
      <c r="D41" s="229">
        <v>28</v>
      </c>
      <c r="E41" s="228" t="s">
        <v>40</v>
      </c>
    </row>
    <row r="42" spans="1:5" x14ac:dyDescent="0.2">
      <c r="A42" s="332"/>
      <c r="B42" s="339"/>
      <c r="C42" s="337"/>
      <c r="D42" s="229">
        <v>29</v>
      </c>
      <c r="E42" s="228" t="s">
        <v>41</v>
      </c>
    </row>
    <row r="43" spans="1:5" x14ac:dyDescent="0.2">
      <c r="A43" s="332"/>
      <c r="B43" s="339"/>
      <c r="C43" s="337"/>
      <c r="D43" s="229">
        <v>30</v>
      </c>
      <c r="E43" s="228" t="s">
        <v>42</v>
      </c>
    </row>
    <row r="44" spans="1:5" x14ac:dyDescent="0.2">
      <c r="A44" s="332"/>
      <c r="B44" s="338" t="s">
        <v>101</v>
      </c>
      <c r="C44" s="337" t="s">
        <v>126</v>
      </c>
      <c r="D44" s="229">
        <v>31</v>
      </c>
      <c r="E44" s="228" t="s">
        <v>43</v>
      </c>
    </row>
    <row r="45" spans="1:5" x14ac:dyDescent="0.2">
      <c r="A45" s="332"/>
      <c r="B45" s="339"/>
      <c r="C45" s="337"/>
      <c r="D45" s="229">
        <v>32</v>
      </c>
      <c r="E45" s="228" t="s">
        <v>44</v>
      </c>
    </row>
    <row r="46" spans="1:5" x14ac:dyDescent="0.2">
      <c r="A46" s="332"/>
      <c r="B46" s="339"/>
      <c r="C46" s="337"/>
      <c r="D46" s="229">
        <v>33</v>
      </c>
      <c r="E46" s="228" t="s">
        <v>45</v>
      </c>
    </row>
    <row r="47" spans="1:5" x14ac:dyDescent="0.2">
      <c r="A47" s="332"/>
      <c r="B47" s="361" t="s">
        <v>102</v>
      </c>
      <c r="C47" s="337" t="s">
        <v>127</v>
      </c>
      <c r="D47" s="229">
        <v>34</v>
      </c>
      <c r="E47" s="228" t="s">
        <v>46</v>
      </c>
    </row>
    <row r="48" spans="1:5" x14ac:dyDescent="0.2">
      <c r="A48" s="332"/>
      <c r="B48" s="334"/>
      <c r="C48" s="337"/>
      <c r="D48" s="229">
        <v>35</v>
      </c>
      <c r="E48" s="228" t="s">
        <v>47</v>
      </c>
    </row>
    <row r="49" spans="1:5" x14ac:dyDescent="0.2">
      <c r="A49" s="332"/>
      <c r="B49" s="334"/>
      <c r="C49" s="337"/>
      <c r="D49" s="229">
        <v>36</v>
      </c>
      <c r="E49" s="228" t="s">
        <v>48</v>
      </c>
    </row>
    <row r="50" spans="1:5" x14ac:dyDescent="0.2">
      <c r="A50" s="332"/>
      <c r="B50" s="335"/>
      <c r="C50" s="337"/>
      <c r="D50" s="229">
        <v>37</v>
      </c>
      <c r="E50" s="228" t="s">
        <v>49</v>
      </c>
    </row>
    <row r="51" spans="1:5" x14ac:dyDescent="0.2">
      <c r="A51" s="332"/>
      <c r="B51" s="338" t="s">
        <v>103</v>
      </c>
      <c r="C51" s="337" t="s">
        <v>149</v>
      </c>
      <c r="D51" s="229">
        <v>60</v>
      </c>
      <c r="E51" s="228" t="s">
        <v>50</v>
      </c>
    </row>
    <row r="52" spans="1:5" x14ac:dyDescent="0.2">
      <c r="A52" s="332"/>
      <c r="B52" s="339"/>
      <c r="C52" s="337"/>
      <c r="D52" s="229">
        <v>61</v>
      </c>
      <c r="E52" s="228" t="s">
        <v>51</v>
      </c>
    </row>
    <row r="53" spans="1:5" x14ac:dyDescent="0.2">
      <c r="A53" s="332"/>
      <c r="B53" s="339"/>
      <c r="C53" s="337"/>
      <c r="D53" s="229">
        <v>62</v>
      </c>
      <c r="E53" s="228" t="s">
        <v>52</v>
      </c>
    </row>
    <row r="54" spans="1:5" x14ac:dyDescent="0.2">
      <c r="A54" s="332"/>
      <c r="B54" s="339"/>
      <c r="C54" s="337"/>
      <c r="D54" s="229">
        <v>63</v>
      </c>
      <c r="E54" s="228" t="s">
        <v>53</v>
      </c>
    </row>
    <row r="55" spans="1:5" x14ac:dyDescent="0.2">
      <c r="A55" s="332"/>
      <c r="B55" s="354">
        <v>10</v>
      </c>
      <c r="C55" s="337" t="s">
        <v>150</v>
      </c>
      <c r="D55" s="229">
        <v>64</v>
      </c>
      <c r="E55" s="228" t="s">
        <v>54</v>
      </c>
    </row>
    <row r="56" spans="1:5" x14ac:dyDescent="0.2">
      <c r="A56" s="332"/>
      <c r="B56" s="334"/>
      <c r="C56" s="337"/>
      <c r="D56" s="229">
        <v>65</v>
      </c>
      <c r="E56" s="228" t="s">
        <v>55</v>
      </c>
    </row>
    <row r="57" spans="1:5" x14ac:dyDescent="0.2">
      <c r="A57" s="332"/>
      <c r="B57" s="334"/>
      <c r="C57" s="337"/>
      <c r="D57" s="229">
        <v>66</v>
      </c>
      <c r="E57" s="228" t="s">
        <v>56</v>
      </c>
    </row>
    <row r="58" spans="1:5" x14ac:dyDescent="0.2">
      <c r="A58" s="332"/>
      <c r="B58" s="334"/>
      <c r="C58" s="337"/>
      <c r="D58" s="229">
        <v>67</v>
      </c>
      <c r="E58" s="228" t="s">
        <v>57</v>
      </c>
    </row>
    <row r="59" spans="1:5" x14ac:dyDescent="0.2">
      <c r="A59" s="332"/>
      <c r="B59" s="334"/>
      <c r="C59" s="337"/>
      <c r="D59" s="229">
        <v>68</v>
      </c>
      <c r="E59" s="228" t="s">
        <v>58</v>
      </c>
    </row>
    <row r="60" spans="1:5" x14ac:dyDescent="0.2">
      <c r="A60" s="332"/>
      <c r="B60" s="335"/>
      <c r="C60" s="337"/>
      <c r="D60" s="229">
        <v>69</v>
      </c>
      <c r="E60" s="228" t="s">
        <v>59</v>
      </c>
    </row>
    <row r="61" spans="1:5" x14ac:dyDescent="0.2">
      <c r="A61" s="340" t="s">
        <v>105</v>
      </c>
      <c r="B61" s="349">
        <v>11</v>
      </c>
      <c r="C61" s="358" t="s">
        <v>129</v>
      </c>
      <c r="D61" s="229">
        <v>80</v>
      </c>
      <c r="E61" s="228" t="s">
        <v>104</v>
      </c>
    </row>
    <row r="62" spans="1:5" x14ac:dyDescent="0.2">
      <c r="A62" s="355"/>
      <c r="B62" s="347"/>
      <c r="C62" s="359"/>
      <c r="D62" s="229">
        <v>81</v>
      </c>
      <c r="E62" s="228" t="s">
        <v>68</v>
      </c>
    </row>
    <row r="63" spans="1:5" x14ac:dyDescent="0.2">
      <c r="A63" s="355"/>
      <c r="B63" s="347"/>
      <c r="C63" s="359"/>
      <c r="D63" s="229">
        <v>82</v>
      </c>
      <c r="E63" s="228" t="s">
        <v>69</v>
      </c>
    </row>
    <row r="64" spans="1:5" x14ac:dyDescent="0.2">
      <c r="A64" s="355"/>
      <c r="B64" s="347"/>
      <c r="C64" s="359"/>
      <c r="D64" s="229">
        <v>85</v>
      </c>
      <c r="E64" s="228" t="s">
        <v>104</v>
      </c>
    </row>
    <row r="65" spans="1:5" x14ac:dyDescent="0.2">
      <c r="A65" s="355"/>
      <c r="B65" s="347"/>
      <c r="C65" s="359"/>
      <c r="D65" s="229">
        <v>86</v>
      </c>
      <c r="E65" s="228" t="s">
        <v>68</v>
      </c>
    </row>
    <row r="66" spans="1:5" x14ac:dyDescent="0.2">
      <c r="A66" s="356"/>
      <c r="B66" s="357"/>
      <c r="C66" s="360"/>
      <c r="D66" s="231">
        <v>87</v>
      </c>
      <c r="E66" s="232" t="s">
        <v>69</v>
      </c>
    </row>
  </sheetData>
  <mergeCells count="30">
    <mergeCell ref="C51:C54"/>
    <mergeCell ref="B55:B60"/>
    <mergeCell ref="C55:C60"/>
    <mergeCell ref="A61:A66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  <mergeCell ref="A13:A36"/>
    <mergeCell ref="B13:B21"/>
    <mergeCell ref="C13:C21"/>
    <mergeCell ref="B22:B30"/>
    <mergeCell ref="C22:C30"/>
    <mergeCell ref="B31:B35"/>
    <mergeCell ref="C31:C35"/>
    <mergeCell ref="B36:C37"/>
    <mergeCell ref="A2:E2"/>
    <mergeCell ref="A7:A12"/>
    <mergeCell ref="B7:B10"/>
    <mergeCell ref="C7:C10"/>
    <mergeCell ref="B11:B12"/>
    <mergeCell ref="C11:C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8" orientation="portrait" r:id="rId1"/>
  <headerFooter>
    <oddHeader>&amp;L&amp;"Times New Roman,Gras"&amp;8DGRH A1-1&amp;R&amp;"Times New Roman,Gras"&amp;8Mai 2015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32"/>
    <pageSetUpPr fitToPage="1"/>
  </sheetPr>
  <dimension ref="A1:I803"/>
  <sheetViews>
    <sheetView showZeros="0" topLeftCell="A39" zoomScale="75" zoomScaleNormal="75" workbookViewId="0">
      <selection activeCell="Q55" sqref="Q5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14" t="s">
        <v>90</v>
      </c>
    </row>
    <row r="7" spans="2:8" x14ac:dyDescent="0.2">
      <c r="B7" s="47"/>
      <c r="C7" s="47"/>
      <c r="D7" s="47"/>
      <c r="E7" s="114" t="s">
        <v>91</v>
      </c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5" customHeight="1" thickTop="1" thickBot="1" x14ac:dyDescent="0.25">
      <c r="B27" s="48" t="s">
        <v>181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286"/>
      <c r="C29" s="286"/>
      <c r="D29" s="286"/>
      <c r="E29" s="287"/>
      <c r="F29" s="287"/>
      <c r="G29" s="287"/>
      <c r="H29" s="287"/>
      <c r="I29" s="287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288"/>
      <c r="G52" s="288"/>
      <c r="H52" s="288"/>
    </row>
    <row r="53" spans="1:9" ht="16.5" customHeight="1" x14ac:dyDescent="0.2">
      <c r="A53" s="63" t="s">
        <v>74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75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76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180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77</v>
      </c>
      <c r="C60" s="67"/>
      <c r="D60" s="67"/>
      <c r="I60" s="69" t="s">
        <v>179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WT70"/>
  <sheetViews>
    <sheetView showZeros="0" topLeftCell="A25" workbookViewId="0">
      <selection activeCell="Q55" sqref="Q55"/>
    </sheetView>
  </sheetViews>
  <sheetFormatPr baseColWidth="10" defaultColWidth="11.42578125" defaultRowHeight="15" x14ac:dyDescent="0.25"/>
  <cols>
    <col min="1" max="1" width="13.5703125" style="42" customWidth="1"/>
    <col min="2" max="2" width="11.42578125" style="41"/>
    <col min="3" max="3" width="12.28515625" style="41" customWidth="1"/>
    <col min="4" max="4" width="10.42578125" style="92" customWidth="1"/>
    <col min="5" max="5" width="11.42578125" style="92"/>
    <col min="6" max="7" width="11.42578125" style="41"/>
    <col min="8" max="8" width="6" style="89" customWidth="1"/>
    <col min="9" max="618" width="11.42578125" style="89"/>
    <col min="619" max="16384" width="11.42578125" style="41"/>
  </cols>
  <sheetData>
    <row r="1" spans="1:618" x14ac:dyDescent="0.25">
      <c r="A1" s="40" t="s">
        <v>155</v>
      </c>
      <c r="B1" s="40"/>
      <c r="C1" s="40"/>
      <c r="D1" s="91"/>
      <c r="E1" s="91"/>
      <c r="F1" s="40"/>
      <c r="G1" s="40"/>
    </row>
    <row r="2" spans="1:618" ht="2.4500000000000002" customHeight="1" x14ac:dyDescent="0.25"/>
    <row r="3" spans="1:618" s="44" customFormat="1" ht="60" x14ac:dyDescent="0.25">
      <c r="A3" s="43" t="s">
        <v>10</v>
      </c>
      <c r="B3" s="43" t="s">
        <v>71</v>
      </c>
      <c r="C3" s="43" t="s">
        <v>182</v>
      </c>
      <c r="D3" s="93" t="s">
        <v>169</v>
      </c>
      <c r="E3" s="93" t="s">
        <v>170</v>
      </c>
      <c r="F3" s="43" t="s">
        <v>72</v>
      </c>
      <c r="G3" s="43" t="s">
        <v>183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  <c r="IU3" s="90"/>
      <c r="IV3" s="90"/>
      <c r="IW3" s="90"/>
      <c r="IX3" s="90"/>
      <c r="IY3" s="90"/>
      <c r="IZ3" s="90"/>
      <c r="JA3" s="90"/>
      <c r="JB3" s="90"/>
      <c r="JC3" s="90"/>
      <c r="JD3" s="90"/>
      <c r="JE3" s="90"/>
      <c r="JF3" s="90"/>
      <c r="JG3" s="90"/>
      <c r="JH3" s="90"/>
      <c r="JI3" s="90"/>
      <c r="JJ3" s="90"/>
      <c r="JK3" s="90"/>
      <c r="JL3" s="90"/>
      <c r="JM3" s="90"/>
      <c r="JN3" s="90"/>
      <c r="JO3" s="90"/>
      <c r="JP3" s="90"/>
      <c r="JQ3" s="90"/>
      <c r="JR3" s="90"/>
      <c r="JS3" s="90"/>
      <c r="JT3" s="90"/>
      <c r="JU3" s="90"/>
      <c r="JV3" s="90"/>
      <c r="JW3" s="90"/>
      <c r="JX3" s="90"/>
      <c r="JY3" s="90"/>
      <c r="JZ3" s="90"/>
      <c r="KA3" s="90"/>
      <c r="KB3" s="90"/>
      <c r="KC3" s="90"/>
      <c r="KD3" s="90"/>
      <c r="KE3" s="90"/>
      <c r="KF3" s="90"/>
      <c r="KG3" s="90"/>
      <c r="KH3" s="90"/>
      <c r="KI3" s="90"/>
      <c r="KJ3" s="90"/>
      <c r="KK3" s="90"/>
      <c r="KL3" s="90"/>
      <c r="KM3" s="90"/>
      <c r="KN3" s="90"/>
      <c r="KO3" s="90"/>
      <c r="KP3" s="90"/>
      <c r="KQ3" s="90"/>
      <c r="KR3" s="90"/>
      <c r="KS3" s="90"/>
      <c r="KT3" s="90"/>
      <c r="KU3" s="90"/>
      <c r="KV3" s="90"/>
      <c r="KW3" s="90"/>
      <c r="KX3" s="90"/>
      <c r="KY3" s="90"/>
      <c r="KZ3" s="90"/>
      <c r="LA3" s="90"/>
      <c r="LB3" s="90"/>
      <c r="LC3" s="90"/>
      <c r="LD3" s="90"/>
      <c r="LE3" s="90"/>
      <c r="LF3" s="90"/>
      <c r="LG3" s="90"/>
      <c r="LH3" s="90"/>
      <c r="LI3" s="90"/>
      <c r="LJ3" s="90"/>
      <c r="LK3" s="90"/>
      <c r="LL3" s="90"/>
      <c r="LM3" s="90"/>
      <c r="LN3" s="90"/>
      <c r="LO3" s="90"/>
      <c r="LP3" s="90"/>
      <c r="LQ3" s="90"/>
      <c r="LR3" s="90"/>
      <c r="LS3" s="90"/>
      <c r="LT3" s="90"/>
      <c r="LU3" s="90"/>
      <c r="LV3" s="90"/>
      <c r="LW3" s="90"/>
      <c r="LX3" s="90"/>
      <c r="LY3" s="90"/>
      <c r="LZ3" s="90"/>
      <c r="MA3" s="90"/>
      <c r="MB3" s="90"/>
      <c r="MC3" s="90"/>
      <c r="MD3" s="90"/>
      <c r="ME3" s="90"/>
      <c r="MF3" s="90"/>
      <c r="MG3" s="90"/>
      <c r="MH3" s="90"/>
      <c r="MI3" s="90"/>
      <c r="MJ3" s="90"/>
      <c r="MK3" s="90"/>
      <c r="ML3" s="90"/>
      <c r="MM3" s="90"/>
      <c r="MN3" s="90"/>
      <c r="MO3" s="90"/>
      <c r="MP3" s="90"/>
      <c r="MQ3" s="90"/>
      <c r="MR3" s="90"/>
      <c r="MS3" s="90"/>
      <c r="MT3" s="90"/>
      <c r="MU3" s="90"/>
      <c r="MV3" s="90"/>
      <c r="MW3" s="90"/>
      <c r="MX3" s="90"/>
      <c r="MY3" s="90"/>
      <c r="MZ3" s="90"/>
      <c r="NA3" s="90"/>
      <c r="NB3" s="90"/>
      <c r="NC3" s="90"/>
      <c r="ND3" s="90"/>
      <c r="NE3" s="90"/>
      <c r="NF3" s="90"/>
      <c r="NG3" s="90"/>
      <c r="NH3" s="90"/>
      <c r="NI3" s="90"/>
      <c r="NJ3" s="90"/>
      <c r="NK3" s="90"/>
      <c r="NL3" s="90"/>
      <c r="NM3" s="90"/>
      <c r="NN3" s="90"/>
      <c r="NO3" s="90"/>
      <c r="NP3" s="90"/>
      <c r="NQ3" s="90"/>
      <c r="NR3" s="90"/>
      <c r="NS3" s="90"/>
      <c r="NT3" s="90"/>
      <c r="NU3" s="90"/>
      <c r="NV3" s="90"/>
      <c r="NW3" s="90"/>
      <c r="NX3" s="90"/>
      <c r="NY3" s="90"/>
      <c r="NZ3" s="90"/>
      <c r="OA3" s="90"/>
      <c r="OB3" s="90"/>
      <c r="OC3" s="90"/>
      <c r="OD3" s="90"/>
      <c r="OE3" s="90"/>
      <c r="OF3" s="90"/>
      <c r="OG3" s="90"/>
      <c r="OH3" s="90"/>
      <c r="OI3" s="90"/>
      <c r="OJ3" s="90"/>
      <c r="OK3" s="90"/>
      <c r="OL3" s="90"/>
      <c r="OM3" s="90"/>
      <c r="ON3" s="90"/>
      <c r="OO3" s="90"/>
      <c r="OP3" s="90"/>
      <c r="OQ3" s="90"/>
      <c r="OR3" s="90"/>
      <c r="OS3" s="90"/>
      <c r="OT3" s="90"/>
      <c r="OU3" s="90"/>
      <c r="OV3" s="90"/>
      <c r="OW3" s="90"/>
      <c r="OX3" s="90"/>
      <c r="OY3" s="90"/>
      <c r="OZ3" s="90"/>
      <c r="PA3" s="90"/>
      <c r="PB3" s="90"/>
      <c r="PC3" s="90"/>
      <c r="PD3" s="90"/>
      <c r="PE3" s="90"/>
      <c r="PF3" s="90"/>
      <c r="PG3" s="90"/>
      <c r="PH3" s="90"/>
      <c r="PI3" s="90"/>
      <c r="PJ3" s="90"/>
      <c r="PK3" s="90"/>
      <c r="PL3" s="90"/>
      <c r="PM3" s="90"/>
      <c r="PN3" s="90"/>
      <c r="PO3" s="90"/>
      <c r="PP3" s="90"/>
      <c r="PQ3" s="90"/>
      <c r="PR3" s="90"/>
      <c r="PS3" s="90"/>
      <c r="PT3" s="90"/>
      <c r="PU3" s="90"/>
      <c r="PV3" s="90"/>
      <c r="PW3" s="90"/>
      <c r="PX3" s="90"/>
      <c r="PY3" s="90"/>
      <c r="PZ3" s="90"/>
      <c r="QA3" s="90"/>
      <c r="QB3" s="90"/>
      <c r="QC3" s="90"/>
      <c r="QD3" s="90"/>
      <c r="QE3" s="90"/>
      <c r="QF3" s="90"/>
      <c r="QG3" s="90"/>
      <c r="QH3" s="90"/>
      <c r="QI3" s="90"/>
      <c r="QJ3" s="90"/>
      <c r="QK3" s="90"/>
      <c r="QL3" s="90"/>
      <c r="QM3" s="90"/>
      <c r="QN3" s="90"/>
      <c r="QO3" s="90"/>
      <c r="QP3" s="90"/>
      <c r="QQ3" s="90"/>
      <c r="QR3" s="90"/>
      <c r="QS3" s="90"/>
      <c r="QT3" s="90"/>
      <c r="QU3" s="90"/>
      <c r="QV3" s="90"/>
      <c r="QW3" s="90"/>
      <c r="QX3" s="90"/>
      <c r="QY3" s="90"/>
      <c r="QZ3" s="90"/>
      <c r="RA3" s="90"/>
      <c r="RB3" s="90"/>
      <c r="RC3" s="90"/>
      <c r="RD3" s="90"/>
      <c r="RE3" s="90"/>
      <c r="RF3" s="90"/>
      <c r="RG3" s="90"/>
      <c r="RH3" s="90"/>
      <c r="RI3" s="90"/>
      <c r="RJ3" s="90"/>
      <c r="RK3" s="90"/>
      <c r="RL3" s="90"/>
      <c r="RM3" s="90"/>
      <c r="RN3" s="90"/>
      <c r="RO3" s="90"/>
      <c r="RP3" s="90"/>
      <c r="RQ3" s="90"/>
      <c r="RR3" s="90"/>
      <c r="RS3" s="90"/>
      <c r="RT3" s="90"/>
      <c r="RU3" s="90"/>
      <c r="RV3" s="90"/>
      <c r="RW3" s="90"/>
      <c r="RX3" s="90"/>
      <c r="RY3" s="90"/>
      <c r="RZ3" s="90"/>
      <c r="SA3" s="90"/>
      <c r="SB3" s="90"/>
      <c r="SC3" s="90"/>
      <c r="SD3" s="90"/>
      <c r="SE3" s="90"/>
      <c r="SF3" s="90"/>
      <c r="SG3" s="90"/>
      <c r="SH3" s="90"/>
      <c r="SI3" s="90"/>
      <c r="SJ3" s="90"/>
      <c r="SK3" s="90"/>
      <c r="SL3" s="90"/>
      <c r="SM3" s="90"/>
      <c r="SN3" s="90"/>
      <c r="SO3" s="90"/>
      <c r="SP3" s="90"/>
      <c r="SQ3" s="90"/>
      <c r="SR3" s="90"/>
      <c r="SS3" s="90"/>
      <c r="ST3" s="90"/>
      <c r="SU3" s="90"/>
      <c r="SV3" s="90"/>
      <c r="SW3" s="90"/>
      <c r="SX3" s="90"/>
      <c r="SY3" s="90"/>
      <c r="SZ3" s="90"/>
      <c r="TA3" s="90"/>
      <c r="TB3" s="90"/>
      <c r="TC3" s="90"/>
      <c r="TD3" s="90"/>
      <c r="TE3" s="90"/>
      <c r="TF3" s="90"/>
      <c r="TG3" s="90"/>
      <c r="TH3" s="90"/>
      <c r="TI3" s="90"/>
      <c r="TJ3" s="90"/>
      <c r="TK3" s="90"/>
      <c r="TL3" s="90"/>
      <c r="TM3" s="90"/>
      <c r="TN3" s="90"/>
      <c r="TO3" s="90"/>
      <c r="TP3" s="90"/>
      <c r="TQ3" s="90"/>
      <c r="TR3" s="90"/>
      <c r="TS3" s="90"/>
      <c r="TT3" s="90"/>
      <c r="TU3" s="90"/>
      <c r="TV3" s="90"/>
      <c r="TW3" s="90"/>
      <c r="TX3" s="90"/>
      <c r="TY3" s="90"/>
      <c r="TZ3" s="90"/>
      <c r="UA3" s="90"/>
      <c r="UB3" s="90"/>
      <c r="UC3" s="90"/>
      <c r="UD3" s="90"/>
      <c r="UE3" s="90"/>
      <c r="UF3" s="90"/>
      <c r="UG3" s="90"/>
      <c r="UH3" s="90"/>
      <c r="UI3" s="90"/>
      <c r="UJ3" s="90"/>
      <c r="UK3" s="90"/>
      <c r="UL3" s="90"/>
      <c r="UM3" s="90"/>
      <c r="UN3" s="90"/>
      <c r="UO3" s="90"/>
      <c r="UP3" s="90"/>
      <c r="UQ3" s="90"/>
      <c r="UR3" s="90"/>
      <c r="US3" s="90"/>
      <c r="UT3" s="90"/>
      <c r="UU3" s="90"/>
      <c r="UV3" s="90"/>
      <c r="UW3" s="90"/>
      <c r="UX3" s="90"/>
      <c r="UY3" s="90"/>
      <c r="UZ3" s="90"/>
      <c r="VA3" s="90"/>
      <c r="VB3" s="90"/>
      <c r="VC3" s="90"/>
      <c r="VD3" s="90"/>
      <c r="VE3" s="90"/>
      <c r="VF3" s="90"/>
      <c r="VG3" s="90"/>
      <c r="VH3" s="90"/>
      <c r="VI3" s="90"/>
      <c r="VJ3" s="90"/>
      <c r="VK3" s="90"/>
      <c r="VL3" s="90"/>
      <c r="VM3" s="90"/>
      <c r="VN3" s="90"/>
      <c r="VO3" s="90"/>
      <c r="VP3" s="90"/>
      <c r="VQ3" s="90"/>
      <c r="VR3" s="90"/>
      <c r="VS3" s="90"/>
      <c r="VT3" s="90"/>
      <c r="VU3" s="90"/>
      <c r="VV3" s="90"/>
      <c r="VW3" s="90"/>
      <c r="VX3" s="90"/>
      <c r="VY3" s="90"/>
      <c r="VZ3" s="90"/>
      <c r="WA3" s="90"/>
      <c r="WB3" s="90"/>
      <c r="WC3" s="90"/>
      <c r="WD3" s="90"/>
      <c r="WE3" s="90"/>
      <c r="WF3" s="90"/>
      <c r="WG3" s="90"/>
      <c r="WH3" s="90"/>
      <c r="WI3" s="90"/>
      <c r="WJ3" s="90"/>
      <c r="WK3" s="90"/>
      <c r="WL3" s="90"/>
      <c r="WM3" s="90"/>
      <c r="WN3" s="90"/>
      <c r="WO3" s="90"/>
      <c r="WP3" s="90"/>
      <c r="WQ3" s="90"/>
      <c r="WR3" s="90"/>
      <c r="WS3" s="90"/>
      <c r="WT3" s="90"/>
    </row>
    <row r="4" spans="1:618" ht="17.100000000000001" customHeight="1" x14ac:dyDescent="0.25">
      <c r="A4" s="217">
        <v>1</v>
      </c>
      <c r="B4" s="218">
        <v>189</v>
      </c>
      <c r="C4" s="219">
        <v>0.24107142857142858</v>
      </c>
      <c r="D4" s="220">
        <v>58</v>
      </c>
      <c r="E4" s="220">
        <v>39</v>
      </c>
      <c r="F4" s="220">
        <v>97</v>
      </c>
      <c r="G4" s="235">
        <v>0.51322751322751325</v>
      </c>
      <c r="H4" s="234"/>
      <c r="I4" s="216"/>
      <c r="J4" s="248"/>
    </row>
    <row r="5" spans="1:618" ht="17.100000000000001" customHeight="1" x14ac:dyDescent="0.25">
      <c r="A5" s="75">
        <v>2</v>
      </c>
      <c r="B5" s="82">
        <v>149</v>
      </c>
      <c r="C5" s="74">
        <v>0.25340136054421769</v>
      </c>
      <c r="D5" s="73">
        <v>46</v>
      </c>
      <c r="E5" s="73">
        <v>33</v>
      </c>
      <c r="F5" s="73">
        <v>79</v>
      </c>
      <c r="G5" s="236">
        <v>0.53020134228187921</v>
      </c>
      <c r="H5" s="234"/>
      <c r="I5" s="216"/>
      <c r="J5" s="248"/>
    </row>
    <row r="6" spans="1:618" ht="17.100000000000001" customHeight="1" x14ac:dyDescent="0.25">
      <c r="A6" s="76">
        <v>3</v>
      </c>
      <c r="B6" s="83">
        <v>33</v>
      </c>
      <c r="C6" s="78">
        <v>0.25984251968503935</v>
      </c>
      <c r="D6" s="77">
        <v>10</v>
      </c>
      <c r="E6" s="77">
        <v>4</v>
      </c>
      <c r="F6" s="220">
        <v>14</v>
      </c>
      <c r="G6" s="237">
        <v>0.42424242424242425</v>
      </c>
      <c r="H6" s="234"/>
      <c r="I6" s="216"/>
      <c r="J6" s="248"/>
    </row>
    <row r="7" spans="1:618" ht="17.100000000000001" customHeight="1" x14ac:dyDescent="0.25">
      <c r="A7" s="75">
        <v>4</v>
      </c>
      <c r="B7" s="82">
        <v>36</v>
      </c>
      <c r="C7" s="74">
        <v>0.24</v>
      </c>
      <c r="D7" s="73">
        <v>10</v>
      </c>
      <c r="E7" s="73">
        <v>7</v>
      </c>
      <c r="F7" s="73">
        <v>17</v>
      </c>
      <c r="G7" s="236">
        <v>0.47222222222222221</v>
      </c>
      <c r="H7" s="234"/>
      <c r="I7" s="216"/>
      <c r="J7" s="248"/>
    </row>
    <row r="8" spans="1:618" ht="17.100000000000001" customHeight="1" x14ac:dyDescent="0.25">
      <c r="A8" s="76">
        <v>5</v>
      </c>
      <c r="B8" s="83">
        <v>213</v>
      </c>
      <c r="C8" s="78">
        <v>0.32718894009216593</v>
      </c>
      <c r="D8" s="77">
        <v>49</v>
      </c>
      <c r="E8" s="77">
        <v>41</v>
      </c>
      <c r="F8" s="220">
        <v>90</v>
      </c>
      <c r="G8" s="237">
        <v>0.42253521126760563</v>
      </c>
      <c r="H8" s="234"/>
      <c r="I8" s="216"/>
      <c r="J8" s="248"/>
    </row>
    <row r="9" spans="1:618" ht="17.100000000000001" customHeight="1" x14ac:dyDescent="0.25">
      <c r="A9" s="75">
        <v>6</v>
      </c>
      <c r="B9" s="82">
        <v>262</v>
      </c>
      <c r="C9" s="74">
        <v>0.35890410958904112</v>
      </c>
      <c r="D9" s="73">
        <v>54</v>
      </c>
      <c r="E9" s="73">
        <v>55</v>
      </c>
      <c r="F9" s="73">
        <v>109</v>
      </c>
      <c r="G9" s="236">
        <v>0.41603053435114506</v>
      </c>
      <c r="H9" s="234"/>
      <c r="I9" s="216"/>
      <c r="J9" s="248"/>
    </row>
    <row r="10" spans="1:618" ht="17.100000000000001" customHeight="1" x14ac:dyDescent="0.25">
      <c r="A10" s="76">
        <v>7</v>
      </c>
      <c r="B10" s="83">
        <v>103</v>
      </c>
      <c r="C10" s="78">
        <v>0.3311897106109325</v>
      </c>
      <c r="D10" s="77">
        <v>23</v>
      </c>
      <c r="E10" s="77">
        <v>18</v>
      </c>
      <c r="F10" s="220">
        <v>41</v>
      </c>
      <c r="G10" s="237">
        <v>0.39805825242718446</v>
      </c>
      <c r="H10" s="234"/>
      <c r="I10" s="216"/>
      <c r="J10" s="248"/>
    </row>
    <row r="11" spans="1:618" ht="17.100000000000001" customHeight="1" x14ac:dyDescent="0.25">
      <c r="A11" s="75">
        <v>8</v>
      </c>
      <c r="B11" s="82">
        <v>53</v>
      </c>
      <c r="C11" s="74">
        <v>0.34193548387096773</v>
      </c>
      <c r="D11" s="73">
        <v>12</v>
      </c>
      <c r="E11" s="73">
        <v>5</v>
      </c>
      <c r="F11" s="73">
        <v>17</v>
      </c>
      <c r="G11" s="236">
        <v>0.32075471698113206</v>
      </c>
      <c r="H11" s="234"/>
      <c r="I11" s="216"/>
      <c r="J11" s="248"/>
    </row>
    <row r="12" spans="1:618" ht="17.100000000000001" customHeight="1" x14ac:dyDescent="0.25">
      <c r="A12" s="76">
        <v>9</v>
      </c>
      <c r="B12" s="83">
        <v>163</v>
      </c>
      <c r="C12" s="78">
        <v>0.34100418410041838</v>
      </c>
      <c r="D12" s="77">
        <v>37</v>
      </c>
      <c r="E12" s="77">
        <v>39</v>
      </c>
      <c r="F12" s="220">
        <v>76</v>
      </c>
      <c r="G12" s="237">
        <v>0.46625766871165641</v>
      </c>
      <c r="H12" s="234"/>
      <c r="I12" s="216"/>
      <c r="J12" s="248"/>
    </row>
    <row r="13" spans="1:618" ht="17.100000000000001" customHeight="1" x14ac:dyDescent="0.25">
      <c r="A13" s="75">
        <v>10</v>
      </c>
      <c r="B13" s="82">
        <v>34</v>
      </c>
      <c r="C13" s="74">
        <v>0.30909090909090908</v>
      </c>
      <c r="D13" s="73">
        <v>8</v>
      </c>
      <c r="E13" s="73">
        <v>4</v>
      </c>
      <c r="F13" s="73">
        <v>12</v>
      </c>
      <c r="G13" s="236">
        <v>0.35294117647058826</v>
      </c>
      <c r="H13" s="234"/>
      <c r="I13" s="216"/>
      <c r="J13" s="248"/>
    </row>
    <row r="14" spans="1:618" ht="17.100000000000001" customHeight="1" x14ac:dyDescent="0.25">
      <c r="A14" s="76">
        <v>11</v>
      </c>
      <c r="B14" s="83">
        <v>215</v>
      </c>
      <c r="C14" s="78">
        <v>0.29492455418381347</v>
      </c>
      <c r="D14" s="77">
        <v>55</v>
      </c>
      <c r="E14" s="77">
        <v>29</v>
      </c>
      <c r="F14" s="220">
        <v>84</v>
      </c>
      <c r="G14" s="237">
        <v>0.39069767441860465</v>
      </c>
      <c r="H14" s="234"/>
      <c r="I14" s="216"/>
      <c r="J14" s="248"/>
    </row>
    <row r="15" spans="1:618" ht="17.100000000000001" customHeight="1" x14ac:dyDescent="0.25">
      <c r="A15" s="75">
        <v>12</v>
      </c>
      <c r="B15" s="82">
        <v>50</v>
      </c>
      <c r="C15" s="74">
        <v>0.27624309392265195</v>
      </c>
      <c r="D15" s="73">
        <v>13</v>
      </c>
      <c r="E15" s="73">
        <v>9</v>
      </c>
      <c r="F15" s="73">
        <v>22</v>
      </c>
      <c r="G15" s="236">
        <v>0.44</v>
      </c>
      <c r="H15" s="234"/>
      <c r="I15" s="216"/>
      <c r="J15" s="248"/>
    </row>
    <row r="16" spans="1:618" ht="17.100000000000001" customHeight="1" x14ac:dyDescent="0.25">
      <c r="A16" s="76">
        <v>13</v>
      </c>
      <c r="B16" s="83">
        <v>13</v>
      </c>
      <c r="C16" s="78">
        <v>0.27659574468085107</v>
      </c>
      <c r="D16" s="77">
        <v>3</v>
      </c>
      <c r="E16" s="77">
        <v>2</v>
      </c>
      <c r="F16" s="220">
        <v>5</v>
      </c>
      <c r="G16" s="237">
        <v>0.38461538461538464</v>
      </c>
      <c r="H16" s="234"/>
      <c r="I16" s="216"/>
      <c r="J16" s="248"/>
    </row>
    <row r="17" spans="1:618" ht="17.100000000000001" customHeight="1" x14ac:dyDescent="0.25">
      <c r="A17" s="75">
        <v>14</v>
      </c>
      <c r="B17" s="82">
        <v>137</v>
      </c>
      <c r="C17" s="74">
        <v>0.34164588528678302</v>
      </c>
      <c r="D17" s="73">
        <v>30</v>
      </c>
      <c r="E17" s="73">
        <v>29</v>
      </c>
      <c r="F17" s="73">
        <v>59</v>
      </c>
      <c r="G17" s="236">
        <v>0.43065693430656932</v>
      </c>
      <c r="H17" s="234"/>
      <c r="I17" s="216"/>
      <c r="J17" s="248"/>
    </row>
    <row r="18" spans="1:618" s="79" customFormat="1" ht="17.100000000000001" customHeight="1" x14ac:dyDescent="0.25">
      <c r="A18" s="76">
        <v>15</v>
      </c>
      <c r="B18" s="83">
        <v>40</v>
      </c>
      <c r="C18" s="78">
        <v>0.2484472049689441</v>
      </c>
      <c r="D18" s="77">
        <v>12</v>
      </c>
      <c r="E18" s="77">
        <v>13</v>
      </c>
      <c r="F18" s="220">
        <v>25</v>
      </c>
      <c r="G18" s="237">
        <v>0.625</v>
      </c>
      <c r="H18" s="234"/>
      <c r="I18" s="216"/>
      <c r="J18" s="24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</row>
    <row r="19" spans="1:618" ht="17.100000000000001" customHeight="1" x14ac:dyDescent="0.25">
      <c r="A19" s="75">
        <v>16</v>
      </c>
      <c r="B19" s="82">
        <v>168</v>
      </c>
      <c r="C19" s="74">
        <v>0.34927234927234929</v>
      </c>
      <c r="D19" s="73">
        <v>35</v>
      </c>
      <c r="E19" s="73">
        <v>43</v>
      </c>
      <c r="F19" s="73">
        <v>78</v>
      </c>
      <c r="G19" s="236">
        <v>0.4642857142857143</v>
      </c>
      <c r="H19" s="234"/>
      <c r="I19" s="216"/>
      <c r="J19" s="248"/>
    </row>
    <row r="20" spans="1:618" s="79" customFormat="1" ht="17.100000000000001" customHeight="1" x14ac:dyDescent="0.25">
      <c r="A20" s="76">
        <v>17</v>
      </c>
      <c r="B20" s="83">
        <v>64</v>
      </c>
      <c r="C20" s="78">
        <v>0.34042553191489361</v>
      </c>
      <c r="D20" s="77">
        <v>13</v>
      </c>
      <c r="E20" s="77">
        <v>16</v>
      </c>
      <c r="F20" s="220">
        <v>29</v>
      </c>
      <c r="G20" s="237">
        <v>0.453125</v>
      </c>
      <c r="H20" s="234"/>
      <c r="I20" s="216"/>
      <c r="J20" s="248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89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89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89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  <c r="KP20" s="89"/>
      <c r="KQ20" s="89"/>
      <c r="KR20" s="89"/>
      <c r="KS20" s="89"/>
      <c r="KT20" s="89"/>
      <c r="KU20" s="89"/>
      <c r="KV20" s="89"/>
      <c r="KW20" s="89"/>
      <c r="KX20" s="89"/>
      <c r="KY20" s="89"/>
      <c r="KZ20" s="89"/>
      <c r="LA20" s="89"/>
      <c r="LB20" s="89"/>
      <c r="LC20" s="89"/>
      <c r="LD20" s="89"/>
      <c r="LE20" s="89"/>
      <c r="LF20" s="89"/>
      <c r="LG20" s="89"/>
      <c r="LH20" s="89"/>
      <c r="LI20" s="89"/>
      <c r="LJ20" s="89"/>
      <c r="LK20" s="89"/>
      <c r="LL20" s="89"/>
      <c r="LM20" s="89"/>
      <c r="LN20" s="89"/>
      <c r="LO20" s="89"/>
      <c r="LP20" s="89"/>
      <c r="LQ20" s="89"/>
      <c r="LR20" s="89"/>
      <c r="LS20" s="89"/>
      <c r="LT20" s="89"/>
      <c r="LU20" s="89"/>
      <c r="LV20" s="89"/>
      <c r="LW20" s="89"/>
      <c r="LX20" s="89"/>
      <c r="LY20" s="89"/>
      <c r="LZ20" s="89"/>
      <c r="MA20" s="89"/>
      <c r="MB20" s="89"/>
      <c r="MC20" s="89"/>
      <c r="MD20" s="89"/>
      <c r="ME20" s="89"/>
      <c r="MF20" s="89"/>
      <c r="MG20" s="89"/>
      <c r="MH20" s="89"/>
      <c r="MI20" s="89"/>
      <c r="MJ20" s="89"/>
      <c r="MK20" s="89"/>
      <c r="ML20" s="89"/>
      <c r="MM20" s="89"/>
      <c r="MN20" s="89"/>
      <c r="MO20" s="89"/>
      <c r="MP20" s="89"/>
      <c r="MQ20" s="89"/>
      <c r="MR20" s="89"/>
      <c r="MS20" s="89"/>
      <c r="MT20" s="89"/>
      <c r="MU20" s="89"/>
      <c r="MV20" s="89"/>
      <c r="MW20" s="89"/>
      <c r="MX20" s="89"/>
      <c r="MY20" s="89"/>
      <c r="MZ20" s="89"/>
      <c r="NA20" s="89"/>
      <c r="NB20" s="89"/>
      <c r="NC20" s="89"/>
      <c r="ND20" s="89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NY20" s="89"/>
      <c r="NZ20" s="89"/>
      <c r="OA20" s="89"/>
      <c r="OB20" s="89"/>
      <c r="OC20" s="89"/>
      <c r="OD20" s="89"/>
      <c r="OE20" s="89"/>
      <c r="OF20" s="89"/>
      <c r="OG20" s="89"/>
      <c r="OH20" s="89"/>
      <c r="OI20" s="89"/>
      <c r="OJ20" s="89"/>
      <c r="OK20" s="89"/>
      <c r="OL20" s="89"/>
      <c r="OM20" s="89"/>
      <c r="ON20" s="89"/>
      <c r="OO20" s="89"/>
      <c r="OP20" s="89"/>
      <c r="OQ20" s="89"/>
      <c r="OR20" s="89"/>
      <c r="OS20" s="89"/>
      <c r="OT20" s="89"/>
      <c r="OU20" s="89"/>
      <c r="OV20" s="89"/>
      <c r="OW20" s="89"/>
      <c r="OX20" s="89"/>
      <c r="OY20" s="89"/>
      <c r="OZ20" s="89"/>
      <c r="PA20" s="89"/>
      <c r="PB20" s="89"/>
      <c r="PC20" s="89"/>
      <c r="PD20" s="89"/>
      <c r="PE20" s="89"/>
      <c r="PF20" s="89"/>
      <c r="PG20" s="89"/>
      <c r="PH20" s="89"/>
      <c r="PI20" s="89"/>
      <c r="PJ20" s="89"/>
      <c r="PK20" s="89"/>
      <c r="PL20" s="89"/>
      <c r="PM20" s="89"/>
      <c r="PN20" s="89"/>
      <c r="PO20" s="89"/>
      <c r="PP20" s="89"/>
      <c r="PQ20" s="89"/>
      <c r="PR20" s="89"/>
      <c r="PS20" s="89"/>
      <c r="PT20" s="89"/>
      <c r="PU20" s="89"/>
      <c r="PV20" s="89"/>
      <c r="PW20" s="89"/>
      <c r="PX20" s="89"/>
      <c r="PY20" s="89"/>
      <c r="PZ20" s="89"/>
      <c r="QA20" s="89"/>
      <c r="QB20" s="89"/>
      <c r="QC20" s="89"/>
      <c r="QD20" s="89"/>
      <c r="QE20" s="89"/>
      <c r="QF20" s="89"/>
      <c r="QG20" s="89"/>
      <c r="QH20" s="89"/>
      <c r="QI20" s="89"/>
      <c r="QJ20" s="89"/>
      <c r="QK20" s="89"/>
      <c r="QL20" s="89"/>
      <c r="QM20" s="89"/>
      <c r="QN20" s="89"/>
      <c r="QO20" s="89"/>
      <c r="QP20" s="89"/>
      <c r="QQ20" s="89"/>
      <c r="QR20" s="89"/>
      <c r="QS20" s="89"/>
      <c r="QT20" s="89"/>
      <c r="QU20" s="89"/>
      <c r="QV20" s="89"/>
      <c r="QW20" s="89"/>
      <c r="QX20" s="89"/>
      <c r="QY20" s="89"/>
      <c r="QZ20" s="89"/>
      <c r="RA20" s="89"/>
      <c r="RB20" s="89"/>
      <c r="RC20" s="89"/>
      <c r="RD20" s="89"/>
      <c r="RE20" s="89"/>
      <c r="RF20" s="89"/>
      <c r="RG20" s="89"/>
      <c r="RH20" s="89"/>
      <c r="RI20" s="89"/>
      <c r="RJ20" s="89"/>
      <c r="RK20" s="89"/>
      <c r="RL20" s="89"/>
      <c r="RM20" s="89"/>
      <c r="RN20" s="89"/>
      <c r="RO20" s="89"/>
      <c r="RP20" s="89"/>
      <c r="RQ20" s="89"/>
      <c r="RR20" s="89"/>
      <c r="RS20" s="89"/>
      <c r="RT20" s="89"/>
      <c r="RU20" s="89"/>
      <c r="RV20" s="89"/>
      <c r="RW20" s="89"/>
      <c r="RX20" s="89"/>
      <c r="RY20" s="89"/>
      <c r="RZ20" s="89"/>
      <c r="SA20" s="89"/>
      <c r="SB20" s="89"/>
      <c r="SC20" s="89"/>
      <c r="SD20" s="89"/>
      <c r="SE20" s="89"/>
      <c r="SF20" s="89"/>
      <c r="SG20" s="89"/>
      <c r="SH20" s="89"/>
      <c r="SI20" s="89"/>
      <c r="SJ20" s="89"/>
      <c r="SK20" s="89"/>
      <c r="SL20" s="89"/>
      <c r="SM20" s="89"/>
      <c r="SN20" s="89"/>
      <c r="SO20" s="89"/>
      <c r="SP20" s="89"/>
      <c r="SQ20" s="89"/>
      <c r="SR20" s="89"/>
      <c r="SS20" s="89"/>
      <c r="ST20" s="89"/>
      <c r="SU20" s="89"/>
      <c r="SV20" s="89"/>
      <c r="SW20" s="89"/>
      <c r="SX20" s="89"/>
      <c r="SY20" s="89"/>
      <c r="SZ20" s="89"/>
      <c r="TA20" s="89"/>
      <c r="TB20" s="89"/>
      <c r="TC20" s="89"/>
      <c r="TD20" s="89"/>
      <c r="TE20" s="89"/>
      <c r="TF20" s="89"/>
      <c r="TG20" s="89"/>
      <c r="TH20" s="89"/>
      <c r="TI20" s="89"/>
      <c r="TJ20" s="89"/>
      <c r="TK20" s="89"/>
      <c r="TL20" s="89"/>
      <c r="TM20" s="89"/>
      <c r="TN20" s="89"/>
      <c r="TO20" s="89"/>
      <c r="TP20" s="89"/>
      <c r="TQ20" s="89"/>
      <c r="TR20" s="89"/>
      <c r="TS20" s="89"/>
      <c r="TT20" s="89"/>
      <c r="TU20" s="89"/>
      <c r="TV20" s="89"/>
      <c r="TW20" s="89"/>
      <c r="TX20" s="89"/>
      <c r="TY20" s="89"/>
      <c r="TZ20" s="89"/>
      <c r="UA20" s="89"/>
      <c r="UB20" s="89"/>
      <c r="UC20" s="89"/>
      <c r="UD20" s="89"/>
      <c r="UE20" s="89"/>
      <c r="UF20" s="89"/>
      <c r="UG20" s="89"/>
      <c r="UH20" s="89"/>
      <c r="UI20" s="89"/>
      <c r="UJ20" s="89"/>
      <c r="UK20" s="89"/>
      <c r="UL20" s="89"/>
      <c r="UM20" s="89"/>
      <c r="UN20" s="89"/>
      <c r="UO20" s="89"/>
      <c r="UP20" s="89"/>
      <c r="UQ20" s="89"/>
      <c r="UR20" s="89"/>
      <c r="US20" s="89"/>
      <c r="UT20" s="89"/>
      <c r="UU20" s="89"/>
      <c r="UV20" s="89"/>
      <c r="UW20" s="89"/>
      <c r="UX20" s="89"/>
      <c r="UY20" s="89"/>
      <c r="UZ20" s="89"/>
      <c r="VA20" s="89"/>
      <c r="VB20" s="89"/>
      <c r="VC20" s="89"/>
      <c r="VD20" s="89"/>
      <c r="VE20" s="89"/>
      <c r="VF20" s="89"/>
      <c r="VG20" s="89"/>
      <c r="VH20" s="89"/>
      <c r="VI20" s="89"/>
      <c r="VJ20" s="89"/>
      <c r="VK20" s="89"/>
      <c r="VL20" s="89"/>
      <c r="VM20" s="89"/>
      <c r="VN20" s="89"/>
      <c r="VO20" s="89"/>
      <c r="VP20" s="89"/>
      <c r="VQ20" s="89"/>
      <c r="VR20" s="89"/>
      <c r="VS20" s="89"/>
      <c r="VT20" s="89"/>
      <c r="VU20" s="89"/>
      <c r="VV20" s="89"/>
      <c r="VW20" s="89"/>
      <c r="VX20" s="89"/>
      <c r="VY20" s="89"/>
      <c r="VZ20" s="89"/>
      <c r="WA20" s="89"/>
      <c r="WB20" s="89"/>
      <c r="WC20" s="89"/>
      <c r="WD20" s="89"/>
      <c r="WE20" s="89"/>
      <c r="WF20" s="89"/>
      <c r="WG20" s="89"/>
      <c r="WH20" s="89"/>
      <c r="WI20" s="89"/>
      <c r="WJ20" s="89"/>
      <c r="WK20" s="89"/>
      <c r="WL20" s="89"/>
      <c r="WM20" s="89"/>
      <c r="WN20" s="89"/>
      <c r="WO20" s="89"/>
      <c r="WP20" s="89"/>
      <c r="WQ20" s="89"/>
      <c r="WR20" s="89"/>
      <c r="WS20" s="89"/>
      <c r="WT20" s="89"/>
    </row>
    <row r="21" spans="1:618" ht="17.100000000000001" customHeight="1" x14ac:dyDescent="0.25">
      <c r="A21" s="75">
        <v>18</v>
      </c>
      <c r="B21" s="82">
        <v>87</v>
      </c>
      <c r="C21" s="74">
        <v>0.32706766917293234</v>
      </c>
      <c r="D21" s="73">
        <v>20</v>
      </c>
      <c r="E21" s="73">
        <v>28</v>
      </c>
      <c r="F21" s="73">
        <v>48</v>
      </c>
      <c r="G21" s="236">
        <v>0.55172413793103448</v>
      </c>
      <c r="H21" s="234"/>
      <c r="I21" s="216"/>
      <c r="J21" s="248"/>
    </row>
    <row r="22" spans="1:618" s="79" customFormat="1" ht="17.100000000000001" customHeight="1" x14ac:dyDescent="0.25">
      <c r="A22" s="76">
        <v>19</v>
      </c>
      <c r="B22" s="83">
        <v>114</v>
      </c>
      <c r="C22" s="78">
        <v>0.33236151603498543</v>
      </c>
      <c r="D22" s="77">
        <v>26</v>
      </c>
      <c r="E22" s="77">
        <v>23</v>
      </c>
      <c r="F22" s="220">
        <v>49</v>
      </c>
      <c r="G22" s="237">
        <v>0.42982456140350878</v>
      </c>
      <c r="H22" s="234"/>
      <c r="I22" s="216"/>
      <c r="J22" s="248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</row>
    <row r="23" spans="1:618" ht="17.100000000000001" customHeight="1" x14ac:dyDescent="0.25">
      <c r="A23" s="75">
        <v>20</v>
      </c>
      <c r="B23" s="82">
        <v>24</v>
      </c>
      <c r="C23" s="74">
        <v>0.29268292682926828</v>
      </c>
      <c r="D23" s="73">
        <v>5</v>
      </c>
      <c r="E23" s="73">
        <v>5</v>
      </c>
      <c r="F23" s="73">
        <v>10</v>
      </c>
      <c r="G23" s="236">
        <v>0.41666666666666669</v>
      </c>
      <c r="H23" s="234"/>
      <c r="I23" s="216"/>
      <c r="J23" s="248"/>
    </row>
    <row r="24" spans="1:618" s="79" customFormat="1" ht="17.100000000000001" customHeight="1" x14ac:dyDescent="0.25">
      <c r="A24" s="76">
        <v>21</v>
      </c>
      <c r="B24" s="83">
        <v>122</v>
      </c>
      <c r="C24" s="78">
        <v>0.32533333333333331</v>
      </c>
      <c r="D24" s="77">
        <v>28</v>
      </c>
      <c r="E24" s="77">
        <v>35</v>
      </c>
      <c r="F24" s="220">
        <v>63</v>
      </c>
      <c r="G24" s="237">
        <v>0.51639344262295084</v>
      </c>
      <c r="H24" s="234"/>
      <c r="I24" s="216"/>
      <c r="J24" s="248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89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89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89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  <c r="KP24" s="89"/>
      <c r="KQ24" s="89"/>
      <c r="KR24" s="89"/>
      <c r="KS24" s="89"/>
      <c r="KT24" s="89"/>
      <c r="KU24" s="89"/>
      <c r="KV24" s="89"/>
      <c r="KW24" s="89"/>
      <c r="KX24" s="89"/>
      <c r="KY24" s="89"/>
      <c r="KZ24" s="89"/>
      <c r="LA24" s="89"/>
      <c r="LB24" s="89"/>
      <c r="LC24" s="89"/>
      <c r="LD24" s="89"/>
      <c r="LE24" s="89"/>
      <c r="LF24" s="89"/>
      <c r="LG24" s="89"/>
      <c r="LH24" s="89"/>
      <c r="LI24" s="89"/>
      <c r="LJ24" s="89"/>
      <c r="LK24" s="89"/>
      <c r="LL24" s="89"/>
      <c r="LM24" s="89"/>
      <c r="LN24" s="89"/>
      <c r="LO24" s="89"/>
      <c r="LP24" s="89"/>
      <c r="LQ24" s="89"/>
      <c r="LR24" s="89"/>
      <c r="LS24" s="89"/>
      <c r="LT24" s="89"/>
      <c r="LU24" s="89"/>
      <c r="LV24" s="89"/>
      <c r="LW24" s="89"/>
      <c r="LX24" s="89"/>
      <c r="LY24" s="89"/>
      <c r="LZ24" s="89"/>
      <c r="MA24" s="89"/>
      <c r="MB24" s="89"/>
      <c r="MC24" s="89"/>
      <c r="MD24" s="89"/>
      <c r="ME24" s="89"/>
      <c r="MF24" s="89"/>
      <c r="MG24" s="89"/>
      <c r="MH24" s="89"/>
      <c r="MI24" s="89"/>
      <c r="MJ24" s="89"/>
      <c r="MK24" s="89"/>
      <c r="ML24" s="89"/>
      <c r="MM24" s="89"/>
      <c r="MN24" s="89"/>
      <c r="MO24" s="89"/>
      <c r="MP24" s="89"/>
      <c r="MQ24" s="89"/>
      <c r="MR24" s="89"/>
      <c r="MS24" s="89"/>
      <c r="MT24" s="89"/>
      <c r="MU24" s="89"/>
      <c r="MV24" s="89"/>
      <c r="MW24" s="89"/>
      <c r="MX24" s="89"/>
      <c r="MY24" s="89"/>
      <c r="MZ24" s="89"/>
      <c r="NA24" s="89"/>
      <c r="NB24" s="89"/>
      <c r="NC24" s="89"/>
      <c r="ND24" s="89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89"/>
      <c r="NX24" s="89"/>
      <c r="NY24" s="89"/>
      <c r="NZ24" s="89"/>
      <c r="OA24" s="89"/>
      <c r="OB24" s="89"/>
      <c r="OC24" s="89"/>
      <c r="OD24" s="89"/>
      <c r="OE24" s="89"/>
      <c r="OF24" s="89"/>
      <c r="OG24" s="89"/>
      <c r="OH24" s="89"/>
      <c r="OI24" s="89"/>
      <c r="OJ24" s="89"/>
      <c r="OK24" s="89"/>
      <c r="OL24" s="89"/>
      <c r="OM24" s="89"/>
      <c r="ON24" s="89"/>
      <c r="OO24" s="89"/>
      <c r="OP24" s="89"/>
      <c r="OQ24" s="89"/>
      <c r="OR24" s="89"/>
      <c r="OS24" s="89"/>
      <c r="OT24" s="89"/>
      <c r="OU24" s="89"/>
      <c r="OV24" s="89"/>
      <c r="OW24" s="89"/>
      <c r="OX24" s="89"/>
      <c r="OY24" s="89"/>
      <c r="OZ24" s="89"/>
      <c r="PA24" s="89"/>
      <c r="PB24" s="89"/>
      <c r="PC24" s="89"/>
      <c r="PD24" s="89"/>
      <c r="PE24" s="89"/>
      <c r="PF24" s="89"/>
      <c r="PG24" s="89"/>
      <c r="PH24" s="89"/>
      <c r="PI24" s="89"/>
      <c r="PJ24" s="89"/>
      <c r="PK24" s="89"/>
      <c r="PL24" s="89"/>
      <c r="PM24" s="89"/>
      <c r="PN24" s="89"/>
      <c r="PO24" s="89"/>
      <c r="PP24" s="89"/>
      <c r="PQ24" s="89"/>
      <c r="PR24" s="89"/>
      <c r="PS24" s="89"/>
      <c r="PT24" s="89"/>
      <c r="PU24" s="89"/>
      <c r="PV24" s="89"/>
      <c r="PW24" s="89"/>
      <c r="PX24" s="89"/>
      <c r="PY24" s="89"/>
      <c r="PZ24" s="89"/>
      <c r="QA24" s="89"/>
      <c r="QB24" s="89"/>
      <c r="QC24" s="89"/>
      <c r="QD24" s="89"/>
      <c r="QE24" s="89"/>
      <c r="QF24" s="89"/>
      <c r="QG24" s="89"/>
      <c r="QH24" s="89"/>
      <c r="QI24" s="89"/>
      <c r="QJ24" s="89"/>
      <c r="QK24" s="89"/>
      <c r="QL24" s="89"/>
      <c r="QM24" s="89"/>
      <c r="QN24" s="89"/>
      <c r="QO24" s="89"/>
      <c r="QP24" s="89"/>
      <c r="QQ24" s="89"/>
      <c r="QR24" s="89"/>
      <c r="QS24" s="89"/>
      <c r="QT24" s="89"/>
      <c r="QU24" s="89"/>
      <c r="QV24" s="89"/>
      <c r="QW24" s="89"/>
      <c r="QX24" s="89"/>
      <c r="QY24" s="89"/>
      <c r="QZ24" s="89"/>
      <c r="RA24" s="89"/>
      <c r="RB24" s="89"/>
      <c r="RC24" s="89"/>
      <c r="RD24" s="89"/>
      <c r="RE24" s="89"/>
      <c r="RF24" s="89"/>
      <c r="RG24" s="89"/>
      <c r="RH24" s="89"/>
      <c r="RI24" s="89"/>
      <c r="RJ24" s="89"/>
      <c r="RK24" s="89"/>
      <c r="RL24" s="89"/>
      <c r="RM24" s="89"/>
      <c r="RN24" s="89"/>
      <c r="RO24" s="89"/>
      <c r="RP24" s="89"/>
      <c r="RQ24" s="89"/>
      <c r="RR24" s="89"/>
      <c r="RS24" s="89"/>
      <c r="RT24" s="89"/>
      <c r="RU24" s="89"/>
      <c r="RV24" s="89"/>
      <c r="RW24" s="89"/>
      <c r="RX24" s="89"/>
      <c r="RY24" s="89"/>
      <c r="RZ24" s="89"/>
      <c r="SA24" s="89"/>
      <c r="SB24" s="89"/>
      <c r="SC24" s="89"/>
      <c r="SD24" s="89"/>
      <c r="SE24" s="89"/>
      <c r="SF24" s="89"/>
      <c r="SG24" s="89"/>
      <c r="SH24" s="89"/>
      <c r="SI24" s="89"/>
      <c r="SJ24" s="89"/>
      <c r="SK24" s="89"/>
      <c r="SL24" s="89"/>
      <c r="SM24" s="89"/>
      <c r="SN24" s="89"/>
      <c r="SO24" s="89"/>
      <c r="SP24" s="89"/>
      <c r="SQ24" s="89"/>
      <c r="SR24" s="89"/>
      <c r="SS24" s="89"/>
      <c r="ST24" s="89"/>
      <c r="SU24" s="89"/>
      <c r="SV24" s="89"/>
      <c r="SW24" s="89"/>
      <c r="SX24" s="89"/>
      <c r="SY24" s="89"/>
      <c r="SZ24" s="89"/>
      <c r="TA24" s="89"/>
      <c r="TB24" s="89"/>
      <c r="TC24" s="89"/>
      <c r="TD24" s="89"/>
      <c r="TE24" s="89"/>
      <c r="TF24" s="89"/>
      <c r="TG24" s="89"/>
      <c r="TH24" s="89"/>
      <c r="TI24" s="89"/>
      <c r="TJ24" s="89"/>
      <c r="TK24" s="89"/>
      <c r="TL24" s="89"/>
      <c r="TM24" s="89"/>
      <c r="TN24" s="89"/>
      <c r="TO24" s="89"/>
      <c r="TP24" s="89"/>
      <c r="TQ24" s="89"/>
      <c r="TR24" s="89"/>
      <c r="TS24" s="89"/>
      <c r="TT24" s="89"/>
      <c r="TU24" s="89"/>
      <c r="TV24" s="89"/>
      <c r="TW24" s="89"/>
      <c r="TX24" s="89"/>
      <c r="TY24" s="89"/>
      <c r="TZ24" s="89"/>
      <c r="UA24" s="89"/>
      <c r="UB24" s="89"/>
      <c r="UC24" s="89"/>
      <c r="UD24" s="89"/>
      <c r="UE24" s="89"/>
      <c r="UF24" s="89"/>
      <c r="UG24" s="89"/>
      <c r="UH24" s="89"/>
      <c r="UI24" s="89"/>
      <c r="UJ24" s="89"/>
      <c r="UK24" s="89"/>
      <c r="UL24" s="89"/>
      <c r="UM24" s="89"/>
      <c r="UN24" s="89"/>
      <c r="UO24" s="89"/>
      <c r="UP24" s="89"/>
      <c r="UQ24" s="89"/>
      <c r="UR24" s="89"/>
      <c r="US24" s="89"/>
      <c r="UT24" s="89"/>
      <c r="UU24" s="89"/>
      <c r="UV24" s="89"/>
      <c r="UW24" s="89"/>
      <c r="UX24" s="89"/>
      <c r="UY24" s="89"/>
      <c r="UZ24" s="89"/>
      <c r="VA24" s="89"/>
      <c r="VB24" s="89"/>
      <c r="VC24" s="89"/>
      <c r="VD24" s="89"/>
      <c r="VE24" s="89"/>
      <c r="VF24" s="89"/>
      <c r="VG24" s="89"/>
      <c r="VH24" s="89"/>
      <c r="VI24" s="89"/>
      <c r="VJ24" s="89"/>
      <c r="VK24" s="89"/>
      <c r="VL24" s="89"/>
      <c r="VM24" s="89"/>
      <c r="VN24" s="89"/>
      <c r="VO24" s="89"/>
      <c r="VP24" s="89"/>
      <c r="VQ24" s="89"/>
      <c r="VR24" s="89"/>
      <c r="VS24" s="89"/>
      <c r="VT24" s="89"/>
      <c r="VU24" s="89"/>
      <c r="VV24" s="89"/>
      <c r="VW24" s="89"/>
      <c r="VX24" s="89"/>
      <c r="VY24" s="89"/>
      <c r="VZ24" s="89"/>
      <c r="WA24" s="89"/>
      <c r="WB24" s="89"/>
      <c r="WC24" s="89"/>
      <c r="WD24" s="89"/>
      <c r="WE24" s="89"/>
      <c r="WF24" s="89"/>
      <c r="WG24" s="89"/>
      <c r="WH24" s="89"/>
      <c r="WI24" s="89"/>
      <c r="WJ24" s="89"/>
      <c r="WK24" s="89"/>
      <c r="WL24" s="89"/>
      <c r="WM24" s="89"/>
      <c r="WN24" s="89"/>
      <c r="WO24" s="89"/>
      <c r="WP24" s="89"/>
      <c r="WQ24" s="89"/>
      <c r="WR24" s="89"/>
      <c r="WS24" s="89"/>
      <c r="WT24" s="89"/>
    </row>
    <row r="25" spans="1:618" ht="17.100000000000001" customHeight="1" x14ac:dyDescent="0.25">
      <c r="A25" s="75">
        <v>22</v>
      </c>
      <c r="B25" s="82">
        <v>160</v>
      </c>
      <c r="C25" s="74">
        <v>0.3065134099616858</v>
      </c>
      <c r="D25" s="73">
        <v>38</v>
      </c>
      <c r="E25" s="73">
        <v>33</v>
      </c>
      <c r="F25" s="73">
        <v>71</v>
      </c>
      <c r="G25" s="236">
        <v>0.44374999999999998</v>
      </c>
      <c r="H25" s="234"/>
      <c r="I25" s="216"/>
      <c r="J25" s="248"/>
    </row>
    <row r="26" spans="1:618" s="79" customFormat="1" ht="17.100000000000001" customHeight="1" x14ac:dyDescent="0.25">
      <c r="A26" s="76">
        <v>23</v>
      </c>
      <c r="B26" s="83">
        <v>132</v>
      </c>
      <c r="C26" s="78">
        <v>0.35483870967741937</v>
      </c>
      <c r="D26" s="77">
        <v>26</v>
      </c>
      <c r="E26" s="77">
        <v>29</v>
      </c>
      <c r="F26" s="220">
        <v>55</v>
      </c>
      <c r="G26" s="237">
        <v>0.41666666666666669</v>
      </c>
      <c r="H26" s="234"/>
      <c r="I26" s="216"/>
      <c r="J26" s="248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  <c r="PR26" s="89"/>
      <c r="PS26" s="89"/>
      <c r="PT26" s="89"/>
      <c r="PU26" s="89"/>
      <c r="PV26" s="89"/>
      <c r="PW26" s="89"/>
      <c r="PX26" s="89"/>
      <c r="PY26" s="89"/>
      <c r="PZ26" s="89"/>
      <c r="QA26" s="89"/>
      <c r="QB26" s="89"/>
      <c r="QC26" s="89"/>
      <c r="QD26" s="89"/>
      <c r="QE26" s="89"/>
      <c r="QF26" s="89"/>
      <c r="QG26" s="89"/>
      <c r="QH26" s="89"/>
      <c r="QI26" s="89"/>
      <c r="QJ26" s="89"/>
      <c r="QK26" s="89"/>
      <c r="QL26" s="89"/>
      <c r="QM26" s="89"/>
      <c r="QN26" s="89"/>
      <c r="QO26" s="89"/>
      <c r="QP26" s="89"/>
      <c r="QQ26" s="89"/>
      <c r="QR26" s="89"/>
      <c r="QS26" s="89"/>
      <c r="QT26" s="89"/>
      <c r="QU26" s="89"/>
      <c r="QV26" s="89"/>
      <c r="QW26" s="89"/>
      <c r="QX26" s="89"/>
      <c r="QY26" s="89"/>
      <c r="QZ26" s="89"/>
      <c r="RA26" s="89"/>
      <c r="RB26" s="89"/>
      <c r="RC26" s="89"/>
      <c r="RD26" s="89"/>
      <c r="RE26" s="89"/>
      <c r="RF26" s="89"/>
      <c r="RG26" s="89"/>
      <c r="RH26" s="89"/>
      <c r="RI26" s="89"/>
      <c r="RJ26" s="89"/>
      <c r="RK26" s="89"/>
      <c r="RL26" s="89"/>
      <c r="RM26" s="89"/>
      <c r="RN26" s="89"/>
      <c r="RO26" s="89"/>
      <c r="RP26" s="89"/>
      <c r="RQ26" s="89"/>
      <c r="RR26" s="89"/>
      <c r="RS26" s="89"/>
      <c r="RT26" s="89"/>
      <c r="RU26" s="89"/>
      <c r="RV26" s="89"/>
      <c r="RW26" s="89"/>
      <c r="RX26" s="89"/>
      <c r="RY26" s="89"/>
      <c r="RZ26" s="89"/>
      <c r="SA26" s="89"/>
      <c r="SB26" s="89"/>
      <c r="SC26" s="89"/>
      <c r="SD26" s="89"/>
      <c r="SE26" s="89"/>
      <c r="SF26" s="89"/>
      <c r="SG26" s="89"/>
      <c r="SH26" s="89"/>
      <c r="SI26" s="89"/>
      <c r="SJ26" s="89"/>
      <c r="SK26" s="89"/>
      <c r="SL26" s="89"/>
      <c r="SM26" s="89"/>
      <c r="SN26" s="89"/>
      <c r="SO26" s="89"/>
      <c r="SP26" s="89"/>
      <c r="SQ26" s="89"/>
      <c r="SR26" s="89"/>
      <c r="SS26" s="89"/>
      <c r="ST26" s="89"/>
      <c r="SU26" s="89"/>
      <c r="SV26" s="89"/>
      <c r="SW26" s="89"/>
      <c r="SX26" s="89"/>
      <c r="SY26" s="89"/>
      <c r="SZ26" s="89"/>
      <c r="TA26" s="89"/>
      <c r="TB26" s="89"/>
      <c r="TC26" s="89"/>
      <c r="TD26" s="89"/>
      <c r="TE26" s="89"/>
      <c r="TF26" s="89"/>
      <c r="TG26" s="89"/>
      <c r="TH26" s="89"/>
      <c r="TI26" s="89"/>
      <c r="TJ26" s="89"/>
      <c r="TK26" s="89"/>
      <c r="TL26" s="89"/>
      <c r="TM26" s="89"/>
      <c r="TN26" s="89"/>
      <c r="TO26" s="89"/>
      <c r="TP26" s="89"/>
      <c r="TQ26" s="89"/>
      <c r="TR26" s="89"/>
      <c r="TS26" s="89"/>
      <c r="TT26" s="89"/>
      <c r="TU26" s="89"/>
      <c r="TV26" s="89"/>
      <c r="TW26" s="89"/>
      <c r="TX26" s="89"/>
      <c r="TY26" s="89"/>
      <c r="TZ26" s="89"/>
      <c r="UA26" s="89"/>
      <c r="UB26" s="89"/>
      <c r="UC26" s="89"/>
      <c r="UD26" s="89"/>
      <c r="UE26" s="89"/>
      <c r="UF26" s="89"/>
      <c r="UG26" s="89"/>
      <c r="UH26" s="89"/>
      <c r="UI26" s="89"/>
      <c r="UJ26" s="89"/>
      <c r="UK26" s="89"/>
      <c r="UL26" s="89"/>
      <c r="UM26" s="89"/>
      <c r="UN26" s="89"/>
      <c r="UO26" s="89"/>
      <c r="UP26" s="89"/>
      <c r="UQ26" s="89"/>
      <c r="UR26" s="89"/>
      <c r="US26" s="89"/>
      <c r="UT26" s="89"/>
      <c r="UU26" s="89"/>
      <c r="UV26" s="89"/>
      <c r="UW26" s="89"/>
      <c r="UX26" s="89"/>
      <c r="UY26" s="89"/>
      <c r="UZ26" s="89"/>
      <c r="VA26" s="89"/>
      <c r="VB26" s="89"/>
      <c r="VC26" s="89"/>
      <c r="VD26" s="89"/>
      <c r="VE26" s="89"/>
      <c r="VF26" s="89"/>
      <c r="VG26" s="89"/>
      <c r="VH26" s="89"/>
      <c r="VI26" s="89"/>
      <c r="VJ26" s="89"/>
      <c r="VK26" s="89"/>
      <c r="VL26" s="89"/>
      <c r="VM26" s="89"/>
      <c r="VN26" s="89"/>
      <c r="VO26" s="89"/>
      <c r="VP26" s="89"/>
      <c r="VQ26" s="89"/>
      <c r="VR26" s="89"/>
      <c r="VS26" s="89"/>
      <c r="VT26" s="89"/>
      <c r="VU26" s="89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</row>
    <row r="27" spans="1:618" ht="17.100000000000001" customHeight="1" x14ac:dyDescent="0.25">
      <c r="A27" s="75">
        <v>24</v>
      </c>
      <c r="B27" s="82">
        <v>34</v>
      </c>
      <c r="C27" s="74">
        <v>0.29565217391304349</v>
      </c>
      <c r="D27" s="73">
        <v>9</v>
      </c>
      <c r="E27" s="73">
        <v>5</v>
      </c>
      <c r="F27" s="73">
        <v>14</v>
      </c>
      <c r="G27" s="236">
        <v>0.41176470588235292</v>
      </c>
      <c r="H27" s="234"/>
      <c r="I27" s="216"/>
      <c r="J27" s="248"/>
    </row>
    <row r="28" spans="1:618" s="79" customFormat="1" ht="17.100000000000001" customHeight="1" x14ac:dyDescent="0.25">
      <c r="A28" s="76">
        <v>25</v>
      </c>
      <c r="B28" s="83">
        <v>213</v>
      </c>
      <c r="C28" s="78">
        <v>0.34134615384615385</v>
      </c>
      <c r="D28" s="77">
        <v>47</v>
      </c>
      <c r="E28" s="77">
        <v>27</v>
      </c>
      <c r="F28" s="220">
        <v>74</v>
      </c>
      <c r="G28" s="237">
        <v>0.34741784037558687</v>
      </c>
      <c r="H28" s="234"/>
      <c r="I28" s="216"/>
      <c r="J28" s="248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89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89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  <c r="KC28" s="89"/>
      <c r="KD28" s="89"/>
      <c r="KE28" s="89"/>
      <c r="KF28" s="89"/>
      <c r="KG28" s="89"/>
      <c r="KH28" s="89"/>
      <c r="KI28" s="89"/>
      <c r="KJ28" s="89"/>
      <c r="KK28" s="89"/>
      <c r="KL28" s="89"/>
      <c r="KM28" s="89"/>
      <c r="KN28" s="89"/>
      <c r="KO28" s="89"/>
      <c r="KP28" s="89"/>
      <c r="KQ28" s="89"/>
      <c r="KR28" s="89"/>
      <c r="KS28" s="89"/>
      <c r="KT28" s="89"/>
      <c r="KU28" s="89"/>
      <c r="KV28" s="89"/>
      <c r="KW28" s="89"/>
      <c r="KX28" s="89"/>
      <c r="KY28" s="89"/>
      <c r="KZ28" s="89"/>
      <c r="LA28" s="89"/>
      <c r="LB28" s="89"/>
      <c r="LC28" s="89"/>
      <c r="LD28" s="89"/>
      <c r="LE28" s="89"/>
      <c r="LF28" s="89"/>
      <c r="LG28" s="89"/>
      <c r="LH28" s="89"/>
      <c r="LI28" s="89"/>
      <c r="LJ28" s="89"/>
      <c r="LK28" s="89"/>
      <c r="LL28" s="89"/>
      <c r="LM28" s="89"/>
      <c r="LN28" s="89"/>
      <c r="LO28" s="89"/>
      <c r="LP28" s="89"/>
      <c r="LQ28" s="89"/>
      <c r="LR28" s="89"/>
      <c r="LS28" s="89"/>
      <c r="LT28" s="89"/>
      <c r="LU28" s="89"/>
      <c r="LV28" s="89"/>
      <c r="LW28" s="89"/>
      <c r="LX28" s="89"/>
      <c r="LY28" s="89"/>
      <c r="LZ28" s="89"/>
      <c r="MA28" s="89"/>
      <c r="MB28" s="89"/>
      <c r="MC28" s="89"/>
      <c r="MD28" s="89"/>
      <c r="ME28" s="89"/>
      <c r="MF28" s="89"/>
      <c r="MG28" s="89"/>
      <c r="MH28" s="89"/>
      <c r="MI28" s="89"/>
      <c r="MJ28" s="89"/>
      <c r="MK28" s="89"/>
      <c r="ML28" s="89"/>
      <c r="MM28" s="89"/>
      <c r="MN28" s="89"/>
      <c r="MO28" s="89"/>
      <c r="MP28" s="89"/>
      <c r="MQ28" s="89"/>
      <c r="MR28" s="89"/>
      <c r="MS28" s="89"/>
      <c r="MT28" s="89"/>
      <c r="MU28" s="89"/>
      <c r="MV28" s="89"/>
      <c r="MW28" s="89"/>
      <c r="MX28" s="89"/>
      <c r="MY28" s="89"/>
      <c r="MZ28" s="89"/>
      <c r="NA28" s="89"/>
      <c r="NB28" s="89"/>
      <c r="NC28" s="89"/>
      <c r="ND28" s="89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89"/>
      <c r="NX28" s="89"/>
      <c r="NY28" s="89"/>
      <c r="NZ28" s="89"/>
      <c r="OA28" s="89"/>
      <c r="OB28" s="89"/>
      <c r="OC28" s="89"/>
      <c r="OD28" s="89"/>
      <c r="OE28" s="89"/>
      <c r="OF28" s="89"/>
      <c r="OG28" s="89"/>
      <c r="OH28" s="89"/>
      <c r="OI28" s="89"/>
      <c r="OJ28" s="89"/>
      <c r="OK28" s="89"/>
      <c r="OL28" s="89"/>
      <c r="OM28" s="89"/>
      <c r="ON28" s="89"/>
      <c r="OO28" s="89"/>
      <c r="OP28" s="89"/>
      <c r="OQ28" s="89"/>
      <c r="OR28" s="89"/>
      <c r="OS28" s="89"/>
      <c r="OT28" s="89"/>
      <c r="OU28" s="89"/>
      <c r="OV28" s="89"/>
      <c r="OW28" s="89"/>
      <c r="OX28" s="89"/>
      <c r="OY28" s="89"/>
      <c r="OZ28" s="89"/>
      <c r="PA28" s="89"/>
      <c r="PB28" s="89"/>
      <c r="PC28" s="89"/>
      <c r="PD28" s="89"/>
      <c r="PE28" s="89"/>
      <c r="PF28" s="89"/>
      <c r="PG28" s="89"/>
      <c r="PH28" s="89"/>
      <c r="PI28" s="89"/>
      <c r="PJ28" s="89"/>
      <c r="PK28" s="89"/>
      <c r="PL28" s="89"/>
      <c r="PM28" s="89"/>
      <c r="PN28" s="89"/>
      <c r="PO28" s="89"/>
      <c r="PP28" s="89"/>
      <c r="PQ28" s="89"/>
      <c r="PR28" s="89"/>
      <c r="PS28" s="89"/>
      <c r="PT28" s="89"/>
      <c r="PU28" s="89"/>
      <c r="PV28" s="89"/>
      <c r="PW28" s="89"/>
      <c r="PX28" s="89"/>
      <c r="PY28" s="89"/>
      <c r="PZ28" s="89"/>
      <c r="QA28" s="89"/>
      <c r="QB28" s="89"/>
      <c r="QC28" s="89"/>
      <c r="QD28" s="89"/>
      <c r="QE28" s="89"/>
      <c r="QF28" s="89"/>
      <c r="QG28" s="89"/>
      <c r="QH28" s="89"/>
      <c r="QI28" s="89"/>
      <c r="QJ28" s="89"/>
      <c r="QK28" s="89"/>
      <c r="QL28" s="89"/>
      <c r="QM28" s="89"/>
      <c r="QN28" s="89"/>
      <c r="QO28" s="89"/>
      <c r="QP28" s="89"/>
      <c r="QQ28" s="89"/>
      <c r="QR28" s="89"/>
      <c r="QS28" s="89"/>
      <c r="QT28" s="89"/>
      <c r="QU28" s="89"/>
      <c r="QV28" s="89"/>
      <c r="QW28" s="89"/>
      <c r="QX28" s="89"/>
      <c r="QY28" s="89"/>
      <c r="QZ28" s="89"/>
      <c r="RA28" s="89"/>
      <c r="RB28" s="89"/>
      <c r="RC28" s="89"/>
      <c r="RD28" s="89"/>
      <c r="RE28" s="89"/>
      <c r="RF28" s="89"/>
      <c r="RG28" s="89"/>
      <c r="RH28" s="89"/>
      <c r="RI28" s="89"/>
      <c r="RJ28" s="89"/>
      <c r="RK28" s="89"/>
      <c r="RL28" s="89"/>
      <c r="RM28" s="89"/>
      <c r="RN28" s="89"/>
      <c r="RO28" s="89"/>
      <c r="RP28" s="89"/>
      <c r="RQ28" s="89"/>
      <c r="RR28" s="89"/>
      <c r="RS28" s="89"/>
      <c r="RT28" s="89"/>
      <c r="RU28" s="89"/>
      <c r="RV28" s="89"/>
      <c r="RW28" s="89"/>
      <c r="RX28" s="89"/>
      <c r="RY28" s="89"/>
      <c r="RZ28" s="89"/>
      <c r="SA28" s="89"/>
      <c r="SB28" s="89"/>
      <c r="SC28" s="89"/>
      <c r="SD28" s="89"/>
      <c r="SE28" s="89"/>
      <c r="SF28" s="89"/>
      <c r="SG28" s="89"/>
      <c r="SH28" s="89"/>
      <c r="SI28" s="89"/>
      <c r="SJ28" s="89"/>
      <c r="SK28" s="89"/>
      <c r="SL28" s="89"/>
      <c r="SM28" s="89"/>
      <c r="SN28" s="89"/>
      <c r="SO28" s="89"/>
      <c r="SP28" s="89"/>
      <c r="SQ28" s="89"/>
      <c r="SR28" s="89"/>
      <c r="SS28" s="89"/>
      <c r="ST28" s="89"/>
      <c r="SU28" s="89"/>
      <c r="SV28" s="89"/>
      <c r="SW28" s="89"/>
      <c r="SX28" s="89"/>
      <c r="SY28" s="89"/>
      <c r="SZ28" s="89"/>
      <c r="TA28" s="89"/>
      <c r="TB28" s="89"/>
      <c r="TC28" s="89"/>
      <c r="TD28" s="89"/>
      <c r="TE28" s="89"/>
      <c r="TF28" s="89"/>
      <c r="TG28" s="89"/>
      <c r="TH28" s="89"/>
      <c r="TI28" s="89"/>
      <c r="TJ28" s="89"/>
      <c r="TK28" s="89"/>
      <c r="TL28" s="89"/>
      <c r="TM28" s="89"/>
      <c r="TN28" s="89"/>
      <c r="TO28" s="89"/>
      <c r="TP28" s="89"/>
      <c r="TQ28" s="89"/>
      <c r="TR28" s="89"/>
      <c r="TS28" s="89"/>
      <c r="TT28" s="89"/>
      <c r="TU28" s="89"/>
      <c r="TV28" s="89"/>
      <c r="TW28" s="89"/>
      <c r="TX28" s="89"/>
      <c r="TY28" s="89"/>
      <c r="TZ28" s="89"/>
      <c r="UA28" s="89"/>
      <c r="UB28" s="89"/>
      <c r="UC28" s="89"/>
      <c r="UD28" s="89"/>
      <c r="UE28" s="89"/>
      <c r="UF28" s="89"/>
      <c r="UG28" s="89"/>
      <c r="UH28" s="89"/>
      <c r="UI28" s="89"/>
      <c r="UJ28" s="89"/>
      <c r="UK28" s="89"/>
      <c r="UL28" s="89"/>
      <c r="UM28" s="89"/>
      <c r="UN28" s="89"/>
      <c r="UO28" s="89"/>
      <c r="UP28" s="89"/>
      <c r="UQ28" s="89"/>
      <c r="UR28" s="89"/>
      <c r="US28" s="89"/>
      <c r="UT28" s="89"/>
      <c r="UU28" s="89"/>
      <c r="UV28" s="89"/>
      <c r="UW28" s="89"/>
      <c r="UX28" s="89"/>
      <c r="UY28" s="89"/>
      <c r="UZ28" s="89"/>
      <c r="VA28" s="89"/>
      <c r="VB28" s="89"/>
      <c r="VC28" s="89"/>
      <c r="VD28" s="89"/>
      <c r="VE28" s="89"/>
      <c r="VF28" s="89"/>
      <c r="VG28" s="89"/>
      <c r="VH28" s="89"/>
      <c r="VI28" s="89"/>
      <c r="VJ28" s="89"/>
      <c r="VK28" s="89"/>
      <c r="VL28" s="89"/>
      <c r="VM28" s="89"/>
      <c r="VN28" s="89"/>
      <c r="VO28" s="89"/>
      <c r="VP28" s="89"/>
      <c r="VQ28" s="89"/>
      <c r="VR28" s="89"/>
      <c r="VS28" s="89"/>
      <c r="VT28" s="89"/>
      <c r="VU28" s="89"/>
      <c r="VV28" s="89"/>
      <c r="VW28" s="89"/>
      <c r="VX28" s="89"/>
      <c r="VY28" s="89"/>
      <c r="VZ28" s="89"/>
      <c r="WA28" s="89"/>
      <c r="WB28" s="89"/>
      <c r="WC28" s="89"/>
      <c r="WD28" s="89"/>
      <c r="WE28" s="89"/>
      <c r="WF28" s="89"/>
      <c r="WG28" s="89"/>
      <c r="WH28" s="89"/>
      <c r="WI28" s="89"/>
      <c r="WJ28" s="89"/>
      <c r="WK28" s="89"/>
      <c r="WL28" s="89"/>
      <c r="WM28" s="89"/>
      <c r="WN28" s="89"/>
      <c r="WO28" s="89"/>
      <c r="WP28" s="89"/>
      <c r="WQ28" s="89"/>
      <c r="WR28" s="89"/>
      <c r="WS28" s="89"/>
      <c r="WT28" s="89"/>
    </row>
    <row r="29" spans="1:618" ht="17.100000000000001" customHeight="1" x14ac:dyDescent="0.25">
      <c r="A29" s="75">
        <v>26</v>
      </c>
      <c r="B29" s="82">
        <v>287</v>
      </c>
      <c r="C29" s="74">
        <v>0.36283185840707965</v>
      </c>
      <c r="D29" s="73">
        <v>59</v>
      </c>
      <c r="E29" s="73">
        <v>44</v>
      </c>
      <c r="F29" s="73">
        <v>103</v>
      </c>
      <c r="G29" s="236">
        <v>0.35888501742160278</v>
      </c>
      <c r="H29" s="234"/>
      <c r="I29" s="216"/>
      <c r="J29" s="248"/>
    </row>
    <row r="30" spans="1:618" s="79" customFormat="1" ht="17.100000000000001" customHeight="1" x14ac:dyDescent="0.25">
      <c r="A30" s="76">
        <v>27</v>
      </c>
      <c r="B30" s="83">
        <v>413</v>
      </c>
      <c r="C30" s="78">
        <v>0.32140077821011676</v>
      </c>
      <c r="D30" s="77">
        <v>94</v>
      </c>
      <c r="E30" s="77">
        <v>75</v>
      </c>
      <c r="F30" s="220">
        <v>169</v>
      </c>
      <c r="G30" s="237">
        <v>0.40920096852300242</v>
      </c>
      <c r="H30" s="234"/>
      <c r="I30" s="216"/>
      <c r="J30" s="248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89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89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  <c r="KC30" s="89"/>
      <c r="KD30" s="89"/>
      <c r="KE30" s="89"/>
      <c r="KF30" s="89"/>
      <c r="KG30" s="89"/>
      <c r="KH30" s="89"/>
      <c r="KI30" s="89"/>
      <c r="KJ30" s="89"/>
      <c r="KK30" s="89"/>
      <c r="KL30" s="89"/>
      <c r="KM30" s="89"/>
      <c r="KN30" s="89"/>
      <c r="KO30" s="89"/>
      <c r="KP30" s="89"/>
      <c r="KQ30" s="89"/>
      <c r="KR30" s="89"/>
      <c r="KS30" s="89"/>
      <c r="KT30" s="89"/>
      <c r="KU30" s="89"/>
      <c r="KV30" s="89"/>
      <c r="KW30" s="89"/>
      <c r="KX30" s="89"/>
      <c r="KY30" s="89"/>
      <c r="KZ30" s="89"/>
      <c r="LA30" s="89"/>
      <c r="LB30" s="89"/>
      <c r="LC30" s="89"/>
      <c r="LD30" s="89"/>
      <c r="LE30" s="89"/>
      <c r="LF30" s="89"/>
      <c r="LG30" s="89"/>
      <c r="LH30" s="89"/>
      <c r="LI30" s="89"/>
      <c r="LJ30" s="89"/>
      <c r="LK30" s="89"/>
      <c r="LL30" s="89"/>
      <c r="LM30" s="89"/>
      <c r="LN30" s="89"/>
      <c r="LO30" s="89"/>
      <c r="LP30" s="89"/>
      <c r="LQ30" s="89"/>
      <c r="LR30" s="89"/>
      <c r="LS30" s="89"/>
      <c r="LT30" s="89"/>
      <c r="LU30" s="89"/>
      <c r="LV30" s="89"/>
      <c r="LW30" s="89"/>
      <c r="LX30" s="89"/>
      <c r="LY30" s="89"/>
      <c r="LZ30" s="89"/>
      <c r="MA30" s="89"/>
      <c r="MB30" s="89"/>
      <c r="MC30" s="89"/>
      <c r="MD30" s="89"/>
      <c r="ME30" s="89"/>
      <c r="MF30" s="89"/>
      <c r="MG30" s="89"/>
      <c r="MH30" s="89"/>
      <c r="MI30" s="89"/>
      <c r="MJ30" s="89"/>
      <c r="MK30" s="89"/>
      <c r="ML30" s="89"/>
      <c r="MM30" s="89"/>
      <c r="MN30" s="89"/>
      <c r="MO30" s="89"/>
      <c r="MP30" s="89"/>
      <c r="MQ30" s="89"/>
      <c r="MR30" s="89"/>
      <c r="MS30" s="89"/>
      <c r="MT30" s="89"/>
      <c r="MU30" s="89"/>
      <c r="MV30" s="89"/>
      <c r="MW30" s="89"/>
      <c r="MX30" s="89"/>
      <c r="MY30" s="89"/>
      <c r="MZ30" s="89"/>
      <c r="NA30" s="89"/>
      <c r="NB30" s="89"/>
      <c r="NC30" s="89"/>
      <c r="ND30" s="89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89"/>
      <c r="NS30" s="89"/>
      <c r="NT30" s="89"/>
      <c r="NU30" s="89"/>
      <c r="NV30" s="89"/>
      <c r="NW30" s="89"/>
      <c r="NX30" s="89"/>
      <c r="NY30" s="89"/>
      <c r="NZ30" s="89"/>
      <c r="OA30" s="89"/>
      <c r="OB30" s="89"/>
      <c r="OC30" s="89"/>
      <c r="OD30" s="89"/>
      <c r="OE30" s="89"/>
      <c r="OF30" s="89"/>
      <c r="OG30" s="89"/>
      <c r="OH30" s="89"/>
      <c r="OI30" s="89"/>
      <c r="OJ30" s="89"/>
      <c r="OK30" s="89"/>
      <c r="OL30" s="89"/>
      <c r="OM30" s="89"/>
      <c r="ON30" s="89"/>
      <c r="OO30" s="89"/>
      <c r="OP30" s="89"/>
      <c r="OQ30" s="89"/>
      <c r="OR30" s="89"/>
      <c r="OS30" s="89"/>
      <c r="OT30" s="89"/>
      <c r="OU30" s="89"/>
      <c r="OV30" s="89"/>
      <c r="OW30" s="89"/>
      <c r="OX30" s="89"/>
      <c r="OY30" s="89"/>
      <c r="OZ30" s="89"/>
      <c r="PA30" s="89"/>
      <c r="PB30" s="89"/>
      <c r="PC30" s="89"/>
      <c r="PD30" s="89"/>
      <c r="PE30" s="89"/>
      <c r="PF30" s="89"/>
      <c r="PG30" s="89"/>
      <c r="PH30" s="89"/>
      <c r="PI30" s="89"/>
      <c r="PJ30" s="89"/>
      <c r="PK30" s="89"/>
      <c r="PL30" s="89"/>
      <c r="PM30" s="89"/>
      <c r="PN30" s="89"/>
      <c r="PO30" s="89"/>
      <c r="PP30" s="89"/>
      <c r="PQ30" s="89"/>
      <c r="PR30" s="89"/>
      <c r="PS30" s="89"/>
      <c r="PT30" s="89"/>
      <c r="PU30" s="89"/>
      <c r="PV30" s="89"/>
      <c r="PW30" s="89"/>
      <c r="PX30" s="89"/>
      <c r="PY30" s="89"/>
      <c r="PZ30" s="89"/>
      <c r="QA30" s="89"/>
      <c r="QB30" s="89"/>
      <c r="QC30" s="89"/>
      <c r="QD30" s="89"/>
      <c r="QE30" s="89"/>
      <c r="QF30" s="89"/>
      <c r="QG30" s="89"/>
      <c r="QH30" s="89"/>
      <c r="QI30" s="89"/>
      <c r="QJ30" s="89"/>
      <c r="QK30" s="89"/>
      <c r="QL30" s="89"/>
      <c r="QM30" s="89"/>
      <c r="QN30" s="89"/>
      <c r="QO30" s="89"/>
      <c r="QP30" s="89"/>
      <c r="QQ30" s="89"/>
      <c r="QR30" s="89"/>
      <c r="QS30" s="89"/>
      <c r="QT30" s="89"/>
      <c r="QU30" s="89"/>
      <c r="QV30" s="89"/>
      <c r="QW30" s="89"/>
      <c r="QX30" s="89"/>
      <c r="QY30" s="89"/>
      <c r="QZ30" s="89"/>
      <c r="RA30" s="89"/>
      <c r="RB30" s="89"/>
      <c r="RC30" s="89"/>
      <c r="RD30" s="89"/>
      <c r="RE30" s="89"/>
      <c r="RF30" s="89"/>
      <c r="RG30" s="89"/>
      <c r="RH30" s="89"/>
      <c r="RI30" s="89"/>
      <c r="RJ30" s="89"/>
      <c r="RK30" s="89"/>
      <c r="RL30" s="89"/>
      <c r="RM30" s="89"/>
      <c r="RN30" s="89"/>
      <c r="RO30" s="89"/>
      <c r="RP30" s="89"/>
      <c r="RQ30" s="89"/>
      <c r="RR30" s="89"/>
      <c r="RS30" s="89"/>
      <c r="RT30" s="89"/>
      <c r="RU30" s="89"/>
      <c r="RV30" s="89"/>
      <c r="RW30" s="89"/>
      <c r="RX30" s="89"/>
      <c r="RY30" s="89"/>
      <c r="RZ30" s="89"/>
      <c r="SA30" s="89"/>
      <c r="SB30" s="89"/>
      <c r="SC30" s="89"/>
      <c r="SD30" s="89"/>
      <c r="SE30" s="89"/>
      <c r="SF30" s="89"/>
      <c r="SG30" s="89"/>
      <c r="SH30" s="89"/>
      <c r="SI30" s="89"/>
      <c r="SJ30" s="89"/>
      <c r="SK30" s="89"/>
      <c r="SL30" s="89"/>
      <c r="SM30" s="89"/>
      <c r="SN30" s="89"/>
      <c r="SO30" s="89"/>
      <c r="SP30" s="89"/>
      <c r="SQ30" s="89"/>
      <c r="SR30" s="89"/>
      <c r="SS30" s="89"/>
      <c r="ST30" s="89"/>
      <c r="SU30" s="89"/>
      <c r="SV30" s="89"/>
      <c r="SW30" s="89"/>
      <c r="SX30" s="89"/>
      <c r="SY30" s="89"/>
      <c r="SZ30" s="89"/>
      <c r="TA30" s="89"/>
      <c r="TB30" s="89"/>
      <c r="TC30" s="89"/>
      <c r="TD30" s="89"/>
      <c r="TE30" s="89"/>
      <c r="TF30" s="89"/>
      <c r="TG30" s="89"/>
      <c r="TH30" s="89"/>
      <c r="TI30" s="89"/>
      <c r="TJ30" s="89"/>
      <c r="TK30" s="89"/>
      <c r="TL30" s="89"/>
      <c r="TM30" s="89"/>
      <c r="TN30" s="89"/>
      <c r="TO30" s="89"/>
      <c r="TP30" s="89"/>
      <c r="TQ30" s="89"/>
      <c r="TR30" s="89"/>
      <c r="TS30" s="89"/>
      <c r="TT30" s="89"/>
      <c r="TU30" s="89"/>
      <c r="TV30" s="89"/>
      <c r="TW30" s="89"/>
      <c r="TX30" s="89"/>
      <c r="TY30" s="89"/>
      <c r="TZ30" s="89"/>
      <c r="UA30" s="89"/>
      <c r="UB30" s="89"/>
      <c r="UC30" s="89"/>
      <c r="UD30" s="89"/>
      <c r="UE30" s="89"/>
      <c r="UF30" s="89"/>
      <c r="UG30" s="89"/>
      <c r="UH30" s="89"/>
      <c r="UI30" s="89"/>
      <c r="UJ30" s="89"/>
      <c r="UK30" s="89"/>
      <c r="UL30" s="89"/>
      <c r="UM30" s="89"/>
      <c r="UN30" s="89"/>
      <c r="UO30" s="89"/>
      <c r="UP30" s="89"/>
      <c r="UQ30" s="89"/>
      <c r="UR30" s="89"/>
      <c r="US30" s="89"/>
      <c r="UT30" s="89"/>
      <c r="UU30" s="89"/>
      <c r="UV30" s="89"/>
      <c r="UW30" s="89"/>
      <c r="UX30" s="89"/>
      <c r="UY30" s="89"/>
      <c r="UZ30" s="89"/>
      <c r="VA30" s="89"/>
      <c r="VB30" s="89"/>
      <c r="VC30" s="89"/>
      <c r="VD30" s="89"/>
      <c r="VE30" s="89"/>
      <c r="VF30" s="89"/>
      <c r="VG30" s="89"/>
      <c r="VH30" s="89"/>
      <c r="VI30" s="89"/>
      <c r="VJ30" s="89"/>
      <c r="VK30" s="89"/>
      <c r="VL30" s="89"/>
      <c r="VM30" s="89"/>
      <c r="VN30" s="89"/>
      <c r="VO30" s="89"/>
      <c r="VP30" s="89"/>
      <c r="VQ30" s="89"/>
      <c r="VR30" s="89"/>
      <c r="VS30" s="89"/>
      <c r="VT30" s="89"/>
      <c r="VU30" s="89"/>
      <c r="VV30" s="89"/>
      <c r="VW30" s="89"/>
      <c r="VX30" s="89"/>
      <c r="VY30" s="89"/>
      <c r="VZ30" s="89"/>
      <c r="WA30" s="89"/>
      <c r="WB30" s="89"/>
      <c r="WC30" s="89"/>
      <c r="WD30" s="89"/>
      <c r="WE30" s="89"/>
      <c r="WF30" s="89"/>
      <c r="WG30" s="89"/>
      <c r="WH30" s="89"/>
      <c r="WI30" s="89"/>
      <c r="WJ30" s="89"/>
      <c r="WK30" s="89"/>
      <c r="WL30" s="89"/>
      <c r="WM30" s="89"/>
      <c r="WN30" s="89"/>
      <c r="WO30" s="89"/>
      <c r="WP30" s="89"/>
      <c r="WQ30" s="89"/>
      <c r="WR30" s="89"/>
      <c r="WS30" s="89"/>
      <c r="WT30" s="89"/>
    </row>
    <row r="31" spans="1:618" ht="17.100000000000001" customHeight="1" x14ac:dyDescent="0.25">
      <c r="A31" s="75">
        <v>28</v>
      </c>
      <c r="B31" s="82">
        <v>174</v>
      </c>
      <c r="C31" s="74">
        <v>0.29096989966555181</v>
      </c>
      <c r="D31" s="73">
        <v>44</v>
      </c>
      <c r="E31" s="73">
        <v>34</v>
      </c>
      <c r="F31" s="73">
        <v>78</v>
      </c>
      <c r="G31" s="236">
        <v>0.44827586206896552</v>
      </c>
      <c r="H31" s="234"/>
      <c r="I31" s="216"/>
      <c r="J31" s="248"/>
    </row>
    <row r="32" spans="1:618" s="79" customFormat="1" ht="17.100000000000001" customHeight="1" x14ac:dyDescent="0.25">
      <c r="A32" s="76">
        <v>29</v>
      </c>
      <c r="B32" s="83">
        <v>72</v>
      </c>
      <c r="C32" s="78">
        <v>0.36734693877551022</v>
      </c>
      <c r="D32" s="77">
        <v>14</v>
      </c>
      <c r="E32" s="77">
        <v>15</v>
      </c>
      <c r="F32" s="220">
        <v>29</v>
      </c>
      <c r="G32" s="237">
        <v>0.40277777777777779</v>
      </c>
      <c r="H32" s="234"/>
      <c r="I32" s="216"/>
      <c r="J32" s="248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89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89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  <c r="KC32" s="89"/>
      <c r="KD32" s="89"/>
      <c r="KE32" s="89"/>
      <c r="KF32" s="89"/>
      <c r="KG32" s="89"/>
      <c r="KH32" s="89"/>
      <c r="KI32" s="89"/>
      <c r="KJ32" s="89"/>
      <c r="KK32" s="89"/>
      <c r="KL32" s="89"/>
      <c r="KM32" s="89"/>
      <c r="KN32" s="89"/>
      <c r="KO32" s="89"/>
      <c r="KP32" s="89"/>
      <c r="KQ32" s="89"/>
      <c r="KR32" s="89"/>
      <c r="KS32" s="89"/>
      <c r="KT32" s="89"/>
      <c r="KU32" s="89"/>
      <c r="KV32" s="89"/>
      <c r="KW32" s="89"/>
      <c r="KX32" s="89"/>
      <c r="KY32" s="89"/>
      <c r="KZ32" s="89"/>
      <c r="LA32" s="89"/>
      <c r="LB32" s="89"/>
      <c r="LC32" s="89"/>
      <c r="LD32" s="89"/>
      <c r="LE32" s="89"/>
      <c r="LF32" s="89"/>
      <c r="LG32" s="89"/>
      <c r="LH32" s="89"/>
      <c r="LI32" s="89"/>
      <c r="LJ32" s="89"/>
      <c r="LK32" s="89"/>
      <c r="LL32" s="89"/>
      <c r="LM32" s="89"/>
      <c r="LN32" s="89"/>
      <c r="LO32" s="89"/>
      <c r="LP32" s="89"/>
      <c r="LQ32" s="89"/>
      <c r="LR32" s="89"/>
      <c r="LS32" s="89"/>
      <c r="LT32" s="89"/>
      <c r="LU32" s="89"/>
      <c r="LV32" s="89"/>
      <c r="LW32" s="89"/>
      <c r="LX32" s="89"/>
      <c r="LY32" s="89"/>
      <c r="LZ32" s="89"/>
      <c r="MA32" s="89"/>
      <c r="MB32" s="89"/>
      <c r="MC32" s="89"/>
      <c r="MD32" s="89"/>
      <c r="ME32" s="89"/>
      <c r="MF32" s="89"/>
      <c r="MG32" s="89"/>
      <c r="MH32" s="89"/>
      <c r="MI32" s="89"/>
      <c r="MJ32" s="89"/>
      <c r="MK32" s="89"/>
      <c r="ML32" s="89"/>
      <c r="MM32" s="89"/>
      <c r="MN32" s="89"/>
      <c r="MO32" s="89"/>
      <c r="MP32" s="89"/>
      <c r="MQ32" s="89"/>
      <c r="MR32" s="89"/>
      <c r="MS32" s="89"/>
      <c r="MT32" s="89"/>
      <c r="MU32" s="89"/>
      <c r="MV32" s="89"/>
      <c r="MW32" s="89"/>
      <c r="MX32" s="89"/>
      <c r="MY32" s="89"/>
      <c r="MZ32" s="89"/>
      <c r="NA32" s="89"/>
      <c r="NB32" s="89"/>
      <c r="NC32" s="89"/>
      <c r="ND32" s="89"/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89"/>
      <c r="NX32" s="89"/>
      <c r="NY32" s="89"/>
      <c r="NZ32" s="89"/>
      <c r="OA32" s="89"/>
      <c r="OB32" s="89"/>
      <c r="OC32" s="89"/>
      <c r="OD32" s="89"/>
      <c r="OE32" s="89"/>
      <c r="OF32" s="89"/>
      <c r="OG32" s="89"/>
      <c r="OH32" s="89"/>
      <c r="OI32" s="89"/>
      <c r="OJ32" s="89"/>
      <c r="OK32" s="89"/>
      <c r="OL32" s="89"/>
      <c r="OM32" s="89"/>
      <c r="ON32" s="89"/>
      <c r="OO32" s="89"/>
      <c r="OP32" s="89"/>
      <c r="OQ32" s="89"/>
      <c r="OR32" s="89"/>
      <c r="OS32" s="89"/>
      <c r="OT32" s="89"/>
      <c r="OU32" s="89"/>
      <c r="OV32" s="89"/>
      <c r="OW32" s="89"/>
      <c r="OX32" s="89"/>
      <c r="OY32" s="89"/>
      <c r="OZ32" s="89"/>
      <c r="PA32" s="89"/>
      <c r="PB32" s="89"/>
      <c r="PC32" s="89"/>
      <c r="PD32" s="89"/>
      <c r="PE32" s="89"/>
      <c r="PF32" s="89"/>
      <c r="PG32" s="89"/>
      <c r="PH32" s="89"/>
      <c r="PI32" s="89"/>
      <c r="PJ32" s="89"/>
      <c r="PK32" s="89"/>
      <c r="PL32" s="89"/>
      <c r="PM32" s="89"/>
      <c r="PN32" s="89"/>
      <c r="PO32" s="89"/>
      <c r="PP32" s="89"/>
      <c r="PQ32" s="89"/>
      <c r="PR32" s="89"/>
      <c r="PS32" s="89"/>
      <c r="PT32" s="89"/>
      <c r="PU32" s="89"/>
      <c r="PV32" s="89"/>
      <c r="PW32" s="89"/>
      <c r="PX32" s="89"/>
      <c r="PY32" s="89"/>
      <c r="PZ32" s="89"/>
      <c r="QA32" s="89"/>
      <c r="QB32" s="89"/>
      <c r="QC32" s="89"/>
      <c r="QD32" s="89"/>
      <c r="QE32" s="89"/>
      <c r="QF32" s="89"/>
      <c r="QG32" s="89"/>
      <c r="QH32" s="89"/>
      <c r="QI32" s="89"/>
      <c r="QJ32" s="89"/>
      <c r="QK32" s="89"/>
      <c r="QL32" s="89"/>
      <c r="QM32" s="89"/>
      <c r="QN32" s="89"/>
      <c r="QO32" s="89"/>
      <c r="QP32" s="89"/>
      <c r="QQ32" s="89"/>
      <c r="QR32" s="89"/>
      <c r="QS32" s="89"/>
      <c r="QT32" s="89"/>
      <c r="QU32" s="89"/>
      <c r="QV32" s="89"/>
      <c r="QW32" s="89"/>
      <c r="QX32" s="89"/>
      <c r="QY32" s="89"/>
      <c r="QZ32" s="89"/>
      <c r="RA32" s="89"/>
      <c r="RB32" s="89"/>
      <c r="RC32" s="89"/>
      <c r="RD32" s="89"/>
      <c r="RE32" s="89"/>
      <c r="RF32" s="89"/>
      <c r="RG32" s="89"/>
      <c r="RH32" s="89"/>
      <c r="RI32" s="89"/>
      <c r="RJ32" s="89"/>
      <c r="RK32" s="89"/>
      <c r="RL32" s="89"/>
      <c r="RM32" s="89"/>
      <c r="RN32" s="89"/>
      <c r="RO32" s="89"/>
      <c r="RP32" s="89"/>
      <c r="RQ32" s="89"/>
      <c r="RR32" s="89"/>
      <c r="RS32" s="89"/>
      <c r="RT32" s="89"/>
      <c r="RU32" s="89"/>
      <c r="RV32" s="89"/>
      <c r="RW32" s="89"/>
      <c r="RX32" s="89"/>
      <c r="RY32" s="89"/>
      <c r="RZ32" s="89"/>
      <c r="SA32" s="89"/>
      <c r="SB32" s="89"/>
      <c r="SC32" s="89"/>
      <c r="SD32" s="89"/>
      <c r="SE32" s="89"/>
      <c r="SF32" s="89"/>
      <c r="SG32" s="89"/>
      <c r="SH32" s="89"/>
      <c r="SI32" s="89"/>
      <c r="SJ32" s="89"/>
      <c r="SK32" s="89"/>
      <c r="SL32" s="89"/>
      <c r="SM32" s="89"/>
      <c r="SN32" s="89"/>
      <c r="SO32" s="89"/>
      <c r="SP32" s="89"/>
      <c r="SQ32" s="89"/>
      <c r="SR32" s="89"/>
      <c r="SS32" s="89"/>
      <c r="ST32" s="89"/>
      <c r="SU32" s="89"/>
      <c r="SV32" s="89"/>
      <c r="SW32" s="89"/>
      <c r="SX32" s="89"/>
      <c r="SY32" s="89"/>
      <c r="SZ32" s="89"/>
      <c r="TA32" s="89"/>
      <c r="TB32" s="89"/>
      <c r="TC32" s="89"/>
      <c r="TD32" s="89"/>
      <c r="TE32" s="89"/>
      <c r="TF32" s="89"/>
      <c r="TG32" s="89"/>
      <c r="TH32" s="89"/>
      <c r="TI32" s="89"/>
      <c r="TJ32" s="89"/>
      <c r="TK32" s="89"/>
      <c r="TL32" s="89"/>
      <c r="TM32" s="89"/>
      <c r="TN32" s="89"/>
      <c r="TO32" s="89"/>
      <c r="TP32" s="89"/>
      <c r="TQ32" s="89"/>
      <c r="TR32" s="89"/>
      <c r="TS32" s="89"/>
      <c r="TT32" s="89"/>
      <c r="TU32" s="89"/>
      <c r="TV32" s="89"/>
      <c r="TW32" s="89"/>
      <c r="TX32" s="89"/>
      <c r="TY32" s="89"/>
      <c r="TZ32" s="89"/>
      <c r="UA32" s="89"/>
      <c r="UB32" s="89"/>
      <c r="UC32" s="89"/>
      <c r="UD32" s="89"/>
      <c r="UE32" s="89"/>
      <c r="UF32" s="89"/>
      <c r="UG32" s="89"/>
      <c r="UH32" s="89"/>
      <c r="UI32" s="89"/>
      <c r="UJ32" s="89"/>
      <c r="UK32" s="89"/>
      <c r="UL32" s="89"/>
      <c r="UM32" s="89"/>
      <c r="UN32" s="89"/>
      <c r="UO32" s="89"/>
      <c r="UP32" s="89"/>
      <c r="UQ32" s="89"/>
      <c r="UR32" s="89"/>
      <c r="US32" s="89"/>
      <c r="UT32" s="89"/>
      <c r="UU32" s="89"/>
      <c r="UV32" s="89"/>
      <c r="UW32" s="89"/>
      <c r="UX32" s="89"/>
      <c r="UY32" s="89"/>
      <c r="UZ32" s="89"/>
      <c r="VA32" s="89"/>
      <c r="VB32" s="89"/>
      <c r="VC32" s="89"/>
      <c r="VD32" s="89"/>
      <c r="VE32" s="89"/>
      <c r="VF32" s="89"/>
      <c r="VG32" s="89"/>
      <c r="VH32" s="89"/>
      <c r="VI32" s="89"/>
      <c r="VJ32" s="89"/>
      <c r="VK32" s="89"/>
      <c r="VL32" s="89"/>
      <c r="VM32" s="89"/>
      <c r="VN32" s="89"/>
      <c r="VO32" s="89"/>
      <c r="VP32" s="89"/>
      <c r="VQ32" s="89"/>
      <c r="VR32" s="89"/>
      <c r="VS32" s="89"/>
      <c r="VT32" s="89"/>
      <c r="VU32" s="89"/>
      <c r="VV32" s="89"/>
      <c r="VW32" s="89"/>
      <c r="VX32" s="89"/>
      <c r="VY32" s="89"/>
      <c r="VZ32" s="89"/>
      <c r="WA32" s="89"/>
      <c r="WB32" s="89"/>
      <c r="WC32" s="89"/>
      <c r="WD32" s="89"/>
      <c r="WE32" s="89"/>
      <c r="WF32" s="89"/>
      <c r="WG32" s="89"/>
      <c r="WH32" s="89"/>
      <c r="WI32" s="89"/>
      <c r="WJ32" s="89"/>
      <c r="WK32" s="89"/>
      <c r="WL32" s="89"/>
      <c r="WM32" s="89"/>
      <c r="WN32" s="89"/>
      <c r="WO32" s="89"/>
      <c r="WP32" s="89"/>
      <c r="WQ32" s="89"/>
      <c r="WR32" s="89"/>
      <c r="WS32" s="89"/>
      <c r="WT32" s="89"/>
    </row>
    <row r="33" spans="1:618" ht="17.100000000000001" customHeight="1" x14ac:dyDescent="0.25">
      <c r="A33" s="75">
        <v>30</v>
      </c>
      <c r="B33" s="82">
        <v>105</v>
      </c>
      <c r="C33" s="74">
        <v>0.37769784172661869</v>
      </c>
      <c r="D33" s="73">
        <v>20</v>
      </c>
      <c r="E33" s="73">
        <v>21</v>
      </c>
      <c r="F33" s="73">
        <v>41</v>
      </c>
      <c r="G33" s="236">
        <v>0.39047619047619048</v>
      </c>
      <c r="H33" s="234"/>
      <c r="I33" s="216"/>
      <c r="J33" s="248"/>
    </row>
    <row r="34" spans="1:618" s="79" customFormat="1" ht="17.100000000000001" customHeight="1" x14ac:dyDescent="0.25">
      <c r="A34" s="76">
        <v>31</v>
      </c>
      <c r="B34" s="83">
        <v>143</v>
      </c>
      <c r="C34" s="78">
        <v>0.34708737864077671</v>
      </c>
      <c r="D34" s="77">
        <v>30</v>
      </c>
      <c r="E34" s="77">
        <v>35</v>
      </c>
      <c r="F34" s="220">
        <v>65</v>
      </c>
      <c r="G34" s="237">
        <v>0.45454545454545453</v>
      </c>
      <c r="H34" s="234"/>
      <c r="I34" s="216"/>
      <c r="J34" s="248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89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89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89"/>
      <c r="KU34" s="89"/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89"/>
      <c r="LJ34" s="89"/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89"/>
      <c r="LY34" s="89"/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89"/>
      <c r="MN34" s="89"/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89"/>
      <c r="NC34" s="89"/>
      <c r="ND34" s="89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89"/>
      <c r="NY34" s="89"/>
      <c r="NZ34" s="89"/>
      <c r="OA34" s="89"/>
      <c r="OB34" s="89"/>
      <c r="OC34" s="89"/>
      <c r="OD34" s="89"/>
      <c r="OE34" s="89"/>
      <c r="OF34" s="89"/>
      <c r="OG34" s="89"/>
      <c r="OH34" s="89"/>
      <c r="OI34" s="89"/>
      <c r="OJ34" s="89"/>
      <c r="OK34" s="89"/>
      <c r="OL34" s="89"/>
      <c r="OM34" s="89"/>
      <c r="ON34" s="89"/>
      <c r="OO34" s="89"/>
      <c r="OP34" s="89"/>
      <c r="OQ34" s="89"/>
      <c r="OR34" s="89"/>
      <c r="OS34" s="89"/>
      <c r="OT34" s="89"/>
      <c r="OU34" s="89"/>
      <c r="OV34" s="89"/>
      <c r="OW34" s="89"/>
      <c r="OX34" s="89"/>
      <c r="OY34" s="89"/>
      <c r="OZ34" s="89"/>
      <c r="PA34" s="89"/>
      <c r="PB34" s="89"/>
      <c r="PC34" s="89"/>
      <c r="PD34" s="89"/>
      <c r="PE34" s="89"/>
      <c r="PF34" s="89"/>
      <c r="PG34" s="89"/>
      <c r="PH34" s="89"/>
      <c r="PI34" s="89"/>
      <c r="PJ34" s="89"/>
      <c r="PK34" s="89"/>
      <c r="PL34" s="89"/>
      <c r="PM34" s="89"/>
      <c r="PN34" s="89"/>
      <c r="PO34" s="89"/>
      <c r="PP34" s="89"/>
      <c r="PQ34" s="89"/>
      <c r="PR34" s="89"/>
      <c r="PS34" s="89"/>
      <c r="PT34" s="89"/>
      <c r="PU34" s="89"/>
      <c r="PV34" s="89"/>
      <c r="PW34" s="89"/>
      <c r="PX34" s="89"/>
      <c r="PY34" s="89"/>
      <c r="PZ34" s="89"/>
      <c r="QA34" s="89"/>
      <c r="QB34" s="89"/>
      <c r="QC34" s="89"/>
      <c r="QD34" s="89"/>
      <c r="QE34" s="89"/>
      <c r="QF34" s="89"/>
      <c r="QG34" s="89"/>
      <c r="QH34" s="89"/>
      <c r="QI34" s="89"/>
      <c r="QJ34" s="89"/>
      <c r="QK34" s="89"/>
      <c r="QL34" s="89"/>
      <c r="QM34" s="89"/>
      <c r="QN34" s="89"/>
      <c r="QO34" s="89"/>
      <c r="QP34" s="89"/>
      <c r="QQ34" s="89"/>
      <c r="QR34" s="89"/>
      <c r="QS34" s="89"/>
      <c r="QT34" s="89"/>
      <c r="QU34" s="89"/>
      <c r="QV34" s="89"/>
      <c r="QW34" s="89"/>
      <c r="QX34" s="89"/>
      <c r="QY34" s="89"/>
      <c r="QZ34" s="89"/>
      <c r="RA34" s="89"/>
      <c r="RB34" s="89"/>
      <c r="RC34" s="89"/>
      <c r="RD34" s="89"/>
      <c r="RE34" s="89"/>
      <c r="RF34" s="89"/>
      <c r="RG34" s="89"/>
      <c r="RH34" s="89"/>
      <c r="RI34" s="89"/>
      <c r="RJ34" s="89"/>
      <c r="RK34" s="89"/>
      <c r="RL34" s="89"/>
      <c r="RM34" s="89"/>
      <c r="RN34" s="89"/>
      <c r="RO34" s="89"/>
      <c r="RP34" s="89"/>
      <c r="RQ34" s="89"/>
      <c r="RR34" s="89"/>
      <c r="RS34" s="89"/>
      <c r="RT34" s="89"/>
      <c r="RU34" s="89"/>
      <c r="RV34" s="89"/>
      <c r="RW34" s="89"/>
      <c r="RX34" s="89"/>
      <c r="RY34" s="89"/>
      <c r="RZ34" s="89"/>
      <c r="SA34" s="89"/>
      <c r="SB34" s="89"/>
      <c r="SC34" s="89"/>
      <c r="SD34" s="89"/>
      <c r="SE34" s="89"/>
      <c r="SF34" s="89"/>
      <c r="SG34" s="89"/>
      <c r="SH34" s="89"/>
      <c r="SI34" s="89"/>
      <c r="SJ34" s="89"/>
      <c r="SK34" s="89"/>
      <c r="SL34" s="89"/>
      <c r="SM34" s="89"/>
      <c r="SN34" s="89"/>
      <c r="SO34" s="89"/>
      <c r="SP34" s="89"/>
      <c r="SQ34" s="89"/>
      <c r="SR34" s="89"/>
      <c r="SS34" s="89"/>
      <c r="ST34" s="89"/>
      <c r="SU34" s="89"/>
      <c r="SV34" s="89"/>
      <c r="SW34" s="89"/>
      <c r="SX34" s="89"/>
      <c r="SY34" s="89"/>
      <c r="SZ34" s="89"/>
      <c r="TA34" s="89"/>
      <c r="TB34" s="89"/>
      <c r="TC34" s="89"/>
      <c r="TD34" s="89"/>
      <c r="TE34" s="89"/>
      <c r="TF34" s="89"/>
      <c r="TG34" s="89"/>
      <c r="TH34" s="89"/>
      <c r="TI34" s="89"/>
      <c r="TJ34" s="89"/>
      <c r="TK34" s="89"/>
      <c r="TL34" s="89"/>
      <c r="TM34" s="89"/>
      <c r="TN34" s="89"/>
      <c r="TO34" s="89"/>
      <c r="TP34" s="89"/>
      <c r="TQ34" s="89"/>
      <c r="TR34" s="89"/>
      <c r="TS34" s="89"/>
      <c r="TT34" s="89"/>
      <c r="TU34" s="89"/>
      <c r="TV34" s="89"/>
      <c r="TW34" s="89"/>
      <c r="TX34" s="89"/>
      <c r="TY34" s="89"/>
      <c r="TZ34" s="89"/>
      <c r="UA34" s="89"/>
      <c r="UB34" s="89"/>
      <c r="UC34" s="89"/>
      <c r="UD34" s="89"/>
      <c r="UE34" s="89"/>
      <c r="UF34" s="89"/>
      <c r="UG34" s="89"/>
      <c r="UH34" s="89"/>
      <c r="UI34" s="89"/>
      <c r="UJ34" s="89"/>
      <c r="UK34" s="89"/>
      <c r="UL34" s="89"/>
      <c r="UM34" s="89"/>
      <c r="UN34" s="89"/>
      <c r="UO34" s="89"/>
      <c r="UP34" s="89"/>
      <c r="UQ34" s="89"/>
      <c r="UR34" s="89"/>
      <c r="US34" s="89"/>
      <c r="UT34" s="89"/>
      <c r="UU34" s="89"/>
      <c r="UV34" s="89"/>
      <c r="UW34" s="89"/>
      <c r="UX34" s="89"/>
      <c r="UY34" s="89"/>
      <c r="UZ34" s="89"/>
      <c r="VA34" s="89"/>
      <c r="VB34" s="89"/>
      <c r="VC34" s="89"/>
      <c r="VD34" s="89"/>
      <c r="VE34" s="89"/>
      <c r="VF34" s="89"/>
      <c r="VG34" s="89"/>
      <c r="VH34" s="89"/>
      <c r="VI34" s="89"/>
      <c r="VJ34" s="89"/>
      <c r="VK34" s="89"/>
      <c r="VL34" s="89"/>
      <c r="VM34" s="89"/>
      <c r="VN34" s="89"/>
      <c r="VO34" s="89"/>
      <c r="VP34" s="89"/>
      <c r="VQ34" s="89"/>
      <c r="VR34" s="89"/>
      <c r="VS34" s="89"/>
      <c r="VT34" s="89"/>
      <c r="VU34" s="89"/>
      <c r="VV34" s="89"/>
      <c r="VW34" s="89"/>
      <c r="VX34" s="89"/>
      <c r="VY34" s="89"/>
      <c r="VZ34" s="89"/>
      <c r="WA34" s="89"/>
      <c r="WB34" s="89"/>
      <c r="WC34" s="89"/>
      <c r="WD34" s="89"/>
      <c r="WE34" s="89"/>
      <c r="WF34" s="89"/>
      <c r="WG34" s="89"/>
      <c r="WH34" s="89"/>
      <c r="WI34" s="89"/>
      <c r="WJ34" s="89"/>
      <c r="WK34" s="89"/>
      <c r="WL34" s="89"/>
      <c r="WM34" s="89"/>
      <c r="WN34" s="89"/>
      <c r="WO34" s="89"/>
      <c r="WP34" s="89"/>
      <c r="WQ34" s="89"/>
      <c r="WR34" s="89"/>
      <c r="WS34" s="89"/>
      <c r="WT34" s="89"/>
    </row>
    <row r="35" spans="1:618" ht="17.100000000000001" customHeight="1" x14ac:dyDescent="0.25">
      <c r="A35" s="75">
        <v>32</v>
      </c>
      <c r="B35" s="82">
        <v>149</v>
      </c>
      <c r="C35" s="74">
        <v>0.30470347648261759</v>
      </c>
      <c r="D35" s="73">
        <v>35</v>
      </c>
      <c r="E35" s="73">
        <v>27</v>
      </c>
      <c r="F35" s="73">
        <v>62</v>
      </c>
      <c r="G35" s="236">
        <v>0.41610738255033558</v>
      </c>
      <c r="H35" s="234"/>
      <c r="I35" s="216"/>
      <c r="J35" s="248"/>
    </row>
    <row r="36" spans="1:618" s="79" customFormat="1" ht="17.100000000000001" customHeight="1" x14ac:dyDescent="0.25">
      <c r="A36" s="76">
        <v>33</v>
      </c>
      <c r="B36" s="83">
        <v>124</v>
      </c>
      <c r="C36" s="78">
        <v>0.34636871508379891</v>
      </c>
      <c r="D36" s="77">
        <v>26</v>
      </c>
      <c r="E36" s="77">
        <v>31</v>
      </c>
      <c r="F36" s="220">
        <v>57</v>
      </c>
      <c r="G36" s="237">
        <v>0.45967741935483869</v>
      </c>
      <c r="H36" s="234"/>
      <c r="I36" s="216"/>
      <c r="J36" s="24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89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89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89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  <c r="KP36" s="89"/>
      <c r="KQ36" s="89"/>
      <c r="KR36" s="89"/>
      <c r="KS36" s="89"/>
      <c r="KT36" s="89"/>
      <c r="KU36" s="89"/>
      <c r="KV36" s="89"/>
      <c r="KW36" s="89"/>
      <c r="KX36" s="89"/>
      <c r="KY36" s="89"/>
      <c r="KZ36" s="89"/>
      <c r="LA36" s="89"/>
      <c r="LB36" s="89"/>
      <c r="LC36" s="89"/>
      <c r="LD36" s="89"/>
      <c r="LE36" s="89"/>
      <c r="LF36" s="89"/>
      <c r="LG36" s="89"/>
      <c r="LH36" s="89"/>
      <c r="LI36" s="89"/>
      <c r="LJ36" s="89"/>
      <c r="LK36" s="89"/>
      <c r="LL36" s="89"/>
      <c r="LM36" s="89"/>
      <c r="LN36" s="89"/>
      <c r="LO36" s="89"/>
      <c r="LP36" s="89"/>
      <c r="LQ36" s="89"/>
      <c r="LR36" s="89"/>
      <c r="LS36" s="89"/>
      <c r="LT36" s="89"/>
      <c r="LU36" s="89"/>
      <c r="LV36" s="89"/>
      <c r="LW36" s="89"/>
      <c r="LX36" s="89"/>
      <c r="LY36" s="89"/>
      <c r="LZ36" s="89"/>
      <c r="MA36" s="89"/>
      <c r="MB36" s="89"/>
      <c r="MC36" s="89"/>
      <c r="MD36" s="89"/>
      <c r="ME36" s="89"/>
      <c r="MF36" s="89"/>
      <c r="MG36" s="89"/>
      <c r="MH36" s="89"/>
      <c r="MI36" s="89"/>
      <c r="MJ36" s="89"/>
      <c r="MK36" s="89"/>
      <c r="ML36" s="89"/>
      <c r="MM36" s="89"/>
      <c r="MN36" s="89"/>
      <c r="MO36" s="89"/>
      <c r="MP36" s="89"/>
      <c r="MQ36" s="89"/>
      <c r="MR36" s="89"/>
      <c r="MS36" s="89"/>
      <c r="MT36" s="89"/>
      <c r="MU36" s="89"/>
      <c r="MV36" s="89"/>
      <c r="MW36" s="89"/>
      <c r="MX36" s="89"/>
      <c r="MY36" s="89"/>
      <c r="MZ36" s="89"/>
      <c r="NA36" s="89"/>
      <c r="NB36" s="89"/>
      <c r="NC36" s="89"/>
      <c r="ND36" s="89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89"/>
      <c r="NX36" s="89"/>
      <c r="NY36" s="89"/>
      <c r="NZ36" s="89"/>
      <c r="OA36" s="89"/>
      <c r="OB36" s="89"/>
      <c r="OC36" s="89"/>
      <c r="OD36" s="89"/>
      <c r="OE36" s="89"/>
      <c r="OF36" s="89"/>
      <c r="OG36" s="89"/>
      <c r="OH36" s="89"/>
      <c r="OI36" s="89"/>
      <c r="OJ36" s="89"/>
      <c r="OK36" s="89"/>
      <c r="OL36" s="89"/>
      <c r="OM36" s="89"/>
      <c r="ON36" s="89"/>
      <c r="OO36" s="89"/>
      <c r="OP36" s="89"/>
      <c r="OQ36" s="89"/>
      <c r="OR36" s="89"/>
      <c r="OS36" s="89"/>
      <c r="OT36" s="89"/>
      <c r="OU36" s="89"/>
      <c r="OV36" s="89"/>
      <c r="OW36" s="89"/>
      <c r="OX36" s="89"/>
      <c r="OY36" s="89"/>
      <c r="OZ36" s="89"/>
      <c r="PA36" s="89"/>
      <c r="PB36" s="89"/>
      <c r="PC36" s="89"/>
      <c r="PD36" s="89"/>
      <c r="PE36" s="89"/>
      <c r="PF36" s="89"/>
      <c r="PG36" s="89"/>
      <c r="PH36" s="89"/>
      <c r="PI36" s="89"/>
      <c r="PJ36" s="89"/>
      <c r="PK36" s="89"/>
      <c r="PL36" s="89"/>
      <c r="PM36" s="89"/>
      <c r="PN36" s="89"/>
      <c r="PO36" s="89"/>
      <c r="PP36" s="89"/>
      <c r="PQ36" s="89"/>
      <c r="PR36" s="89"/>
      <c r="PS36" s="89"/>
      <c r="PT36" s="89"/>
      <c r="PU36" s="89"/>
      <c r="PV36" s="89"/>
      <c r="PW36" s="89"/>
      <c r="PX36" s="89"/>
      <c r="PY36" s="89"/>
      <c r="PZ36" s="89"/>
      <c r="QA36" s="89"/>
      <c r="QB36" s="89"/>
      <c r="QC36" s="89"/>
      <c r="QD36" s="89"/>
      <c r="QE36" s="89"/>
      <c r="QF36" s="89"/>
      <c r="QG36" s="89"/>
      <c r="QH36" s="89"/>
      <c r="QI36" s="89"/>
      <c r="QJ36" s="89"/>
      <c r="QK36" s="89"/>
      <c r="QL36" s="89"/>
      <c r="QM36" s="89"/>
      <c r="QN36" s="89"/>
      <c r="QO36" s="89"/>
      <c r="QP36" s="89"/>
      <c r="QQ36" s="89"/>
      <c r="QR36" s="89"/>
      <c r="QS36" s="89"/>
      <c r="QT36" s="89"/>
      <c r="QU36" s="89"/>
      <c r="QV36" s="89"/>
      <c r="QW36" s="89"/>
      <c r="QX36" s="89"/>
      <c r="QY36" s="89"/>
      <c r="QZ36" s="89"/>
      <c r="RA36" s="89"/>
      <c r="RB36" s="89"/>
      <c r="RC36" s="89"/>
      <c r="RD36" s="89"/>
      <c r="RE36" s="89"/>
      <c r="RF36" s="89"/>
      <c r="RG36" s="89"/>
      <c r="RH36" s="89"/>
      <c r="RI36" s="89"/>
      <c r="RJ36" s="89"/>
      <c r="RK36" s="89"/>
      <c r="RL36" s="89"/>
      <c r="RM36" s="89"/>
      <c r="RN36" s="89"/>
      <c r="RO36" s="89"/>
      <c r="RP36" s="89"/>
      <c r="RQ36" s="89"/>
      <c r="RR36" s="89"/>
      <c r="RS36" s="89"/>
      <c r="RT36" s="89"/>
      <c r="RU36" s="89"/>
      <c r="RV36" s="89"/>
      <c r="RW36" s="89"/>
      <c r="RX36" s="89"/>
      <c r="RY36" s="89"/>
      <c r="RZ36" s="89"/>
      <c r="SA36" s="89"/>
      <c r="SB36" s="89"/>
      <c r="SC36" s="89"/>
      <c r="SD36" s="89"/>
      <c r="SE36" s="89"/>
      <c r="SF36" s="89"/>
      <c r="SG36" s="89"/>
      <c r="SH36" s="89"/>
      <c r="SI36" s="89"/>
      <c r="SJ36" s="89"/>
      <c r="SK36" s="89"/>
      <c r="SL36" s="89"/>
      <c r="SM36" s="89"/>
      <c r="SN36" s="89"/>
      <c r="SO36" s="89"/>
      <c r="SP36" s="89"/>
      <c r="SQ36" s="89"/>
      <c r="SR36" s="89"/>
      <c r="SS36" s="89"/>
      <c r="ST36" s="89"/>
      <c r="SU36" s="89"/>
      <c r="SV36" s="89"/>
      <c r="SW36" s="89"/>
      <c r="SX36" s="89"/>
      <c r="SY36" s="89"/>
      <c r="SZ36" s="89"/>
      <c r="TA36" s="89"/>
      <c r="TB36" s="89"/>
      <c r="TC36" s="89"/>
      <c r="TD36" s="89"/>
      <c r="TE36" s="89"/>
      <c r="TF36" s="89"/>
      <c r="TG36" s="89"/>
      <c r="TH36" s="89"/>
      <c r="TI36" s="89"/>
      <c r="TJ36" s="89"/>
      <c r="TK36" s="89"/>
      <c r="TL36" s="89"/>
      <c r="TM36" s="89"/>
      <c r="TN36" s="89"/>
      <c r="TO36" s="89"/>
      <c r="TP36" s="89"/>
      <c r="TQ36" s="89"/>
      <c r="TR36" s="89"/>
      <c r="TS36" s="89"/>
      <c r="TT36" s="89"/>
      <c r="TU36" s="89"/>
      <c r="TV36" s="89"/>
      <c r="TW36" s="89"/>
      <c r="TX36" s="89"/>
      <c r="TY36" s="89"/>
      <c r="TZ36" s="89"/>
      <c r="UA36" s="89"/>
      <c r="UB36" s="89"/>
      <c r="UC36" s="89"/>
      <c r="UD36" s="89"/>
      <c r="UE36" s="89"/>
      <c r="UF36" s="89"/>
      <c r="UG36" s="89"/>
      <c r="UH36" s="89"/>
      <c r="UI36" s="89"/>
      <c r="UJ36" s="89"/>
      <c r="UK36" s="89"/>
      <c r="UL36" s="89"/>
      <c r="UM36" s="89"/>
      <c r="UN36" s="89"/>
      <c r="UO36" s="89"/>
      <c r="UP36" s="89"/>
      <c r="UQ36" s="89"/>
      <c r="UR36" s="89"/>
      <c r="US36" s="89"/>
      <c r="UT36" s="89"/>
      <c r="UU36" s="89"/>
      <c r="UV36" s="89"/>
      <c r="UW36" s="89"/>
      <c r="UX36" s="89"/>
      <c r="UY36" s="89"/>
      <c r="UZ36" s="89"/>
      <c r="VA36" s="89"/>
      <c r="VB36" s="89"/>
      <c r="VC36" s="89"/>
      <c r="VD36" s="89"/>
      <c r="VE36" s="89"/>
      <c r="VF36" s="89"/>
      <c r="VG36" s="89"/>
      <c r="VH36" s="89"/>
      <c r="VI36" s="89"/>
      <c r="VJ36" s="89"/>
      <c r="VK36" s="89"/>
      <c r="VL36" s="89"/>
      <c r="VM36" s="89"/>
      <c r="VN36" s="89"/>
      <c r="VO36" s="89"/>
      <c r="VP36" s="89"/>
      <c r="VQ36" s="89"/>
      <c r="VR36" s="89"/>
      <c r="VS36" s="89"/>
      <c r="VT36" s="89"/>
      <c r="VU36" s="89"/>
      <c r="VV36" s="89"/>
      <c r="VW36" s="89"/>
      <c r="VX36" s="89"/>
      <c r="VY36" s="89"/>
      <c r="VZ36" s="89"/>
      <c r="WA36" s="89"/>
      <c r="WB36" s="89"/>
      <c r="WC36" s="89"/>
      <c r="WD36" s="89"/>
      <c r="WE36" s="89"/>
      <c r="WF36" s="89"/>
      <c r="WG36" s="89"/>
      <c r="WH36" s="89"/>
      <c r="WI36" s="89"/>
      <c r="WJ36" s="89"/>
      <c r="WK36" s="89"/>
      <c r="WL36" s="89"/>
      <c r="WM36" s="89"/>
      <c r="WN36" s="89"/>
      <c r="WO36" s="89"/>
      <c r="WP36" s="89"/>
      <c r="WQ36" s="89"/>
      <c r="WR36" s="89"/>
      <c r="WS36" s="89"/>
      <c r="WT36" s="89"/>
    </row>
    <row r="37" spans="1:618" ht="17.100000000000001" customHeight="1" x14ac:dyDescent="0.25">
      <c r="A37" s="75">
        <v>34</v>
      </c>
      <c r="B37" s="82">
        <v>24</v>
      </c>
      <c r="C37" s="74">
        <v>0.27272727272727271</v>
      </c>
      <c r="D37" s="73">
        <v>4</v>
      </c>
      <c r="E37" s="73">
        <v>5</v>
      </c>
      <c r="F37" s="73">
        <v>9</v>
      </c>
      <c r="G37" s="236">
        <v>0.375</v>
      </c>
      <c r="H37" s="234"/>
      <c r="I37" s="216"/>
      <c r="J37" s="248"/>
    </row>
    <row r="38" spans="1:618" s="79" customFormat="1" ht="17.100000000000001" customHeight="1" x14ac:dyDescent="0.25">
      <c r="A38" s="76">
        <v>35</v>
      </c>
      <c r="B38" s="83">
        <v>67</v>
      </c>
      <c r="C38" s="78">
        <v>0.31904761904761902</v>
      </c>
      <c r="D38" s="77">
        <v>16</v>
      </c>
      <c r="E38" s="77">
        <v>18</v>
      </c>
      <c r="F38" s="220">
        <v>34</v>
      </c>
      <c r="G38" s="237">
        <v>0.5074626865671642</v>
      </c>
      <c r="H38" s="234"/>
      <c r="I38" s="216"/>
      <c r="J38" s="24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89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  <c r="JP38" s="89"/>
      <c r="JQ38" s="89"/>
      <c r="JR38" s="89"/>
      <c r="JS38" s="89"/>
      <c r="JT38" s="89"/>
      <c r="JU38" s="89"/>
      <c r="JV38" s="89"/>
      <c r="JW38" s="89"/>
      <c r="JX38" s="89"/>
      <c r="JY38" s="89"/>
      <c r="JZ38" s="89"/>
      <c r="KA38" s="89"/>
      <c r="KB38" s="89"/>
      <c r="KC38" s="89"/>
      <c r="KD38" s="89"/>
      <c r="KE38" s="89"/>
      <c r="KF38" s="89"/>
      <c r="KG38" s="89"/>
      <c r="KH38" s="89"/>
      <c r="KI38" s="89"/>
      <c r="KJ38" s="89"/>
      <c r="KK38" s="89"/>
      <c r="KL38" s="89"/>
      <c r="KM38" s="89"/>
      <c r="KN38" s="89"/>
      <c r="KO38" s="89"/>
      <c r="KP38" s="89"/>
      <c r="KQ38" s="89"/>
      <c r="KR38" s="89"/>
      <c r="KS38" s="89"/>
      <c r="KT38" s="89"/>
      <c r="KU38" s="89"/>
      <c r="KV38" s="89"/>
      <c r="KW38" s="89"/>
      <c r="KX38" s="89"/>
      <c r="KY38" s="89"/>
      <c r="KZ38" s="89"/>
      <c r="LA38" s="89"/>
      <c r="LB38" s="89"/>
      <c r="LC38" s="89"/>
      <c r="LD38" s="89"/>
      <c r="LE38" s="89"/>
      <c r="LF38" s="89"/>
      <c r="LG38" s="89"/>
      <c r="LH38" s="89"/>
      <c r="LI38" s="89"/>
      <c r="LJ38" s="89"/>
      <c r="LK38" s="89"/>
      <c r="LL38" s="89"/>
      <c r="LM38" s="89"/>
      <c r="LN38" s="89"/>
      <c r="LO38" s="89"/>
      <c r="LP38" s="89"/>
      <c r="LQ38" s="89"/>
      <c r="LR38" s="89"/>
      <c r="LS38" s="89"/>
      <c r="LT38" s="89"/>
      <c r="LU38" s="89"/>
      <c r="LV38" s="89"/>
      <c r="LW38" s="89"/>
      <c r="LX38" s="89"/>
      <c r="LY38" s="89"/>
      <c r="LZ38" s="89"/>
      <c r="MA38" s="89"/>
      <c r="MB38" s="89"/>
      <c r="MC38" s="89"/>
      <c r="MD38" s="89"/>
      <c r="ME38" s="89"/>
      <c r="MF38" s="89"/>
      <c r="MG38" s="89"/>
      <c r="MH38" s="89"/>
      <c r="MI38" s="89"/>
      <c r="MJ38" s="89"/>
      <c r="MK38" s="89"/>
      <c r="ML38" s="89"/>
      <c r="MM38" s="89"/>
      <c r="MN38" s="89"/>
      <c r="MO38" s="89"/>
      <c r="MP38" s="89"/>
      <c r="MQ38" s="89"/>
      <c r="MR38" s="89"/>
      <c r="MS38" s="89"/>
      <c r="MT38" s="89"/>
      <c r="MU38" s="89"/>
      <c r="MV38" s="89"/>
      <c r="MW38" s="89"/>
      <c r="MX38" s="89"/>
      <c r="MY38" s="89"/>
      <c r="MZ38" s="89"/>
      <c r="NA38" s="89"/>
      <c r="NB38" s="89"/>
      <c r="NC38" s="89"/>
      <c r="ND38" s="89"/>
      <c r="NE38" s="89"/>
      <c r="NF38" s="89"/>
      <c r="NG38" s="89"/>
      <c r="NH38" s="89"/>
      <c r="NI38" s="89"/>
      <c r="NJ38" s="89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89"/>
      <c r="NX38" s="89"/>
      <c r="NY38" s="89"/>
      <c r="NZ38" s="89"/>
      <c r="OA38" s="89"/>
      <c r="OB38" s="89"/>
      <c r="OC38" s="89"/>
      <c r="OD38" s="89"/>
      <c r="OE38" s="89"/>
      <c r="OF38" s="89"/>
      <c r="OG38" s="89"/>
      <c r="OH38" s="89"/>
      <c r="OI38" s="89"/>
      <c r="OJ38" s="89"/>
      <c r="OK38" s="89"/>
      <c r="OL38" s="89"/>
      <c r="OM38" s="89"/>
      <c r="ON38" s="89"/>
      <c r="OO38" s="89"/>
      <c r="OP38" s="89"/>
      <c r="OQ38" s="89"/>
      <c r="OR38" s="89"/>
      <c r="OS38" s="89"/>
      <c r="OT38" s="89"/>
      <c r="OU38" s="89"/>
      <c r="OV38" s="89"/>
      <c r="OW38" s="89"/>
      <c r="OX38" s="89"/>
      <c r="OY38" s="89"/>
      <c r="OZ38" s="89"/>
      <c r="PA38" s="89"/>
      <c r="PB38" s="89"/>
      <c r="PC38" s="89"/>
      <c r="PD38" s="89"/>
      <c r="PE38" s="89"/>
      <c r="PF38" s="89"/>
      <c r="PG38" s="89"/>
      <c r="PH38" s="89"/>
      <c r="PI38" s="89"/>
      <c r="PJ38" s="89"/>
      <c r="PK38" s="89"/>
      <c r="PL38" s="89"/>
      <c r="PM38" s="89"/>
      <c r="PN38" s="89"/>
      <c r="PO38" s="89"/>
      <c r="PP38" s="89"/>
      <c r="PQ38" s="89"/>
      <c r="PR38" s="89"/>
      <c r="PS38" s="89"/>
      <c r="PT38" s="89"/>
      <c r="PU38" s="89"/>
      <c r="PV38" s="89"/>
      <c r="PW38" s="89"/>
      <c r="PX38" s="89"/>
      <c r="PY38" s="89"/>
      <c r="PZ38" s="89"/>
      <c r="QA38" s="89"/>
      <c r="QB38" s="89"/>
      <c r="QC38" s="89"/>
      <c r="QD38" s="89"/>
      <c r="QE38" s="89"/>
      <c r="QF38" s="89"/>
      <c r="QG38" s="89"/>
      <c r="QH38" s="89"/>
      <c r="QI38" s="89"/>
      <c r="QJ38" s="89"/>
      <c r="QK38" s="89"/>
      <c r="QL38" s="89"/>
      <c r="QM38" s="89"/>
      <c r="QN38" s="89"/>
      <c r="QO38" s="89"/>
      <c r="QP38" s="89"/>
      <c r="QQ38" s="89"/>
      <c r="QR38" s="89"/>
      <c r="QS38" s="89"/>
      <c r="QT38" s="89"/>
      <c r="QU38" s="89"/>
      <c r="QV38" s="89"/>
      <c r="QW38" s="89"/>
      <c r="QX38" s="89"/>
      <c r="QY38" s="89"/>
      <c r="QZ38" s="89"/>
      <c r="RA38" s="89"/>
      <c r="RB38" s="89"/>
      <c r="RC38" s="89"/>
      <c r="RD38" s="89"/>
      <c r="RE38" s="89"/>
      <c r="RF38" s="89"/>
      <c r="RG38" s="89"/>
      <c r="RH38" s="89"/>
      <c r="RI38" s="89"/>
      <c r="RJ38" s="89"/>
      <c r="RK38" s="89"/>
      <c r="RL38" s="89"/>
      <c r="RM38" s="89"/>
      <c r="RN38" s="89"/>
      <c r="RO38" s="89"/>
      <c r="RP38" s="89"/>
      <c r="RQ38" s="89"/>
      <c r="RR38" s="89"/>
      <c r="RS38" s="89"/>
      <c r="RT38" s="89"/>
      <c r="RU38" s="89"/>
      <c r="RV38" s="89"/>
      <c r="RW38" s="89"/>
      <c r="RX38" s="89"/>
      <c r="RY38" s="89"/>
      <c r="RZ38" s="89"/>
      <c r="SA38" s="89"/>
      <c r="SB38" s="89"/>
      <c r="SC38" s="89"/>
      <c r="SD38" s="89"/>
      <c r="SE38" s="89"/>
      <c r="SF38" s="89"/>
      <c r="SG38" s="89"/>
      <c r="SH38" s="89"/>
      <c r="SI38" s="89"/>
      <c r="SJ38" s="89"/>
      <c r="SK38" s="89"/>
      <c r="SL38" s="89"/>
      <c r="SM38" s="89"/>
      <c r="SN38" s="89"/>
      <c r="SO38" s="89"/>
      <c r="SP38" s="89"/>
      <c r="SQ38" s="89"/>
      <c r="SR38" s="89"/>
      <c r="SS38" s="89"/>
      <c r="ST38" s="89"/>
      <c r="SU38" s="89"/>
      <c r="SV38" s="89"/>
      <c r="SW38" s="89"/>
      <c r="SX38" s="89"/>
      <c r="SY38" s="89"/>
      <c r="SZ38" s="89"/>
      <c r="TA38" s="89"/>
      <c r="TB38" s="89"/>
      <c r="TC38" s="89"/>
      <c r="TD38" s="89"/>
      <c r="TE38" s="89"/>
      <c r="TF38" s="89"/>
      <c r="TG38" s="89"/>
      <c r="TH38" s="89"/>
      <c r="TI38" s="89"/>
      <c r="TJ38" s="89"/>
      <c r="TK38" s="89"/>
      <c r="TL38" s="89"/>
      <c r="TM38" s="89"/>
      <c r="TN38" s="89"/>
      <c r="TO38" s="89"/>
      <c r="TP38" s="89"/>
      <c r="TQ38" s="89"/>
      <c r="TR38" s="89"/>
      <c r="TS38" s="89"/>
      <c r="TT38" s="89"/>
      <c r="TU38" s="89"/>
      <c r="TV38" s="89"/>
      <c r="TW38" s="89"/>
      <c r="TX38" s="89"/>
      <c r="TY38" s="89"/>
      <c r="TZ38" s="89"/>
      <c r="UA38" s="89"/>
      <c r="UB38" s="89"/>
      <c r="UC38" s="89"/>
      <c r="UD38" s="89"/>
      <c r="UE38" s="89"/>
      <c r="UF38" s="89"/>
      <c r="UG38" s="89"/>
      <c r="UH38" s="89"/>
      <c r="UI38" s="89"/>
      <c r="UJ38" s="89"/>
      <c r="UK38" s="89"/>
      <c r="UL38" s="89"/>
      <c r="UM38" s="89"/>
      <c r="UN38" s="89"/>
      <c r="UO38" s="89"/>
      <c r="UP38" s="89"/>
      <c r="UQ38" s="89"/>
      <c r="UR38" s="89"/>
      <c r="US38" s="89"/>
      <c r="UT38" s="89"/>
      <c r="UU38" s="89"/>
      <c r="UV38" s="89"/>
      <c r="UW38" s="89"/>
      <c r="UX38" s="89"/>
      <c r="UY38" s="89"/>
      <c r="UZ38" s="89"/>
      <c r="VA38" s="89"/>
      <c r="VB38" s="89"/>
      <c r="VC38" s="89"/>
      <c r="VD38" s="89"/>
      <c r="VE38" s="89"/>
      <c r="VF38" s="89"/>
      <c r="VG38" s="89"/>
      <c r="VH38" s="89"/>
      <c r="VI38" s="89"/>
      <c r="VJ38" s="89"/>
      <c r="VK38" s="89"/>
      <c r="VL38" s="89"/>
      <c r="VM38" s="89"/>
      <c r="VN38" s="89"/>
      <c r="VO38" s="89"/>
      <c r="VP38" s="89"/>
      <c r="VQ38" s="89"/>
      <c r="VR38" s="89"/>
      <c r="VS38" s="89"/>
      <c r="VT38" s="89"/>
      <c r="VU38" s="89"/>
      <c r="VV38" s="89"/>
      <c r="VW38" s="89"/>
      <c r="VX38" s="89"/>
      <c r="VY38" s="89"/>
      <c r="VZ38" s="89"/>
      <c r="WA38" s="89"/>
      <c r="WB38" s="89"/>
      <c r="WC38" s="89"/>
      <c r="WD38" s="89"/>
      <c r="WE38" s="89"/>
      <c r="WF38" s="89"/>
      <c r="WG38" s="89"/>
      <c r="WH38" s="89"/>
      <c r="WI38" s="89"/>
      <c r="WJ38" s="89"/>
      <c r="WK38" s="89"/>
      <c r="WL38" s="89"/>
      <c r="WM38" s="89"/>
      <c r="WN38" s="89"/>
      <c r="WO38" s="89"/>
      <c r="WP38" s="89"/>
      <c r="WQ38" s="89"/>
      <c r="WR38" s="89"/>
      <c r="WS38" s="89"/>
      <c r="WT38" s="89"/>
    </row>
    <row r="39" spans="1:618" ht="17.100000000000001" customHeight="1" x14ac:dyDescent="0.25">
      <c r="A39" s="75">
        <v>36</v>
      </c>
      <c r="B39" s="82">
        <v>49</v>
      </c>
      <c r="C39" s="74">
        <v>0.3141025641025641</v>
      </c>
      <c r="D39" s="73">
        <v>11</v>
      </c>
      <c r="E39" s="73">
        <v>15</v>
      </c>
      <c r="F39" s="73">
        <v>26</v>
      </c>
      <c r="G39" s="236">
        <v>0.53061224489795922</v>
      </c>
      <c r="H39" s="234"/>
      <c r="I39" s="216"/>
      <c r="J39" s="248"/>
    </row>
    <row r="40" spans="1:618" s="79" customFormat="1" ht="17.100000000000001" customHeight="1" x14ac:dyDescent="0.25">
      <c r="A40" s="76">
        <v>37</v>
      </c>
      <c r="B40" s="83">
        <v>29</v>
      </c>
      <c r="C40" s="78">
        <v>0.36708860759493672</v>
      </c>
      <c r="D40" s="77">
        <v>6</v>
      </c>
      <c r="E40" s="77">
        <v>6</v>
      </c>
      <c r="F40" s="220">
        <v>12</v>
      </c>
      <c r="G40" s="237">
        <v>0.41379310344827586</v>
      </c>
      <c r="H40" s="234"/>
      <c r="I40" s="216"/>
      <c r="J40" s="248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89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89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  <c r="KC40" s="89"/>
      <c r="KD40" s="89"/>
      <c r="KE40" s="89"/>
      <c r="KF40" s="89"/>
      <c r="KG40" s="89"/>
      <c r="KH40" s="89"/>
      <c r="KI40" s="89"/>
      <c r="KJ40" s="89"/>
      <c r="KK40" s="89"/>
      <c r="KL40" s="89"/>
      <c r="KM40" s="89"/>
      <c r="KN40" s="89"/>
      <c r="KO40" s="89"/>
      <c r="KP40" s="89"/>
      <c r="KQ40" s="89"/>
      <c r="KR40" s="89"/>
      <c r="KS40" s="89"/>
      <c r="KT40" s="89"/>
      <c r="KU40" s="89"/>
      <c r="KV40" s="89"/>
      <c r="KW40" s="89"/>
      <c r="KX40" s="89"/>
      <c r="KY40" s="89"/>
      <c r="KZ40" s="89"/>
      <c r="LA40" s="89"/>
      <c r="LB40" s="89"/>
      <c r="LC40" s="89"/>
      <c r="LD40" s="89"/>
      <c r="LE40" s="89"/>
      <c r="LF40" s="89"/>
      <c r="LG40" s="89"/>
      <c r="LH40" s="89"/>
      <c r="LI40" s="89"/>
      <c r="LJ40" s="89"/>
      <c r="LK40" s="89"/>
      <c r="LL40" s="89"/>
      <c r="LM40" s="89"/>
      <c r="LN40" s="89"/>
      <c r="LO40" s="89"/>
      <c r="LP40" s="89"/>
      <c r="LQ40" s="89"/>
      <c r="LR40" s="89"/>
      <c r="LS40" s="89"/>
      <c r="LT40" s="89"/>
      <c r="LU40" s="89"/>
      <c r="LV40" s="89"/>
      <c r="LW40" s="89"/>
      <c r="LX40" s="89"/>
      <c r="LY40" s="89"/>
      <c r="LZ40" s="89"/>
      <c r="MA40" s="89"/>
      <c r="MB40" s="89"/>
      <c r="MC40" s="89"/>
      <c r="MD40" s="89"/>
      <c r="ME40" s="89"/>
      <c r="MF40" s="89"/>
      <c r="MG40" s="89"/>
      <c r="MH40" s="89"/>
      <c r="MI40" s="89"/>
      <c r="MJ40" s="89"/>
      <c r="MK40" s="89"/>
      <c r="ML40" s="89"/>
      <c r="MM40" s="89"/>
      <c r="MN40" s="89"/>
      <c r="MO40" s="89"/>
      <c r="MP40" s="89"/>
      <c r="MQ40" s="89"/>
      <c r="MR40" s="89"/>
      <c r="MS40" s="89"/>
      <c r="MT40" s="89"/>
      <c r="MU40" s="89"/>
      <c r="MV40" s="89"/>
      <c r="MW40" s="89"/>
      <c r="MX40" s="89"/>
      <c r="MY40" s="89"/>
      <c r="MZ40" s="89"/>
      <c r="NA40" s="89"/>
      <c r="NB40" s="89"/>
      <c r="NC40" s="89"/>
      <c r="ND40" s="89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89"/>
      <c r="NX40" s="89"/>
      <c r="NY40" s="89"/>
      <c r="NZ40" s="89"/>
      <c r="OA40" s="89"/>
      <c r="OB40" s="89"/>
      <c r="OC40" s="89"/>
      <c r="OD40" s="89"/>
      <c r="OE40" s="89"/>
      <c r="OF40" s="89"/>
      <c r="OG40" s="89"/>
      <c r="OH40" s="89"/>
      <c r="OI40" s="89"/>
      <c r="OJ40" s="89"/>
      <c r="OK40" s="89"/>
      <c r="OL40" s="89"/>
      <c r="OM40" s="89"/>
      <c r="ON40" s="89"/>
      <c r="OO40" s="89"/>
      <c r="OP40" s="89"/>
      <c r="OQ40" s="89"/>
      <c r="OR40" s="89"/>
      <c r="OS40" s="89"/>
      <c r="OT40" s="89"/>
      <c r="OU40" s="89"/>
      <c r="OV40" s="89"/>
      <c r="OW40" s="89"/>
      <c r="OX40" s="89"/>
      <c r="OY40" s="89"/>
      <c r="OZ40" s="89"/>
      <c r="PA40" s="89"/>
      <c r="PB40" s="89"/>
      <c r="PC40" s="89"/>
      <c r="PD40" s="89"/>
      <c r="PE40" s="89"/>
      <c r="PF40" s="89"/>
      <c r="PG40" s="89"/>
      <c r="PH40" s="89"/>
      <c r="PI40" s="89"/>
      <c r="PJ40" s="89"/>
      <c r="PK40" s="89"/>
      <c r="PL40" s="89"/>
      <c r="PM40" s="89"/>
      <c r="PN40" s="89"/>
      <c r="PO40" s="89"/>
      <c r="PP40" s="89"/>
      <c r="PQ40" s="89"/>
      <c r="PR40" s="89"/>
      <c r="PS40" s="89"/>
      <c r="PT40" s="89"/>
      <c r="PU40" s="89"/>
      <c r="PV40" s="89"/>
      <c r="PW40" s="89"/>
      <c r="PX40" s="89"/>
      <c r="PY40" s="89"/>
      <c r="PZ40" s="89"/>
      <c r="QA40" s="89"/>
      <c r="QB40" s="89"/>
      <c r="QC40" s="89"/>
      <c r="QD40" s="89"/>
      <c r="QE40" s="89"/>
      <c r="QF40" s="89"/>
      <c r="QG40" s="89"/>
      <c r="QH40" s="89"/>
      <c r="QI40" s="89"/>
      <c r="QJ40" s="89"/>
      <c r="QK40" s="89"/>
      <c r="QL40" s="89"/>
      <c r="QM40" s="89"/>
      <c r="QN40" s="89"/>
      <c r="QO40" s="89"/>
      <c r="QP40" s="89"/>
      <c r="QQ40" s="89"/>
      <c r="QR40" s="89"/>
      <c r="QS40" s="89"/>
      <c r="QT40" s="89"/>
      <c r="QU40" s="89"/>
      <c r="QV40" s="89"/>
      <c r="QW40" s="89"/>
      <c r="QX40" s="89"/>
      <c r="QY40" s="89"/>
      <c r="QZ40" s="89"/>
      <c r="RA40" s="89"/>
      <c r="RB40" s="89"/>
      <c r="RC40" s="89"/>
      <c r="RD40" s="89"/>
      <c r="RE40" s="89"/>
      <c r="RF40" s="89"/>
      <c r="RG40" s="89"/>
      <c r="RH40" s="89"/>
      <c r="RI40" s="89"/>
      <c r="RJ40" s="89"/>
      <c r="RK40" s="89"/>
      <c r="RL40" s="89"/>
      <c r="RM40" s="89"/>
      <c r="RN40" s="89"/>
      <c r="RO40" s="89"/>
      <c r="RP40" s="89"/>
      <c r="RQ40" s="89"/>
      <c r="RR40" s="89"/>
      <c r="RS40" s="89"/>
      <c r="RT40" s="89"/>
      <c r="RU40" s="89"/>
      <c r="RV40" s="89"/>
      <c r="RW40" s="89"/>
      <c r="RX40" s="89"/>
      <c r="RY40" s="89"/>
      <c r="RZ40" s="89"/>
      <c r="SA40" s="89"/>
      <c r="SB40" s="89"/>
      <c r="SC40" s="89"/>
      <c r="SD40" s="89"/>
      <c r="SE40" s="89"/>
      <c r="SF40" s="89"/>
      <c r="SG40" s="89"/>
      <c r="SH40" s="89"/>
      <c r="SI40" s="89"/>
      <c r="SJ40" s="89"/>
      <c r="SK40" s="89"/>
      <c r="SL40" s="89"/>
      <c r="SM40" s="89"/>
      <c r="SN40" s="89"/>
      <c r="SO40" s="89"/>
      <c r="SP40" s="89"/>
      <c r="SQ40" s="89"/>
      <c r="SR40" s="89"/>
      <c r="SS40" s="89"/>
      <c r="ST40" s="89"/>
      <c r="SU40" s="89"/>
      <c r="SV40" s="89"/>
      <c r="SW40" s="89"/>
      <c r="SX40" s="89"/>
      <c r="SY40" s="89"/>
      <c r="SZ40" s="89"/>
      <c r="TA40" s="89"/>
      <c r="TB40" s="89"/>
      <c r="TC40" s="89"/>
      <c r="TD40" s="89"/>
      <c r="TE40" s="89"/>
      <c r="TF40" s="89"/>
      <c r="TG40" s="89"/>
      <c r="TH40" s="89"/>
      <c r="TI40" s="89"/>
      <c r="TJ40" s="89"/>
      <c r="TK40" s="89"/>
      <c r="TL40" s="89"/>
      <c r="TM40" s="89"/>
      <c r="TN40" s="89"/>
      <c r="TO40" s="89"/>
      <c r="TP40" s="89"/>
      <c r="TQ40" s="89"/>
      <c r="TR40" s="89"/>
      <c r="TS40" s="89"/>
      <c r="TT40" s="89"/>
      <c r="TU40" s="89"/>
      <c r="TV40" s="89"/>
      <c r="TW40" s="89"/>
      <c r="TX40" s="89"/>
      <c r="TY40" s="89"/>
      <c r="TZ40" s="89"/>
      <c r="UA40" s="89"/>
      <c r="UB40" s="89"/>
      <c r="UC40" s="89"/>
      <c r="UD40" s="89"/>
      <c r="UE40" s="89"/>
      <c r="UF40" s="89"/>
      <c r="UG40" s="89"/>
      <c r="UH40" s="89"/>
      <c r="UI40" s="89"/>
      <c r="UJ40" s="89"/>
      <c r="UK40" s="89"/>
      <c r="UL40" s="89"/>
      <c r="UM40" s="89"/>
      <c r="UN40" s="89"/>
      <c r="UO40" s="89"/>
      <c r="UP40" s="89"/>
      <c r="UQ40" s="89"/>
      <c r="UR40" s="89"/>
      <c r="US40" s="89"/>
      <c r="UT40" s="89"/>
      <c r="UU40" s="89"/>
      <c r="UV40" s="89"/>
      <c r="UW40" s="89"/>
      <c r="UX40" s="89"/>
      <c r="UY40" s="89"/>
      <c r="UZ40" s="89"/>
      <c r="VA40" s="89"/>
      <c r="VB40" s="89"/>
      <c r="VC40" s="89"/>
      <c r="VD40" s="89"/>
      <c r="VE40" s="89"/>
      <c r="VF40" s="89"/>
      <c r="VG40" s="89"/>
      <c r="VH40" s="89"/>
      <c r="VI40" s="89"/>
      <c r="VJ40" s="89"/>
      <c r="VK40" s="89"/>
      <c r="VL40" s="89"/>
      <c r="VM40" s="89"/>
      <c r="VN40" s="89"/>
      <c r="VO40" s="89"/>
      <c r="VP40" s="89"/>
      <c r="VQ40" s="89"/>
      <c r="VR40" s="89"/>
      <c r="VS40" s="89"/>
      <c r="VT40" s="89"/>
      <c r="VU40" s="89"/>
      <c r="VV40" s="89"/>
      <c r="VW40" s="89"/>
      <c r="VX40" s="89"/>
      <c r="VY40" s="89"/>
      <c r="VZ40" s="89"/>
      <c r="WA40" s="89"/>
      <c r="WB40" s="89"/>
      <c r="WC40" s="89"/>
      <c r="WD40" s="89"/>
      <c r="WE40" s="89"/>
      <c r="WF40" s="89"/>
      <c r="WG40" s="89"/>
      <c r="WH40" s="89"/>
      <c r="WI40" s="89"/>
      <c r="WJ40" s="89"/>
      <c r="WK40" s="89"/>
      <c r="WL40" s="89"/>
      <c r="WM40" s="89"/>
      <c r="WN40" s="89"/>
      <c r="WO40" s="89"/>
      <c r="WP40" s="89"/>
      <c r="WQ40" s="89"/>
      <c r="WR40" s="89"/>
      <c r="WS40" s="89"/>
      <c r="WT40" s="89"/>
    </row>
    <row r="41" spans="1:618" ht="17.100000000000001" customHeight="1" x14ac:dyDescent="0.25">
      <c r="A41" s="75">
        <v>60</v>
      </c>
      <c r="B41" s="82">
        <v>350</v>
      </c>
      <c r="C41" s="74">
        <v>0.35496957403651114</v>
      </c>
      <c r="D41" s="73">
        <v>70</v>
      </c>
      <c r="E41" s="73">
        <v>69</v>
      </c>
      <c r="F41" s="73">
        <v>139</v>
      </c>
      <c r="G41" s="236">
        <v>0.39714285714285713</v>
      </c>
      <c r="H41" s="234"/>
      <c r="I41" s="216"/>
      <c r="J41" s="248"/>
    </row>
    <row r="42" spans="1:618" s="79" customFormat="1" ht="17.100000000000001" customHeight="1" x14ac:dyDescent="0.25">
      <c r="A42" s="76">
        <v>61</v>
      </c>
      <c r="B42" s="83">
        <v>242</v>
      </c>
      <c r="C42" s="78">
        <v>0.33941093969144459</v>
      </c>
      <c r="D42" s="77">
        <v>54</v>
      </c>
      <c r="E42" s="77">
        <v>52</v>
      </c>
      <c r="F42" s="220">
        <v>106</v>
      </c>
      <c r="G42" s="237">
        <v>0.43801652892561982</v>
      </c>
      <c r="H42" s="234"/>
      <c r="I42" s="216"/>
      <c r="J42" s="248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  <c r="IV42" s="89"/>
      <c r="IW42" s="89"/>
      <c r="IX42" s="89"/>
      <c r="IY42" s="89"/>
      <c r="IZ42" s="89"/>
      <c r="JA42" s="89"/>
      <c r="JB42" s="89"/>
      <c r="JC42" s="89"/>
      <c r="JD42" s="89"/>
      <c r="JE42" s="89"/>
      <c r="JF42" s="89"/>
      <c r="JG42" s="89"/>
      <c r="JH42" s="89"/>
      <c r="JI42" s="89"/>
      <c r="JJ42" s="89"/>
      <c r="JK42" s="89"/>
      <c r="JL42" s="89"/>
      <c r="JM42" s="89"/>
      <c r="JN42" s="89"/>
      <c r="JO42" s="89"/>
      <c r="JP42" s="89"/>
      <c r="JQ42" s="89"/>
      <c r="JR42" s="89"/>
      <c r="JS42" s="89"/>
      <c r="JT42" s="89"/>
      <c r="JU42" s="89"/>
      <c r="JV42" s="89"/>
      <c r="JW42" s="89"/>
      <c r="JX42" s="89"/>
      <c r="JY42" s="89"/>
      <c r="JZ42" s="89"/>
      <c r="KA42" s="89"/>
      <c r="KB42" s="89"/>
      <c r="KC42" s="89"/>
      <c r="KD42" s="89"/>
      <c r="KE42" s="89"/>
      <c r="KF42" s="89"/>
      <c r="KG42" s="89"/>
      <c r="KH42" s="89"/>
      <c r="KI42" s="89"/>
      <c r="KJ42" s="89"/>
      <c r="KK42" s="89"/>
      <c r="KL42" s="89"/>
      <c r="KM42" s="89"/>
      <c r="KN42" s="89"/>
      <c r="KO42" s="89"/>
      <c r="KP42" s="89"/>
      <c r="KQ42" s="89"/>
      <c r="KR42" s="89"/>
      <c r="KS42" s="89"/>
      <c r="KT42" s="89"/>
      <c r="KU42" s="89"/>
      <c r="KV42" s="89"/>
      <c r="KW42" s="89"/>
      <c r="KX42" s="89"/>
      <c r="KY42" s="89"/>
      <c r="KZ42" s="89"/>
      <c r="LA42" s="89"/>
      <c r="LB42" s="89"/>
      <c r="LC42" s="89"/>
      <c r="LD42" s="89"/>
      <c r="LE42" s="89"/>
      <c r="LF42" s="89"/>
      <c r="LG42" s="89"/>
      <c r="LH42" s="89"/>
      <c r="LI42" s="89"/>
      <c r="LJ42" s="89"/>
      <c r="LK42" s="89"/>
      <c r="LL42" s="89"/>
      <c r="LM42" s="89"/>
      <c r="LN42" s="89"/>
      <c r="LO42" s="89"/>
      <c r="LP42" s="89"/>
      <c r="LQ42" s="89"/>
      <c r="LR42" s="89"/>
      <c r="LS42" s="89"/>
      <c r="LT42" s="89"/>
      <c r="LU42" s="89"/>
      <c r="LV42" s="89"/>
      <c r="LW42" s="89"/>
      <c r="LX42" s="89"/>
      <c r="LY42" s="89"/>
      <c r="LZ42" s="89"/>
      <c r="MA42" s="89"/>
      <c r="MB42" s="89"/>
      <c r="MC42" s="89"/>
      <c r="MD42" s="89"/>
      <c r="ME42" s="89"/>
      <c r="MF42" s="89"/>
      <c r="MG42" s="89"/>
      <c r="MH42" s="89"/>
      <c r="MI42" s="89"/>
      <c r="MJ42" s="89"/>
      <c r="MK42" s="89"/>
      <c r="ML42" s="89"/>
      <c r="MM42" s="89"/>
      <c r="MN42" s="89"/>
      <c r="MO42" s="89"/>
      <c r="MP42" s="89"/>
      <c r="MQ42" s="89"/>
      <c r="MR42" s="89"/>
      <c r="MS42" s="89"/>
      <c r="MT42" s="89"/>
      <c r="MU42" s="89"/>
      <c r="MV42" s="89"/>
      <c r="MW42" s="89"/>
      <c r="MX42" s="89"/>
      <c r="MY42" s="89"/>
      <c r="MZ42" s="89"/>
      <c r="NA42" s="89"/>
      <c r="NB42" s="89"/>
      <c r="NC42" s="89"/>
      <c r="ND42" s="89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89"/>
      <c r="NS42" s="89"/>
      <c r="NT42" s="89"/>
      <c r="NU42" s="89"/>
      <c r="NV42" s="89"/>
      <c r="NW42" s="89"/>
      <c r="NX42" s="89"/>
      <c r="NY42" s="89"/>
      <c r="NZ42" s="89"/>
      <c r="OA42" s="89"/>
      <c r="OB42" s="89"/>
      <c r="OC42" s="89"/>
      <c r="OD42" s="89"/>
      <c r="OE42" s="89"/>
      <c r="OF42" s="89"/>
      <c r="OG42" s="89"/>
      <c r="OH42" s="89"/>
      <c r="OI42" s="89"/>
      <c r="OJ42" s="89"/>
      <c r="OK42" s="89"/>
      <c r="OL42" s="89"/>
      <c r="OM42" s="89"/>
      <c r="ON42" s="89"/>
      <c r="OO42" s="89"/>
      <c r="OP42" s="89"/>
      <c r="OQ42" s="89"/>
      <c r="OR42" s="89"/>
      <c r="OS42" s="89"/>
      <c r="OT42" s="89"/>
      <c r="OU42" s="89"/>
      <c r="OV42" s="89"/>
      <c r="OW42" s="89"/>
      <c r="OX42" s="89"/>
      <c r="OY42" s="89"/>
      <c r="OZ42" s="89"/>
      <c r="PA42" s="89"/>
      <c r="PB42" s="89"/>
      <c r="PC42" s="89"/>
      <c r="PD42" s="89"/>
      <c r="PE42" s="89"/>
      <c r="PF42" s="89"/>
      <c r="PG42" s="89"/>
      <c r="PH42" s="89"/>
      <c r="PI42" s="89"/>
      <c r="PJ42" s="89"/>
      <c r="PK42" s="89"/>
      <c r="PL42" s="89"/>
      <c r="PM42" s="89"/>
      <c r="PN42" s="89"/>
      <c r="PO42" s="89"/>
      <c r="PP42" s="89"/>
      <c r="PQ42" s="89"/>
      <c r="PR42" s="89"/>
      <c r="PS42" s="89"/>
      <c r="PT42" s="89"/>
      <c r="PU42" s="89"/>
      <c r="PV42" s="89"/>
      <c r="PW42" s="89"/>
      <c r="PX42" s="89"/>
      <c r="PY42" s="89"/>
      <c r="PZ42" s="89"/>
      <c r="QA42" s="89"/>
      <c r="QB42" s="89"/>
      <c r="QC42" s="89"/>
      <c r="QD42" s="89"/>
      <c r="QE42" s="89"/>
      <c r="QF42" s="89"/>
      <c r="QG42" s="89"/>
      <c r="QH42" s="89"/>
      <c r="QI42" s="89"/>
      <c r="QJ42" s="89"/>
      <c r="QK42" s="89"/>
      <c r="QL42" s="89"/>
      <c r="QM42" s="89"/>
      <c r="QN42" s="89"/>
      <c r="QO42" s="89"/>
      <c r="QP42" s="89"/>
      <c r="QQ42" s="89"/>
      <c r="QR42" s="89"/>
      <c r="QS42" s="89"/>
      <c r="QT42" s="89"/>
      <c r="QU42" s="89"/>
      <c r="QV42" s="89"/>
      <c r="QW42" s="89"/>
      <c r="QX42" s="89"/>
      <c r="QY42" s="89"/>
      <c r="QZ42" s="89"/>
      <c r="RA42" s="89"/>
      <c r="RB42" s="89"/>
      <c r="RC42" s="89"/>
      <c r="RD42" s="89"/>
      <c r="RE42" s="89"/>
      <c r="RF42" s="89"/>
      <c r="RG42" s="89"/>
      <c r="RH42" s="89"/>
      <c r="RI42" s="89"/>
      <c r="RJ42" s="89"/>
      <c r="RK42" s="89"/>
      <c r="RL42" s="89"/>
      <c r="RM42" s="89"/>
      <c r="RN42" s="89"/>
      <c r="RO42" s="89"/>
      <c r="RP42" s="89"/>
      <c r="RQ42" s="89"/>
      <c r="RR42" s="89"/>
      <c r="RS42" s="89"/>
      <c r="RT42" s="89"/>
      <c r="RU42" s="89"/>
      <c r="RV42" s="89"/>
      <c r="RW42" s="89"/>
      <c r="RX42" s="89"/>
      <c r="RY42" s="89"/>
      <c r="RZ42" s="89"/>
      <c r="SA42" s="89"/>
      <c r="SB42" s="89"/>
      <c r="SC42" s="89"/>
      <c r="SD42" s="89"/>
      <c r="SE42" s="89"/>
      <c r="SF42" s="89"/>
      <c r="SG42" s="89"/>
      <c r="SH42" s="89"/>
      <c r="SI42" s="89"/>
      <c r="SJ42" s="89"/>
      <c r="SK42" s="89"/>
      <c r="SL42" s="89"/>
      <c r="SM42" s="89"/>
      <c r="SN42" s="89"/>
      <c r="SO42" s="89"/>
      <c r="SP42" s="89"/>
      <c r="SQ42" s="89"/>
      <c r="SR42" s="89"/>
      <c r="SS42" s="89"/>
      <c r="ST42" s="89"/>
      <c r="SU42" s="89"/>
      <c r="SV42" s="89"/>
      <c r="SW42" s="89"/>
      <c r="SX42" s="89"/>
      <c r="SY42" s="89"/>
      <c r="SZ42" s="89"/>
      <c r="TA42" s="89"/>
      <c r="TB42" s="89"/>
      <c r="TC42" s="89"/>
      <c r="TD42" s="89"/>
      <c r="TE42" s="89"/>
      <c r="TF42" s="89"/>
      <c r="TG42" s="89"/>
      <c r="TH42" s="89"/>
      <c r="TI42" s="89"/>
      <c r="TJ42" s="89"/>
      <c r="TK42" s="89"/>
      <c r="TL42" s="89"/>
      <c r="TM42" s="89"/>
      <c r="TN42" s="89"/>
      <c r="TO42" s="89"/>
      <c r="TP42" s="89"/>
      <c r="TQ42" s="89"/>
      <c r="TR42" s="89"/>
      <c r="TS42" s="89"/>
      <c r="TT42" s="89"/>
      <c r="TU42" s="89"/>
      <c r="TV42" s="89"/>
      <c r="TW42" s="89"/>
      <c r="TX42" s="89"/>
      <c r="TY42" s="89"/>
      <c r="TZ42" s="89"/>
      <c r="UA42" s="89"/>
      <c r="UB42" s="89"/>
      <c r="UC42" s="89"/>
      <c r="UD42" s="89"/>
      <c r="UE42" s="89"/>
      <c r="UF42" s="89"/>
      <c r="UG42" s="89"/>
      <c r="UH42" s="89"/>
      <c r="UI42" s="89"/>
      <c r="UJ42" s="89"/>
      <c r="UK42" s="89"/>
      <c r="UL42" s="89"/>
      <c r="UM42" s="89"/>
      <c r="UN42" s="89"/>
      <c r="UO42" s="89"/>
      <c r="UP42" s="89"/>
      <c r="UQ42" s="89"/>
      <c r="UR42" s="89"/>
      <c r="US42" s="89"/>
      <c r="UT42" s="89"/>
      <c r="UU42" s="89"/>
      <c r="UV42" s="89"/>
      <c r="UW42" s="89"/>
      <c r="UX42" s="89"/>
      <c r="UY42" s="89"/>
      <c r="UZ42" s="89"/>
      <c r="VA42" s="89"/>
      <c r="VB42" s="89"/>
      <c r="VC42" s="89"/>
      <c r="VD42" s="89"/>
      <c r="VE42" s="89"/>
      <c r="VF42" s="89"/>
      <c r="VG42" s="89"/>
      <c r="VH42" s="89"/>
      <c r="VI42" s="89"/>
      <c r="VJ42" s="89"/>
      <c r="VK42" s="89"/>
      <c r="VL42" s="89"/>
      <c r="VM42" s="89"/>
      <c r="VN42" s="89"/>
      <c r="VO42" s="89"/>
      <c r="VP42" s="89"/>
      <c r="VQ42" s="89"/>
      <c r="VR42" s="89"/>
      <c r="VS42" s="89"/>
      <c r="VT42" s="89"/>
      <c r="VU42" s="89"/>
      <c r="VV42" s="89"/>
      <c r="VW42" s="89"/>
      <c r="VX42" s="89"/>
      <c r="VY42" s="89"/>
      <c r="VZ42" s="89"/>
      <c r="WA42" s="89"/>
      <c r="WB42" s="89"/>
      <c r="WC42" s="89"/>
      <c r="WD42" s="89"/>
      <c r="WE42" s="89"/>
      <c r="WF42" s="89"/>
      <c r="WG42" s="89"/>
      <c r="WH42" s="89"/>
      <c r="WI42" s="89"/>
      <c r="WJ42" s="89"/>
      <c r="WK42" s="89"/>
      <c r="WL42" s="89"/>
      <c r="WM42" s="89"/>
      <c r="WN42" s="89"/>
      <c r="WO42" s="89"/>
      <c r="WP42" s="89"/>
      <c r="WQ42" s="89"/>
      <c r="WR42" s="89"/>
      <c r="WS42" s="89"/>
      <c r="WT42" s="89"/>
    </row>
    <row r="43" spans="1:618" ht="17.100000000000001" customHeight="1" x14ac:dyDescent="0.25">
      <c r="A43" s="75">
        <v>62</v>
      </c>
      <c r="B43" s="82">
        <v>164</v>
      </c>
      <c r="C43" s="74">
        <v>0.35344827586206895</v>
      </c>
      <c r="D43" s="73">
        <v>33</v>
      </c>
      <c r="E43" s="73">
        <v>46</v>
      </c>
      <c r="F43" s="73">
        <v>79</v>
      </c>
      <c r="G43" s="236">
        <v>0.48170731707317072</v>
      </c>
      <c r="H43" s="234"/>
      <c r="I43" s="216"/>
      <c r="J43" s="248"/>
    </row>
    <row r="44" spans="1:618" s="79" customFormat="1" ht="17.100000000000001" customHeight="1" x14ac:dyDescent="0.25">
      <c r="A44" s="76">
        <v>63</v>
      </c>
      <c r="B44" s="83">
        <v>225</v>
      </c>
      <c r="C44" s="78">
        <v>0.31824611032531824</v>
      </c>
      <c r="D44" s="77">
        <v>51</v>
      </c>
      <c r="E44" s="77">
        <v>45</v>
      </c>
      <c r="F44" s="220">
        <v>96</v>
      </c>
      <c r="G44" s="237">
        <v>0.42666666666666669</v>
      </c>
      <c r="H44" s="234"/>
      <c r="I44" s="216"/>
      <c r="J44" s="248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89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  <c r="JP44" s="89"/>
      <c r="JQ44" s="89"/>
      <c r="JR44" s="89"/>
      <c r="JS44" s="89"/>
      <c r="JT44" s="89"/>
      <c r="JU44" s="89"/>
      <c r="JV44" s="89"/>
      <c r="JW44" s="89"/>
      <c r="JX44" s="89"/>
      <c r="JY44" s="89"/>
      <c r="JZ44" s="89"/>
      <c r="KA44" s="89"/>
      <c r="KB44" s="89"/>
      <c r="KC44" s="89"/>
      <c r="KD44" s="89"/>
      <c r="KE44" s="89"/>
      <c r="KF44" s="89"/>
      <c r="KG44" s="89"/>
      <c r="KH44" s="89"/>
      <c r="KI44" s="89"/>
      <c r="KJ44" s="89"/>
      <c r="KK44" s="89"/>
      <c r="KL44" s="89"/>
      <c r="KM44" s="89"/>
      <c r="KN44" s="89"/>
      <c r="KO44" s="89"/>
      <c r="KP44" s="89"/>
      <c r="KQ44" s="89"/>
      <c r="KR44" s="89"/>
      <c r="KS44" s="89"/>
      <c r="KT44" s="89"/>
      <c r="KU44" s="89"/>
      <c r="KV44" s="89"/>
      <c r="KW44" s="89"/>
      <c r="KX44" s="89"/>
      <c r="KY44" s="89"/>
      <c r="KZ44" s="89"/>
      <c r="LA44" s="89"/>
      <c r="LB44" s="89"/>
      <c r="LC44" s="89"/>
      <c r="LD44" s="89"/>
      <c r="LE44" s="89"/>
      <c r="LF44" s="89"/>
      <c r="LG44" s="89"/>
      <c r="LH44" s="89"/>
      <c r="LI44" s="89"/>
      <c r="LJ44" s="89"/>
      <c r="LK44" s="89"/>
      <c r="LL44" s="89"/>
      <c r="LM44" s="89"/>
      <c r="LN44" s="89"/>
      <c r="LO44" s="89"/>
      <c r="LP44" s="89"/>
      <c r="LQ44" s="89"/>
      <c r="LR44" s="89"/>
      <c r="LS44" s="89"/>
      <c r="LT44" s="89"/>
      <c r="LU44" s="89"/>
      <c r="LV44" s="89"/>
      <c r="LW44" s="89"/>
      <c r="LX44" s="89"/>
      <c r="LY44" s="89"/>
      <c r="LZ44" s="89"/>
      <c r="MA44" s="89"/>
      <c r="MB44" s="89"/>
      <c r="MC44" s="89"/>
      <c r="MD44" s="89"/>
      <c r="ME44" s="89"/>
      <c r="MF44" s="89"/>
      <c r="MG44" s="89"/>
      <c r="MH44" s="89"/>
      <c r="MI44" s="89"/>
      <c r="MJ44" s="89"/>
      <c r="MK44" s="89"/>
      <c r="ML44" s="89"/>
      <c r="MM44" s="89"/>
      <c r="MN44" s="89"/>
      <c r="MO44" s="89"/>
      <c r="MP44" s="89"/>
      <c r="MQ44" s="89"/>
      <c r="MR44" s="89"/>
      <c r="MS44" s="89"/>
      <c r="MT44" s="89"/>
      <c r="MU44" s="89"/>
      <c r="MV44" s="89"/>
      <c r="MW44" s="89"/>
      <c r="MX44" s="89"/>
      <c r="MY44" s="89"/>
      <c r="MZ44" s="89"/>
      <c r="NA44" s="89"/>
      <c r="NB44" s="89"/>
      <c r="NC44" s="89"/>
      <c r="ND44" s="89"/>
      <c r="NE44" s="89"/>
      <c r="NF44" s="89"/>
      <c r="NG44" s="89"/>
      <c r="NH44" s="89"/>
      <c r="NI44" s="89"/>
      <c r="NJ44" s="89"/>
      <c r="NK44" s="89"/>
      <c r="NL44" s="89"/>
      <c r="NM44" s="89"/>
      <c r="NN44" s="89"/>
      <c r="NO44" s="89"/>
      <c r="NP44" s="89"/>
      <c r="NQ44" s="89"/>
      <c r="NR44" s="89"/>
      <c r="NS44" s="89"/>
      <c r="NT44" s="89"/>
      <c r="NU44" s="89"/>
      <c r="NV44" s="89"/>
      <c r="NW44" s="89"/>
      <c r="NX44" s="89"/>
      <c r="NY44" s="89"/>
      <c r="NZ44" s="89"/>
      <c r="OA44" s="89"/>
      <c r="OB44" s="89"/>
      <c r="OC44" s="89"/>
      <c r="OD44" s="89"/>
      <c r="OE44" s="89"/>
      <c r="OF44" s="89"/>
      <c r="OG44" s="89"/>
      <c r="OH44" s="89"/>
      <c r="OI44" s="89"/>
      <c r="OJ44" s="89"/>
      <c r="OK44" s="89"/>
      <c r="OL44" s="89"/>
      <c r="OM44" s="89"/>
      <c r="ON44" s="89"/>
      <c r="OO44" s="89"/>
      <c r="OP44" s="89"/>
      <c r="OQ44" s="89"/>
      <c r="OR44" s="89"/>
      <c r="OS44" s="89"/>
      <c r="OT44" s="89"/>
      <c r="OU44" s="89"/>
      <c r="OV44" s="89"/>
      <c r="OW44" s="89"/>
      <c r="OX44" s="89"/>
      <c r="OY44" s="89"/>
      <c r="OZ44" s="89"/>
      <c r="PA44" s="89"/>
      <c r="PB44" s="89"/>
      <c r="PC44" s="89"/>
      <c r="PD44" s="89"/>
      <c r="PE44" s="89"/>
      <c r="PF44" s="89"/>
      <c r="PG44" s="89"/>
      <c r="PH44" s="89"/>
      <c r="PI44" s="89"/>
      <c r="PJ44" s="89"/>
      <c r="PK44" s="89"/>
      <c r="PL44" s="89"/>
      <c r="PM44" s="89"/>
      <c r="PN44" s="89"/>
      <c r="PO44" s="89"/>
      <c r="PP44" s="89"/>
      <c r="PQ44" s="89"/>
      <c r="PR44" s="89"/>
      <c r="PS44" s="89"/>
      <c r="PT44" s="89"/>
      <c r="PU44" s="89"/>
      <c r="PV44" s="89"/>
      <c r="PW44" s="89"/>
      <c r="PX44" s="89"/>
      <c r="PY44" s="89"/>
      <c r="PZ44" s="89"/>
      <c r="QA44" s="89"/>
      <c r="QB44" s="89"/>
      <c r="QC44" s="89"/>
      <c r="QD44" s="89"/>
      <c r="QE44" s="89"/>
      <c r="QF44" s="89"/>
      <c r="QG44" s="89"/>
      <c r="QH44" s="89"/>
      <c r="QI44" s="89"/>
      <c r="QJ44" s="89"/>
      <c r="QK44" s="89"/>
      <c r="QL44" s="89"/>
      <c r="QM44" s="89"/>
      <c r="QN44" s="89"/>
      <c r="QO44" s="89"/>
      <c r="QP44" s="89"/>
      <c r="QQ44" s="89"/>
      <c r="QR44" s="89"/>
      <c r="QS44" s="89"/>
      <c r="QT44" s="89"/>
      <c r="QU44" s="89"/>
      <c r="QV44" s="89"/>
      <c r="QW44" s="89"/>
      <c r="QX44" s="89"/>
      <c r="QY44" s="89"/>
      <c r="QZ44" s="89"/>
      <c r="RA44" s="89"/>
      <c r="RB44" s="89"/>
      <c r="RC44" s="89"/>
      <c r="RD44" s="89"/>
      <c r="RE44" s="89"/>
      <c r="RF44" s="89"/>
      <c r="RG44" s="89"/>
      <c r="RH44" s="89"/>
      <c r="RI44" s="89"/>
      <c r="RJ44" s="89"/>
      <c r="RK44" s="89"/>
      <c r="RL44" s="89"/>
      <c r="RM44" s="89"/>
      <c r="RN44" s="89"/>
      <c r="RO44" s="89"/>
      <c r="RP44" s="89"/>
      <c r="RQ44" s="89"/>
      <c r="RR44" s="89"/>
      <c r="RS44" s="89"/>
      <c r="RT44" s="89"/>
      <c r="RU44" s="89"/>
      <c r="RV44" s="89"/>
      <c r="RW44" s="89"/>
      <c r="RX44" s="89"/>
      <c r="RY44" s="89"/>
      <c r="RZ44" s="89"/>
      <c r="SA44" s="89"/>
      <c r="SB44" s="89"/>
      <c r="SC44" s="89"/>
      <c r="SD44" s="89"/>
      <c r="SE44" s="89"/>
      <c r="SF44" s="89"/>
      <c r="SG44" s="89"/>
      <c r="SH44" s="89"/>
      <c r="SI44" s="89"/>
      <c r="SJ44" s="89"/>
      <c r="SK44" s="89"/>
      <c r="SL44" s="89"/>
      <c r="SM44" s="89"/>
      <c r="SN44" s="89"/>
      <c r="SO44" s="89"/>
      <c r="SP44" s="89"/>
      <c r="SQ44" s="89"/>
      <c r="SR44" s="89"/>
      <c r="SS44" s="89"/>
      <c r="ST44" s="89"/>
      <c r="SU44" s="89"/>
      <c r="SV44" s="89"/>
      <c r="SW44" s="89"/>
      <c r="SX44" s="89"/>
      <c r="SY44" s="89"/>
      <c r="SZ44" s="89"/>
      <c r="TA44" s="89"/>
      <c r="TB44" s="89"/>
      <c r="TC44" s="89"/>
      <c r="TD44" s="89"/>
      <c r="TE44" s="89"/>
      <c r="TF44" s="89"/>
      <c r="TG44" s="89"/>
      <c r="TH44" s="89"/>
      <c r="TI44" s="89"/>
      <c r="TJ44" s="89"/>
      <c r="TK44" s="89"/>
      <c r="TL44" s="89"/>
      <c r="TM44" s="89"/>
      <c r="TN44" s="89"/>
      <c r="TO44" s="89"/>
      <c r="TP44" s="89"/>
      <c r="TQ44" s="89"/>
      <c r="TR44" s="89"/>
      <c r="TS44" s="89"/>
      <c r="TT44" s="89"/>
      <c r="TU44" s="89"/>
      <c r="TV44" s="89"/>
      <c r="TW44" s="89"/>
      <c r="TX44" s="89"/>
      <c r="TY44" s="89"/>
      <c r="TZ44" s="89"/>
      <c r="UA44" s="89"/>
      <c r="UB44" s="89"/>
      <c r="UC44" s="89"/>
      <c r="UD44" s="89"/>
      <c r="UE44" s="89"/>
      <c r="UF44" s="89"/>
      <c r="UG44" s="89"/>
      <c r="UH44" s="89"/>
      <c r="UI44" s="89"/>
      <c r="UJ44" s="89"/>
      <c r="UK44" s="89"/>
      <c r="UL44" s="89"/>
      <c r="UM44" s="89"/>
      <c r="UN44" s="89"/>
      <c r="UO44" s="89"/>
      <c r="UP44" s="89"/>
      <c r="UQ44" s="89"/>
      <c r="UR44" s="89"/>
      <c r="US44" s="89"/>
      <c r="UT44" s="89"/>
      <c r="UU44" s="89"/>
      <c r="UV44" s="89"/>
      <c r="UW44" s="89"/>
      <c r="UX44" s="89"/>
      <c r="UY44" s="89"/>
      <c r="UZ44" s="89"/>
      <c r="VA44" s="89"/>
      <c r="VB44" s="89"/>
      <c r="VC44" s="89"/>
      <c r="VD44" s="89"/>
      <c r="VE44" s="89"/>
      <c r="VF44" s="89"/>
      <c r="VG44" s="89"/>
      <c r="VH44" s="89"/>
      <c r="VI44" s="89"/>
      <c r="VJ44" s="89"/>
      <c r="VK44" s="89"/>
      <c r="VL44" s="89"/>
      <c r="VM44" s="89"/>
      <c r="VN44" s="89"/>
      <c r="VO44" s="89"/>
      <c r="VP44" s="89"/>
      <c r="VQ44" s="89"/>
      <c r="VR44" s="89"/>
      <c r="VS44" s="89"/>
      <c r="VT44" s="89"/>
      <c r="VU44" s="89"/>
      <c r="VV44" s="89"/>
      <c r="VW44" s="89"/>
      <c r="VX44" s="89"/>
      <c r="VY44" s="89"/>
      <c r="VZ44" s="89"/>
      <c r="WA44" s="89"/>
      <c r="WB44" s="89"/>
      <c r="WC44" s="89"/>
      <c r="WD44" s="89"/>
      <c r="WE44" s="89"/>
      <c r="WF44" s="89"/>
      <c r="WG44" s="89"/>
      <c r="WH44" s="89"/>
      <c r="WI44" s="89"/>
      <c r="WJ44" s="89"/>
      <c r="WK44" s="89"/>
      <c r="WL44" s="89"/>
      <c r="WM44" s="89"/>
      <c r="WN44" s="89"/>
      <c r="WO44" s="89"/>
      <c r="WP44" s="89"/>
      <c r="WQ44" s="89"/>
      <c r="WR44" s="89"/>
      <c r="WS44" s="89"/>
      <c r="WT44" s="89"/>
    </row>
    <row r="45" spans="1:618" ht="17.100000000000001" customHeight="1" x14ac:dyDescent="0.25">
      <c r="A45" s="75">
        <v>64</v>
      </c>
      <c r="B45" s="82">
        <v>121</v>
      </c>
      <c r="C45" s="74">
        <v>0.29297820823244553</v>
      </c>
      <c r="D45" s="73">
        <v>29</v>
      </c>
      <c r="E45" s="73">
        <v>24</v>
      </c>
      <c r="F45" s="73">
        <v>53</v>
      </c>
      <c r="G45" s="236">
        <v>0.43801652892561982</v>
      </c>
      <c r="H45" s="234"/>
      <c r="I45" s="216"/>
      <c r="J45" s="248"/>
    </row>
    <row r="46" spans="1:618" s="79" customFormat="1" ht="17.100000000000001" customHeight="1" x14ac:dyDescent="0.25">
      <c r="A46" s="76">
        <v>65</v>
      </c>
      <c r="B46" s="83">
        <v>130</v>
      </c>
      <c r="C46" s="78">
        <v>0.32828282828282829</v>
      </c>
      <c r="D46" s="77">
        <v>27</v>
      </c>
      <c r="E46" s="77">
        <v>28</v>
      </c>
      <c r="F46" s="220">
        <v>55</v>
      </c>
      <c r="G46" s="237">
        <v>0.42307692307692307</v>
      </c>
      <c r="H46" s="234"/>
      <c r="I46" s="216"/>
      <c r="J46" s="248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89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  <c r="JP46" s="89"/>
      <c r="JQ46" s="89"/>
      <c r="JR46" s="89"/>
      <c r="JS46" s="89"/>
      <c r="JT46" s="89"/>
      <c r="JU46" s="89"/>
      <c r="JV46" s="89"/>
      <c r="JW46" s="89"/>
      <c r="JX46" s="89"/>
      <c r="JY46" s="89"/>
      <c r="JZ46" s="89"/>
      <c r="KA46" s="89"/>
      <c r="KB46" s="89"/>
      <c r="KC46" s="89"/>
      <c r="KD46" s="89"/>
      <c r="KE46" s="89"/>
      <c r="KF46" s="89"/>
      <c r="KG46" s="89"/>
      <c r="KH46" s="89"/>
      <c r="KI46" s="89"/>
      <c r="KJ46" s="89"/>
      <c r="KK46" s="89"/>
      <c r="KL46" s="89"/>
      <c r="KM46" s="89"/>
      <c r="KN46" s="89"/>
      <c r="KO46" s="89"/>
      <c r="KP46" s="89"/>
      <c r="KQ46" s="89"/>
      <c r="KR46" s="89"/>
      <c r="KS46" s="89"/>
      <c r="KT46" s="89"/>
      <c r="KU46" s="89"/>
      <c r="KV46" s="89"/>
      <c r="KW46" s="89"/>
      <c r="KX46" s="89"/>
      <c r="KY46" s="89"/>
      <c r="KZ46" s="89"/>
      <c r="LA46" s="89"/>
      <c r="LB46" s="89"/>
      <c r="LC46" s="89"/>
      <c r="LD46" s="89"/>
      <c r="LE46" s="89"/>
      <c r="LF46" s="89"/>
      <c r="LG46" s="89"/>
      <c r="LH46" s="89"/>
      <c r="LI46" s="89"/>
      <c r="LJ46" s="89"/>
      <c r="LK46" s="89"/>
      <c r="LL46" s="89"/>
      <c r="LM46" s="89"/>
      <c r="LN46" s="89"/>
      <c r="LO46" s="89"/>
      <c r="LP46" s="89"/>
      <c r="LQ46" s="89"/>
      <c r="LR46" s="89"/>
      <c r="LS46" s="89"/>
      <c r="LT46" s="89"/>
      <c r="LU46" s="89"/>
      <c r="LV46" s="89"/>
      <c r="LW46" s="89"/>
      <c r="LX46" s="89"/>
      <c r="LY46" s="89"/>
      <c r="LZ46" s="89"/>
      <c r="MA46" s="89"/>
      <c r="MB46" s="89"/>
      <c r="MC46" s="89"/>
      <c r="MD46" s="89"/>
      <c r="ME46" s="89"/>
      <c r="MF46" s="89"/>
      <c r="MG46" s="89"/>
      <c r="MH46" s="89"/>
      <c r="MI46" s="89"/>
      <c r="MJ46" s="89"/>
      <c r="MK46" s="89"/>
      <c r="ML46" s="89"/>
      <c r="MM46" s="89"/>
      <c r="MN46" s="89"/>
      <c r="MO46" s="89"/>
      <c r="MP46" s="89"/>
      <c r="MQ46" s="89"/>
      <c r="MR46" s="89"/>
      <c r="MS46" s="89"/>
      <c r="MT46" s="89"/>
      <c r="MU46" s="89"/>
      <c r="MV46" s="89"/>
      <c r="MW46" s="89"/>
      <c r="MX46" s="89"/>
      <c r="MY46" s="89"/>
      <c r="MZ46" s="89"/>
      <c r="NA46" s="89"/>
      <c r="NB46" s="89"/>
      <c r="NC46" s="89"/>
      <c r="ND46" s="89"/>
      <c r="NE46" s="89"/>
      <c r="NF46" s="89"/>
      <c r="NG46" s="89"/>
      <c r="NH46" s="89"/>
      <c r="NI46" s="89"/>
      <c r="NJ46" s="89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89"/>
      <c r="NY46" s="89"/>
      <c r="NZ46" s="89"/>
      <c r="OA46" s="89"/>
      <c r="OB46" s="89"/>
      <c r="OC46" s="89"/>
      <c r="OD46" s="89"/>
      <c r="OE46" s="89"/>
      <c r="OF46" s="89"/>
      <c r="OG46" s="89"/>
      <c r="OH46" s="89"/>
      <c r="OI46" s="89"/>
      <c r="OJ46" s="89"/>
      <c r="OK46" s="89"/>
      <c r="OL46" s="89"/>
      <c r="OM46" s="89"/>
      <c r="ON46" s="89"/>
      <c r="OO46" s="89"/>
      <c r="OP46" s="89"/>
      <c r="OQ46" s="89"/>
      <c r="OR46" s="89"/>
      <c r="OS46" s="89"/>
      <c r="OT46" s="89"/>
      <c r="OU46" s="89"/>
      <c r="OV46" s="89"/>
      <c r="OW46" s="89"/>
      <c r="OX46" s="89"/>
      <c r="OY46" s="89"/>
      <c r="OZ46" s="89"/>
      <c r="PA46" s="89"/>
      <c r="PB46" s="89"/>
      <c r="PC46" s="89"/>
      <c r="PD46" s="89"/>
      <c r="PE46" s="89"/>
      <c r="PF46" s="89"/>
      <c r="PG46" s="89"/>
      <c r="PH46" s="89"/>
      <c r="PI46" s="89"/>
      <c r="PJ46" s="89"/>
      <c r="PK46" s="89"/>
      <c r="PL46" s="89"/>
      <c r="PM46" s="89"/>
      <c r="PN46" s="89"/>
      <c r="PO46" s="89"/>
      <c r="PP46" s="89"/>
      <c r="PQ46" s="89"/>
      <c r="PR46" s="89"/>
      <c r="PS46" s="89"/>
      <c r="PT46" s="89"/>
      <c r="PU46" s="89"/>
      <c r="PV46" s="89"/>
      <c r="PW46" s="89"/>
      <c r="PX46" s="89"/>
      <c r="PY46" s="89"/>
      <c r="PZ46" s="89"/>
      <c r="QA46" s="89"/>
      <c r="QB46" s="89"/>
      <c r="QC46" s="89"/>
      <c r="QD46" s="89"/>
      <c r="QE46" s="89"/>
      <c r="QF46" s="89"/>
      <c r="QG46" s="89"/>
      <c r="QH46" s="89"/>
      <c r="QI46" s="89"/>
      <c r="QJ46" s="89"/>
      <c r="QK46" s="89"/>
      <c r="QL46" s="89"/>
      <c r="QM46" s="89"/>
      <c r="QN46" s="89"/>
      <c r="QO46" s="89"/>
      <c r="QP46" s="89"/>
      <c r="QQ46" s="89"/>
      <c r="QR46" s="89"/>
      <c r="QS46" s="89"/>
      <c r="QT46" s="89"/>
      <c r="QU46" s="89"/>
      <c r="QV46" s="89"/>
      <c r="QW46" s="89"/>
      <c r="QX46" s="89"/>
      <c r="QY46" s="89"/>
      <c r="QZ46" s="89"/>
      <c r="RA46" s="89"/>
      <c r="RB46" s="89"/>
      <c r="RC46" s="89"/>
      <c r="RD46" s="89"/>
      <c r="RE46" s="89"/>
      <c r="RF46" s="89"/>
      <c r="RG46" s="89"/>
      <c r="RH46" s="89"/>
      <c r="RI46" s="89"/>
      <c r="RJ46" s="89"/>
      <c r="RK46" s="89"/>
      <c r="RL46" s="89"/>
      <c r="RM46" s="89"/>
      <c r="RN46" s="89"/>
      <c r="RO46" s="89"/>
      <c r="RP46" s="89"/>
      <c r="RQ46" s="89"/>
      <c r="RR46" s="89"/>
      <c r="RS46" s="89"/>
      <c r="RT46" s="89"/>
      <c r="RU46" s="89"/>
      <c r="RV46" s="89"/>
      <c r="RW46" s="89"/>
      <c r="RX46" s="89"/>
      <c r="RY46" s="89"/>
      <c r="RZ46" s="89"/>
      <c r="SA46" s="89"/>
      <c r="SB46" s="89"/>
      <c r="SC46" s="89"/>
      <c r="SD46" s="89"/>
      <c r="SE46" s="89"/>
      <c r="SF46" s="89"/>
      <c r="SG46" s="89"/>
      <c r="SH46" s="89"/>
      <c r="SI46" s="89"/>
      <c r="SJ46" s="89"/>
      <c r="SK46" s="89"/>
      <c r="SL46" s="89"/>
      <c r="SM46" s="89"/>
      <c r="SN46" s="89"/>
      <c r="SO46" s="89"/>
      <c r="SP46" s="89"/>
      <c r="SQ46" s="89"/>
      <c r="SR46" s="89"/>
      <c r="SS46" s="89"/>
      <c r="ST46" s="89"/>
      <c r="SU46" s="89"/>
      <c r="SV46" s="89"/>
      <c r="SW46" s="89"/>
      <c r="SX46" s="89"/>
      <c r="SY46" s="89"/>
      <c r="SZ46" s="89"/>
      <c r="TA46" s="89"/>
      <c r="TB46" s="89"/>
      <c r="TC46" s="89"/>
      <c r="TD46" s="89"/>
      <c r="TE46" s="89"/>
      <c r="TF46" s="89"/>
      <c r="TG46" s="89"/>
      <c r="TH46" s="89"/>
      <c r="TI46" s="89"/>
      <c r="TJ46" s="89"/>
      <c r="TK46" s="89"/>
      <c r="TL46" s="89"/>
      <c r="TM46" s="89"/>
      <c r="TN46" s="89"/>
      <c r="TO46" s="89"/>
      <c r="TP46" s="89"/>
      <c r="TQ46" s="89"/>
      <c r="TR46" s="89"/>
      <c r="TS46" s="89"/>
      <c r="TT46" s="89"/>
      <c r="TU46" s="89"/>
      <c r="TV46" s="89"/>
      <c r="TW46" s="89"/>
      <c r="TX46" s="89"/>
      <c r="TY46" s="89"/>
      <c r="TZ46" s="89"/>
      <c r="UA46" s="89"/>
      <c r="UB46" s="89"/>
      <c r="UC46" s="89"/>
      <c r="UD46" s="89"/>
      <c r="UE46" s="89"/>
      <c r="UF46" s="89"/>
      <c r="UG46" s="89"/>
      <c r="UH46" s="89"/>
      <c r="UI46" s="89"/>
      <c r="UJ46" s="89"/>
      <c r="UK46" s="89"/>
      <c r="UL46" s="89"/>
      <c r="UM46" s="89"/>
      <c r="UN46" s="89"/>
      <c r="UO46" s="89"/>
      <c r="UP46" s="89"/>
      <c r="UQ46" s="89"/>
      <c r="UR46" s="89"/>
      <c r="US46" s="89"/>
      <c r="UT46" s="89"/>
      <c r="UU46" s="89"/>
      <c r="UV46" s="89"/>
      <c r="UW46" s="89"/>
      <c r="UX46" s="89"/>
      <c r="UY46" s="89"/>
      <c r="UZ46" s="89"/>
      <c r="VA46" s="89"/>
      <c r="VB46" s="89"/>
      <c r="VC46" s="89"/>
      <c r="VD46" s="89"/>
      <c r="VE46" s="89"/>
      <c r="VF46" s="89"/>
      <c r="VG46" s="89"/>
      <c r="VH46" s="89"/>
      <c r="VI46" s="89"/>
      <c r="VJ46" s="89"/>
      <c r="VK46" s="89"/>
      <c r="VL46" s="89"/>
      <c r="VM46" s="89"/>
      <c r="VN46" s="89"/>
      <c r="VO46" s="89"/>
      <c r="VP46" s="89"/>
      <c r="VQ46" s="89"/>
      <c r="VR46" s="89"/>
      <c r="VS46" s="89"/>
      <c r="VT46" s="89"/>
      <c r="VU46" s="89"/>
      <c r="VV46" s="89"/>
      <c r="VW46" s="89"/>
      <c r="VX46" s="89"/>
      <c r="VY46" s="89"/>
      <c r="VZ46" s="89"/>
      <c r="WA46" s="89"/>
      <c r="WB46" s="89"/>
      <c r="WC46" s="89"/>
      <c r="WD46" s="89"/>
      <c r="WE46" s="89"/>
      <c r="WF46" s="89"/>
      <c r="WG46" s="89"/>
      <c r="WH46" s="89"/>
      <c r="WI46" s="89"/>
      <c r="WJ46" s="89"/>
      <c r="WK46" s="89"/>
      <c r="WL46" s="89"/>
      <c r="WM46" s="89"/>
      <c r="WN46" s="89"/>
      <c r="WO46" s="89"/>
      <c r="WP46" s="89"/>
      <c r="WQ46" s="89"/>
      <c r="WR46" s="89"/>
      <c r="WS46" s="89"/>
      <c r="WT46" s="89"/>
    </row>
    <row r="47" spans="1:618" ht="17.100000000000001" customHeight="1" x14ac:dyDescent="0.25">
      <c r="A47" s="75">
        <v>66</v>
      </c>
      <c r="B47" s="82">
        <v>96</v>
      </c>
      <c r="C47" s="74">
        <v>0.32653061224489793</v>
      </c>
      <c r="D47" s="73">
        <v>19</v>
      </c>
      <c r="E47" s="73">
        <v>21</v>
      </c>
      <c r="F47" s="73">
        <v>40</v>
      </c>
      <c r="G47" s="236">
        <v>0.41666666666666669</v>
      </c>
      <c r="H47" s="234"/>
      <c r="I47" s="216"/>
      <c r="J47" s="248"/>
    </row>
    <row r="48" spans="1:618" s="79" customFormat="1" ht="17.100000000000001" customHeight="1" x14ac:dyDescent="0.25">
      <c r="A48" s="76">
        <v>67</v>
      </c>
      <c r="B48" s="83">
        <v>77</v>
      </c>
      <c r="C48" s="78">
        <v>0.29961089494163423</v>
      </c>
      <c r="D48" s="77">
        <v>18</v>
      </c>
      <c r="E48" s="77">
        <v>24</v>
      </c>
      <c r="F48" s="220">
        <v>42</v>
      </c>
      <c r="G48" s="237">
        <v>0.54545454545454541</v>
      </c>
      <c r="H48" s="234"/>
      <c r="I48" s="216"/>
      <c r="J48" s="248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89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89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89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  <c r="JP48" s="89"/>
      <c r="JQ48" s="89"/>
      <c r="JR48" s="89"/>
      <c r="JS48" s="89"/>
      <c r="JT48" s="89"/>
      <c r="JU48" s="89"/>
      <c r="JV48" s="89"/>
      <c r="JW48" s="89"/>
      <c r="JX48" s="89"/>
      <c r="JY48" s="89"/>
      <c r="JZ48" s="89"/>
      <c r="KA48" s="89"/>
      <c r="KB48" s="89"/>
      <c r="KC48" s="89"/>
      <c r="KD48" s="89"/>
      <c r="KE48" s="89"/>
      <c r="KF48" s="89"/>
      <c r="KG48" s="89"/>
      <c r="KH48" s="89"/>
      <c r="KI48" s="89"/>
      <c r="KJ48" s="89"/>
      <c r="KK48" s="89"/>
      <c r="KL48" s="89"/>
      <c r="KM48" s="89"/>
      <c r="KN48" s="89"/>
      <c r="KO48" s="89"/>
      <c r="KP48" s="89"/>
      <c r="KQ48" s="89"/>
      <c r="KR48" s="89"/>
      <c r="KS48" s="89"/>
      <c r="KT48" s="89"/>
      <c r="KU48" s="89"/>
      <c r="KV48" s="89"/>
      <c r="KW48" s="89"/>
      <c r="KX48" s="89"/>
      <c r="KY48" s="89"/>
      <c r="KZ48" s="89"/>
      <c r="LA48" s="89"/>
      <c r="LB48" s="89"/>
      <c r="LC48" s="89"/>
      <c r="LD48" s="89"/>
      <c r="LE48" s="89"/>
      <c r="LF48" s="89"/>
      <c r="LG48" s="89"/>
      <c r="LH48" s="89"/>
      <c r="LI48" s="89"/>
      <c r="LJ48" s="89"/>
      <c r="LK48" s="89"/>
      <c r="LL48" s="89"/>
      <c r="LM48" s="89"/>
      <c r="LN48" s="89"/>
      <c r="LO48" s="89"/>
      <c r="LP48" s="89"/>
      <c r="LQ48" s="89"/>
      <c r="LR48" s="89"/>
      <c r="LS48" s="89"/>
      <c r="LT48" s="89"/>
      <c r="LU48" s="89"/>
      <c r="LV48" s="89"/>
      <c r="LW48" s="89"/>
      <c r="LX48" s="89"/>
      <c r="LY48" s="89"/>
      <c r="LZ48" s="89"/>
      <c r="MA48" s="89"/>
      <c r="MB48" s="89"/>
      <c r="MC48" s="89"/>
      <c r="MD48" s="89"/>
      <c r="ME48" s="89"/>
      <c r="MF48" s="89"/>
      <c r="MG48" s="89"/>
      <c r="MH48" s="89"/>
      <c r="MI48" s="89"/>
      <c r="MJ48" s="89"/>
      <c r="MK48" s="89"/>
      <c r="ML48" s="89"/>
      <c r="MM48" s="89"/>
      <c r="MN48" s="89"/>
      <c r="MO48" s="89"/>
      <c r="MP48" s="89"/>
      <c r="MQ48" s="89"/>
      <c r="MR48" s="89"/>
      <c r="MS48" s="89"/>
      <c r="MT48" s="89"/>
      <c r="MU48" s="89"/>
      <c r="MV48" s="89"/>
      <c r="MW48" s="89"/>
      <c r="MX48" s="89"/>
      <c r="MY48" s="89"/>
      <c r="MZ48" s="89"/>
      <c r="NA48" s="89"/>
      <c r="NB48" s="89"/>
      <c r="NC48" s="89"/>
      <c r="ND48" s="89"/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89"/>
      <c r="NS48" s="89"/>
      <c r="NT48" s="89"/>
      <c r="NU48" s="89"/>
      <c r="NV48" s="89"/>
      <c r="NW48" s="89"/>
      <c r="NX48" s="89"/>
      <c r="NY48" s="89"/>
      <c r="NZ48" s="89"/>
      <c r="OA48" s="89"/>
      <c r="OB48" s="89"/>
      <c r="OC48" s="89"/>
      <c r="OD48" s="89"/>
      <c r="OE48" s="89"/>
      <c r="OF48" s="89"/>
      <c r="OG48" s="89"/>
      <c r="OH48" s="89"/>
      <c r="OI48" s="89"/>
      <c r="OJ48" s="89"/>
      <c r="OK48" s="89"/>
      <c r="OL48" s="89"/>
      <c r="OM48" s="89"/>
      <c r="ON48" s="89"/>
      <c r="OO48" s="89"/>
      <c r="OP48" s="89"/>
      <c r="OQ48" s="89"/>
      <c r="OR48" s="89"/>
      <c r="OS48" s="89"/>
      <c r="OT48" s="89"/>
      <c r="OU48" s="89"/>
      <c r="OV48" s="89"/>
      <c r="OW48" s="89"/>
      <c r="OX48" s="89"/>
      <c r="OY48" s="89"/>
      <c r="OZ48" s="89"/>
      <c r="PA48" s="89"/>
      <c r="PB48" s="89"/>
      <c r="PC48" s="89"/>
      <c r="PD48" s="89"/>
      <c r="PE48" s="89"/>
      <c r="PF48" s="89"/>
      <c r="PG48" s="89"/>
      <c r="PH48" s="89"/>
      <c r="PI48" s="89"/>
      <c r="PJ48" s="89"/>
      <c r="PK48" s="89"/>
      <c r="PL48" s="89"/>
      <c r="PM48" s="89"/>
      <c r="PN48" s="89"/>
      <c r="PO48" s="89"/>
      <c r="PP48" s="89"/>
      <c r="PQ48" s="89"/>
      <c r="PR48" s="89"/>
      <c r="PS48" s="89"/>
      <c r="PT48" s="89"/>
      <c r="PU48" s="89"/>
      <c r="PV48" s="89"/>
      <c r="PW48" s="89"/>
      <c r="PX48" s="89"/>
      <c r="PY48" s="89"/>
      <c r="PZ48" s="89"/>
      <c r="QA48" s="89"/>
      <c r="QB48" s="89"/>
      <c r="QC48" s="89"/>
      <c r="QD48" s="89"/>
      <c r="QE48" s="89"/>
      <c r="QF48" s="89"/>
      <c r="QG48" s="89"/>
      <c r="QH48" s="89"/>
      <c r="QI48" s="89"/>
      <c r="QJ48" s="89"/>
      <c r="QK48" s="89"/>
      <c r="QL48" s="89"/>
      <c r="QM48" s="89"/>
      <c r="QN48" s="89"/>
      <c r="QO48" s="89"/>
      <c r="QP48" s="89"/>
      <c r="QQ48" s="89"/>
      <c r="QR48" s="89"/>
      <c r="QS48" s="89"/>
      <c r="QT48" s="89"/>
      <c r="QU48" s="89"/>
      <c r="QV48" s="89"/>
      <c r="QW48" s="89"/>
      <c r="QX48" s="89"/>
      <c r="QY48" s="89"/>
      <c r="QZ48" s="89"/>
      <c r="RA48" s="89"/>
      <c r="RB48" s="89"/>
      <c r="RC48" s="89"/>
      <c r="RD48" s="89"/>
      <c r="RE48" s="89"/>
      <c r="RF48" s="89"/>
      <c r="RG48" s="89"/>
      <c r="RH48" s="89"/>
      <c r="RI48" s="89"/>
      <c r="RJ48" s="89"/>
      <c r="RK48" s="89"/>
      <c r="RL48" s="89"/>
      <c r="RM48" s="89"/>
      <c r="RN48" s="89"/>
      <c r="RO48" s="89"/>
      <c r="RP48" s="89"/>
      <c r="RQ48" s="89"/>
      <c r="RR48" s="89"/>
      <c r="RS48" s="89"/>
      <c r="RT48" s="89"/>
      <c r="RU48" s="89"/>
      <c r="RV48" s="89"/>
      <c r="RW48" s="89"/>
      <c r="RX48" s="89"/>
      <c r="RY48" s="89"/>
      <c r="RZ48" s="89"/>
      <c r="SA48" s="89"/>
      <c r="SB48" s="89"/>
      <c r="SC48" s="89"/>
      <c r="SD48" s="89"/>
      <c r="SE48" s="89"/>
      <c r="SF48" s="89"/>
      <c r="SG48" s="89"/>
      <c r="SH48" s="89"/>
      <c r="SI48" s="89"/>
      <c r="SJ48" s="89"/>
      <c r="SK48" s="89"/>
      <c r="SL48" s="89"/>
      <c r="SM48" s="89"/>
      <c r="SN48" s="89"/>
      <c r="SO48" s="89"/>
      <c r="SP48" s="89"/>
      <c r="SQ48" s="89"/>
      <c r="SR48" s="89"/>
      <c r="SS48" s="89"/>
      <c r="ST48" s="89"/>
      <c r="SU48" s="89"/>
      <c r="SV48" s="89"/>
      <c r="SW48" s="89"/>
      <c r="SX48" s="89"/>
      <c r="SY48" s="89"/>
      <c r="SZ48" s="89"/>
      <c r="TA48" s="89"/>
      <c r="TB48" s="89"/>
      <c r="TC48" s="89"/>
      <c r="TD48" s="89"/>
      <c r="TE48" s="89"/>
      <c r="TF48" s="89"/>
      <c r="TG48" s="89"/>
      <c r="TH48" s="89"/>
      <c r="TI48" s="89"/>
      <c r="TJ48" s="89"/>
      <c r="TK48" s="89"/>
      <c r="TL48" s="89"/>
      <c r="TM48" s="89"/>
      <c r="TN48" s="89"/>
      <c r="TO48" s="89"/>
      <c r="TP48" s="89"/>
      <c r="TQ48" s="89"/>
      <c r="TR48" s="89"/>
      <c r="TS48" s="89"/>
      <c r="TT48" s="89"/>
      <c r="TU48" s="89"/>
      <c r="TV48" s="89"/>
      <c r="TW48" s="89"/>
      <c r="TX48" s="89"/>
      <c r="TY48" s="89"/>
      <c r="TZ48" s="89"/>
      <c r="UA48" s="89"/>
      <c r="UB48" s="89"/>
      <c r="UC48" s="89"/>
      <c r="UD48" s="89"/>
      <c r="UE48" s="89"/>
      <c r="UF48" s="89"/>
      <c r="UG48" s="89"/>
      <c r="UH48" s="89"/>
      <c r="UI48" s="89"/>
      <c r="UJ48" s="89"/>
      <c r="UK48" s="89"/>
      <c r="UL48" s="89"/>
      <c r="UM48" s="89"/>
      <c r="UN48" s="89"/>
      <c r="UO48" s="89"/>
      <c r="UP48" s="89"/>
      <c r="UQ48" s="89"/>
      <c r="UR48" s="89"/>
      <c r="US48" s="89"/>
      <c r="UT48" s="89"/>
      <c r="UU48" s="89"/>
      <c r="UV48" s="89"/>
      <c r="UW48" s="89"/>
      <c r="UX48" s="89"/>
      <c r="UY48" s="89"/>
      <c r="UZ48" s="89"/>
      <c r="VA48" s="89"/>
      <c r="VB48" s="89"/>
      <c r="VC48" s="89"/>
      <c r="VD48" s="89"/>
      <c r="VE48" s="89"/>
      <c r="VF48" s="89"/>
      <c r="VG48" s="89"/>
      <c r="VH48" s="89"/>
      <c r="VI48" s="89"/>
      <c r="VJ48" s="89"/>
      <c r="VK48" s="89"/>
      <c r="VL48" s="89"/>
      <c r="VM48" s="89"/>
      <c r="VN48" s="89"/>
      <c r="VO48" s="89"/>
      <c r="VP48" s="89"/>
      <c r="VQ48" s="89"/>
      <c r="VR48" s="89"/>
      <c r="VS48" s="89"/>
      <c r="VT48" s="89"/>
      <c r="VU48" s="89"/>
      <c r="VV48" s="89"/>
      <c r="VW48" s="89"/>
      <c r="VX48" s="89"/>
      <c r="VY48" s="89"/>
      <c r="VZ48" s="89"/>
      <c r="WA48" s="89"/>
      <c r="WB48" s="89"/>
      <c r="WC48" s="89"/>
      <c r="WD48" s="89"/>
      <c r="WE48" s="89"/>
      <c r="WF48" s="89"/>
      <c r="WG48" s="89"/>
      <c r="WH48" s="89"/>
      <c r="WI48" s="89"/>
      <c r="WJ48" s="89"/>
      <c r="WK48" s="89"/>
      <c r="WL48" s="89"/>
      <c r="WM48" s="89"/>
      <c r="WN48" s="89"/>
      <c r="WO48" s="89"/>
      <c r="WP48" s="89"/>
      <c r="WQ48" s="89"/>
      <c r="WR48" s="89"/>
      <c r="WS48" s="89"/>
      <c r="WT48" s="89"/>
    </row>
    <row r="49" spans="1:618" ht="17.100000000000001" customHeight="1" x14ac:dyDescent="0.25">
      <c r="A49" s="75">
        <v>68</v>
      </c>
      <c r="B49" s="82">
        <v>56</v>
      </c>
      <c r="C49" s="74">
        <v>0.30107526881720431</v>
      </c>
      <c r="D49" s="73">
        <v>13</v>
      </c>
      <c r="E49" s="73">
        <v>16</v>
      </c>
      <c r="F49" s="73">
        <v>29</v>
      </c>
      <c r="G49" s="236">
        <v>0.5178571428571429</v>
      </c>
      <c r="H49" s="234"/>
      <c r="I49" s="216"/>
      <c r="J49" s="248"/>
    </row>
    <row r="50" spans="1:618" s="79" customFormat="1" ht="17.100000000000001" customHeight="1" x14ac:dyDescent="0.25">
      <c r="A50" s="76">
        <v>69</v>
      </c>
      <c r="B50" s="83">
        <v>54</v>
      </c>
      <c r="C50" s="78">
        <v>0.30337078651685395</v>
      </c>
      <c r="D50" s="77">
        <v>11</v>
      </c>
      <c r="E50" s="77">
        <v>13</v>
      </c>
      <c r="F50" s="220">
        <v>24</v>
      </c>
      <c r="G50" s="237">
        <v>0.44444444444444442</v>
      </c>
      <c r="H50" s="234"/>
      <c r="I50" s="216"/>
      <c r="J50" s="248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89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  <c r="JP50" s="89"/>
      <c r="JQ50" s="89"/>
      <c r="JR50" s="89"/>
      <c r="JS50" s="89"/>
      <c r="JT50" s="89"/>
      <c r="JU50" s="89"/>
      <c r="JV50" s="89"/>
      <c r="JW50" s="89"/>
      <c r="JX50" s="89"/>
      <c r="JY50" s="89"/>
      <c r="JZ50" s="89"/>
      <c r="KA50" s="89"/>
      <c r="KB50" s="89"/>
      <c r="KC50" s="89"/>
      <c r="KD50" s="89"/>
      <c r="KE50" s="89"/>
      <c r="KF50" s="89"/>
      <c r="KG50" s="89"/>
      <c r="KH50" s="89"/>
      <c r="KI50" s="89"/>
      <c r="KJ50" s="89"/>
      <c r="KK50" s="89"/>
      <c r="KL50" s="89"/>
      <c r="KM50" s="89"/>
      <c r="KN50" s="89"/>
      <c r="KO50" s="89"/>
      <c r="KP50" s="89"/>
      <c r="KQ50" s="89"/>
      <c r="KR50" s="89"/>
      <c r="KS50" s="89"/>
      <c r="KT50" s="89"/>
      <c r="KU50" s="89"/>
      <c r="KV50" s="89"/>
      <c r="KW50" s="89"/>
      <c r="KX50" s="89"/>
      <c r="KY50" s="89"/>
      <c r="KZ50" s="89"/>
      <c r="LA50" s="89"/>
      <c r="LB50" s="89"/>
      <c r="LC50" s="89"/>
      <c r="LD50" s="89"/>
      <c r="LE50" s="89"/>
      <c r="LF50" s="89"/>
      <c r="LG50" s="89"/>
      <c r="LH50" s="89"/>
      <c r="LI50" s="89"/>
      <c r="LJ50" s="89"/>
      <c r="LK50" s="89"/>
      <c r="LL50" s="89"/>
      <c r="LM50" s="89"/>
      <c r="LN50" s="89"/>
      <c r="LO50" s="89"/>
      <c r="LP50" s="89"/>
      <c r="LQ50" s="89"/>
      <c r="LR50" s="89"/>
      <c r="LS50" s="89"/>
      <c r="LT50" s="89"/>
      <c r="LU50" s="89"/>
      <c r="LV50" s="89"/>
      <c r="LW50" s="89"/>
      <c r="LX50" s="89"/>
      <c r="LY50" s="89"/>
      <c r="LZ50" s="89"/>
      <c r="MA50" s="89"/>
      <c r="MB50" s="89"/>
      <c r="MC50" s="89"/>
      <c r="MD50" s="89"/>
      <c r="ME50" s="89"/>
      <c r="MF50" s="89"/>
      <c r="MG50" s="89"/>
      <c r="MH50" s="89"/>
      <c r="MI50" s="89"/>
      <c r="MJ50" s="89"/>
      <c r="MK50" s="89"/>
      <c r="ML50" s="89"/>
      <c r="MM50" s="89"/>
      <c r="MN50" s="89"/>
      <c r="MO50" s="89"/>
      <c r="MP50" s="89"/>
      <c r="MQ50" s="89"/>
      <c r="MR50" s="89"/>
      <c r="MS50" s="89"/>
      <c r="MT50" s="89"/>
      <c r="MU50" s="89"/>
      <c r="MV50" s="89"/>
      <c r="MW50" s="89"/>
      <c r="MX50" s="89"/>
      <c r="MY50" s="89"/>
      <c r="MZ50" s="89"/>
      <c r="NA50" s="89"/>
      <c r="NB50" s="89"/>
      <c r="NC50" s="89"/>
      <c r="ND50" s="89"/>
      <c r="NE50" s="89"/>
      <c r="NF50" s="89"/>
      <c r="NG50" s="89"/>
      <c r="NH50" s="89"/>
      <c r="NI50" s="89"/>
      <c r="NJ50" s="89"/>
      <c r="NK50" s="89"/>
      <c r="NL50" s="89"/>
      <c r="NM50" s="89"/>
      <c r="NN50" s="89"/>
      <c r="NO50" s="89"/>
      <c r="NP50" s="89"/>
      <c r="NQ50" s="89"/>
      <c r="NR50" s="89"/>
      <c r="NS50" s="89"/>
      <c r="NT50" s="89"/>
      <c r="NU50" s="89"/>
      <c r="NV50" s="89"/>
      <c r="NW50" s="89"/>
      <c r="NX50" s="89"/>
      <c r="NY50" s="89"/>
      <c r="NZ50" s="89"/>
      <c r="OA50" s="89"/>
      <c r="OB50" s="89"/>
      <c r="OC50" s="89"/>
      <c r="OD50" s="89"/>
      <c r="OE50" s="89"/>
      <c r="OF50" s="89"/>
      <c r="OG50" s="89"/>
      <c r="OH50" s="89"/>
      <c r="OI50" s="89"/>
      <c r="OJ50" s="89"/>
      <c r="OK50" s="89"/>
      <c r="OL50" s="89"/>
      <c r="OM50" s="89"/>
      <c r="ON50" s="89"/>
      <c r="OO50" s="89"/>
      <c r="OP50" s="89"/>
      <c r="OQ50" s="89"/>
      <c r="OR50" s="89"/>
      <c r="OS50" s="89"/>
      <c r="OT50" s="89"/>
      <c r="OU50" s="89"/>
      <c r="OV50" s="89"/>
      <c r="OW50" s="89"/>
      <c r="OX50" s="89"/>
      <c r="OY50" s="89"/>
      <c r="OZ50" s="89"/>
      <c r="PA50" s="89"/>
      <c r="PB50" s="89"/>
      <c r="PC50" s="89"/>
      <c r="PD50" s="89"/>
      <c r="PE50" s="89"/>
      <c r="PF50" s="89"/>
      <c r="PG50" s="89"/>
      <c r="PH50" s="89"/>
      <c r="PI50" s="89"/>
      <c r="PJ50" s="89"/>
      <c r="PK50" s="89"/>
      <c r="PL50" s="89"/>
      <c r="PM50" s="89"/>
      <c r="PN50" s="89"/>
      <c r="PO50" s="89"/>
      <c r="PP50" s="89"/>
      <c r="PQ50" s="89"/>
      <c r="PR50" s="89"/>
      <c r="PS50" s="89"/>
      <c r="PT50" s="89"/>
      <c r="PU50" s="89"/>
      <c r="PV50" s="89"/>
      <c r="PW50" s="89"/>
      <c r="PX50" s="89"/>
      <c r="PY50" s="89"/>
      <c r="PZ50" s="89"/>
      <c r="QA50" s="89"/>
      <c r="QB50" s="89"/>
      <c r="QC50" s="89"/>
      <c r="QD50" s="89"/>
      <c r="QE50" s="89"/>
      <c r="QF50" s="89"/>
      <c r="QG50" s="89"/>
      <c r="QH50" s="89"/>
      <c r="QI50" s="89"/>
      <c r="QJ50" s="89"/>
      <c r="QK50" s="89"/>
      <c r="QL50" s="89"/>
      <c r="QM50" s="89"/>
      <c r="QN50" s="89"/>
      <c r="QO50" s="89"/>
      <c r="QP50" s="89"/>
      <c r="QQ50" s="89"/>
      <c r="QR50" s="89"/>
      <c r="QS50" s="89"/>
      <c r="QT50" s="89"/>
      <c r="QU50" s="89"/>
      <c r="QV50" s="89"/>
      <c r="QW50" s="89"/>
      <c r="QX50" s="89"/>
      <c r="QY50" s="89"/>
      <c r="QZ50" s="89"/>
      <c r="RA50" s="89"/>
      <c r="RB50" s="89"/>
      <c r="RC50" s="89"/>
      <c r="RD50" s="89"/>
      <c r="RE50" s="89"/>
      <c r="RF50" s="89"/>
      <c r="RG50" s="89"/>
      <c r="RH50" s="89"/>
      <c r="RI50" s="89"/>
      <c r="RJ50" s="89"/>
      <c r="RK50" s="89"/>
      <c r="RL50" s="89"/>
      <c r="RM50" s="89"/>
      <c r="RN50" s="89"/>
      <c r="RO50" s="89"/>
      <c r="RP50" s="89"/>
      <c r="RQ50" s="89"/>
      <c r="RR50" s="89"/>
      <c r="RS50" s="89"/>
      <c r="RT50" s="89"/>
      <c r="RU50" s="89"/>
      <c r="RV50" s="89"/>
      <c r="RW50" s="89"/>
      <c r="RX50" s="89"/>
      <c r="RY50" s="89"/>
      <c r="RZ50" s="89"/>
      <c r="SA50" s="89"/>
      <c r="SB50" s="89"/>
      <c r="SC50" s="89"/>
      <c r="SD50" s="89"/>
      <c r="SE50" s="89"/>
      <c r="SF50" s="89"/>
      <c r="SG50" s="89"/>
      <c r="SH50" s="89"/>
      <c r="SI50" s="89"/>
      <c r="SJ50" s="89"/>
      <c r="SK50" s="89"/>
      <c r="SL50" s="89"/>
      <c r="SM50" s="89"/>
      <c r="SN50" s="89"/>
      <c r="SO50" s="89"/>
      <c r="SP50" s="89"/>
      <c r="SQ50" s="89"/>
      <c r="SR50" s="89"/>
      <c r="SS50" s="89"/>
      <c r="ST50" s="89"/>
      <c r="SU50" s="89"/>
      <c r="SV50" s="89"/>
      <c r="SW50" s="89"/>
      <c r="SX50" s="89"/>
      <c r="SY50" s="89"/>
      <c r="SZ50" s="89"/>
      <c r="TA50" s="89"/>
      <c r="TB50" s="89"/>
      <c r="TC50" s="89"/>
      <c r="TD50" s="89"/>
      <c r="TE50" s="89"/>
      <c r="TF50" s="89"/>
      <c r="TG50" s="89"/>
      <c r="TH50" s="89"/>
      <c r="TI50" s="89"/>
      <c r="TJ50" s="89"/>
      <c r="TK50" s="89"/>
      <c r="TL50" s="89"/>
      <c r="TM50" s="89"/>
      <c r="TN50" s="89"/>
      <c r="TO50" s="89"/>
      <c r="TP50" s="89"/>
      <c r="TQ50" s="89"/>
      <c r="TR50" s="89"/>
      <c r="TS50" s="89"/>
      <c r="TT50" s="89"/>
      <c r="TU50" s="89"/>
      <c r="TV50" s="89"/>
      <c r="TW50" s="89"/>
      <c r="TX50" s="89"/>
      <c r="TY50" s="89"/>
      <c r="TZ50" s="89"/>
      <c r="UA50" s="89"/>
      <c r="UB50" s="89"/>
      <c r="UC50" s="89"/>
      <c r="UD50" s="89"/>
      <c r="UE50" s="89"/>
      <c r="UF50" s="89"/>
      <c r="UG50" s="89"/>
      <c r="UH50" s="89"/>
      <c r="UI50" s="89"/>
      <c r="UJ50" s="89"/>
      <c r="UK50" s="89"/>
      <c r="UL50" s="89"/>
      <c r="UM50" s="89"/>
      <c r="UN50" s="89"/>
      <c r="UO50" s="89"/>
      <c r="UP50" s="89"/>
      <c r="UQ50" s="89"/>
      <c r="UR50" s="89"/>
      <c r="US50" s="89"/>
      <c r="UT50" s="89"/>
      <c r="UU50" s="89"/>
      <c r="UV50" s="89"/>
      <c r="UW50" s="89"/>
      <c r="UX50" s="89"/>
      <c r="UY50" s="89"/>
      <c r="UZ50" s="89"/>
      <c r="VA50" s="89"/>
      <c r="VB50" s="89"/>
      <c r="VC50" s="89"/>
      <c r="VD50" s="89"/>
      <c r="VE50" s="89"/>
      <c r="VF50" s="89"/>
      <c r="VG50" s="89"/>
      <c r="VH50" s="89"/>
      <c r="VI50" s="89"/>
      <c r="VJ50" s="89"/>
      <c r="VK50" s="89"/>
      <c r="VL50" s="89"/>
      <c r="VM50" s="89"/>
      <c r="VN50" s="89"/>
      <c r="VO50" s="89"/>
      <c r="VP50" s="89"/>
      <c r="VQ50" s="89"/>
      <c r="VR50" s="89"/>
      <c r="VS50" s="89"/>
      <c r="VT50" s="89"/>
      <c r="VU50" s="89"/>
      <c r="VV50" s="89"/>
      <c r="VW50" s="89"/>
      <c r="VX50" s="89"/>
      <c r="VY50" s="89"/>
      <c r="VZ50" s="89"/>
      <c r="WA50" s="89"/>
      <c r="WB50" s="89"/>
      <c r="WC50" s="89"/>
      <c r="WD50" s="89"/>
      <c r="WE50" s="89"/>
      <c r="WF50" s="89"/>
      <c r="WG50" s="89"/>
      <c r="WH50" s="89"/>
      <c r="WI50" s="89"/>
      <c r="WJ50" s="89"/>
      <c r="WK50" s="89"/>
      <c r="WL50" s="89"/>
      <c r="WM50" s="89"/>
      <c r="WN50" s="89"/>
      <c r="WO50" s="89"/>
      <c r="WP50" s="89"/>
      <c r="WQ50" s="89"/>
      <c r="WR50" s="89"/>
      <c r="WS50" s="89"/>
      <c r="WT50" s="89"/>
    </row>
    <row r="51" spans="1:618" ht="17.100000000000001" customHeight="1" x14ac:dyDescent="0.25">
      <c r="A51" s="75">
        <v>70</v>
      </c>
      <c r="B51" s="82">
        <v>102</v>
      </c>
      <c r="C51" s="74">
        <v>0.43776824034334766</v>
      </c>
      <c r="D51" s="73">
        <v>17</v>
      </c>
      <c r="E51" s="73">
        <v>32</v>
      </c>
      <c r="F51" s="73">
        <v>49</v>
      </c>
      <c r="G51" s="236">
        <v>0.48039215686274511</v>
      </c>
      <c r="H51" s="234"/>
      <c r="I51" s="216"/>
      <c r="J51" s="248"/>
    </row>
    <row r="52" spans="1:618" s="79" customFormat="1" ht="17.100000000000001" customHeight="1" x14ac:dyDescent="0.25">
      <c r="A52" s="76">
        <v>71</v>
      </c>
      <c r="B52" s="83">
        <v>91</v>
      </c>
      <c r="C52" s="78">
        <v>0.34210526315789475</v>
      </c>
      <c r="D52" s="77">
        <v>19</v>
      </c>
      <c r="E52" s="77">
        <v>21</v>
      </c>
      <c r="F52" s="220">
        <v>40</v>
      </c>
      <c r="G52" s="237">
        <v>0.43956043956043955</v>
      </c>
      <c r="H52" s="234"/>
      <c r="I52" s="216"/>
      <c r="J52" s="248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89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  <c r="JP52" s="89"/>
      <c r="JQ52" s="89"/>
      <c r="JR52" s="89"/>
      <c r="JS52" s="89"/>
      <c r="JT52" s="89"/>
      <c r="JU52" s="89"/>
      <c r="JV52" s="89"/>
      <c r="JW52" s="89"/>
      <c r="JX52" s="89"/>
      <c r="JY52" s="89"/>
      <c r="JZ52" s="89"/>
      <c r="KA52" s="89"/>
      <c r="KB52" s="89"/>
      <c r="KC52" s="89"/>
      <c r="KD52" s="89"/>
      <c r="KE52" s="89"/>
      <c r="KF52" s="89"/>
      <c r="KG52" s="89"/>
      <c r="KH52" s="89"/>
      <c r="KI52" s="89"/>
      <c r="KJ52" s="89"/>
      <c r="KK52" s="89"/>
      <c r="KL52" s="89"/>
      <c r="KM52" s="89"/>
      <c r="KN52" s="89"/>
      <c r="KO52" s="89"/>
      <c r="KP52" s="89"/>
      <c r="KQ52" s="89"/>
      <c r="KR52" s="89"/>
      <c r="KS52" s="89"/>
      <c r="KT52" s="89"/>
      <c r="KU52" s="89"/>
      <c r="KV52" s="89"/>
      <c r="KW52" s="89"/>
      <c r="KX52" s="89"/>
      <c r="KY52" s="89"/>
      <c r="KZ52" s="89"/>
      <c r="LA52" s="89"/>
      <c r="LB52" s="89"/>
      <c r="LC52" s="89"/>
      <c r="LD52" s="89"/>
      <c r="LE52" s="89"/>
      <c r="LF52" s="89"/>
      <c r="LG52" s="89"/>
      <c r="LH52" s="89"/>
      <c r="LI52" s="89"/>
      <c r="LJ52" s="89"/>
      <c r="LK52" s="89"/>
      <c r="LL52" s="89"/>
      <c r="LM52" s="89"/>
      <c r="LN52" s="89"/>
      <c r="LO52" s="89"/>
      <c r="LP52" s="89"/>
      <c r="LQ52" s="89"/>
      <c r="LR52" s="89"/>
      <c r="LS52" s="89"/>
      <c r="LT52" s="89"/>
      <c r="LU52" s="89"/>
      <c r="LV52" s="89"/>
      <c r="LW52" s="89"/>
      <c r="LX52" s="89"/>
      <c r="LY52" s="89"/>
      <c r="LZ52" s="89"/>
      <c r="MA52" s="89"/>
      <c r="MB52" s="89"/>
      <c r="MC52" s="89"/>
      <c r="MD52" s="89"/>
      <c r="ME52" s="89"/>
      <c r="MF52" s="89"/>
      <c r="MG52" s="89"/>
      <c r="MH52" s="89"/>
      <c r="MI52" s="89"/>
      <c r="MJ52" s="89"/>
      <c r="MK52" s="89"/>
      <c r="ML52" s="89"/>
      <c r="MM52" s="89"/>
      <c r="MN52" s="89"/>
      <c r="MO52" s="89"/>
      <c r="MP52" s="89"/>
      <c r="MQ52" s="89"/>
      <c r="MR52" s="89"/>
      <c r="MS52" s="89"/>
      <c r="MT52" s="89"/>
      <c r="MU52" s="89"/>
      <c r="MV52" s="89"/>
      <c r="MW52" s="89"/>
      <c r="MX52" s="89"/>
      <c r="MY52" s="89"/>
      <c r="MZ52" s="89"/>
      <c r="NA52" s="89"/>
      <c r="NB52" s="89"/>
      <c r="NC52" s="89"/>
      <c r="ND52" s="89"/>
      <c r="NE52" s="89"/>
      <c r="NF52" s="89"/>
      <c r="NG52" s="89"/>
      <c r="NH52" s="89"/>
      <c r="NI52" s="89"/>
      <c r="NJ52" s="89"/>
      <c r="NK52" s="89"/>
      <c r="NL52" s="89"/>
      <c r="NM52" s="89"/>
      <c r="NN52" s="89"/>
      <c r="NO52" s="89"/>
      <c r="NP52" s="89"/>
      <c r="NQ52" s="89"/>
      <c r="NR52" s="89"/>
      <c r="NS52" s="89"/>
      <c r="NT52" s="89"/>
      <c r="NU52" s="89"/>
      <c r="NV52" s="89"/>
      <c r="NW52" s="89"/>
      <c r="NX52" s="89"/>
      <c r="NY52" s="89"/>
      <c r="NZ52" s="89"/>
      <c r="OA52" s="89"/>
      <c r="OB52" s="89"/>
      <c r="OC52" s="89"/>
      <c r="OD52" s="89"/>
      <c r="OE52" s="89"/>
      <c r="OF52" s="89"/>
      <c r="OG52" s="89"/>
      <c r="OH52" s="89"/>
      <c r="OI52" s="89"/>
      <c r="OJ52" s="89"/>
      <c r="OK52" s="89"/>
      <c r="OL52" s="89"/>
      <c r="OM52" s="89"/>
      <c r="ON52" s="89"/>
      <c r="OO52" s="89"/>
      <c r="OP52" s="89"/>
      <c r="OQ52" s="89"/>
      <c r="OR52" s="89"/>
      <c r="OS52" s="89"/>
      <c r="OT52" s="89"/>
      <c r="OU52" s="89"/>
      <c r="OV52" s="89"/>
      <c r="OW52" s="89"/>
      <c r="OX52" s="89"/>
      <c r="OY52" s="89"/>
      <c r="OZ52" s="89"/>
      <c r="PA52" s="89"/>
      <c r="PB52" s="89"/>
      <c r="PC52" s="89"/>
      <c r="PD52" s="89"/>
      <c r="PE52" s="89"/>
      <c r="PF52" s="89"/>
      <c r="PG52" s="89"/>
      <c r="PH52" s="89"/>
      <c r="PI52" s="89"/>
      <c r="PJ52" s="89"/>
      <c r="PK52" s="89"/>
      <c r="PL52" s="89"/>
      <c r="PM52" s="89"/>
      <c r="PN52" s="89"/>
      <c r="PO52" s="89"/>
      <c r="PP52" s="89"/>
      <c r="PQ52" s="89"/>
      <c r="PR52" s="89"/>
      <c r="PS52" s="89"/>
      <c r="PT52" s="89"/>
      <c r="PU52" s="89"/>
      <c r="PV52" s="89"/>
      <c r="PW52" s="89"/>
      <c r="PX52" s="89"/>
      <c r="PY52" s="89"/>
      <c r="PZ52" s="89"/>
      <c r="QA52" s="89"/>
      <c r="QB52" s="89"/>
      <c r="QC52" s="89"/>
      <c r="QD52" s="89"/>
      <c r="QE52" s="89"/>
      <c r="QF52" s="89"/>
      <c r="QG52" s="89"/>
      <c r="QH52" s="89"/>
      <c r="QI52" s="89"/>
      <c r="QJ52" s="89"/>
      <c r="QK52" s="89"/>
      <c r="QL52" s="89"/>
      <c r="QM52" s="89"/>
      <c r="QN52" s="89"/>
      <c r="QO52" s="89"/>
      <c r="QP52" s="89"/>
      <c r="QQ52" s="89"/>
      <c r="QR52" s="89"/>
      <c r="QS52" s="89"/>
      <c r="QT52" s="89"/>
      <c r="QU52" s="89"/>
      <c r="QV52" s="89"/>
      <c r="QW52" s="89"/>
      <c r="QX52" s="89"/>
      <c r="QY52" s="89"/>
      <c r="QZ52" s="89"/>
      <c r="RA52" s="89"/>
      <c r="RB52" s="89"/>
      <c r="RC52" s="89"/>
      <c r="RD52" s="89"/>
      <c r="RE52" s="89"/>
      <c r="RF52" s="89"/>
      <c r="RG52" s="89"/>
      <c r="RH52" s="89"/>
      <c r="RI52" s="89"/>
      <c r="RJ52" s="89"/>
      <c r="RK52" s="89"/>
      <c r="RL52" s="89"/>
      <c r="RM52" s="89"/>
      <c r="RN52" s="89"/>
      <c r="RO52" s="89"/>
      <c r="RP52" s="89"/>
      <c r="RQ52" s="89"/>
      <c r="RR52" s="89"/>
      <c r="RS52" s="89"/>
      <c r="RT52" s="89"/>
      <c r="RU52" s="89"/>
      <c r="RV52" s="89"/>
      <c r="RW52" s="89"/>
      <c r="RX52" s="89"/>
      <c r="RY52" s="89"/>
      <c r="RZ52" s="89"/>
      <c r="SA52" s="89"/>
      <c r="SB52" s="89"/>
      <c r="SC52" s="89"/>
      <c r="SD52" s="89"/>
      <c r="SE52" s="89"/>
      <c r="SF52" s="89"/>
      <c r="SG52" s="89"/>
      <c r="SH52" s="89"/>
      <c r="SI52" s="89"/>
      <c r="SJ52" s="89"/>
      <c r="SK52" s="89"/>
      <c r="SL52" s="89"/>
      <c r="SM52" s="89"/>
      <c r="SN52" s="89"/>
      <c r="SO52" s="89"/>
      <c r="SP52" s="89"/>
      <c r="SQ52" s="89"/>
      <c r="SR52" s="89"/>
      <c r="SS52" s="89"/>
      <c r="ST52" s="89"/>
      <c r="SU52" s="89"/>
      <c r="SV52" s="89"/>
      <c r="SW52" s="89"/>
      <c r="SX52" s="89"/>
      <c r="SY52" s="89"/>
      <c r="SZ52" s="89"/>
      <c r="TA52" s="89"/>
      <c r="TB52" s="89"/>
      <c r="TC52" s="89"/>
      <c r="TD52" s="89"/>
      <c r="TE52" s="89"/>
      <c r="TF52" s="89"/>
      <c r="TG52" s="89"/>
      <c r="TH52" s="89"/>
      <c r="TI52" s="89"/>
      <c r="TJ52" s="89"/>
      <c r="TK52" s="89"/>
      <c r="TL52" s="89"/>
      <c r="TM52" s="89"/>
      <c r="TN52" s="89"/>
      <c r="TO52" s="89"/>
      <c r="TP52" s="89"/>
      <c r="TQ52" s="89"/>
      <c r="TR52" s="89"/>
      <c r="TS52" s="89"/>
      <c r="TT52" s="89"/>
      <c r="TU52" s="89"/>
      <c r="TV52" s="89"/>
      <c r="TW52" s="89"/>
      <c r="TX52" s="89"/>
      <c r="TY52" s="89"/>
      <c r="TZ52" s="89"/>
      <c r="UA52" s="89"/>
      <c r="UB52" s="89"/>
      <c r="UC52" s="89"/>
      <c r="UD52" s="89"/>
      <c r="UE52" s="89"/>
      <c r="UF52" s="89"/>
      <c r="UG52" s="89"/>
      <c r="UH52" s="89"/>
      <c r="UI52" s="89"/>
      <c r="UJ52" s="89"/>
      <c r="UK52" s="89"/>
      <c r="UL52" s="89"/>
      <c r="UM52" s="89"/>
      <c r="UN52" s="89"/>
      <c r="UO52" s="89"/>
      <c r="UP52" s="89"/>
      <c r="UQ52" s="89"/>
      <c r="UR52" s="89"/>
      <c r="US52" s="89"/>
      <c r="UT52" s="89"/>
      <c r="UU52" s="89"/>
      <c r="UV52" s="89"/>
      <c r="UW52" s="89"/>
      <c r="UX52" s="89"/>
      <c r="UY52" s="89"/>
      <c r="UZ52" s="89"/>
      <c r="VA52" s="89"/>
      <c r="VB52" s="89"/>
      <c r="VC52" s="89"/>
      <c r="VD52" s="89"/>
      <c r="VE52" s="89"/>
      <c r="VF52" s="89"/>
      <c r="VG52" s="89"/>
      <c r="VH52" s="89"/>
      <c r="VI52" s="89"/>
      <c r="VJ52" s="89"/>
      <c r="VK52" s="89"/>
      <c r="VL52" s="89"/>
      <c r="VM52" s="89"/>
      <c r="VN52" s="89"/>
      <c r="VO52" s="89"/>
      <c r="VP52" s="89"/>
      <c r="VQ52" s="89"/>
      <c r="VR52" s="89"/>
      <c r="VS52" s="89"/>
      <c r="VT52" s="89"/>
      <c r="VU52" s="89"/>
      <c r="VV52" s="89"/>
      <c r="VW52" s="89"/>
      <c r="VX52" s="89"/>
      <c r="VY52" s="89"/>
      <c r="VZ52" s="89"/>
      <c r="WA52" s="89"/>
      <c r="WB52" s="89"/>
      <c r="WC52" s="89"/>
      <c r="WD52" s="89"/>
      <c r="WE52" s="89"/>
      <c r="WF52" s="89"/>
      <c r="WG52" s="89"/>
      <c r="WH52" s="89"/>
      <c r="WI52" s="89"/>
      <c r="WJ52" s="89"/>
      <c r="WK52" s="89"/>
      <c r="WL52" s="89"/>
      <c r="WM52" s="89"/>
      <c r="WN52" s="89"/>
      <c r="WO52" s="89"/>
      <c r="WP52" s="89"/>
      <c r="WQ52" s="89"/>
      <c r="WR52" s="89"/>
      <c r="WS52" s="89"/>
      <c r="WT52" s="89"/>
    </row>
    <row r="53" spans="1:618" ht="17.100000000000001" customHeight="1" x14ac:dyDescent="0.25">
      <c r="A53" s="75">
        <v>72</v>
      </c>
      <c r="B53" s="82">
        <v>23</v>
      </c>
      <c r="C53" s="74">
        <v>0.65714285714285714</v>
      </c>
      <c r="D53" s="73">
        <v>3</v>
      </c>
      <c r="E53" s="73">
        <v>9</v>
      </c>
      <c r="F53" s="73">
        <v>12</v>
      </c>
      <c r="G53" s="236">
        <v>0.52173913043478259</v>
      </c>
      <c r="H53" s="234"/>
      <c r="I53" s="216"/>
      <c r="J53" s="248"/>
    </row>
    <row r="54" spans="1:618" s="79" customFormat="1" ht="17.100000000000001" customHeight="1" x14ac:dyDescent="0.25">
      <c r="A54" s="76">
        <v>73</v>
      </c>
      <c r="B54" s="83">
        <v>8</v>
      </c>
      <c r="C54" s="78">
        <v>0.42105263157894735</v>
      </c>
      <c r="D54" s="77">
        <v>1</v>
      </c>
      <c r="E54" s="77">
        <v>3</v>
      </c>
      <c r="F54" s="220">
        <v>4</v>
      </c>
      <c r="G54" s="237">
        <v>0.5</v>
      </c>
      <c r="H54" s="234"/>
      <c r="I54" s="216"/>
      <c r="J54" s="248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89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  <c r="JP54" s="89"/>
      <c r="JQ54" s="89"/>
      <c r="JR54" s="89"/>
      <c r="JS54" s="89"/>
      <c r="JT54" s="89"/>
      <c r="JU54" s="89"/>
      <c r="JV54" s="89"/>
      <c r="JW54" s="89"/>
      <c r="JX54" s="89"/>
      <c r="JY54" s="89"/>
      <c r="JZ54" s="89"/>
      <c r="KA54" s="89"/>
      <c r="KB54" s="89"/>
      <c r="KC54" s="89"/>
      <c r="KD54" s="89"/>
      <c r="KE54" s="89"/>
      <c r="KF54" s="89"/>
      <c r="KG54" s="89"/>
      <c r="KH54" s="89"/>
      <c r="KI54" s="89"/>
      <c r="KJ54" s="89"/>
      <c r="KK54" s="89"/>
      <c r="KL54" s="89"/>
      <c r="KM54" s="89"/>
      <c r="KN54" s="89"/>
      <c r="KO54" s="89"/>
      <c r="KP54" s="89"/>
      <c r="KQ54" s="89"/>
      <c r="KR54" s="89"/>
      <c r="KS54" s="89"/>
      <c r="KT54" s="89"/>
      <c r="KU54" s="89"/>
      <c r="KV54" s="89"/>
      <c r="KW54" s="89"/>
      <c r="KX54" s="89"/>
      <c r="KY54" s="89"/>
      <c r="KZ54" s="89"/>
      <c r="LA54" s="89"/>
      <c r="LB54" s="89"/>
      <c r="LC54" s="89"/>
      <c r="LD54" s="89"/>
      <c r="LE54" s="89"/>
      <c r="LF54" s="89"/>
      <c r="LG54" s="89"/>
      <c r="LH54" s="89"/>
      <c r="LI54" s="89"/>
      <c r="LJ54" s="89"/>
      <c r="LK54" s="89"/>
      <c r="LL54" s="89"/>
      <c r="LM54" s="89"/>
      <c r="LN54" s="89"/>
      <c r="LO54" s="89"/>
      <c r="LP54" s="89"/>
      <c r="LQ54" s="89"/>
      <c r="LR54" s="89"/>
      <c r="LS54" s="89"/>
      <c r="LT54" s="89"/>
      <c r="LU54" s="89"/>
      <c r="LV54" s="89"/>
      <c r="LW54" s="89"/>
      <c r="LX54" s="89"/>
      <c r="LY54" s="89"/>
      <c r="LZ54" s="89"/>
      <c r="MA54" s="89"/>
      <c r="MB54" s="89"/>
      <c r="MC54" s="89"/>
      <c r="MD54" s="89"/>
      <c r="ME54" s="89"/>
      <c r="MF54" s="89"/>
      <c r="MG54" s="89"/>
      <c r="MH54" s="89"/>
      <c r="MI54" s="89"/>
      <c r="MJ54" s="89"/>
      <c r="MK54" s="89"/>
      <c r="ML54" s="89"/>
      <c r="MM54" s="89"/>
      <c r="MN54" s="89"/>
      <c r="MO54" s="89"/>
      <c r="MP54" s="89"/>
      <c r="MQ54" s="89"/>
      <c r="MR54" s="89"/>
      <c r="MS54" s="89"/>
      <c r="MT54" s="89"/>
      <c r="MU54" s="89"/>
      <c r="MV54" s="89"/>
      <c r="MW54" s="89"/>
      <c r="MX54" s="89"/>
      <c r="MY54" s="89"/>
      <c r="MZ54" s="89"/>
      <c r="NA54" s="89"/>
      <c r="NB54" s="89"/>
      <c r="NC54" s="89"/>
      <c r="ND54" s="89"/>
      <c r="NE54" s="89"/>
      <c r="NF54" s="89"/>
      <c r="NG54" s="89"/>
      <c r="NH54" s="89"/>
      <c r="NI54" s="89"/>
      <c r="NJ54" s="89"/>
      <c r="NK54" s="89"/>
      <c r="NL54" s="89"/>
      <c r="NM54" s="89"/>
      <c r="NN54" s="89"/>
      <c r="NO54" s="89"/>
      <c r="NP54" s="89"/>
      <c r="NQ54" s="89"/>
      <c r="NR54" s="89"/>
      <c r="NS54" s="89"/>
      <c r="NT54" s="89"/>
      <c r="NU54" s="89"/>
      <c r="NV54" s="89"/>
      <c r="NW54" s="89"/>
      <c r="NX54" s="89"/>
      <c r="NY54" s="89"/>
      <c r="NZ54" s="89"/>
      <c r="OA54" s="89"/>
      <c r="OB54" s="89"/>
      <c r="OC54" s="89"/>
      <c r="OD54" s="89"/>
      <c r="OE54" s="89"/>
      <c r="OF54" s="89"/>
      <c r="OG54" s="89"/>
      <c r="OH54" s="89"/>
      <c r="OI54" s="89"/>
      <c r="OJ54" s="89"/>
      <c r="OK54" s="89"/>
      <c r="OL54" s="89"/>
      <c r="OM54" s="89"/>
      <c r="ON54" s="89"/>
      <c r="OO54" s="89"/>
      <c r="OP54" s="89"/>
      <c r="OQ54" s="89"/>
      <c r="OR54" s="89"/>
      <c r="OS54" s="89"/>
      <c r="OT54" s="89"/>
      <c r="OU54" s="89"/>
      <c r="OV54" s="89"/>
      <c r="OW54" s="89"/>
      <c r="OX54" s="89"/>
      <c r="OY54" s="89"/>
      <c r="OZ54" s="89"/>
      <c r="PA54" s="89"/>
      <c r="PB54" s="89"/>
      <c r="PC54" s="89"/>
      <c r="PD54" s="89"/>
      <c r="PE54" s="89"/>
      <c r="PF54" s="89"/>
      <c r="PG54" s="89"/>
      <c r="PH54" s="89"/>
      <c r="PI54" s="89"/>
      <c r="PJ54" s="89"/>
      <c r="PK54" s="89"/>
      <c r="PL54" s="89"/>
      <c r="PM54" s="89"/>
      <c r="PN54" s="89"/>
      <c r="PO54" s="89"/>
      <c r="PP54" s="89"/>
      <c r="PQ54" s="89"/>
      <c r="PR54" s="89"/>
      <c r="PS54" s="89"/>
      <c r="PT54" s="89"/>
      <c r="PU54" s="89"/>
      <c r="PV54" s="89"/>
      <c r="PW54" s="89"/>
      <c r="PX54" s="89"/>
      <c r="PY54" s="89"/>
      <c r="PZ54" s="89"/>
      <c r="QA54" s="89"/>
      <c r="QB54" s="89"/>
      <c r="QC54" s="89"/>
      <c r="QD54" s="89"/>
      <c r="QE54" s="89"/>
      <c r="QF54" s="89"/>
      <c r="QG54" s="89"/>
      <c r="QH54" s="89"/>
      <c r="QI54" s="89"/>
      <c r="QJ54" s="89"/>
      <c r="QK54" s="89"/>
      <c r="QL54" s="89"/>
      <c r="QM54" s="89"/>
      <c r="QN54" s="89"/>
      <c r="QO54" s="89"/>
      <c r="QP54" s="89"/>
      <c r="QQ54" s="89"/>
      <c r="QR54" s="89"/>
      <c r="QS54" s="89"/>
      <c r="QT54" s="89"/>
      <c r="QU54" s="89"/>
      <c r="QV54" s="89"/>
      <c r="QW54" s="89"/>
      <c r="QX54" s="89"/>
      <c r="QY54" s="89"/>
      <c r="QZ54" s="89"/>
      <c r="RA54" s="89"/>
      <c r="RB54" s="89"/>
      <c r="RC54" s="89"/>
      <c r="RD54" s="89"/>
      <c r="RE54" s="89"/>
      <c r="RF54" s="89"/>
      <c r="RG54" s="89"/>
      <c r="RH54" s="89"/>
      <c r="RI54" s="89"/>
      <c r="RJ54" s="89"/>
      <c r="RK54" s="89"/>
      <c r="RL54" s="89"/>
      <c r="RM54" s="89"/>
      <c r="RN54" s="89"/>
      <c r="RO54" s="89"/>
      <c r="RP54" s="89"/>
      <c r="RQ54" s="89"/>
      <c r="RR54" s="89"/>
      <c r="RS54" s="89"/>
      <c r="RT54" s="89"/>
      <c r="RU54" s="89"/>
      <c r="RV54" s="89"/>
      <c r="RW54" s="89"/>
      <c r="RX54" s="89"/>
      <c r="RY54" s="89"/>
      <c r="RZ54" s="89"/>
      <c r="SA54" s="89"/>
      <c r="SB54" s="89"/>
      <c r="SC54" s="89"/>
      <c r="SD54" s="89"/>
      <c r="SE54" s="89"/>
      <c r="SF54" s="89"/>
      <c r="SG54" s="89"/>
      <c r="SH54" s="89"/>
      <c r="SI54" s="89"/>
      <c r="SJ54" s="89"/>
      <c r="SK54" s="89"/>
      <c r="SL54" s="89"/>
      <c r="SM54" s="89"/>
      <c r="SN54" s="89"/>
      <c r="SO54" s="89"/>
      <c r="SP54" s="89"/>
      <c r="SQ54" s="89"/>
      <c r="SR54" s="89"/>
      <c r="SS54" s="89"/>
      <c r="ST54" s="89"/>
      <c r="SU54" s="89"/>
      <c r="SV54" s="89"/>
      <c r="SW54" s="89"/>
      <c r="SX54" s="89"/>
      <c r="SY54" s="89"/>
      <c r="SZ54" s="89"/>
      <c r="TA54" s="89"/>
      <c r="TB54" s="89"/>
      <c r="TC54" s="89"/>
      <c r="TD54" s="89"/>
      <c r="TE54" s="89"/>
      <c r="TF54" s="89"/>
      <c r="TG54" s="89"/>
      <c r="TH54" s="89"/>
      <c r="TI54" s="89"/>
      <c r="TJ54" s="89"/>
      <c r="TK54" s="89"/>
      <c r="TL54" s="89"/>
      <c r="TM54" s="89"/>
      <c r="TN54" s="89"/>
      <c r="TO54" s="89"/>
      <c r="TP54" s="89"/>
      <c r="TQ54" s="89"/>
      <c r="TR54" s="89"/>
      <c r="TS54" s="89"/>
      <c r="TT54" s="89"/>
      <c r="TU54" s="89"/>
      <c r="TV54" s="89"/>
      <c r="TW54" s="89"/>
      <c r="TX54" s="89"/>
      <c r="TY54" s="89"/>
      <c r="TZ54" s="89"/>
      <c r="UA54" s="89"/>
      <c r="UB54" s="89"/>
      <c r="UC54" s="89"/>
      <c r="UD54" s="89"/>
      <c r="UE54" s="89"/>
      <c r="UF54" s="89"/>
      <c r="UG54" s="89"/>
      <c r="UH54" s="89"/>
      <c r="UI54" s="89"/>
      <c r="UJ54" s="89"/>
      <c r="UK54" s="89"/>
      <c r="UL54" s="89"/>
      <c r="UM54" s="89"/>
      <c r="UN54" s="89"/>
      <c r="UO54" s="89"/>
      <c r="UP54" s="89"/>
      <c r="UQ54" s="89"/>
      <c r="UR54" s="89"/>
      <c r="US54" s="89"/>
      <c r="UT54" s="89"/>
      <c r="UU54" s="89"/>
      <c r="UV54" s="89"/>
      <c r="UW54" s="89"/>
      <c r="UX54" s="89"/>
      <c r="UY54" s="89"/>
      <c r="UZ54" s="89"/>
      <c r="VA54" s="89"/>
      <c r="VB54" s="89"/>
      <c r="VC54" s="89"/>
      <c r="VD54" s="89"/>
      <c r="VE54" s="89"/>
      <c r="VF54" s="89"/>
      <c r="VG54" s="89"/>
      <c r="VH54" s="89"/>
      <c r="VI54" s="89"/>
      <c r="VJ54" s="89"/>
      <c r="VK54" s="89"/>
      <c r="VL54" s="89"/>
      <c r="VM54" s="89"/>
      <c r="VN54" s="89"/>
      <c r="VO54" s="89"/>
      <c r="VP54" s="89"/>
      <c r="VQ54" s="89"/>
      <c r="VR54" s="89"/>
      <c r="VS54" s="89"/>
      <c r="VT54" s="89"/>
      <c r="VU54" s="89"/>
      <c r="VV54" s="89"/>
      <c r="VW54" s="89"/>
      <c r="VX54" s="89"/>
      <c r="VY54" s="89"/>
      <c r="VZ54" s="89"/>
      <c r="WA54" s="89"/>
      <c r="WB54" s="89"/>
      <c r="WC54" s="89"/>
      <c r="WD54" s="89"/>
      <c r="WE54" s="89"/>
      <c r="WF54" s="89"/>
      <c r="WG54" s="89"/>
      <c r="WH54" s="89"/>
      <c r="WI54" s="89"/>
      <c r="WJ54" s="89"/>
      <c r="WK54" s="89"/>
      <c r="WL54" s="89"/>
      <c r="WM54" s="89"/>
      <c r="WN54" s="89"/>
      <c r="WO54" s="89"/>
      <c r="WP54" s="89"/>
      <c r="WQ54" s="89"/>
      <c r="WR54" s="89"/>
      <c r="WS54" s="89"/>
      <c r="WT54" s="89"/>
    </row>
    <row r="55" spans="1:618" ht="17.100000000000001" customHeight="1" x14ac:dyDescent="0.25">
      <c r="A55" s="75">
        <v>74</v>
      </c>
      <c r="B55" s="82">
        <v>124</v>
      </c>
      <c r="C55" s="74">
        <v>0.45255474452554745</v>
      </c>
      <c r="D55" s="73">
        <v>20</v>
      </c>
      <c r="E55" s="73">
        <v>28</v>
      </c>
      <c r="F55" s="73">
        <v>48</v>
      </c>
      <c r="G55" s="236">
        <v>0.38709677419354838</v>
      </c>
      <c r="H55" s="234"/>
      <c r="I55" s="216"/>
      <c r="J55" s="248"/>
    </row>
    <row r="56" spans="1:618" s="79" customFormat="1" ht="17.100000000000001" customHeight="1" x14ac:dyDescent="0.25">
      <c r="A56" s="76">
        <v>76</v>
      </c>
      <c r="B56" s="83">
        <v>6</v>
      </c>
      <c r="C56" s="78">
        <v>0.46153846153846156</v>
      </c>
      <c r="D56" s="77"/>
      <c r="E56" s="77"/>
      <c r="F56" s="220">
        <v>0</v>
      </c>
      <c r="G56" s="237">
        <v>0</v>
      </c>
      <c r="H56" s="234"/>
      <c r="I56" s="216"/>
      <c r="J56" s="248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89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  <c r="JP56" s="89"/>
      <c r="JQ56" s="89"/>
      <c r="JR56" s="89"/>
      <c r="JS56" s="89"/>
      <c r="JT56" s="89"/>
      <c r="JU56" s="89"/>
      <c r="JV56" s="89"/>
      <c r="JW56" s="89"/>
      <c r="JX56" s="89"/>
      <c r="JY56" s="89"/>
      <c r="JZ56" s="89"/>
      <c r="KA56" s="89"/>
      <c r="KB56" s="89"/>
      <c r="KC56" s="89"/>
      <c r="KD56" s="89"/>
      <c r="KE56" s="89"/>
      <c r="KF56" s="89"/>
      <c r="KG56" s="89"/>
      <c r="KH56" s="89"/>
      <c r="KI56" s="89"/>
      <c r="KJ56" s="89"/>
      <c r="KK56" s="89"/>
      <c r="KL56" s="89"/>
      <c r="KM56" s="89"/>
      <c r="KN56" s="89"/>
      <c r="KO56" s="89"/>
      <c r="KP56" s="89"/>
      <c r="KQ56" s="89"/>
      <c r="KR56" s="89"/>
      <c r="KS56" s="89"/>
      <c r="KT56" s="89"/>
      <c r="KU56" s="89"/>
      <c r="KV56" s="89"/>
      <c r="KW56" s="89"/>
      <c r="KX56" s="89"/>
      <c r="KY56" s="89"/>
      <c r="KZ56" s="89"/>
      <c r="LA56" s="89"/>
      <c r="LB56" s="89"/>
      <c r="LC56" s="89"/>
      <c r="LD56" s="89"/>
      <c r="LE56" s="89"/>
      <c r="LF56" s="89"/>
      <c r="LG56" s="89"/>
      <c r="LH56" s="89"/>
      <c r="LI56" s="89"/>
      <c r="LJ56" s="89"/>
      <c r="LK56" s="89"/>
      <c r="LL56" s="89"/>
      <c r="LM56" s="89"/>
      <c r="LN56" s="89"/>
      <c r="LO56" s="89"/>
      <c r="LP56" s="89"/>
      <c r="LQ56" s="89"/>
      <c r="LR56" s="89"/>
      <c r="LS56" s="89"/>
      <c r="LT56" s="89"/>
      <c r="LU56" s="89"/>
      <c r="LV56" s="89"/>
      <c r="LW56" s="89"/>
      <c r="LX56" s="89"/>
      <c r="LY56" s="89"/>
      <c r="LZ56" s="89"/>
      <c r="MA56" s="89"/>
      <c r="MB56" s="89"/>
      <c r="MC56" s="89"/>
      <c r="MD56" s="89"/>
      <c r="ME56" s="89"/>
      <c r="MF56" s="89"/>
      <c r="MG56" s="89"/>
      <c r="MH56" s="89"/>
      <c r="MI56" s="89"/>
      <c r="MJ56" s="89"/>
      <c r="MK56" s="89"/>
      <c r="ML56" s="89"/>
      <c r="MM56" s="89"/>
      <c r="MN56" s="89"/>
      <c r="MO56" s="89"/>
      <c r="MP56" s="89"/>
      <c r="MQ56" s="89"/>
      <c r="MR56" s="89"/>
      <c r="MS56" s="89"/>
      <c r="MT56" s="89"/>
      <c r="MU56" s="89"/>
      <c r="MV56" s="89"/>
      <c r="MW56" s="89"/>
      <c r="MX56" s="89"/>
      <c r="MY56" s="89"/>
      <c r="MZ56" s="89"/>
      <c r="NA56" s="89"/>
      <c r="NB56" s="89"/>
      <c r="NC56" s="89"/>
      <c r="ND56" s="89"/>
      <c r="NE56" s="89"/>
      <c r="NF56" s="89"/>
      <c r="NG56" s="89"/>
      <c r="NH56" s="89"/>
      <c r="NI56" s="89"/>
      <c r="NJ56" s="89"/>
      <c r="NK56" s="89"/>
      <c r="NL56" s="89"/>
      <c r="NM56" s="89"/>
      <c r="NN56" s="89"/>
      <c r="NO56" s="89"/>
      <c r="NP56" s="89"/>
      <c r="NQ56" s="89"/>
      <c r="NR56" s="89"/>
      <c r="NS56" s="89"/>
      <c r="NT56" s="89"/>
      <c r="NU56" s="89"/>
      <c r="NV56" s="89"/>
      <c r="NW56" s="89"/>
      <c r="NX56" s="89"/>
      <c r="NY56" s="89"/>
      <c r="NZ56" s="89"/>
      <c r="OA56" s="89"/>
      <c r="OB56" s="89"/>
      <c r="OC56" s="89"/>
      <c r="OD56" s="89"/>
      <c r="OE56" s="89"/>
      <c r="OF56" s="89"/>
      <c r="OG56" s="89"/>
      <c r="OH56" s="89"/>
      <c r="OI56" s="89"/>
      <c r="OJ56" s="89"/>
      <c r="OK56" s="89"/>
      <c r="OL56" s="89"/>
      <c r="OM56" s="89"/>
      <c r="ON56" s="89"/>
      <c r="OO56" s="89"/>
      <c r="OP56" s="89"/>
      <c r="OQ56" s="89"/>
      <c r="OR56" s="89"/>
      <c r="OS56" s="89"/>
      <c r="OT56" s="89"/>
      <c r="OU56" s="89"/>
      <c r="OV56" s="89"/>
      <c r="OW56" s="89"/>
      <c r="OX56" s="89"/>
      <c r="OY56" s="89"/>
      <c r="OZ56" s="89"/>
      <c r="PA56" s="89"/>
      <c r="PB56" s="89"/>
      <c r="PC56" s="89"/>
      <c r="PD56" s="89"/>
      <c r="PE56" s="89"/>
      <c r="PF56" s="89"/>
      <c r="PG56" s="89"/>
      <c r="PH56" s="89"/>
      <c r="PI56" s="89"/>
      <c r="PJ56" s="89"/>
      <c r="PK56" s="89"/>
      <c r="PL56" s="89"/>
      <c r="PM56" s="89"/>
      <c r="PN56" s="89"/>
      <c r="PO56" s="89"/>
      <c r="PP56" s="89"/>
      <c r="PQ56" s="89"/>
      <c r="PR56" s="89"/>
      <c r="PS56" s="89"/>
      <c r="PT56" s="89"/>
      <c r="PU56" s="89"/>
      <c r="PV56" s="89"/>
      <c r="PW56" s="89"/>
      <c r="PX56" s="89"/>
      <c r="PY56" s="89"/>
      <c r="PZ56" s="89"/>
      <c r="QA56" s="89"/>
      <c r="QB56" s="89"/>
      <c r="QC56" s="89"/>
      <c r="QD56" s="89"/>
      <c r="QE56" s="89"/>
      <c r="QF56" s="89"/>
      <c r="QG56" s="89"/>
      <c r="QH56" s="89"/>
      <c r="QI56" s="89"/>
      <c r="QJ56" s="89"/>
      <c r="QK56" s="89"/>
      <c r="QL56" s="89"/>
      <c r="QM56" s="89"/>
      <c r="QN56" s="89"/>
      <c r="QO56" s="89"/>
      <c r="QP56" s="89"/>
      <c r="QQ56" s="89"/>
      <c r="QR56" s="89"/>
      <c r="QS56" s="89"/>
      <c r="QT56" s="89"/>
      <c r="QU56" s="89"/>
      <c r="QV56" s="89"/>
      <c r="QW56" s="89"/>
      <c r="QX56" s="89"/>
      <c r="QY56" s="89"/>
      <c r="QZ56" s="89"/>
      <c r="RA56" s="89"/>
      <c r="RB56" s="89"/>
      <c r="RC56" s="89"/>
      <c r="RD56" s="89"/>
      <c r="RE56" s="89"/>
      <c r="RF56" s="89"/>
      <c r="RG56" s="89"/>
      <c r="RH56" s="89"/>
      <c r="RI56" s="89"/>
      <c r="RJ56" s="89"/>
      <c r="RK56" s="89"/>
      <c r="RL56" s="89"/>
      <c r="RM56" s="89"/>
      <c r="RN56" s="89"/>
      <c r="RO56" s="89"/>
      <c r="RP56" s="89"/>
      <c r="RQ56" s="89"/>
      <c r="RR56" s="89"/>
      <c r="RS56" s="89"/>
      <c r="RT56" s="89"/>
      <c r="RU56" s="89"/>
      <c r="RV56" s="89"/>
      <c r="RW56" s="89"/>
      <c r="RX56" s="89"/>
      <c r="RY56" s="89"/>
      <c r="RZ56" s="89"/>
      <c r="SA56" s="89"/>
      <c r="SB56" s="89"/>
      <c r="SC56" s="89"/>
      <c r="SD56" s="89"/>
      <c r="SE56" s="89"/>
      <c r="SF56" s="89"/>
      <c r="SG56" s="89"/>
      <c r="SH56" s="89"/>
      <c r="SI56" s="89"/>
      <c r="SJ56" s="89"/>
      <c r="SK56" s="89"/>
      <c r="SL56" s="89"/>
      <c r="SM56" s="89"/>
      <c r="SN56" s="89"/>
      <c r="SO56" s="89"/>
      <c r="SP56" s="89"/>
      <c r="SQ56" s="89"/>
      <c r="SR56" s="89"/>
      <c r="SS56" s="89"/>
      <c r="ST56" s="89"/>
      <c r="SU56" s="89"/>
      <c r="SV56" s="89"/>
      <c r="SW56" s="89"/>
      <c r="SX56" s="89"/>
      <c r="SY56" s="89"/>
      <c r="SZ56" s="89"/>
      <c r="TA56" s="89"/>
      <c r="TB56" s="89"/>
      <c r="TC56" s="89"/>
      <c r="TD56" s="89"/>
      <c r="TE56" s="89"/>
      <c r="TF56" s="89"/>
      <c r="TG56" s="89"/>
      <c r="TH56" s="89"/>
      <c r="TI56" s="89"/>
      <c r="TJ56" s="89"/>
      <c r="TK56" s="89"/>
      <c r="TL56" s="89"/>
      <c r="TM56" s="89"/>
      <c r="TN56" s="89"/>
      <c r="TO56" s="89"/>
      <c r="TP56" s="89"/>
      <c r="TQ56" s="89"/>
      <c r="TR56" s="89"/>
      <c r="TS56" s="89"/>
      <c r="TT56" s="89"/>
      <c r="TU56" s="89"/>
      <c r="TV56" s="89"/>
      <c r="TW56" s="89"/>
      <c r="TX56" s="89"/>
      <c r="TY56" s="89"/>
      <c r="TZ56" s="89"/>
      <c r="UA56" s="89"/>
      <c r="UB56" s="89"/>
      <c r="UC56" s="89"/>
      <c r="UD56" s="89"/>
      <c r="UE56" s="89"/>
      <c r="UF56" s="89"/>
      <c r="UG56" s="89"/>
      <c r="UH56" s="89"/>
      <c r="UI56" s="89"/>
      <c r="UJ56" s="89"/>
      <c r="UK56" s="89"/>
      <c r="UL56" s="89"/>
      <c r="UM56" s="89"/>
      <c r="UN56" s="89"/>
      <c r="UO56" s="89"/>
      <c r="UP56" s="89"/>
      <c r="UQ56" s="89"/>
      <c r="UR56" s="89"/>
      <c r="US56" s="89"/>
      <c r="UT56" s="89"/>
      <c r="UU56" s="89"/>
      <c r="UV56" s="89"/>
      <c r="UW56" s="89"/>
      <c r="UX56" s="89"/>
      <c r="UY56" s="89"/>
      <c r="UZ56" s="89"/>
      <c r="VA56" s="89"/>
      <c r="VB56" s="89"/>
      <c r="VC56" s="89"/>
      <c r="VD56" s="89"/>
      <c r="VE56" s="89"/>
      <c r="VF56" s="89"/>
      <c r="VG56" s="89"/>
      <c r="VH56" s="89"/>
      <c r="VI56" s="89"/>
      <c r="VJ56" s="89"/>
      <c r="VK56" s="89"/>
      <c r="VL56" s="89"/>
      <c r="VM56" s="89"/>
      <c r="VN56" s="89"/>
      <c r="VO56" s="89"/>
      <c r="VP56" s="89"/>
      <c r="VQ56" s="89"/>
      <c r="VR56" s="89"/>
      <c r="VS56" s="89"/>
      <c r="VT56" s="89"/>
      <c r="VU56" s="89"/>
      <c r="VV56" s="89"/>
      <c r="VW56" s="89"/>
      <c r="VX56" s="89"/>
      <c r="VY56" s="89"/>
      <c r="VZ56" s="89"/>
      <c r="WA56" s="89"/>
      <c r="WB56" s="89"/>
      <c r="WC56" s="89"/>
      <c r="WD56" s="89"/>
      <c r="WE56" s="89"/>
      <c r="WF56" s="89"/>
      <c r="WG56" s="89"/>
      <c r="WH56" s="89"/>
      <c r="WI56" s="89"/>
      <c r="WJ56" s="89"/>
      <c r="WK56" s="89"/>
      <c r="WL56" s="89"/>
      <c r="WM56" s="89"/>
      <c r="WN56" s="89"/>
      <c r="WO56" s="89"/>
      <c r="WP56" s="89"/>
      <c r="WQ56" s="89"/>
      <c r="WR56" s="89"/>
      <c r="WS56" s="89"/>
      <c r="WT56" s="89"/>
    </row>
    <row r="57" spans="1:618" ht="17.100000000000001" customHeight="1" x14ac:dyDescent="0.25">
      <c r="A57" s="75">
        <v>77</v>
      </c>
      <c r="B57" s="82">
        <v>6</v>
      </c>
      <c r="C57" s="74">
        <v>0.5</v>
      </c>
      <c r="D57" s="73">
        <v>1</v>
      </c>
      <c r="E57" s="73">
        <v>1</v>
      </c>
      <c r="F57" s="73">
        <v>2</v>
      </c>
      <c r="G57" s="236">
        <v>0.33333333333333331</v>
      </c>
      <c r="H57" s="234"/>
      <c r="I57" s="216"/>
      <c r="J57" s="248"/>
    </row>
    <row r="58" spans="1:618" s="79" customFormat="1" ht="17.100000000000001" customHeight="1" x14ac:dyDescent="0.25">
      <c r="A58" s="76">
        <v>85</v>
      </c>
      <c r="B58" s="83">
        <v>39</v>
      </c>
      <c r="C58" s="78">
        <v>0.26712328767123289</v>
      </c>
      <c r="D58" s="77">
        <v>11</v>
      </c>
      <c r="E58" s="77">
        <v>9</v>
      </c>
      <c r="F58" s="220">
        <v>20</v>
      </c>
      <c r="G58" s="237">
        <v>0.51282051282051277</v>
      </c>
      <c r="H58" s="234"/>
      <c r="I58" s="216"/>
      <c r="J58" s="248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89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89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  <c r="KC58" s="89"/>
      <c r="KD58" s="89"/>
      <c r="KE58" s="89"/>
      <c r="KF58" s="89"/>
      <c r="KG58" s="89"/>
      <c r="KH58" s="89"/>
      <c r="KI58" s="89"/>
      <c r="KJ58" s="89"/>
      <c r="KK58" s="89"/>
      <c r="KL58" s="89"/>
      <c r="KM58" s="89"/>
      <c r="KN58" s="89"/>
      <c r="KO58" s="89"/>
      <c r="KP58" s="89"/>
      <c r="KQ58" s="89"/>
      <c r="KR58" s="89"/>
      <c r="KS58" s="89"/>
      <c r="KT58" s="89"/>
      <c r="KU58" s="89"/>
      <c r="KV58" s="89"/>
      <c r="KW58" s="89"/>
      <c r="KX58" s="89"/>
      <c r="KY58" s="89"/>
      <c r="KZ58" s="89"/>
      <c r="LA58" s="89"/>
      <c r="LB58" s="89"/>
      <c r="LC58" s="89"/>
      <c r="LD58" s="89"/>
      <c r="LE58" s="89"/>
      <c r="LF58" s="89"/>
      <c r="LG58" s="89"/>
      <c r="LH58" s="89"/>
      <c r="LI58" s="89"/>
      <c r="LJ58" s="89"/>
      <c r="LK58" s="89"/>
      <c r="LL58" s="89"/>
      <c r="LM58" s="89"/>
      <c r="LN58" s="89"/>
      <c r="LO58" s="89"/>
      <c r="LP58" s="89"/>
      <c r="LQ58" s="89"/>
      <c r="LR58" s="89"/>
      <c r="LS58" s="89"/>
      <c r="LT58" s="89"/>
      <c r="LU58" s="89"/>
      <c r="LV58" s="89"/>
      <c r="LW58" s="89"/>
      <c r="LX58" s="89"/>
      <c r="LY58" s="89"/>
      <c r="LZ58" s="89"/>
      <c r="MA58" s="89"/>
      <c r="MB58" s="89"/>
      <c r="MC58" s="89"/>
      <c r="MD58" s="89"/>
      <c r="ME58" s="89"/>
      <c r="MF58" s="89"/>
      <c r="MG58" s="89"/>
      <c r="MH58" s="89"/>
      <c r="MI58" s="89"/>
      <c r="MJ58" s="89"/>
      <c r="MK58" s="89"/>
      <c r="ML58" s="89"/>
      <c r="MM58" s="89"/>
      <c r="MN58" s="89"/>
      <c r="MO58" s="89"/>
      <c r="MP58" s="89"/>
      <c r="MQ58" s="89"/>
      <c r="MR58" s="89"/>
      <c r="MS58" s="89"/>
      <c r="MT58" s="89"/>
      <c r="MU58" s="89"/>
      <c r="MV58" s="89"/>
      <c r="MW58" s="89"/>
      <c r="MX58" s="89"/>
      <c r="MY58" s="89"/>
      <c r="MZ58" s="89"/>
      <c r="NA58" s="89"/>
      <c r="NB58" s="89"/>
      <c r="NC58" s="89"/>
      <c r="ND58" s="89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89"/>
      <c r="NS58" s="89"/>
      <c r="NT58" s="89"/>
      <c r="NU58" s="89"/>
      <c r="NV58" s="89"/>
      <c r="NW58" s="89"/>
      <c r="NX58" s="89"/>
      <c r="NY58" s="89"/>
      <c r="NZ58" s="89"/>
      <c r="OA58" s="89"/>
      <c r="OB58" s="89"/>
      <c r="OC58" s="89"/>
      <c r="OD58" s="89"/>
      <c r="OE58" s="89"/>
      <c r="OF58" s="89"/>
      <c r="OG58" s="89"/>
      <c r="OH58" s="89"/>
      <c r="OI58" s="89"/>
      <c r="OJ58" s="89"/>
      <c r="OK58" s="89"/>
      <c r="OL58" s="89"/>
      <c r="OM58" s="89"/>
      <c r="ON58" s="89"/>
      <c r="OO58" s="89"/>
      <c r="OP58" s="89"/>
      <c r="OQ58" s="89"/>
      <c r="OR58" s="89"/>
      <c r="OS58" s="89"/>
      <c r="OT58" s="89"/>
      <c r="OU58" s="89"/>
      <c r="OV58" s="89"/>
      <c r="OW58" s="89"/>
      <c r="OX58" s="89"/>
      <c r="OY58" s="89"/>
      <c r="OZ58" s="89"/>
      <c r="PA58" s="89"/>
      <c r="PB58" s="89"/>
      <c r="PC58" s="89"/>
      <c r="PD58" s="89"/>
      <c r="PE58" s="89"/>
      <c r="PF58" s="89"/>
      <c r="PG58" s="89"/>
      <c r="PH58" s="89"/>
      <c r="PI58" s="89"/>
      <c r="PJ58" s="89"/>
      <c r="PK58" s="89"/>
      <c r="PL58" s="89"/>
      <c r="PM58" s="89"/>
      <c r="PN58" s="89"/>
      <c r="PO58" s="89"/>
      <c r="PP58" s="89"/>
      <c r="PQ58" s="89"/>
      <c r="PR58" s="89"/>
      <c r="PS58" s="89"/>
      <c r="PT58" s="89"/>
      <c r="PU58" s="89"/>
      <c r="PV58" s="89"/>
      <c r="PW58" s="89"/>
      <c r="PX58" s="89"/>
      <c r="PY58" s="89"/>
      <c r="PZ58" s="89"/>
      <c r="QA58" s="89"/>
      <c r="QB58" s="89"/>
      <c r="QC58" s="89"/>
      <c r="QD58" s="89"/>
      <c r="QE58" s="89"/>
      <c r="QF58" s="89"/>
      <c r="QG58" s="89"/>
      <c r="QH58" s="89"/>
      <c r="QI58" s="89"/>
      <c r="QJ58" s="89"/>
      <c r="QK58" s="89"/>
      <c r="QL58" s="89"/>
      <c r="QM58" s="89"/>
      <c r="QN58" s="89"/>
      <c r="QO58" s="89"/>
      <c r="QP58" s="89"/>
      <c r="QQ58" s="89"/>
      <c r="QR58" s="89"/>
      <c r="QS58" s="89"/>
      <c r="QT58" s="89"/>
      <c r="QU58" s="89"/>
      <c r="QV58" s="89"/>
      <c r="QW58" s="89"/>
      <c r="QX58" s="89"/>
      <c r="QY58" s="89"/>
      <c r="QZ58" s="89"/>
      <c r="RA58" s="89"/>
      <c r="RB58" s="89"/>
      <c r="RC58" s="89"/>
      <c r="RD58" s="89"/>
      <c r="RE58" s="89"/>
      <c r="RF58" s="89"/>
      <c r="RG58" s="89"/>
      <c r="RH58" s="89"/>
      <c r="RI58" s="89"/>
      <c r="RJ58" s="89"/>
      <c r="RK58" s="89"/>
      <c r="RL58" s="89"/>
      <c r="RM58" s="89"/>
      <c r="RN58" s="89"/>
      <c r="RO58" s="89"/>
      <c r="RP58" s="89"/>
      <c r="RQ58" s="89"/>
      <c r="RR58" s="89"/>
      <c r="RS58" s="89"/>
      <c r="RT58" s="89"/>
      <c r="RU58" s="89"/>
      <c r="RV58" s="89"/>
      <c r="RW58" s="89"/>
      <c r="RX58" s="89"/>
      <c r="RY58" s="89"/>
      <c r="RZ58" s="89"/>
      <c r="SA58" s="89"/>
      <c r="SB58" s="89"/>
      <c r="SC58" s="89"/>
      <c r="SD58" s="89"/>
      <c r="SE58" s="89"/>
      <c r="SF58" s="89"/>
      <c r="SG58" s="89"/>
      <c r="SH58" s="89"/>
      <c r="SI58" s="89"/>
      <c r="SJ58" s="89"/>
      <c r="SK58" s="89"/>
      <c r="SL58" s="89"/>
      <c r="SM58" s="89"/>
      <c r="SN58" s="89"/>
      <c r="SO58" s="89"/>
      <c r="SP58" s="89"/>
      <c r="SQ58" s="89"/>
      <c r="SR58" s="89"/>
      <c r="SS58" s="89"/>
      <c r="ST58" s="89"/>
      <c r="SU58" s="89"/>
      <c r="SV58" s="89"/>
      <c r="SW58" s="89"/>
      <c r="SX58" s="89"/>
      <c r="SY58" s="89"/>
      <c r="SZ58" s="89"/>
      <c r="TA58" s="89"/>
      <c r="TB58" s="89"/>
      <c r="TC58" s="89"/>
      <c r="TD58" s="89"/>
      <c r="TE58" s="89"/>
      <c r="TF58" s="89"/>
      <c r="TG58" s="89"/>
      <c r="TH58" s="89"/>
      <c r="TI58" s="89"/>
      <c r="TJ58" s="89"/>
      <c r="TK58" s="89"/>
      <c r="TL58" s="89"/>
      <c r="TM58" s="89"/>
      <c r="TN58" s="89"/>
      <c r="TO58" s="89"/>
      <c r="TP58" s="89"/>
      <c r="TQ58" s="89"/>
      <c r="TR58" s="89"/>
      <c r="TS58" s="89"/>
      <c r="TT58" s="89"/>
      <c r="TU58" s="89"/>
      <c r="TV58" s="89"/>
      <c r="TW58" s="89"/>
      <c r="TX58" s="89"/>
      <c r="TY58" s="89"/>
      <c r="TZ58" s="89"/>
      <c r="UA58" s="89"/>
      <c r="UB58" s="89"/>
      <c r="UC58" s="89"/>
      <c r="UD58" s="89"/>
      <c r="UE58" s="89"/>
      <c r="UF58" s="89"/>
      <c r="UG58" s="89"/>
      <c r="UH58" s="89"/>
      <c r="UI58" s="89"/>
      <c r="UJ58" s="89"/>
      <c r="UK58" s="89"/>
      <c r="UL58" s="89"/>
      <c r="UM58" s="89"/>
      <c r="UN58" s="89"/>
      <c r="UO58" s="89"/>
      <c r="UP58" s="89"/>
      <c r="UQ58" s="89"/>
      <c r="UR58" s="89"/>
      <c r="US58" s="89"/>
      <c r="UT58" s="89"/>
      <c r="UU58" s="89"/>
      <c r="UV58" s="89"/>
      <c r="UW58" s="89"/>
      <c r="UX58" s="89"/>
      <c r="UY58" s="89"/>
      <c r="UZ58" s="89"/>
      <c r="VA58" s="89"/>
      <c r="VB58" s="89"/>
      <c r="VC58" s="89"/>
      <c r="VD58" s="89"/>
      <c r="VE58" s="89"/>
      <c r="VF58" s="89"/>
      <c r="VG58" s="89"/>
      <c r="VH58" s="89"/>
      <c r="VI58" s="89"/>
      <c r="VJ58" s="89"/>
      <c r="VK58" s="89"/>
      <c r="VL58" s="89"/>
      <c r="VM58" s="89"/>
      <c r="VN58" s="89"/>
      <c r="VO58" s="89"/>
      <c r="VP58" s="89"/>
      <c r="VQ58" s="89"/>
      <c r="VR58" s="89"/>
      <c r="VS58" s="89"/>
      <c r="VT58" s="89"/>
      <c r="VU58" s="89"/>
      <c r="VV58" s="89"/>
      <c r="VW58" s="89"/>
      <c r="VX58" s="89"/>
      <c r="VY58" s="89"/>
      <c r="VZ58" s="89"/>
      <c r="WA58" s="89"/>
      <c r="WB58" s="89"/>
      <c r="WC58" s="89"/>
      <c r="WD58" s="89"/>
      <c r="WE58" s="89"/>
      <c r="WF58" s="89"/>
      <c r="WG58" s="89"/>
      <c r="WH58" s="89"/>
      <c r="WI58" s="89"/>
      <c r="WJ58" s="89"/>
      <c r="WK58" s="89"/>
      <c r="WL58" s="89"/>
      <c r="WM58" s="89"/>
      <c r="WN58" s="89"/>
      <c r="WO58" s="89"/>
      <c r="WP58" s="89"/>
      <c r="WQ58" s="89"/>
      <c r="WR58" s="89"/>
      <c r="WS58" s="89"/>
      <c r="WT58" s="89"/>
    </row>
    <row r="59" spans="1:618" ht="17.100000000000001" customHeight="1" x14ac:dyDescent="0.25">
      <c r="A59" s="75">
        <v>86</v>
      </c>
      <c r="B59" s="82">
        <v>62</v>
      </c>
      <c r="C59" s="74">
        <v>0.29107981220657275</v>
      </c>
      <c r="D59" s="73">
        <v>16</v>
      </c>
      <c r="E59" s="73">
        <v>12</v>
      </c>
      <c r="F59" s="73">
        <v>28</v>
      </c>
      <c r="G59" s="236">
        <v>0.45161290322580644</v>
      </c>
      <c r="H59" s="234"/>
      <c r="I59" s="216"/>
      <c r="J59" s="248"/>
    </row>
    <row r="60" spans="1:618" s="79" customFormat="1" ht="17.100000000000001" customHeight="1" x14ac:dyDescent="0.25">
      <c r="A60" s="221">
        <v>87</v>
      </c>
      <c r="B60" s="84">
        <v>39</v>
      </c>
      <c r="C60" s="81">
        <v>0.27659574468085107</v>
      </c>
      <c r="D60" s="80">
        <v>9</v>
      </c>
      <c r="E60" s="80">
        <v>8</v>
      </c>
      <c r="F60" s="220">
        <v>17</v>
      </c>
      <c r="G60" s="238">
        <v>0.4358974358974359</v>
      </c>
      <c r="H60" s="234"/>
      <c r="I60" s="216"/>
      <c r="J60" s="248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89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89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  <c r="JP60" s="89"/>
      <c r="JQ60" s="89"/>
      <c r="JR60" s="89"/>
      <c r="JS60" s="89"/>
      <c r="JT60" s="89"/>
      <c r="JU60" s="89"/>
      <c r="JV60" s="89"/>
      <c r="JW60" s="89"/>
      <c r="JX60" s="89"/>
      <c r="JY60" s="89"/>
      <c r="JZ60" s="89"/>
      <c r="KA60" s="89"/>
      <c r="KB60" s="89"/>
      <c r="KC60" s="89"/>
      <c r="KD60" s="89"/>
      <c r="KE60" s="89"/>
      <c r="KF60" s="89"/>
      <c r="KG60" s="89"/>
      <c r="KH60" s="89"/>
      <c r="KI60" s="89"/>
      <c r="KJ60" s="89"/>
      <c r="KK60" s="89"/>
      <c r="KL60" s="89"/>
      <c r="KM60" s="89"/>
      <c r="KN60" s="89"/>
      <c r="KO60" s="89"/>
      <c r="KP60" s="89"/>
      <c r="KQ60" s="89"/>
      <c r="KR60" s="89"/>
      <c r="KS60" s="89"/>
      <c r="KT60" s="89"/>
      <c r="KU60" s="89"/>
      <c r="KV60" s="89"/>
      <c r="KW60" s="89"/>
      <c r="KX60" s="89"/>
      <c r="KY60" s="89"/>
      <c r="KZ60" s="89"/>
      <c r="LA60" s="89"/>
      <c r="LB60" s="89"/>
      <c r="LC60" s="89"/>
      <c r="LD60" s="89"/>
      <c r="LE60" s="89"/>
      <c r="LF60" s="89"/>
      <c r="LG60" s="89"/>
      <c r="LH60" s="89"/>
      <c r="LI60" s="89"/>
      <c r="LJ60" s="89"/>
      <c r="LK60" s="89"/>
      <c r="LL60" s="89"/>
      <c r="LM60" s="89"/>
      <c r="LN60" s="89"/>
      <c r="LO60" s="89"/>
      <c r="LP60" s="89"/>
      <c r="LQ60" s="89"/>
      <c r="LR60" s="89"/>
      <c r="LS60" s="89"/>
      <c r="LT60" s="89"/>
      <c r="LU60" s="89"/>
      <c r="LV60" s="89"/>
      <c r="LW60" s="89"/>
      <c r="LX60" s="89"/>
      <c r="LY60" s="89"/>
      <c r="LZ60" s="89"/>
      <c r="MA60" s="89"/>
      <c r="MB60" s="89"/>
      <c r="MC60" s="89"/>
      <c r="MD60" s="89"/>
      <c r="ME60" s="89"/>
      <c r="MF60" s="89"/>
      <c r="MG60" s="89"/>
      <c r="MH60" s="89"/>
      <c r="MI60" s="89"/>
      <c r="MJ60" s="89"/>
      <c r="MK60" s="89"/>
      <c r="ML60" s="89"/>
      <c r="MM60" s="89"/>
      <c r="MN60" s="89"/>
      <c r="MO60" s="89"/>
      <c r="MP60" s="89"/>
      <c r="MQ60" s="89"/>
      <c r="MR60" s="89"/>
      <c r="MS60" s="89"/>
      <c r="MT60" s="89"/>
      <c r="MU60" s="89"/>
      <c r="MV60" s="89"/>
      <c r="MW60" s="89"/>
      <c r="MX60" s="89"/>
      <c r="MY60" s="89"/>
      <c r="MZ60" s="89"/>
      <c r="NA60" s="89"/>
      <c r="NB60" s="89"/>
      <c r="NC60" s="89"/>
      <c r="ND60" s="89"/>
      <c r="NE60" s="89"/>
      <c r="NF60" s="89"/>
      <c r="NG60" s="89"/>
      <c r="NH60" s="89"/>
      <c r="NI60" s="89"/>
      <c r="NJ60" s="89"/>
      <c r="NK60" s="89"/>
      <c r="NL60" s="89"/>
      <c r="NM60" s="89"/>
      <c r="NN60" s="89"/>
      <c r="NO60" s="89"/>
      <c r="NP60" s="89"/>
      <c r="NQ60" s="89"/>
      <c r="NR60" s="89"/>
      <c r="NS60" s="89"/>
      <c r="NT60" s="89"/>
      <c r="NU60" s="89"/>
      <c r="NV60" s="89"/>
      <c r="NW60" s="89"/>
      <c r="NX60" s="89"/>
      <c r="NY60" s="89"/>
      <c r="NZ60" s="89"/>
      <c r="OA60" s="89"/>
      <c r="OB60" s="89"/>
      <c r="OC60" s="89"/>
      <c r="OD60" s="89"/>
      <c r="OE60" s="89"/>
      <c r="OF60" s="89"/>
      <c r="OG60" s="89"/>
      <c r="OH60" s="89"/>
      <c r="OI60" s="89"/>
      <c r="OJ60" s="89"/>
      <c r="OK60" s="89"/>
      <c r="OL60" s="89"/>
      <c r="OM60" s="89"/>
      <c r="ON60" s="89"/>
      <c r="OO60" s="89"/>
      <c r="OP60" s="89"/>
      <c r="OQ60" s="89"/>
      <c r="OR60" s="89"/>
      <c r="OS60" s="89"/>
      <c r="OT60" s="89"/>
      <c r="OU60" s="89"/>
      <c r="OV60" s="89"/>
      <c r="OW60" s="89"/>
      <c r="OX60" s="89"/>
      <c r="OY60" s="89"/>
      <c r="OZ60" s="89"/>
      <c r="PA60" s="89"/>
      <c r="PB60" s="89"/>
      <c r="PC60" s="89"/>
      <c r="PD60" s="89"/>
      <c r="PE60" s="89"/>
      <c r="PF60" s="89"/>
      <c r="PG60" s="89"/>
      <c r="PH60" s="89"/>
      <c r="PI60" s="89"/>
      <c r="PJ60" s="89"/>
      <c r="PK60" s="89"/>
      <c r="PL60" s="89"/>
      <c r="PM60" s="89"/>
      <c r="PN60" s="89"/>
      <c r="PO60" s="89"/>
      <c r="PP60" s="89"/>
      <c r="PQ60" s="89"/>
      <c r="PR60" s="89"/>
      <c r="PS60" s="89"/>
      <c r="PT60" s="89"/>
      <c r="PU60" s="89"/>
      <c r="PV60" s="89"/>
      <c r="PW60" s="89"/>
      <c r="PX60" s="89"/>
      <c r="PY60" s="89"/>
      <c r="PZ60" s="89"/>
      <c r="QA60" s="89"/>
      <c r="QB60" s="89"/>
      <c r="QC60" s="89"/>
      <c r="QD60" s="89"/>
      <c r="QE60" s="89"/>
      <c r="QF60" s="89"/>
      <c r="QG60" s="89"/>
      <c r="QH60" s="89"/>
      <c r="QI60" s="89"/>
      <c r="QJ60" s="89"/>
      <c r="QK60" s="89"/>
      <c r="QL60" s="89"/>
      <c r="QM60" s="89"/>
      <c r="QN60" s="89"/>
      <c r="QO60" s="89"/>
      <c r="QP60" s="89"/>
      <c r="QQ60" s="89"/>
      <c r="QR60" s="89"/>
      <c r="QS60" s="89"/>
      <c r="QT60" s="89"/>
      <c r="QU60" s="89"/>
      <c r="QV60" s="89"/>
      <c r="QW60" s="89"/>
      <c r="QX60" s="89"/>
      <c r="QY60" s="89"/>
      <c r="QZ60" s="89"/>
      <c r="RA60" s="89"/>
      <c r="RB60" s="89"/>
      <c r="RC60" s="89"/>
      <c r="RD60" s="89"/>
      <c r="RE60" s="89"/>
      <c r="RF60" s="89"/>
      <c r="RG60" s="89"/>
      <c r="RH60" s="89"/>
      <c r="RI60" s="89"/>
      <c r="RJ60" s="89"/>
      <c r="RK60" s="89"/>
      <c r="RL60" s="89"/>
      <c r="RM60" s="89"/>
      <c r="RN60" s="89"/>
      <c r="RO60" s="89"/>
      <c r="RP60" s="89"/>
      <c r="RQ60" s="89"/>
      <c r="RR60" s="89"/>
      <c r="RS60" s="89"/>
      <c r="RT60" s="89"/>
      <c r="RU60" s="89"/>
      <c r="RV60" s="89"/>
      <c r="RW60" s="89"/>
      <c r="RX60" s="89"/>
      <c r="RY60" s="89"/>
      <c r="RZ60" s="89"/>
      <c r="SA60" s="89"/>
      <c r="SB60" s="89"/>
      <c r="SC60" s="89"/>
      <c r="SD60" s="89"/>
      <c r="SE60" s="89"/>
      <c r="SF60" s="89"/>
      <c r="SG60" s="89"/>
      <c r="SH60" s="89"/>
      <c r="SI60" s="89"/>
      <c r="SJ60" s="89"/>
      <c r="SK60" s="89"/>
      <c r="SL60" s="89"/>
      <c r="SM60" s="89"/>
      <c r="SN60" s="89"/>
      <c r="SO60" s="89"/>
      <c r="SP60" s="89"/>
      <c r="SQ60" s="89"/>
      <c r="SR60" s="89"/>
      <c r="SS60" s="89"/>
      <c r="ST60" s="89"/>
      <c r="SU60" s="89"/>
      <c r="SV60" s="89"/>
      <c r="SW60" s="89"/>
      <c r="SX60" s="89"/>
      <c r="SY60" s="89"/>
      <c r="SZ60" s="89"/>
      <c r="TA60" s="89"/>
      <c r="TB60" s="89"/>
      <c r="TC60" s="89"/>
      <c r="TD60" s="89"/>
      <c r="TE60" s="89"/>
      <c r="TF60" s="89"/>
      <c r="TG60" s="89"/>
      <c r="TH60" s="89"/>
      <c r="TI60" s="89"/>
      <c r="TJ60" s="89"/>
      <c r="TK60" s="89"/>
      <c r="TL60" s="89"/>
      <c r="TM60" s="89"/>
      <c r="TN60" s="89"/>
      <c r="TO60" s="89"/>
      <c r="TP60" s="89"/>
      <c r="TQ60" s="89"/>
      <c r="TR60" s="89"/>
      <c r="TS60" s="89"/>
      <c r="TT60" s="89"/>
      <c r="TU60" s="89"/>
      <c r="TV60" s="89"/>
      <c r="TW60" s="89"/>
      <c r="TX60" s="89"/>
      <c r="TY60" s="89"/>
      <c r="TZ60" s="89"/>
      <c r="UA60" s="89"/>
      <c r="UB60" s="89"/>
      <c r="UC60" s="89"/>
      <c r="UD60" s="89"/>
      <c r="UE60" s="89"/>
      <c r="UF60" s="89"/>
      <c r="UG60" s="89"/>
      <c r="UH60" s="89"/>
      <c r="UI60" s="89"/>
      <c r="UJ60" s="89"/>
      <c r="UK60" s="89"/>
      <c r="UL60" s="89"/>
      <c r="UM60" s="89"/>
      <c r="UN60" s="89"/>
      <c r="UO60" s="89"/>
      <c r="UP60" s="89"/>
      <c r="UQ60" s="89"/>
      <c r="UR60" s="89"/>
      <c r="US60" s="89"/>
      <c r="UT60" s="89"/>
      <c r="UU60" s="89"/>
      <c r="UV60" s="89"/>
      <c r="UW60" s="89"/>
      <c r="UX60" s="89"/>
      <c r="UY60" s="89"/>
      <c r="UZ60" s="89"/>
      <c r="VA60" s="89"/>
      <c r="VB60" s="89"/>
      <c r="VC60" s="89"/>
      <c r="VD60" s="89"/>
      <c r="VE60" s="89"/>
      <c r="VF60" s="89"/>
      <c r="VG60" s="89"/>
      <c r="VH60" s="89"/>
      <c r="VI60" s="89"/>
      <c r="VJ60" s="89"/>
      <c r="VK60" s="89"/>
      <c r="VL60" s="89"/>
      <c r="VM60" s="89"/>
      <c r="VN60" s="89"/>
      <c r="VO60" s="89"/>
      <c r="VP60" s="89"/>
      <c r="VQ60" s="89"/>
      <c r="VR60" s="89"/>
      <c r="VS60" s="89"/>
      <c r="VT60" s="89"/>
      <c r="VU60" s="89"/>
      <c r="VV60" s="89"/>
      <c r="VW60" s="89"/>
      <c r="VX60" s="89"/>
      <c r="VY60" s="89"/>
      <c r="VZ60" s="89"/>
      <c r="WA60" s="89"/>
      <c r="WB60" s="89"/>
      <c r="WC60" s="89"/>
      <c r="WD60" s="89"/>
      <c r="WE60" s="89"/>
      <c r="WF60" s="89"/>
      <c r="WG60" s="89"/>
      <c r="WH60" s="89"/>
      <c r="WI60" s="89"/>
      <c r="WJ60" s="89"/>
      <c r="WK60" s="89"/>
      <c r="WL60" s="89"/>
      <c r="WM60" s="89"/>
      <c r="WN60" s="89"/>
      <c r="WO60" s="89"/>
      <c r="WP60" s="89"/>
      <c r="WQ60" s="89"/>
      <c r="WR60" s="89"/>
      <c r="WS60" s="89"/>
      <c r="WT60" s="89"/>
    </row>
    <row r="61" spans="1:618" s="244" customFormat="1" ht="17.100000000000001" customHeight="1" x14ac:dyDescent="0.25">
      <c r="A61" s="239" t="s">
        <v>73</v>
      </c>
      <c r="B61" s="161">
        <v>6459</v>
      </c>
      <c r="C61" s="240">
        <v>0.32527572140806771</v>
      </c>
      <c r="D61" s="161">
        <v>1448</v>
      </c>
      <c r="E61" s="161">
        <v>1358</v>
      </c>
      <c r="F61" s="161">
        <v>2806</v>
      </c>
      <c r="G61" s="241">
        <v>0.43443257470196622</v>
      </c>
      <c r="H61" s="242"/>
      <c r="I61" s="243"/>
      <c r="J61" s="248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3"/>
      <c r="DF61" s="243"/>
      <c r="DG61" s="243"/>
      <c r="DH61" s="243"/>
      <c r="DI61" s="243"/>
      <c r="DJ61" s="243"/>
      <c r="DK61" s="243"/>
      <c r="DL61" s="243"/>
      <c r="DM61" s="243"/>
      <c r="DN61" s="243"/>
      <c r="DO61" s="243"/>
      <c r="DP61" s="243"/>
      <c r="DQ61" s="243"/>
      <c r="DR61" s="243"/>
      <c r="DS61" s="243"/>
      <c r="DT61" s="243"/>
      <c r="DU61" s="243"/>
      <c r="DV61" s="243"/>
      <c r="DW61" s="243"/>
      <c r="DX61" s="243"/>
      <c r="DY61" s="243"/>
      <c r="DZ61" s="243"/>
      <c r="EA61" s="243"/>
      <c r="EB61" s="243"/>
      <c r="EC61" s="243"/>
      <c r="ED61" s="243"/>
      <c r="EE61" s="243"/>
      <c r="EF61" s="243"/>
      <c r="EG61" s="243"/>
      <c r="EH61" s="243"/>
      <c r="EI61" s="243"/>
      <c r="EJ61" s="243"/>
      <c r="EK61" s="243"/>
      <c r="EL61" s="243"/>
      <c r="EM61" s="243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3"/>
      <c r="FB61" s="243"/>
      <c r="FC61" s="243"/>
      <c r="FD61" s="243"/>
      <c r="FE61" s="243"/>
      <c r="FF61" s="243"/>
      <c r="FG61" s="243"/>
      <c r="FH61" s="243"/>
      <c r="FI61" s="243"/>
      <c r="FJ61" s="243"/>
      <c r="FK61" s="243"/>
      <c r="FL61" s="243"/>
      <c r="FM61" s="243"/>
      <c r="FN61" s="243"/>
      <c r="FO61" s="243"/>
      <c r="FP61" s="243"/>
      <c r="FQ61" s="243"/>
      <c r="FR61" s="243"/>
      <c r="FS61" s="243"/>
      <c r="FT61" s="243"/>
      <c r="FU61" s="243"/>
      <c r="FV61" s="243"/>
      <c r="FW61" s="243"/>
      <c r="FX61" s="243"/>
      <c r="FY61" s="243"/>
      <c r="FZ61" s="243"/>
      <c r="GA61" s="243"/>
      <c r="GB61" s="243"/>
      <c r="GC61" s="243"/>
      <c r="GD61" s="243"/>
      <c r="GE61" s="243"/>
      <c r="GF61" s="243"/>
      <c r="GG61" s="243"/>
      <c r="GH61" s="243"/>
      <c r="GI61" s="243"/>
      <c r="GJ61" s="243"/>
      <c r="GK61" s="243"/>
      <c r="GL61" s="243"/>
      <c r="GM61" s="243"/>
      <c r="GN61" s="243"/>
      <c r="GO61" s="243"/>
      <c r="GP61" s="243"/>
      <c r="GQ61" s="243"/>
      <c r="GR61" s="243"/>
      <c r="GS61" s="243"/>
      <c r="GT61" s="243"/>
      <c r="GU61" s="243"/>
      <c r="GV61" s="243"/>
      <c r="GW61" s="243"/>
      <c r="GX61" s="243"/>
      <c r="GY61" s="243"/>
      <c r="GZ61" s="243"/>
      <c r="HA61" s="243"/>
      <c r="HB61" s="243"/>
      <c r="HC61" s="243"/>
      <c r="HD61" s="243"/>
      <c r="HE61" s="243"/>
      <c r="HF61" s="243"/>
      <c r="HG61" s="243"/>
      <c r="HH61" s="243"/>
      <c r="HI61" s="243"/>
      <c r="HJ61" s="243"/>
      <c r="HK61" s="243"/>
      <c r="HL61" s="243"/>
      <c r="HM61" s="243"/>
      <c r="HN61" s="243"/>
      <c r="HO61" s="243"/>
      <c r="HP61" s="243"/>
      <c r="HQ61" s="243"/>
      <c r="HR61" s="243"/>
      <c r="HS61" s="243"/>
      <c r="HT61" s="243"/>
      <c r="HU61" s="243"/>
      <c r="HV61" s="243"/>
      <c r="HW61" s="243"/>
      <c r="HX61" s="243"/>
      <c r="HY61" s="243"/>
      <c r="HZ61" s="243"/>
      <c r="IA61" s="243"/>
      <c r="IB61" s="243"/>
      <c r="IC61" s="243"/>
      <c r="ID61" s="243"/>
      <c r="IE61" s="243"/>
      <c r="IF61" s="243"/>
      <c r="IG61" s="243"/>
      <c r="IH61" s="243"/>
      <c r="II61" s="243"/>
      <c r="IJ61" s="243"/>
      <c r="IK61" s="243"/>
      <c r="IL61" s="243"/>
      <c r="IM61" s="243"/>
      <c r="IN61" s="243"/>
      <c r="IO61" s="243"/>
      <c r="IP61" s="243"/>
      <c r="IQ61" s="243"/>
      <c r="IR61" s="243"/>
      <c r="IS61" s="243"/>
      <c r="IT61" s="243"/>
      <c r="IU61" s="243"/>
      <c r="IV61" s="243"/>
      <c r="IW61" s="243"/>
      <c r="IX61" s="243"/>
      <c r="IY61" s="243"/>
      <c r="IZ61" s="243"/>
      <c r="JA61" s="243"/>
      <c r="JB61" s="243"/>
      <c r="JC61" s="243"/>
      <c r="JD61" s="243"/>
      <c r="JE61" s="243"/>
      <c r="JF61" s="243"/>
      <c r="JG61" s="243"/>
      <c r="JH61" s="243"/>
      <c r="JI61" s="243"/>
      <c r="JJ61" s="243"/>
      <c r="JK61" s="243"/>
      <c r="JL61" s="243"/>
      <c r="JM61" s="243"/>
      <c r="JN61" s="243"/>
      <c r="JO61" s="243"/>
      <c r="JP61" s="243"/>
      <c r="JQ61" s="243"/>
      <c r="JR61" s="243"/>
      <c r="JS61" s="243"/>
      <c r="JT61" s="243"/>
      <c r="JU61" s="243"/>
      <c r="JV61" s="243"/>
      <c r="JW61" s="243"/>
      <c r="JX61" s="243"/>
      <c r="JY61" s="243"/>
      <c r="JZ61" s="243"/>
      <c r="KA61" s="243"/>
      <c r="KB61" s="243"/>
      <c r="KC61" s="243"/>
      <c r="KD61" s="243"/>
      <c r="KE61" s="243"/>
      <c r="KF61" s="243"/>
      <c r="KG61" s="243"/>
      <c r="KH61" s="243"/>
      <c r="KI61" s="243"/>
      <c r="KJ61" s="243"/>
      <c r="KK61" s="243"/>
      <c r="KL61" s="243"/>
      <c r="KM61" s="243"/>
      <c r="KN61" s="243"/>
      <c r="KO61" s="243"/>
      <c r="KP61" s="243"/>
      <c r="KQ61" s="243"/>
      <c r="KR61" s="243"/>
      <c r="KS61" s="243"/>
      <c r="KT61" s="243"/>
      <c r="KU61" s="243"/>
      <c r="KV61" s="243"/>
      <c r="KW61" s="243"/>
      <c r="KX61" s="243"/>
      <c r="KY61" s="243"/>
      <c r="KZ61" s="243"/>
      <c r="LA61" s="243"/>
      <c r="LB61" s="243"/>
      <c r="LC61" s="243"/>
      <c r="LD61" s="243"/>
      <c r="LE61" s="243"/>
      <c r="LF61" s="243"/>
      <c r="LG61" s="243"/>
      <c r="LH61" s="243"/>
      <c r="LI61" s="243"/>
      <c r="LJ61" s="243"/>
      <c r="LK61" s="243"/>
      <c r="LL61" s="243"/>
      <c r="LM61" s="243"/>
      <c r="LN61" s="243"/>
      <c r="LO61" s="243"/>
      <c r="LP61" s="243"/>
      <c r="LQ61" s="243"/>
      <c r="LR61" s="243"/>
      <c r="LS61" s="243"/>
      <c r="LT61" s="243"/>
      <c r="LU61" s="243"/>
      <c r="LV61" s="243"/>
      <c r="LW61" s="243"/>
      <c r="LX61" s="243"/>
      <c r="LY61" s="243"/>
      <c r="LZ61" s="243"/>
      <c r="MA61" s="243"/>
      <c r="MB61" s="243"/>
      <c r="MC61" s="243"/>
      <c r="MD61" s="243"/>
      <c r="ME61" s="243"/>
      <c r="MF61" s="243"/>
      <c r="MG61" s="243"/>
      <c r="MH61" s="243"/>
      <c r="MI61" s="243"/>
      <c r="MJ61" s="243"/>
      <c r="MK61" s="243"/>
      <c r="ML61" s="243"/>
      <c r="MM61" s="243"/>
      <c r="MN61" s="243"/>
      <c r="MO61" s="243"/>
      <c r="MP61" s="243"/>
      <c r="MQ61" s="243"/>
      <c r="MR61" s="243"/>
      <c r="MS61" s="243"/>
      <c r="MT61" s="243"/>
      <c r="MU61" s="243"/>
      <c r="MV61" s="243"/>
      <c r="MW61" s="243"/>
      <c r="MX61" s="243"/>
      <c r="MY61" s="243"/>
      <c r="MZ61" s="243"/>
      <c r="NA61" s="243"/>
      <c r="NB61" s="243"/>
      <c r="NC61" s="243"/>
      <c r="ND61" s="243"/>
      <c r="NE61" s="243"/>
      <c r="NF61" s="243"/>
      <c r="NG61" s="243"/>
      <c r="NH61" s="243"/>
      <c r="NI61" s="243"/>
      <c r="NJ61" s="243"/>
      <c r="NK61" s="243"/>
      <c r="NL61" s="243"/>
      <c r="NM61" s="243"/>
      <c r="NN61" s="243"/>
      <c r="NO61" s="243"/>
      <c r="NP61" s="243"/>
      <c r="NQ61" s="243"/>
      <c r="NR61" s="243"/>
      <c r="NS61" s="243"/>
      <c r="NT61" s="243"/>
      <c r="NU61" s="243"/>
      <c r="NV61" s="243"/>
      <c r="NW61" s="243"/>
      <c r="NX61" s="243"/>
      <c r="NY61" s="243"/>
      <c r="NZ61" s="243"/>
      <c r="OA61" s="243"/>
      <c r="OB61" s="243"/>
      <c r="OC61" s="243"/>
      <c r="OD61" s="243"/>
      <c r="OE61" s="243"/>
      <c r="OF61" s="243"/>
      <c r="OG61" s="243"/>
      <c r="OH61" s="243"/>
      <c r="OI61" s="243"/>
      <c r="OJ61" s="243"/>
      <c r="OK61" s="243"/>
      <c r="OL61" s="243"/>
      <c r="OM61" s="243"/>
      <c r="ON61" s="243"/>
      <c r="OO61" s="243"/>
      <c r="OP61" s="243"/>
      <c r="OQ61" s="243"/>
      <c r="OR61" s="243"/>
      <c r="OS61" s="243"/>
      <c r="OT61" s="243"/>
      <c r="OU61" s="243"/>
      <c r="OV61" s="243"/>
      <c r="OW61" s="243"/>
      <c r="OX61" s="243"/>
      <c r="OY61" s="243"/>
      <c r="OZ61" s="243"/>
      <c r="PA61" s="243"/>
      <c r="PB61" s="243"/>
      <c r="PC61" s="243"/>
      <c r="PD61" s="243"/>
      <c r="PE61" s="243"/>
      <c r="PF61" s="243"/>
      <c r="PG61" s="243"/>
      <c r="PH61" s="243"/>
      <c r="PI61" s="243"/>
      <c r="PJ61" s="243"/>
      <c r="PK61" s="243"/>
      <c r="PL61" s="243"/>
      <c r="PM61" s="243"/>
      <c r="PN61" s="243"/>
      <c r="PO61" s="243"/>
      <c r="PP61" s="243"/>
      <c r="PQ61" s="243"/>
      <c r="PR61" s="243"/>
      <c r="PS61" s="243"/>
      <c r="PT61" s="243"/>
      <c r="PU61" s="243"/>
      <c r="PV61" s="243"/>
      <c r="PW61" s="243"/>
      <c r="PX61" s="243"/>
      <c r="PY61" s="243"/>
      <c r="PZ61" s="243"/>
      <c r="QA61" s="243"/>
      <c r="QB61" s="243"/>
      <c r="QC61" s="243"/>
      <c r="QD61" s="243"/>
      <c r="QE61" s="243"/>
      <c r="QF61" s="243"/>
      <c r="QG61" s="243"/>
      <c r="QH61" s="243"/>
      <c r="QI61" s="243"/>
      <c r="QJ61" s="243"/>
      <c r="QK61" s="243"/>
      <c r="QL61" s="243"/>
      <c r="QM61" s="243"/>
      <c r="QN61" s="243"/>
      <c r="QO61" s="243"/>
      <c r="QP61" s="243"/>
      <c r="QQ61" s="243"/>
      <c r="QR61" s="243"/>
      <c r="QS61" s="243"/>
      <c r="QT61" s="243"/>
      <c r="QU61" s="243"/>
      <c r="QV61" s="243"/>
      <c r="QW61" s="243"/>
      <c r="QX61" s="243"/>
      <c r="QY61" s="243"/>
      <c r="QZ61" s="243"/>
      <c r="RA61" s="243"/>
      <c r="RB61" s="243"/>
      <c r="RC61" s="243"/>
      <c r="RD61" s="243"/>
      <c r="RE61" s="243"/>
      <c r="RF61" s="243"/>
      <c r="RG61" s="243"/>
      <c r="RH61" s="243"/>
      <c r="RI61" s="243"/>
      <c r="RJ61" s="243"/>
      <c r="RK61" s="243"/>
      <c r="RL61" s="243"/>
      <c r="RM61" s="243"/>
      <c r="RN61" s="243"/>
      <c r="RO61" s="243"/>
      <c r="RP61" s="243"/>
      <c r="RQ61" s="243"/>
      <c r="RR61" s="243"/>
      <c r="RS61" s="243"/>
      <c r="RT61" s="243"/>
      <c r="RU61" s="243"/>
      <c r="RV61" s="243"/>
      <c r="RW61" s="243"/>
      <c r="RX61" s="243"/>
      <c r="RY61" s="243"/>
      <c r="RZ61" s="243"/>
      <c r="SA61" s="243"/>
      <c r="SB61" s="243"/>
      <c r="SC61" s="243"/>
      <c r="SD61" s="243"/>
      <c r="SE61" s="243"/>
      <c r="SF61" s="243"/>
      <c r="SG61" s="243"/>
      <c r="SH61" s="243"/>
      <c r="SI61" s="243"/>
      <c r="SJ61" s="243"/>
      <c r="SK61" s="243"/>
      <c r="SL61" s="243"/>
      <c r="SM61" s="243"/>
      <c r="SN61" s="243"/>
      <c r="SO61" s="243"/>
      <c r="SP61" s="243"/>
      <c r="SQ61" s="243"/>
      <c r="SR61" s="243"/>
      <c r="SS61" s="243"/>
      <c r="ST61" s="243"/>
      <c r="SU61" s="243"/>
      <c r="SV61" s="243"/>
      <c r="SW61" s="243"/>
      <c r="SX61" s="243"/>
      <c r="SY61" s="243"/>
      <c r="SZ61" s="243"/>
      <c r="TA61" s="243"/>
      <c r="TB61" s="243"/>
      <c r="TC61" s="243"/>
      <c r="TD61" s="243"/>
      <c r="TE61" s="243"/>
      <c r="TF61" s="243"/>
      <c r="TG61" s="243"/>
      <c r="TH61" s="243"/>
      <c r="TI61" s="243"/>
      <c r="TJ61" s="243"/>
      <c r="TK61" s="243"/>
      <c r="TL61" s="243"/>
      <c r="TM61" s="243"/>
      <c r="TN61" s="243"/>
      <c r="TO61" s="243"/>
      <c r="TP61" s="243"/>
      <c r="TQ61" s="243"/>
      <c r="TR61" s="243"/>
      <c r="TS61" s="243"/>
      <c r="TT61" s="243"/>
      <c r="TU61" s="243"/>
      <c r="TV61" s="243"/>
      <c r="TW61" s="243"/>
      <c r="TX61" s="243"/>
      <c r="TY61" s="243"/>
      <c r="TZ61" s="243"/>
      <c r="UA61" s="243"/>
      <c r="UB61" s="243"/>
      <c r="UC61" s="243"/>
      <c r="UD61" s="243"/>
      <c r="UE61" s="243"/>
      <c r="UF61" s="243"/>
      <c r="UG61" s="243"/>
      <c r="UH61" s="243"/>
      <c r="UI61" s="243"/>
      <c r="UJ61" s="243"/>
      <c r="UK61" s="243"/>
      <c r="UL61" s="243"/>
      <c r="UM61" s="243"/>
      <c r="UN61" s="243"/>
      <c r="UO61" s="243"/>
      <c r="UP61" s="243"/>
      <c r="UQ61" s="243"/>
      <c r="UR61" s="243"/>
      <c r="US61" s="243"/>
      <c r="UT61" s="243"/>
      <c r="UU61" s="243"/>
      <c r="UV61" s="243"/>
      <c r="UW61" s="243"/>
      <c r="UX61" s="243"/>
      <c r="UY61" s="243"/>
      <c r="UZ61" s="243"/>
      <c r="VA61" s="243"/>
      <c r="VB61" s="243"/>
      <c r="VC61" s="243"/>
      <c r="VD61" s="243"/>
      <c r="VE61" s="243"/>
      <c r="VF61" s="243"/>
      <c r="VG61" s="243"/>
      <c r="VH61" s="243"/>
      <c r="VI61" s="243"/>
      <c r="VJ61" s="243"/>
      <c r="VK61" s="243"/>
      <c r="VL61" s="243"/>
      <c r="VM61" s="243"/>
      <c r="VN61" s="243"/>
      <c r="VO61" s="243"/>
      <c r="VP61" s="243"/>
      <c r="VQ61" s="243"/>
      <c r="VR61" s="243"/>
      <c r="VS61" s="243"/>
      <c r="VT61" s="243"/>
      <c r="VU61" s="243"/>
      <c r="VV61" s="243"/>
      <c r="VW61" s="243"/>
      <c r="VX61" s="243"/>
      <c r="VY61" s="243"/>
      <c r="VZ61" s="243"/>
      <c r="WA61" s="243"/>
      <c r="WB61" s="243"/>
      <c r="WC61" s="243"/>
      <c r="WD61" s="243"/>
      <c r="WE61" s="243"/>
      <c r="WF61" s="243"/>
      <c r="WG61" s="243"/>
      <c r="WH61" s="243"/>
      <c r="WI61" s="243"/>
      <c r="WJ61" s="243"/>
      <c r="WK61" s="243"/>
      <c r="WL61" s="243"/>
      <c r="WM61" s="243"/>
      <c r="WN61" s="243"/>
      <c r="WO61" s="243"/>
      <c r="WP61" s="243"/>
      <c r="WQ61" s="243"/>
      <c r="WR61" s="243"/>
      <c r="WS61" s="243"/>
      <c r="WT61" s="243"/>
    </row>
    <row r="62" spans="1:618" ht="12" customHeight="1" x14ac:dyDescent="0.25">
      <c r="A62" s="156" t="s">
        <v>157</v>
      </c>
    </row>
    <row r="63" spans="1:618" x14ac:dyDescent="0.25">
      <c r="A63" s="290" t="s">
        <v>189</v>
      </c>
      <c r="B63" s="290"/>
      <c r="C63" s="290"/>
      <c r="D63" s="290"/>
      <c r="E63" s="290"/>
    </row>
    <row r="64" spans="1:618" x14ac:dyDescent="0.25">
      <c r="A64" s="2"/>
    </row>
    <row r="65" spans="1:1" x14ac:dyDescent="0.25">
      <c r="A65" s="2"/>
    </row>
    <row r="66" spans="1:1" x14ac:dyDescent="0.25">
      <c r="A66" s="41"/>
    </row>
    <row r="67" spans="1:1" x14ac:dyDescent="0.25">
      <c r="A67" s="110"/>
    </row>
    <row r="68" spans="1:1" x14ac:dyDescent="0.25">
      <c r="A68" s="110"/>
    </row>
    <row r="69" spans="1:1" x14ac:dyDescent="0.25">
      <c r="A69" s="111"/>
    </row>
    <row r="70" spans="1:1" x14ac:dyDescent="0.25">
      <c r="A70" s="111"/>
    </row>
  </sheetData>
  <mergeCells count="1">
    <mergeCell ref="A63:E63"/>
  </mergeCells>
  <printOptions horizontalCentered="1" verticalCentered="1"/>
  <pageMargins left="0.51181102362204722" right="0.51181102362204722" top="0.35433070866141736" bottom="0.31496062992125984" header="0.31496062992125984" footer="0.23622047244094491"/>
  <pageSetup paperSize="9" scale="72" orientation="portrait" r:id="rId1"/>
  <headerFooter>
    <oddFooter>&amp;L&amp;10MENESR-DGRH A1&amp;R&amp;P/&amp;N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F1DD"/>
  </sheetPr>
  <dimension ref="A1:T175"/>
  <sheetViews>
    <sheetView workbookViewId="0">
      <selection activeCell="Q55" sqref="Q55"/>
    </sheetView>
  </sheetViews>
  <sheetFormatPr baseColWidth="10" defaultColWidth="11.42578125" defaultRowHeight="12.75" x14ac:dyDescent="0.2"/>
  <cols>
    <col min="1" max="1" width="13.7109375" style="162" customWidth="1"/>
    <col min="2" max="2" width="38.85546875" style="162" customWidth="1"/>
    <col min="3" max="17" width="7.85546875" style="162" customWidth="1"/>
    <col min="18" max="16384" width="11.42578125" style="162"/>
  </cols>
  <sheetData>
    <row r="1" spans="1:20" x14ac:dyDescent="0.2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0" ht="15.75" x14ac:dyDescent="0.2">
      <c r="A2" s="171" t="s">
        <v>156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20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20" ht="15" thickBot="1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94"/>
    </row>
    <row r="5" spans="1:20" x14ac:dyDescent="0.2">
      <c r="A5" s="165"/>
      <c r="B5" s="166"/>
      <c r="C5" s="298" t="s">
        <v>106</v>
      </c>
      <c r="D5" s="298"/>
      <c r="E5" s="301"/>
      <c r="F5" s="297" t="s">
        <v>107</v>
      </c>
      <c r="G5" s="298"/>
      <c r="H5" s="299"/>
      <c r="I5" s="302" t="s">
        <v>108</v>
      </c>
      <c r="J5" s="298"/>
      <c r="K5" s="299"/>
      <c r="L5" s="297" t="s">
        <v>132</v>
      </c>
      <c r="M5" s="298"/>
      <c r="N5" s="299"/>
      <c r="O5" s="297" t="s">
        <v>113</v>
      </c>
      <c r="P5" s="298"/>
      <c r="Q5" s="299"/>
    </row>
    <row r="6" spans="1:20" ht="13.5" thickBot="1" x14ac:dyDescent="0.25">
      <c r="A6" s="165"/>
      <c r="B6" s="166"/>
      <c r="C6" s="278" t="s">
        <v>114</v>
      </c>
      <c r="D6" s="279" t="s">
        <v>115</v>
      </c>
      <c r="E6" s="280" t="s">
        <v>9</v>
      </c>
      <c r="F6" s="278" t="s">
        <v>114</v>
      </c>
      <c r="G6" s="279" t="s">
        <v>115</v>
      </c>
      <c r="H6" s="281" t="s">
        <v>9</v>
      </c>
      <c r="I6" s="282" t="s">
        <v>114</v>
      </c>
      <c r="J6" s="279" t="s">
        <v>115</v>
      </c>
      <c r="K6" s="281" t="s">
        <v>9</v>
      </c>
      <c r="L6" s="278" t="s">
        <v>114</v>
      </c>
      <c r="M6" s="279" t="s">
        <v>115</v>
      </c>
      <c r="N6" s="281" t="s">
        <v>9</v>
      </c>
      <c r="O6" s="278" t="s">
        <v>114</v>
      </c>
      <c r="P6" s="279" t="s">
        <v>115</v>
      </c>
      <c r="Q6" s="281" t="s">
        <v>9</v>
      </c>
    </row>
    <row r="7" spans="1:20" ht="21.95" customHeight="1" x14ac:dyDescent="0.2">
      <c r="A7" s="300" t="s">
        <v>116</v>
      </c>
      <c r="B7" s="283" t="s">
        <v>117</v>
      </c>
      <c r="C7" s="172">
        <v>131</v>
      </c>
      <c r="D7" s="172">
        <v>48</v>
      </c>
      <c r="E7" s="173">
        <v>179</v>
      </c>
      <c r="F7" s="174">
        <v>42</v>
      </c>
      <c r="G7" s="172">
        <v>16</v>
      </c>
      <c r="H7" s="175">
        <v>58</v>
      </c>
      <c r="I7" s="174">
        <v>14</v>
      </c>
      <c r="J7" s="172">
        <v>10</v>
      </c>
      <c r="K7" s="175">
        <v>24</v>
      </c>
      <c r="L7" s="177">
        <v>0.32061068702290074</v>
      </c>
      <c r="M7" s="178">
        <v>0.33333333333333331</v>
      </c>
      <c r="N7" s="179">
        <v>0.32402234636871508</v>
      </c>
      <c r="O7" s="177">
        <v>0.33333333333333331</v>
      </c>
      <c r="P7" s="178">
        <v>0.625</v>
      </c>
      <c r="Q7" s="179">
        <v>0.41379310344827586</v>
      </c>
      <c r="R7" s="222"/>
      <c r="S7" s="222"/>
      <c r="T7" s="222"/>
    </row>
    <row r="8" spans="1:20" ht="21.95" customHeight="1" x14ac:dyDescent="0.2">
      <c r="A8" s="295"/>
      <c r="B8" s="168" t="s">
        <v>118</v>
      </c>
      <c r="C8" s="180">
        <v>283</v>
      </c>
      <c r="D8" s="180">
        <v>151</v>
      </c>
      <c r="E8" s="181">
        <v>434</v>
      </c>
      <c r="F8" s="182">
        <v>61</v>
      </c>
      <c r="G8" s="180">
        <v>33</v>
      </c>
      <c r="H8" s="183">
        <v>94</v>
      </c>
      <c r="I8" s="184">
        <v>28</v>
      </c>
      <c r="J8" s="180">
        <v>18</v>
      </c>
      <c r="K8" s="183">
        <v>46</v>
      </c>
      <c r="L8" s="185">
        <v>0.21554770318021202</v>
      </c>
      <c r="M8" s="186">
        <v>0.2185430463576159</v>
      </c>
      <c r="N8" s="187">
        <v>0.21658986175115208</v>
      </c>
      <c r="O8" s="185">
        <v>0.45901639344262296</v>
      </c>
      <c r="P8" s="186">
        <v>0.54545454545454541</v>
      </c>
      <c r="Q8" s="187">
        <v>0.48936170212765956</v>
      </c>
      <c r="R8" s="222"/>
      <c r="S8" s="222"/>
      <c r="T8" s="222"/>
    </row>
    <row r="9" spans="1:20" ht="21.95" customHeight="1" x14ac:dyDescent="0.2">
      <c r="A9" s="295"/>
      <c r="B9" s="168" t="s">
        <v>119</v>
      </c>
      <c r="C9" s="180">
        <v>284</v>
      </c>
      <c r="D9" s="180">
        <v>171</v>
      </c>
      <c r="E9" s="181">
        <v>455</v>
      </c>
      <c r="F9" s="182">
        <v>83</v>
      </c>
      <c r="G9" s="180">
        <v>47</v>
      </c>
      <c r="H9" s="183">
        <v>130</v>
      </c>
      <c r="I9" s="184">
        <v>35</v>
      </c>
      <c r="J9" s="180">
        <v>21</v>
      </c>
      <c r="K9" s="183">
        <v>56</v>
      </c>
      <c r="L9" s="185">
        <v>0.29225352112676056</v>
      </c>
      <c r="M9" s="186">
        <v>0.27485380116959063</v>
      </c>
      <c r="N9" s="187">
        <v>0.2857142857142857</v>
      </c>
      <c r="O9" s="185">
        <v>0.42168674698795183</v>
      </c>
      <c r="P9" s="186">
        <v>0.44680851063829785</v>
      </c>
      <c r="Q9" s="187">
        <v>0.43076923076923079</v>
      </c>
      <c r="R9" s="222"/>
      <c r="S9" s="222"/>
      <c r="T9" s="222"/>
    </row>
    <row r="10" spans="1:20" ht="21.95" customHeight="1" x14ac:dyDescent="0.2">
      <c r="A10" s="296"/>
      <c r="B10" s="169" t="s">
        <v>120</v>
      </c>
      <c r="C10" s="188">
        <v>320</v>
      </c>
      <c r="D10" s="188">
        <v>261</v>
      </c>
      <c r="E10" s="189">
        <v>581</v>
      </c>
      <c r="F10" s="190">
        <v>57</v>
      </c>
      <c r="G10" s="188">
        <v>68</v>
      </c>
      <c r="H10" s="191">
        <v>125</v>
      </c>
      <c r="I10" s="192">
        <v>34</v>
      </c>
      <c r="J10" s="188">
        <v>47</v>
      </c>
      <c r="K10" s="191">
        <v>81</v>
      </c>
      <c r="L10" s="193">
        <v>0.17812500000000001</v>
      </c>
      <c r="M10" s="194">
        <v>0.26053639846743293</v>
      </c>
      <c r="N10" s="195">
        <v>0.21514629948364888</v>
      </c>
      <c r="O10" s="193">
        <v>0.59649122807017541</v>
      </c>
      <c r="P10" s="194">
        <v>0.69117647058823528</v>
      </c>
      <c r="Q10" s="195">
        <v>0.64800000000000002</v>
      </c>
      <c r="R10" s="222"/>
      <c r="S10" s="222"/>
      <c r="T10" s="222"/>
    </row>
    <row r="11" spans="1:20" ht="21.95" customHeight="1" x14ac:dyDescent="0.2">
      <c r="A11" s="294" t="s">
        <v>121</v>
      </c>
      <c r="B11" s="167" t="s">
        <v>117</v>
      </c>
      <c r="C11" s="172">
        <v>110</v>
      </c>
      <c r="D11" s="172">
        <v>33</v>
      </c>
      <c r="E11" s="173">
        <v>143</v>
      </c>
      <c r="F11" s="174">
        <v>44</v>
      </c>
      <c r="G11" s="172">
        <v>8</v>
      </c>
      <c r="H11" s="175">
        <v>52</v>
      </c>
      <c r="I11" s="176">
        <v>20</v>
      </c>
      <c r="J11" s="172">
        <v>2</v>
      </c>
      <c r="K11" s="175">
        <v>22</v>
      </c>
      <c r="L11" s="177">
        <v>0.4</v>
      </c>
      <c r="M11" s="178">
        <v>0.24242424242424243</v>
      </c>
      <c r="N11" s="179">
        <v>0.36363636363636365</v>
      </c>
      <c r="O11" s="177">
        <v>0.45454545454545453</v>
      </c>
      <c r="P11" s="178">
        <v>0.25</v>
      </c>
      <c r="Q11" s="179">
        <v>0.42307692307692307</v>
      </c>
      <c r="R11" s="222"/>
      <c r="S11" s="222"/>
      <c r="T11" s="222"/>
    </row>
    <row r="12" spans="1:20" ht="21.95" customHeight="1" x14ac:dyDescent="0.2">
      <c r="A12" s="295"/>
      <c r="B12" s="168" t="s">
        <v>118</v>
      </c>
      <c r="C12" s="180">
        <v>238</v>
      </c>
      <c r="D12" s="180">
        <v>79</v>
      </c>
      <c r="E12" s="181">
        <v>317</v>
      </c>
      <c r="F12" s="182">
        <v>81</v>
      </c>
      <c r="G12" s="180">
        <v>17</v>
      </c>
      <c r="H12" s="183">
        <v>98</v>
      </c>
      <c r="I12" s="184">
        <v>32</v>
      </c>
      <c r="J12" s="180">
        <v>6</v>
      </c>
      <c r="K12" s="183">
        <v>38</v>
      </c>
      <c r="L12" s="185">
        <v>0.34033613445378152</v>
      </c>
      <c r="M12" s="186">
        <v>0.21518987341772153</v>
      </c>
      <c r="N12" s="187">
        <v>0.30914826498422715</v>
      </c>
      <c r="O12" s="185">
        <v>0.39506172839506171</v>
      </c>
      <c r="P12" s="186">
        <v>0.35294117647058826</v>
      </c>
      <c r="Q12" s="187">
        <v>0.38775510204081631</v>
      </c>
      <c r="R12" s="222"/>
      <c r="S12" s="222"/>
      <c r="T12" s="222"/>
    </row>
    <row r="13" spans="1:20" ht="21.95" customHeight="1" x14ac:dyDescent="0.2">
      <c r="A13" s="295"/>
      <c r="B13" s="168" t="s">
        <v>119</v>
      </c>
      <c r="C13" s="180">
        <v>209</v>
      </c>
      <c r="D13" s="180">
        <v>102</v>
      </c>
      <c r="E13" s="181">
        <v>311</v>
      </c>
      <c r="F13" s="182">
        <v>87</v>
      </c>
      <c r="G13" s="180">
        <v>33</v>
      </c>
      <c r="H13" s="183">
        <v>120</v>
      </c>
      <c r="I13" s="184">
        <v>23</v>
      </c>
      <c r="J13" s="180">
        <v>13</v>
      </c>
      <c r="K13" s="183">
        <v>36</v>
      </c>
      <c r="L13" s="185">
        <v>0.41626794258373206</v>
      </c>
      <c r="M13" s="186">
        <v>0.3235294117647059</v>
      </c>
      <c r="N13" s="187">
        <v>0.38585209003215432</v>
      </c>
      <c r="O13" s="185">
        <v>0.26436781609195403</v>
      </c>
      <c r="P13" s="186">
        <v>0.39393939393939392</v>
      </c>
      <c r="Q13" s="187">
        <v>0.3</v>
      </c>
      <c r="R13" s="222"/>
      <c r="S13" s="222"/>
      <c r="T13" s="222"/>
    </row>
    <row r="14" spans="1:20" ht="21.95" customHeight="1" x14ac:dyDescent="0.2">
      <c r="A14" s="296"/>
      <c r="B14" s="169" t="s">
        <v>120</v>
      </c>
      <c r="C14" s="188">
        <v>315</v>
      </c>
      <c r="D14" s="188">
        <v>295</v>
      </c>
      <c r="E14" s="189">
        <v>610</v>
      </c>
      <c r="F14" s="190">
        <v>98</v>
      </c>
      <c r="G14" s="188">
        <v>107</v>
      </c>
      <c r="H14" s="191">
        <v>205</v>
      </c>
      <c r="I14" s="192">
        <v>48</v>
      </c>
      <c r="J14" s="188">
        <v>55</v>
      </c>
      <c r="K14" s="191">
        <v>103</v>
      </c>
      <c r="L14" s="193">
        <v>0.31111111111111112</v>
      </c>
      <c r="M14" s="194">
        <v>0.36271186440677966</v>
      </c>
      <c r="N14" s="195">
        <v>0.33606557377049179</v>
      </c>
      <c r="O14" s="193">
        <v>0.48979591836734693</v>
      </c>
      <c r="P14" s="194">
        <v>0.51401869158878499</v>
      </c>
      <c r="Q14" s="195">
        <v>0.5024390243902439</v>
      </c>
      <c r="R14" s="222"/>
      <c r="S14" s="222"/>
      <c r="T14" s="222"/>
    </row>
    <row r="15" spans="1:20" ht="21.95" customHeight="1" x14ac:dyDescent="0.2">
      <c r="A15" s="294" t="s">
        <v>122</v>
      </c>
      <c r="B15" s="167" t="s">
        <v>117</v>
      </c>
      <c r="C15" s="172">
        <v>120</v>
      </c>
      <c r="D15" s="172">
        <v>72</v>
      </c>
      <c r="E15" s="173">
        <v>192</v>
      </c>
      <c r="F15" s="174">
        <v>51</v>
      </c>
      <c r="G15" s="172">
        <v>32</v>
      </c>
      <c r="H15" s="175">
        <v>83</v>
      </c>
      <c r="I15" s="176">
        <v>20</v>
      </c>
      <c r="J15" s="172">
        <v>9</v>
      </c>
      <c r="K15" s="175">
        <v>29</v>
      </c>
      <c r="L15" s="177">
        <v>0.42499999999999999</v>
      </c>
      <c r="M15" s="178">
        <v>0.44444444444444442</v>
      </c>
      <c r="N15" s="179">
        <v>0.43229166666666669</v>
      </c>
      <c r="O15" s="177">
        <v>0.39215686274509803</v>
      </c>
      <c r="P15" s="178">
        <v>0.28125</v>
      </c>
      <c r="Q15" s="179">
        <v>0.3493975903614458</v>
      </c>
      <c r="R15" s="222"/>
      <c r="S15" s="222"/>
      <c r="T15" s="222"/>
    </row>
    <row r="16" spans="1:20" ht="21.95" customHeight="1" x14ac:dyDescent="0.2">
      <c r="A16" s="295"/>
      <c r="B16" s="168" t="s">
        <v>118</v>
      </c>
      <c r="C16" s="180">
        <v>279</v>
      </c>
      <c r="D16" s="180">
        <v>284</v>
      </c>
      <c r="E16" s="181">
        <v>563</v>
      </c>
      <c r="F16" s="182">
        <v>97</v>
      </c>
      <c r="G16" s="180">
        <v>82</v>
      </c>
      <c r="H16" s="183">
        <v>179</v>
      </c>
      <c r="I16" s="184">
        <v>36</v>
      </c>
      <c r="J16" s="180">
        <v>29</v>
      </c>
      <c r="K16" s="183">
        <v>65</v>
      </c>
      <c r="L16" s="185">
        <v>0.34767025089605735</v>
      </c>
      <c r="M16" s="186">
        <v>0.28873239436619719</v>
      </c>
      <c r="N16" s="187">
        <v>0.31793960923623443</v>
      </c>
      <c r="O16" s="185">
        <v>0.37113402061855671</v>
      </c>
      <c r="P16" s="186">
        <v>0.35365853658536583</v>
      </c>
      <c r="Q16" s="187">
        <v>0.36312849162011174</v>
      </c>
      <c r="R16" s="222"/>
      <c r="S16" s="222"/>
      <c r="T16" s="222"/>
    </row>
    <row r="17" spans="1:20" ht="21.95" customHeight="1" x14ac:dyDescent="0.2">
      <c r="A17" s="295"/>
      <c r="B17" s="168" t="s">
        <v>119</v>
      </c>
      <c r="C17" s="180">
        <v>300</v>
      </c>
      <c r="D17" s="180">
        <v>323</v>
      </c>
      <c r="E17" s="181">
        <v>623</v>
      </c>
      <c r="F17" s="182">
        <v>127</v>
      </c>
      <c r="G17" s="180">
        <v>135</v>
      </c>
      <c r="H17" s="183">
        <v>262</v>
      </c>
      <c r="I17" s="184">
        <v>34</v>
      </c>
      <c r="J17" s="180">
        <v>54</v>
      </c>
      <c r="K17" s="183">
        <v>88</v>
      </c>
      <c r="L17" s="185">
        <v>0.42333333333333334</v>
      </c>
      <c r="M17" s="186">
        <v>0.41795665634674922</v>
      </c>
      <c r="N17" s="187">
        <v>0.420545746388443</v>
      </c>
      <c r="O17" s="185">
        <v>0.26771653543307089</v>
      </c>
      <c r="P17" s="186">
        <v>0.4</v>
      </c>
      <c r="Q17" s="187">
        <v>0.33587786259541985</v>
      </c>
      <c r="R17" s="222"/>
      <c r="S17" s="222"/>
      <c r="T17" s="222"/>
    </row>
    <row r="18" spans="1:20" ht="21.95" customHeight="1" x14ac:dyDescent="0.2">
      <c r="A18" s="296"/>
      <c r="B18" s="169" t="s">
        <v>120</v>
      </c>
      <c r="C18" s="188">
        <v>442</v>
      </c>
      <c r="D18" s="188">
        <v>753</v>
      </c>
      <c r="E18" s="189">
        <v>1195</v>
      </c>
      <c r="F18" s="190">
        <v>94</v>
      </c>
      <c r="G18" s="188">
        <v>190</v>
      </c>
      <c r="H18" s="191">
        <v>284</v>
      </c>
      <c r="I18" s="192">
        <v>46</v>
      </c>
      <c r="J18" s="188">
        <v>113</v>
      </c>
      <c r="K18" s="191">
        <v>159</v>
      </c>
      <c r="L18" s="193">
        <v>0.21266968325791855</v>
      </c>
      <c r="M18" s="194">
        <v>0.25232403718459495</v>
      </c>
      <c r="N18" s="195">
        <v>0.23765690376569037</v>
      </c>
      <c r="O18" s="193">
        <v>0.48936170212765956</v>
      </c>
      <c r="P18" s="194">
        <v>0.59473684210526312</v>
      </c>
      <c r="Q18" s="195">
        <v>0.5598591549295775</v>
      </c>
      <c r="R18" s="222"/>
      <c r="S18" s="222"/>
      <c r="T18" s="222"/>
    </row>
    <row r="19" spans="1:20" ht="21.95" customHeight="1" x14ac:dyDescent="0.2">
      <c r="A19" s="294" t="s">
        <v>123</v>
      </c>
      <c r="B19" s="167" t="s">
        <v>117</v>
      </c>
      <c r="C19" s="172">
        <v>194</v>
      </c>
      <c r="D19" s="172">
        <v>48</v>
      </c>
      <c r="E19" s="173">
        <v>242</v>
      </c>
      <c r="F19" s="174">
        <v>81</v>
      </c>
      <c r="G19" s="172">
        <v>17</v>
      </c>
      <c r="H19" s="175">
        <v>98</v>
      </c>
      <c r="I19" s="176">
        <v>31</v>
      </c>
      <c r="J19" s="172">
        <v>4</v>
      </c>
      <c r="K19" s="175">
        <v>35</v>
      </c>
      <c r="L19" s="177">
        <v>0.4175257731958763</v>
      </c>
      <c r="M19" s="178">
        <v>0.35416666666666669</v>
      </c>
      <c r="N19" s="179">
        <v>0.4049586776859504</v>
      </c>
      <c r="O19" s="177">
        <v>0.38271604938271603</v>
      </c>
      <c r="P19" s="178">
        <v>0.23529411764705882</v>
      </c>
      <c r="Q19" s="179">
        <v>0.35714285714285715</v>
      </c>
      <c r="R19" s="222"/>
      <c r="S19" s="222"/>
      <c r="T19" s="222"/>
    </row>
    <row r="20" spans="1:20" ht="21.95" customHeight="1" x14ac:dyDescent="0.2">
      <c r="A20" s="295"/>
      <c r="B20" s="168" t="s">
        <v>118</v>
      </c>
      <c r="C20" s="180">
        <v>456</v>
      </c>
      <c r="D20" s="180">
        <v>198</v>
      </c>
      <c r="E20" s="181">
        <v>654</v>
      </c>
      <c r="F20" s="182">
        <v>169</v>
      </c>
      <c r="G20" s="180">
        <v>50</v>
      </c>
      <c r="H20" s="183">
        <v>219</v>
      </c>
      <c r="I20" s="184">
        <v>68</v>
      </c>
      <c r="J20" s="180">
        <v>26</v>
      </c>
      <c r="K20" s="183">
        <v>94</v>
      </c>
      <c r="L20" s="185">
        <v>0.37061403508771928</v>
      </c>
      <c r="M20" s="186">
        <v>0.25252525252525254</v>
      </c>
      <c r="N20" s="187">
        <v>0.33486238532110091</v>
      </c>
      <c r="O20" s="185">
        <v>0.40236686390532544</v>
      </c>
      <c r="P20" s="186">
        <v>0.52</v>
      </c>
      <c r="Q20" s="187">
        <v>0.42922374429223742</v>
      </c>
      <c r="R20" s="222"/>
      <c r="S20" s="222"/>
      <c r="T20" s="222"/>
    </row>
    <row r="21" spans="1:20" ht="21.95" customHeight="1" x14ac:dyDescent="0.2">
      <c r="A21" s="295"/>
      <c r="B21" s="168" t="s">
        <v>119</v>
      </c>
      <c r="C21" s="180">
        <v>522</v>
      </c>
      <c r="D21" s="180">
        <v>324</v>
      </c>
      <c r="E21" s="181">
        <v>846</v>
      </c>
      <c r="F21" s="182">
        <v>211</v>
      </c>
      <c r="G21" s="180">
        <v>109</v>
      </c>
      <c r="H21" s="183">
        <v>320</v>
      </c>
      <c r="I21" s="184">
        <v>81</v>
      </c>
      <c r="J21" s="180">
        <v>47</v>
      </c>
      <c r="K21" s="183">
        <v>128</v>
      </c>
      <c r="L21" s="185">
        <v>0.4042145593869732</v>
      </c>
      <c r="M21" s="186">
        <v>0.33641975308641975</v>
      </c>
      <c r="N21" s="187">
        <v>0.37825059101654845</v>
      </c>
      <c r="O21" s="185">
        <v>0.38388625592417064</v>
      </c>
      <c r="P21" s="186">
        <v>0.43119266055045874</v>
      </c>
      <c r="Q21" s="187">
        <v>0.4</v>
      </c>
      <c r="R21" s="222"/>
      <c r="S21" s="222"/>
      <c r="T21" s="222"/>
    </row>
    <row r="22" spans="1:20" ht="21.95" customHeight="1" x14ac:dyDescent="0.2">
      <c r="A22" s="296"/>
      <c r="B22" s="169" t="s">
        <v>120</v>
      </c>
      <c r="C22" s="188">
        <v>536</v>
      </c>
      <c r="D22" s="188">
        <v>466</v>
      </c>
      <c r="E22" s="189">
        <v>1002</v>
      </c>
      <c r="F22" s="190">
        <v>146</v>
      </c>
      <c r="G22" s="188">
        <v>122</v>
      </c>
      <c r="H22" s="191">
        <v>268</v>
      </c>
      <c r="I22" s="192">
        <v>81</v>
      </c>
      <c r="J22" s="188">
        <v>79</v>
      </c>
      <c r="K22" s="191">
        <v>160</v>
      </c>
      <c r="L22" s="193">
        <v>0.27238805970149255</v>
      </c>
      <c r="M22" s="194">
        <v>0.26180257510729615</v>
      </c>
      <c r="N22" s="195">
        <v>0.26746506986027946</v>
      </c>
      <c r="O22" s="193">
        <v>0.5547945205479452</v>
      </c>
      <c r="P22" s="194">
        <v>0.64754098360655743</v>
      </c>
      <c r="Q22" s="195">
        <v>0.59701492537313428</v>
      </c>
      <c r="R22" s="222"/>
      <c r="S22" s="222"/>
      <c r="T22" s="222"/>
    </row>
    <row r="23" spans="1:20" ht="21.95" customHeight="1" x14ac:dyDescent="0.2">
      <c r="A23" s="294" t="s">
        <v>124</v>
      </c>
      <c r="B23" s="167" t="s">
        <v>117</v>
      </c>
      <c r="C23" s="172">
        <v>267</v>
      </c>
      <c r="D23" s="172">
        <v>55</v>
      </c>
      <c r="E23" s="173">
        <v>322</v>
      </c>
      <c r="F23" s="174">
        <v>112</v>
      </c>
      <c r="G23" s="172">
        <v>19</v>
      </c>
      <c r="H23" s="175">
        <v>131</v>
      </c>
      <c r="I23" s="176">
        <v>35</v>
      </c>
      <c r="J23" s="172">
        <v>6</v>
      </c>
      <c r="K23" s="175">
        <v>41</v>
      </c>
      <c r="L23" s="177">
        <v>0.41947565543071164</v>
      </c>
      <c r="M23" s="178">
        <v>0.34545454545454546</v>
      </c>
      <c r="N23" s="179">
        <v>0.40683229813664595</v>
      </c>
      <c r="O23" s="177">
        <v>0.3125</v>
      </c>
      <c r="P23" s="178">
        <v>0.31578947368421051</v>
      </c>
      <c r="Q23" s="179">
        <v>0.31297709923664124</v>
      </c>
      <c r="R23" s="222"/>
      <c r="S23" s="222"/>
      <c r="T23" s="222"/>
    </row>
    <row r="24" spans="1:20" ht="21.95" customHeight="1" x14ac:dyDescent="0.2">
      <c r="A24" s="295"/>
      <c r="B24" s="168" t="s">
        <v>118</v>
      </c>
      <c r="C24" s="180">
        <v>633</v>
      </c>
      <c r="D24" s="180">
        <v>118</v>
      </c>
      <c r="E24" s="181">
        <v>751</v>
      </c>
      <c r="F24" s="182">
        <v>206</v>
      </c>
      <c r="G24" s="180">
        <v>27</v>
      </c>
      <c r="H24" s="183">
        <v>233</v>
      </c>
      <c r="I24" s="184">
        <v>71</v>
      </c>
      <c r="J24" s="180">
        <v>16</v>
      </c>
      <c r="K24" s="183">
        <v>87</v>
      </c>
      <c r="L24" s="185">
        <v>0.325434439178515</v>
      </c>
      <c r="M24" s="186">
        <v>0.2288135593220339</v>
      </c>
      <c r="N24" s="187">
        <v>0.31025299600532624</v>
      </c>
      <c r="O24" s="185">
        <v>0.3446601941747573</v>
      </c>
      <c r="P24" s="186">
        <v>0.59259259259259256</v>
      </c>
      <c r="Q24" s="187">
        <v>0.37339055793991416</v>
      </c>
      <c r="R24" s="222"/>
      <c r="S24" s="222"/>
      <c r="T24" s="222"/>
    </row>
    <row r="25" spans="1:20" ht="21.95" customHeight="1" x14ac:dyDescent="0.2">
      <c r="A25" s="295"/>
      <c r="B25" s="168" t="s">
        <v>119</v>
      </c>
      <c r="C25" s="180">
        <v>585</v>
      </c>
      <c r="D25" s="180">
        <v>105</v>
      </c>
      <c r="E25" s="181">
        <v>690</v>
      </c>
      <c r="F25" s="182">
        <v>244</v>
      </c>
      <c r="G25" s="180">
        <v>38</v>
      </c>
      <c r="H25" s="183">
        <v>282</v>
      </c>
      <c r="I25" s="184">
        <v>78</v>
      </c>
      <c r="J25" s="180">
        <v>11</v>
      </c>
      <c r="K25" s="183">
        <v>89</v>
      </c>
      <c r="L25" s="185">
        <v>0.41709401709401711</v>
      </c>
      <c r="M25" s="186">
        <v>0.3619047619047619</v>
      </c>
      <c r="N25" s="187">
        <v>0.40869565217391307</v>
      </c>
      <c r="O25" s="185">
        <v>0.31967213114754101</v>
      </c>
      <c r="P25" s="186">
        <v>0.28947368421052633</v>
      </c>
      <c r="Q25" s="187">
        <v>0.31560283687943264</v>
      </c>
      <c r="R25" s="222"/>
      <c r="S25" s="222"/>
      <c r="T25" s="222"/>
    </row>
    <row r="26" spans="1:20" ht="21.95" customHeight="1" x14ac:dyDescent="0.2">
      <c r="A26" s="296"/>
      <c r="B26" s="169" t="s">
        <v>120</v>
      </c>
      <c r="C26" s="188">
        <v>695</v>
      </c>
      <c r="D26" s="188">
        <v>242</v>
      </c>
      <c r="E26" s="189">
        <v>937</v>
      </c>
      <c r="F26" s="190">
        <v>184</v>
      </c>
      <c r="G26" s="188">
        <v>83</v>
      </c>
      <c r="H26" s="191">
        <v>267</v>
      </c>
      <c r="I26" s="192">
        <v>86</v>
      </c>
      <c r="J26" s="188">
        <v>43</v>
      </c>
      <c r="K26" s="191">
        <v>129</v>
      </c>
      <c r="L26" s="193">
        <v>0.26474820143884892</v>
      </c>
      <c r="M26" s="194">
        <v>0.34297520661157027</v>
      </c>
      <c r="N26" s="195">
        <v>0.2849519743863394</v>
      </c>
      <c r="O26" s="193">
        <v>0.46739130434782611</v>
      </c>
      <c r="P26" s="194">
        <v>0.51807228915662651</v>
      </c>
      <c r="Q26" s="195">
        <v>0.48314606741573035</v>
      </c>
      <c r="R26" s="222"/>
      <c r="S26" s="222"/>
      <c r="T26" s="222"/>
    </row>
    <row r="27" spans="1:20" ht="21.95" customHeight="1" x14ac:dyDescent="0.2">
      <c r="A27" s="294" t="s">
        <v>125</v>
      </c>
      <c r="B27" s="167" t="s">
        <v>117</v>
      </c>
      <c r="C27" s="172">
        <v>142</v>
      </c>
      <c r="D27" s="172">
        <v>12</v>
      </c>
      <c r="E27" s="173">
        <v>154</v>
      </c>
      <c r="F27" s="174">
        <v>47</v>
      </c>
      <c r="G27" s="172">
        <v>4</v>
      </c>
      <c r="H27" s="175">
        <v>51</v>
      </c>
      <c r="I27" s="176">
        <v>20</v>
      </c>
      <c r="J27" s="172">
        <v>1</v>
      </c>
      <c r="K27" s="175">
        <v>21</v>
      </c>
      <c r="L27" s="177">
        <v>0.33098591549295775</v>
      </c>
      <c r="M27" s="178">
        <v>0.33333333333333331</v>
      </c>
      <c r="N27" s="179">
        <v>0.33116883116883117</v>
      </c>
      <c r="O27" s="177">
        <v>0.42553191489361702</v>
      </c>
      <c r="P27" s="178">
        <v>0.25</v>
      </c>
      <c r="Q27" s="179">
        <v>0.41176470588235292</v>
      </c>
      <c r="R27" s="222"/>
      <c r="S27" s="222"/>
      <c r="T27" s="222"/>
    </row>
    <row r="28" spans="1:20" ht="21.95" customHeight="1" x14ac:dyDescent="0.2">
      <c r="A28" s="295"/>
      <c r="B28" s="168" t="s">
        <v>118</v>
      </c>
      <c r="C28" s="180">
        <v>286</v>
      </c>
      <c r="D28" s="180">
        <v>42</v>
      </c>
      <c r="E28" s="181">
        <v>328</v>
      </c>
      <c r="F28" s="182">
        <v>81</v>
      </c>
      <c r="G28" s="180">
        <v>11</v>
      </c>
      <c r="H28" s="183">
        <v>92</v>
      </c>
      <c r="I28" s="184">
        <v>30</v>
      </c>
      <c r="J28" s="180">
        <v>5</v>
      </c>
      <c r="K28" s="183">
        <v>35</v>
      </c>
      <c r="L28" s="185">
        <v>0.28321678321678323</v>
      </c>
      <c r="M28" s="186">
        <v>0.26190476190476192</v>
      </c>
      <c r="N28" s="187">
        <v>0.28048780487804881</v>
      </c>
      <c r="O28" s="185">
        <v>0.37037037037037035</v>
      </c>
      <c r="P28" s="186">
        <v>0.45454545454545453</v>
      </c>
      <c r="Q28" s="187">
        <v>0.38043478260869568</v>
      </c>
      <c r="R28" s="222"/>
      <c r="S28" s="222"/>
      <c r="T28" s="222"/>
    </row>
    <row r="29" spans="1:20" ht="21.95" customHeight="1" x14ac:dyDescent="0.2">
      <c r="A29" s="295"/>
      <c r="B29" s="168" t="s">
        <v>119</v>
      </c>
      <c r="C29" s="180">
        <v>218</v>
      </c>
      <c r="D29" s="180">
        <v>57</v>
      </c>
      <c r="E29" s="181">
        <v>275</v>
      </c>
      <c r="F29" s="182">
        <v>106</v>
      </c>
      <c r="G29" s="180">
        <v>21</v>
      </c>
      <c r="H29" s="183">
        <v>127</v>
      </c>
      <c r="I29" s="184">
        <v>39</v>
      </c>
      <c r="J29" s="180">
        <v>10</v>
      </c>
      <c r="K29" s="183">
        <v>49</v>
      </c>
      <c r="L29" s="185">
        <v>0.48623853211009177</v>
      </c>
      <c r="M29" s="186">
        <v>0.36842105263157893</v>
      </c>
      <c r="N29" s="187">
        <v>0.46181818181818179</v>
      </c>
      <c r="O29" s="185">
        <v>0.36792452830188677</v>
      </c>
      <c r="P29" s="186">
        <v>0.47619047619047616</v>
      </c>
      <c r="Q29" s="187">
        <v>0.38582677165354329</v>
      </c>
      <c r="R29" s="222"/>
      <c r="S29" s="222"/>
      <c r="T29" s="222"/>
    </row>
    <row r="30" spans="1:20" ht="21.95" customHeight="1" x14ac:dyDescent="0.2">
      <c r="A30" s="296"/>
      <c r="B30" s="169" t="s">
        <v>120</v>
      </c>
      <c r="C30" s="188">
        <v>223</v>
      </c>
      <c r="D30" s="188">
        <v>92</v>
      </c>
      <c r="E30" s="189">
        <v>315</v>
      </c>
      <c r="F30" s="190">
        <v>61</v>
      </c>
      <c r="G30" s="188">
        <v>20</v>
      </c>
      <c r="H30" s="191">
        <v>81</v>
      </c>
      <c r="I30" s="192">
        <v>29</v>
      </c>
      <c r="J30" s="188">
        <v>14</v>
      </c>
      <c r="K30" s="191">
        <v>43</v>
      </c>
      <c r="L30" s="193">
        <v>0.273542600896861</v>
      </c>
      <c r="M30" s="194">
        <v>0.21739130434782608</v>
      </c>
      <c r="N30" s="195">
        <v>0.25714285714285712</v>
      </c>
      <c r="O30" s="193">
        <v>0.47540983606557374</v>
      </c>
      <c r="P30" s="194">
        <v>0.7</v>
      </c>
      <c r="Q30" s="195">
        <v>0.53086419753086422</v>
      </c>
      <c r="R30" s="222"/>
      <c r="S30" s="222"/>
      <c r="T30" s="222"/>
    </row>
    <row r="31" spans="1:20" ht="21.95" customHeight="1" x14ac:dyDescent="0.2">
      <c r="A31" s="294" t="s">
        <v>126</v>
      </c>
      <c r="B31" s="167" t="s">
        <v>117</v>
      </c>
      <c r="C31" s="172">
        <v>123</v>
      </c>
      <c r="D31" s="172">
        <v>24</v>
      </c>
      <c r="E31" s="173">
        <v>147</v>
      </c>
      <c r="F31" s="174">
        <v>36</v>
      </c>
      <c r="G31" s="172">
        <v>4</v>
      </c>
      <c r="H31" s="175">
        <v>40</v>
      </c>
      <c r="I31" s="176">
        <v>17</v>
      </c>
      <c r="J31" s="172">
        <v>2</v>
      </c>
      <c r="K31" s="175">
        <v>19</v>
      </c>
      <c r="L31" s="177">
        <v>0.29268292682926828</v>
      </c>
      <c r="M31" s="178">
        <v>0.16666666666666666</v>
      </c>
      <c r="N31" s="179">
        <v>0.27210884353741499</v>
      </c>
      <c r="O31" s="177">
        <v>0.47222222222222221</v>
      </c>
      <c r="P31" s="178">
        <v>0.5</v>
      </c>
      <c r="Q31" s="179">
        <v>0.47499999999999998</v>
      </c>
      <c r="R31" s="222"/>
      <c r="S31" s="222"/>
      <c r="T31" s="222"/>
    </row>
    <row r="32" spans="1:20" ht="21.95" customHeight="1" x14ac:dyDescent="0.2">
      <c r="A32" s="295"/>
      <c r="B32" s="168" t="s">
        <v>118</v>
      </c>
      <c r="C32" s="180">
        <v>289</v>
      </c>
      <c r="D32" s="180">
        <v>87</v>
      </c>
      <c r="E32" s="181">
        <v>376</v>
      </c>
      <c r="F32" s="182">
        <v>79</v>
      </c>
      <c r="G32" s="180">
        <v>14</v>
      </c>
      <c r="H32" s="183">
        <v>93</v>
      </c>
      <c r="I32" s="184">
        <v>34</v>
      </c>
      <c r="J32" s="180">
        <v>4</v>
      </c>
      <c r="K32" s="183">
        <v>38</v>
      </c>
      <c r="L32" s="185">
        <v>0.27335640138408307</v>
      </c>
      <c r="M32" s="186">
        <v>0.16091954022988506</v>
      </c>
      <c r="N32" s="187">
        <v>0.2473404255319149</v>
      </c>
      <c r="O32" s="185">
        <v>0.43037974683544306</v>
      </c>
      <c r="P32" s="186">
        <v>0.2857142857142857</v>
      </c>
      <c r="Q32" s="187">
        <v>0.40860215053763443</v>
      </c>
      <c r="R32" s="222"/>
      <c r="S32" s="222"/>
      <c r="T32" s="222"/>
    </row>
    <row r="33" spans="1:20" ht="21.95" customHeight="1" x14ac:dyDescent="0.2">
      <c r="A33" s="295"/>
      <c r="B33" s="168" t="s">
        <v>119</v>
      </c>
      <c r="C33" s="180">
        <v>244</v>
      </c>
      <c r="D33" s="180">
        <v>100</v>
      </c>
      <c r="E33" s="181">
        <v>344</v>
      </c>
      <c r="F33" s="182">
        <v>100</v>
      </c>
      <c r="G33" s="180">
        <v>35</v>
      </c>
      <c r="H33" s="183">
        <v>135</v>
      </c>
      <c r="I33" s="184">
        <v>39</v>
      </c>
      <c r="J33" s="180">
        <v>14</v>
      </c>
      <c r="K33" s="183">
        <v>53</v>
      </c>
      <c r="L33" s="185">
        <v>0.4098360655737705</v>
      </c>
      <c r="M33" s="186">
        <v>0.35</v>
      </c>
      <c r="N33" s="187">
        <v>0.39244186046511625</v>
      </c>
      <c r="O33" s="185">
        <v>0.39</v>
      </c>
      <c r="P33" s="186">
        <v>0.4</v>
      </c>
      <c r="Q33" s="187">
        <v>0.3925925925925926</v>
      </c>
      <c r="R33" s="222"/>
      <c r="S33" s="222"/>
      <c r="T33" s="222"/>
    </row>
    <row r="34" spans="1:20" ht="21.95" customHeight="1" x14ac:dyDescent="0.2">
      <c r="A34" s="296"/>
      <c r="B34" s="169" t="s">
        <v>120</v>
      </c>
      <c r="C34" s="188">
        <v>198</v>
      </c>
      <c r="D34" s="188">
        <v>194</v>
      </c>
      <c r="E34" s="189">
        <v>392</v>
      </c>
      <c r="F34" s="190">
        <v>68</v>
      </c>
      <c r="G34" s="188">
        <v>80</v>
      </c>
      <c r="H34" s="191">
        <v>148</v>
      </c>
      <c r="I34" s="192">
        <v>34</v>
      </c>
      <c r="J34" s="188">
        <v>40</v>
      </c>
      <c r="K34" s="191">
        <v>74</v>
      </c>
      <c r="L34" s="193">
        <v>0.34343434343434343</v>
      </c>
      <c r="M34" s="194">
        <v>0.41237113402061853</v>
      </c>
      <c r="N34" s="195">
        <v>0.37755102040816324</v>
      </c>
      <c r="O34" s="193">
        <v>0.5</v>
      </c>
      <c r="P34" s="194">
        <v>0.5</v>
      </c>
      <c r="Q34" s="195">
        <v>0.5</v>
      </c>
      <c r="R34" s="222"/>
      <c r="S34" s="222"/>
      <c r="T34" s="222"/>
    </row>
    <row r="35" spans="1:20" ht="21.95" customHeight="1" x14ac:dyDescent="0.2">
      <c r="A35" s="294" t="s">
        <v>127</v>
      </c>
      <c r="B35" s="167" t="s">
        <v>117</v>
      </c>
      <c r="C35" s="172">
        <v>64</v>
      </c>
      <c r="D35" s="172">
        <v>5</v>
      </c>
      <c r="E35" s="173">
        <v>69</v>
      </c>
      <c r="F35" s="174">
        <v>17</v>
      </c>
      <c r="G35" s="172">
        <v>1</v>
      </c>
      <c r="H35" s="175">
        <v>18</v>
      </c>
      <c r="I35" s="176">
        <v>10</v>
      </c>
      <c r="J35" s="172"/>
      <c r="K35" s="175">
        <v>10</v>
      </c>
      <c r="L35" s="177">
        <v>0.265625</v>
      </c>
      <c r="M35" s="178">
        <v>0.2</v>
      </c>
      <c r="N35" s="179">
        <v>0.2608695652173913</v>
      </c>
      <c r="O35" s="177">
        <v>0.58823529411764708</v>
      </c>
      <c r="P35" s="178">
        <v>0</v>
      </c>
      <c r="Q35" s="179">
        <v>0.55555555555555558</v>
      </c>
      <c r="R35" s="222"/>
      <c r="S35" s="222"/>
      <c r="T35" s="222"/>
    </row>
    <row r="36" spans="1:20" ht="21.95" customHeight="1" x14ac:dyDescent="0.2">
      <c r="A36" s="295"/>
      <c r="B36" s="168" t="s">
        <v>118</v>
      </c>
      <c r="C36" s="180">
        <v>122</v>
      </c>
      <c r="D36" s="180">
        <v>22</v>
      </c>
      <c r="E36" s="181">
        <v>144</v>
      </c>
      <c r="F36" s="182">
        <v>37</v>
      </c>
      <c r="G36" s="180">
        <v>4</v>
      </c>
      <c r="H36" s="183">
        <v>41</v>
      </c>
      <c r="I36" s="184">
        <v>16</v>
      </c>
      <c r="J36" s="180">
        <v>3</v>
      </c>
      <c r="K36" s="183">
        <v>19</v>
      </c>
      <c r="L36" s="185">
        <v>0.30327868852459017</v>
      </c>
      <c r="M36" s="186">
        <v>0.18181818181818182</v>
      </c>
      <c r="N36" s="187">
        <v>0.28472222222222221</v>
      </c>
      <c r="O36" s="185">
        <v>0.43243243243243246</v>
      </c>
      <c r="P36" s="186">
        <v>0.75</v>
      </c>
      <c r="Q36" s="187">
        <v>0.46341463414634149</v>
      </c>
      <c r="R36" s="222"/>
      <c r="S36" s="222"/>
      <c r="T36" s="222"/>
    </row>
    <row r="37" spans="1:20" ht="21.95" customHeight="1" x14ac:dyDescent="0.2">
      <c r="A37" s="295"/>
      <c r="B37" s="168" t="s">
        <v>119</v>
      </c>
      <c r="C37" s="180">
        <v>111</v>
      </c>
      <c r="D37" s="180">
        <v>33</v>
      </c>
      <c r="E37" s="181">
        <v>144</v>
      </c>
      <c r="F37" s="182">
        <v>46</v>
      </c>
      <c r="G37" s="180">
        <v>10</v>
      </c>
      <c r="H37" s="183">
        <v>56</v>
      </c>
      <c r="I37" s="184">
        <v>18</v>
      </c>
      <c r="J37" s="180">
        <v>4</v>
      </c>
      <c r="K37" s="183">
        <v>22</v>
      </c>
      <c r="L37" s="185">
        <v>0.4144144144144144</v>
      </c>
      <c r="M37" s="186">
        <v>0.30303030303030304</v>
      </c>
      <c r="N37" s="187">
        <v>0.3888888888888889</v>
      </c>
      <c r="O37" s="185">
        <v>0.39130434782608697</v>
      </c>
      <c r="P37" s="186">
        <v>0.4</v>
      </c>
      <c r="Q37" s="187">
        <v>0.39285714285714285</v>
      </c>
      <c r="R37" s="222"/>
      <c r="S37" s="222"/>
      <c r="T37" s="222"/>
    </row>
    <row r="38" spans="1:20" ht="21.95" customHeight="1" x14ac:dyDescent="0.2">
      <c r="A38" s="296"/>
      <c r="B38" s="169" t="s">
        <v>120</v>
      </c>
      <c r="C38" s="188">
        <v>107</v>
      </c>
      <c r="D38" s="188">
        <v>69</v>
      </c>
      <c r="E38" s="189">
        <v>176</v>
      </c>
      <c r="F38" s="190">
        <v>36</v>
      </c>
      <c r="G38" s="188">
        <v>18</v>
      </c>
      <c r="H38" s="191">
        <v>54</v>
      </c>
      <c r="I38" s="192">
        <v>17</v>
      </c>
      <c r="J38" s="188">
        <v>13</v>
      </c>
      <c r="K38" s="191">
        <v>30</v>
      </c>
      <c r="L38" s="193">
        <v>0.3364485981308411</v>
      </c>
      <c r="M38" s="194">
        <v>0.2608695652173913</v>
      </c>
      <c r="N38" s="195">
        <v>0.30681818181818182</v>
      </c>
      <c r="O38" s="193">
        <v>0.47222222222222221</v>
      </c>
      <c r="P38" s="194">
        <v>0.72222222222222221</v>
      </c>
      <c r="Q38" s="195">
        <v>0.55555555555555558</v>
      </c>
      <c r="R38" s="222"/>
      <c r="S38" s="222"/>
      <c r="T38" s="222"/>
    </row>
    <row r="39" spans="1:20" ht="21.95" customHeight="1" x14ac:dyDescent="0.2">
      <c r="A39" s="294" t="s">
        <v>149</v>
      </c>
      <c r="B39" s="167" t="s">
        <v>117</v>
      </c>
      <c r="C39" s="172">
        <v>302</v>
      </c>
      <c r="D39" s="172">
        <v>32</v>
      </c>
      <c r="E39" s="173">
        <v>334</v>
      </c>
      <c r="F39" s="174">
        <v>107</v>
      </c>
      <c r="G39" s="172">
        <v>9</v>
      </c>
      <c r="H39" s="175">
        <v>116</v>
      </c>
      <c r="I39" s="176">
        <v>39</v>
      </c>
      <c r="J39" s="172">
        <v>6</v>
      </c>
      <c r="K39" s="175">
        <v>45</v>
      </c>
      <c r="L39" s="177">
        <v>0.35430463576158938</v>
      </c>
      <c r="M39" s="178">
        <v>0.28125</v>
      </c>
      <c r="N39" s="179">
        <v>0.3473053892215569</v>
      </c>
      <c r="O39" s="177">
        <v>0.3644859813084112</v>
      </c>
      <c r="P39" s="178">
        <v>0.66666666666666663</v>
      </c>
      <c r="Q39" s="179">
        <v>0.38793103448275862</v>
      </c>
      <c r="R39" s="222"/>
      <c r="S39" s="222"/>
      <c r="T39" s="222"/>
    </row>
    <row r="40" spans="1:20" ht="21.95" customHeight="1" x14ac:dyDescent="0.2">
      <c r="A40" s="295"/>
      <c r="B40" s="168" t="s">
        <v>118</v>
      </c>
      <c r="C40" s="180">
        <v>746</v>
      </c>
      <c r="D40" s="180">
        <v>101</v>
      </c>
      <c r="E40" s="181">
        <v>847</v>
      </c>
      <c r="F40" s="182">
        <v>234</v>
      </c>
      <c r="G40" s="180">
        <v>23</v>
      </c>
      <c r="H40" s="183">
        <v>257</v>
      </c>
      <c r="I40" s="184">
        <v>96</v>
      </c>
      <c r="J40" s="180">
        <v>11</v>
      </c>
      <c r="K40" s="183">
        <v>107</v>
      </c>
      <c r="L40" s="185">
        <v>0.31367292225201071</v>
      </c>
      <c r="M40" s="186">
        <v>0.22772277227722773</v>
      </c>
      <c r="N40" s="187">
        <v>0.30342384887839435</v>
      </c>
      <c r="O40" s="185">
        <v>0.41025641025641024</v>
      </c>
      <c r="P40" s="186">
        <v>0.47826086956521741</v>
      </c>
      <c r="Q40" s="187">
        <v>0.41634241245136189</v>
      </c>
      <c r="R40" s="222"/>
      <c r="S40" s="222"/>
      <c r="T40" s="222"/>
    </row>
    <row r="41" spans="1:20" ht="21.95" customHeight="1" x14ac:dyDescent="0.2">
      <c r="A41" s="295"/>
      <c r="B41" s="168" t="s">
        <v>119</v>
      </c>
      <c r="C41" s="180">
        <v>605</v>
      </c>
      <c r="D41" s="180">
        <v>114</v>
      </c>
      <c r="E41" s="181">
        <v>719</v>
      </c>
      <c r="F41" s="182">
        <v>260</v>
      </c>
      <c r="G41" s="180">
        <v>52</v>
      </c>
      <c r="H41" s="183">
        <v>312</v>
      </c>
      <c r="I41" s="184">
        <v>90</v>
      </c>
      <c r="J41" s="180">
        <v>21</v>
      </c>
      <c r="K41" s="183">
        <v>111</v>
      </c>
      <c r="L41" s="185">
        <v>0.42975206611570249</v>
      </c>
      <c r="M41" s="186">
        <v>0.45614035087719296</v>
      </c>
      <c r="N41" s="187">
        <v>0.43393602225312933</v>
      </c>
      <c r="O41" s="185">
        <v>0.34615384615384615</v>
      </c>
      <c r="P41" s="186">
        <v>0.40384615384615385</v>
      </c>
      <c r="Q41" s="187">
        <v>0.35576923076923078</v>
      </c>
      <c r="R41" s="222"/>
      <c r="S41" s="222"/>
      <c r="T41" s="222"/>
    </row>
    <row r="42" spans="1:20" ht="21.95" customHeight="1" x14ac:dyDescent="0.2">
      <c r="A42" s="296"/>
      <c r="B42" s="169" t="s">
        <v>120</v>
      </c>
      <c r="C42" s="188">
        <v>738</v>
      </c>
      <c r="D42" s="188">
        <v>232</v>
      </c>
      <c r="E42" s="189">
        <v>970</v>
      </c>
      <c r="F42" s="190">
        <v>218</v>
      </c>
      <c r="G42" s="188">
        <v>78</v>
      </c>
      <c r="H42" s="191">
        <v>296</v>
      </c>
      <c r="I42" s="192">
        <v>113</v>
      </c>
      <c r="J42" s="188">
        <v>44</v>
      </c>
      <c r="K42" s="191">
        <v>157</v>
      </c>
      <c r="L42" s="193">
        <v>0.29539295392953929</v>
      </c>
      <c r="M42" s="194">
        <v>0.33620689655172414</v>
      </c>
      <c r="N42" s="195">
        <v>0.30515463917525776</v>
      </c>
      <c r="O42" s="193">
        <v>0.51834862385321101</v>
      </c>
      <c r="P42" s="194">
        <v>0.5641025641025641</v>
      </c>
      <c r="Q42" s="195">
        <v>0.53040540540540537</v>
      </c>
      <c r="R42" s="222"/>
      <c r="S42" s="222"/>
      <c r="T42" s="222"/>
    </row>
    <row r="43" spans="1:20" ht="21.95" customHeight="1" x14ac:dyDescent="0.2">
      <c r="A43" s="294" t="s">
        <v>128</v>
      </c>
      <c r="B43" s="167" t="s">
        <v>117</v>
      </c>
      <c r="C43" s="172">
        <v>131</v>
      </c>
      <c r="D43" s="172">
        <v>24</v>
      </c>
      <c r="E43" s="173">
        <v>155</v>
      </c>
      <c r="F43" s="174">
        <v>45</v>
      </c>
      <c r="G43" s="172">
        <v>6</v>
      </c>
      <c r="H43" s="175">
        <v>51</v>
      </c>
      <c r="I43" s="176">
        <v>19</v>
      </c>
      <c r="J43" s="172">
        <v>2</v>
      </c>
      <c r="K43" s="175">
        <v>21</v>
      </c>
      <c r="L43" s="177">
        <v>0.34351145038167941</v>
      </c>
      <c r="M43" s="178">
        <v>0.25</v>
      </c>
      <c r="N43" s="179">
        <v>0.32903225806451614</v>
      </c>
      <c r="O43" s="177">
        <v>0.42222222222222222</v>
      </c>
      <c r="P43" s="178">
        <v>0.33333333333333331</v>
      </c>
      <c r="Q43" s="179">
        <v>0.41176470588235292</v>
      </c>
      <c r="R43" s="222"/>
      <c r="S43" s="222"/>
      <c r="T43" s="222"/>
    </row>
    <row r="44" spans="1:20" ht="21.95" customHeight="1" x14ac:dyDescent="0.2">
      <c r="A44" s="295"/>
      <c r="B44" s="168" t="s">
        <v>118</v>
      </c>
      <c r="C44" s="180">
        <v>325</v>
      </c>
      <c r="D44" s="180">
        <v>121</v>
      </c>
      <c r="E44" s="181">
        <v>446</v>
      </c>
      <c r="F44" s="182">
        <v>89</v>
      </c>
      <c r="G44" s="180">
        <v>29</v>
      </c>
      <c r="H44" s="183">
        <v>118</v>
      </c>
      <c r="I44" s="184">
        <v>37</v>
      </c>
      <c r="J44" s="180">
        <v>13</v>
      </c>
      <c r="K44" s="183">
        <v>50</v>
      </c>
      <c r="L44" s="185">
        <v>0.27384615384615385</v>
      </c>
      <c r="M44" s="186">
        <v>0.23966942148760331</v>
      </c>
      <c r="N44" s="187">
        <v>0.26457399103139012</v>
      </c>
      <c r="O44" s="185">
        <v>0.4157303370786517</v>
      </c>
      <c r="P44" s="186">
        <v>0.44827586206896552</v>
      </c>
      <c r="Q44" s="187">
        <v>0.42372881355932202</v>
      </c>
      <c r="R44" s="222"/>
      <c r="S44" s="222"/>
      <c r="T44" s="222"/>
    </row>
    <row r="45" spans="1:20" ht="21.95" customHeight="1" x14ac:dyDescent="0.2">
      <c r="A45" s="295"/>
      <c r="B45" s="168" t="s">
        <v>119</v>
      </c>
      <c r="C45" s="180">
        <v>248</v>
      </c>
      <c r="D45" s="180">
        <v>149</v>
      </c>
      <c r="E45" s="181">
        <v>397</v>
      </c>
      <c r="F45" s="182">
        <v>98</v>
      </c>
      <c r="G45" s="180">
        <v>47</v>
      </c>
      <c r="H45" s="183">
        <v>145</v>
      </c>
      <c r="I45" s="184">
        <v>36</v>
      </c>
      <c r="J45" s="180">
        <v>20</v>
      </c>
      <c r="K45" s="183">
        <v>56</v>
      </c>
      <c r="L45" s="185">
        <v>0.39516129032258063</v>
      </c>
      <c r="M45" s="186">
        <v>0.31543624161073824</v>
      </c>
      <c r="N45" s="187">
        <v>0.36523929471032746</v>
      </c>
      <c r="O45" s="185">
        <v>0.36734693877551022</v>
      </c>
      <c r="P45" s="186">
        <v>0.42553191489361702</v>
      </c>
      <c r="Q45" s="187">
        <v>0.38620689655172413</v>
      </c>
      <c r="R45" s="222"/>
      <c r="S45" s="222"/>
      <c r="T45" s="222"/>
    </row>
    <row r="46" spans="1:20" ht="21.95" customHeight="1" x14ac:dyDescent="0.2">
      <c r="A46" s="296"/>
      <c r="B46" s="169" t="s">
        <v>120</v>
      </c>
      <c r="C46" s="188">
        <v>326</v>
      </c>
      <c r="D46" s="188">
        <v>400</v>
      </c>
      <c r="E46" s="189">
        <v>726</v>
      </c>
      <c r="F46" s="190">
        <v>95</v>
      </c>
      <c r="G46" s="188">
        <v>125</v>
      </c>
      <c r="H46" s="191">
        <v>220</v>
      </c>
      <c r="I46" s="192">
        <v>50</v>
      </c>
      <c r="J46" s="188">
        <v>66</v>
      </c>
      <c r="K46" s="191">
        <v>116</v>
      </c>
      <c r="L46" s="193">
        <v>0.29141104294478526</v>
      </c>
      <c r="M46" s="194">
        <v>0.3125</v>
      </c>
      <c r="N46" s="195">
        <v>0.30303030303030304</v>
      </c>
      <c r="O46" s="193">
        <v>0.52631578947368418</v>
      </c>
      <c r="P46" s="194">
        <v>0.52800000000000002</v>
      </c>
      <c r="Q46" s="195">
        <v>0.52727272727272723</v>
      </c>
      <c r="R46" s="222"/>
      <c r="S46" s="222"/>
      <c r="T46" s="222"/>
    </row>
    <row r="47" spans="1:20" ht="21.95" customHeight="1" x14ac:dyDescent="0.2">
      <c r="A47" s="294" t="s">
        <v>129</v>
      </c>
      <c r="B47" s="167" t="s">
        <v>117</v>
      </c>
      <c r="C47" s="172">
        <v>43</v>
      </c>
      <c r="D47" s="172">
        <v>19</v>
      </c>
      <c r="E47" s="173">
        <v>62</v>
      </c>
      <c r="F47" s="174">
        <v>19</v>
      </c>
      <c r="G47" s="172">
        <v>5</v>
      </c>
      <c r="H47" s="175">
        <v>24</v>
      </c>
      <c r="I47" s="176">
        <v>9</v>
      </c>
      <c r="J47" s="172">
        <v>2</v>
      </c>
      <c r="K47" s="175">
        <v>11</v>
      </c>
      <c r="L47" s="177">
        <v>0.44186046511627908</v>
      </c>
      <c r="M47" s="178">
        <v>0.26315789473684209</v>
      </c>
      <c r="N47" s="179">
        <v>0.38709677419354838</v>
      </c>
      <c r="O47" s="177">
        <v>0.47368421052631576</v>
      </c>
      <c r="P47" s="178">
        <v>0.4</v>
      </c>
      <c r="Q47" s="179">
        <v>0.45833333333333331</v>
      </c>
      <c r="R47" s="222"/>
      <c r="S47" s="222"/>
      <c r="T47" s="222"/>
    </row>
    <row r="48" spans="1:20" ht="21.95" customHeight="1" x14ac:dyDescent="0.2">
      <c r="A48" s="295"/>
      <c r="B48" s="168" t="s">
        <v>118</v>
      </c>
      <c r="C48" s="180">
        <v>66</v>
      </c>
      <c r="D48" s="180">
        <v>50</v>
      </c>
      <c r="E48" s="181">
        <v>116</v>
      </c>
      <c r="F48" s="182">
        <v>19</v>
      </c>
      <c r="G48" s="180">
        <v>8</v>
      </c>
      <c r="H48" s="183">
        <v>27</v>
      </c>
      <c r="I48" s="184">
        <v>8</v>
      </c>
      <c r="J48" s="180">
        <v>2</v>
      </c>
      <c r="K48" s="183">
        <v>10</v>
      </c>
      <c r="L48" s="185">
        <v>0.2878787878787879</v>
      </c>
      <c r="M48" s="186">
        <v>0.16</v>
      </c>
      <c r="N48" s="187">
        <v>0.23275862068965517</v>
      </c>
      <c r="O48" s="185">
        <v>0.42105263157894735</v>
      </c>
      <c r="P48" s="186">
        <v>0.25</v>
      </c>
      <c r="Q48" s="187">
        <v>0.37037037037037035</v>
      </c>
      <c r="R48" s="222"/>
      <c r="S48" s="222"/>
      <c r="T48" s="222"/>
    </row>
    <row r="49" spans="1:20" ht="21.95" customHeight="1" x14ac:dyDescent="0.2">
      <c r="A49" s="295"/>
      <c r="B49" s="168" t="s">
        <v>119</v>
      </c>
      <c r="C49" s="180">
        <v>68</v>
      </c>
      <c r="D49" s="180">
        <v>62</v>
      </c>
      <c r="E49" s="181">
        <v>130</v>
      </c>
      <c r="F49" s="182">
        <v>23</v>
      </c>
      <c r="G49" s="180">
        <v>23</v>
      </c>
      <c r="H49" s="183">
        <v>46</v>
      </c>
      <c r="I49" s="184">
        <v>10</v>
      </c>
      <c r="J49" s="180">
        <v>13</v>
      </c>
      <c r="K49" s="183">
        <v>23</v>
      </c>
      <c r="L49" s="185">
        <v>0.33823529411764708</v>
      </c>
      <c r="M49" s="186">
        <v>0.37096774193548387</v>
      </c>
      <c r="N49" s="187">
        <v>0.35384615384615387</v>
      </c>
      <c r="O49" s="185">
        <v>0.43478260869565216</v>
      </c>
      <c r="P49" s="186">
        <v>0.56521739130434778</v>
      </c>
      <c r="Q49" s="187">
        <v>0.5</v>
      </c>
      <c r="R49" s="222"/>
      <c r="S49" s="222"/>
      <c r="T49" s="222"/>
    </row>
    <row r="50" spans="1:20" ht="21.95" customHeight="1" x14ac:dyDescent="0.2">
      <c r="A50" s="296"/>
      <c r="B50" s="169" t="s">
        <v>120</v>
      </c>
      <c r="C50" s="188">
        <v>76</v>
      </c>
      <c r="D50" s="188">
        <v>116</v>
      </c>
      <c r="E50" s="189">
        <v>192</v>
      </c>
      <c r="F50" s="190">
        <v>16</v>
      </c>
      <c r="G50" s="188">
        <v>27</v>
      </c>
      <c r="H50" s="191">
        <v>43</v>
      </c>
      <c r="I50" s="192">
        <v>6</v>
      </c>
      <c r="J50" s="188">
        <v>15</v>
      </c>
      <c r="K50" s="191">
        <v>21</v>
      </c>
      <c r="L50" s="193">
        <v>0.21052631578947367</v>
      </c>
      <c r="M50" s="194">
        <v>0.23275862068965517</v>
      </c>
      <c r="N50" s="195">
        <v>0.22395833333333334</v>
      </c>
      <c r="O50" s="193">
        <v>0.375</v>
      </c>
      <c r="P50" s="194">
        <v>0.55555555555555558</v>
      </c>
      <c r="Q50" s="195">
        <v>0.48837209302325579</v>
      </c>
      <c r="R50" s="222"/>
      <c r="S50" s="222"/>
      <c r="T50" s="222"/>
    </row>
    <row r="51" spans="1:20" ht="21.95" customHeight="1" x14ac:dyDescent="0.2">
      <c r="A51" s="294" t="s">
        <v>130</v>
      </c>
      <c r="B51" s="167" t="s">
        <v>117</v>
      </c>
      <c r="C51" s="172">
        <v>45</v>
      </c>
      <c r="D51" s="172">
        <v>14</v>
      </c>
      <c r="E51" s="173">
        <v>59</v>
      </c>
      <c r="F51" s="174">
        <v>26</v>
      </c>
      <c r="G51" s="172">
        <v>8</v>
      </c>
      <c r="H51" s="175">
        <v>34</v>
      </c>
      <c r="I51" s="176">
        <v>7</v>
      </c>
      <c r="J51" s="172">
        <v>4</v>
      </c>
      <c r="K51" s="175">
        <v>11</v>
      </c>
      <c r="L51" s="177">
        <v>0.57777777777777772</v>
      </c>
      <c r="M51" s="178">
        <v>0.5714285714285714</v>
      </c>
      <c r="N51" s="179">
        <v>0.57627118644067798</v>
      </c>
      <c r="O51" s="177">
        <v>0.26923076923076922</v>
      </c>
      <c r="P51" s="178">
        <v>0.5</v>
      </c>
      <c r="Q51" s="179">
        <v>0.3235294117647059</v>
      </c>
      <c r="R51" s="222"/>
      <c r="S51" s="222"/>
      <c r="T51" s="222"/>
    </row>
    <row r="52" spans="1:20" ht="21.95" customHeight="1" x14ac:dyDescent="0.2">
      <c r="A52" s="295"/>
      <c r="B52" s="168" t="s">
        <v>118</v>
      </c>
      <c r="C52" s="180">
        <v>102</v>
      </c>
      <c r="D52" s="180">
        <v>65</v>
      </c>
      <c r="E52" s="181">
        <v>167</v>
      </c>
      <c r="F52" s="182">
        <v>52</v>
      </c>
      <c r="G52" s="180">
        <v>20</v>
      </c>
      <c r="H52" s="183">
        <v>72</v>
      </c>
      <c r="I52" s="184">
        <v>17</v>
      </c>
      <c r="J52" s="180">
        <v>9</v>
      </c>
      <c r="K52" s="183">
        <v>26</v>
      </c>
      <c r="L52" s="185">
        <v>0.50980392156862742</v>
      </c>
      <c r="M52" s="186">
        <v>0.30769230769230771</v>
      </c>
      <c r="N52" s="187">
        <v>0.43113772455089822</v>
      </c>
      <c r="O52" s="185">
        <v>0.32692307692307693</v>
      </c>
      <c r="P52" s="186">
        <v>0.45</v>
      </c>
      <c r="Q52" s="187">
        <v>0.3611111111111111</v>
      </c>
      <c r="R52" s="222"/>
      <c r="S52" s="222"/>
      <c r="T52" s="222"/>
    </row>
    <row r="53" spans="1:20" ht="21.95" customHeight="1" x14ac:dyDescent="0.2">
      <c r="A53" s="295"/>
      <c r="B53" s="168" t="s">
        <v>119</v>
      </c>
      <c r="C53" s="180">
        <v>141</v>
      </c>
      <c r="D53" s="180">
        <v>64</v>
      </c>
      <c r="E53" s="181">
        <v>205</v>
      </c>
      <c r="F53" s="182">
        <v>75</v>
      </c>
      <c r="G53" s="180">
        <v>31</v>
      </c>
      <c r="H53" s="183">
        <v>106</v>
      </c>
      <c r="I53" s="184">
        <v>28</v>
      </c>
      <c r="J53" s="180">
        <v>12</v>
      </c>
      <c r="K53" s="183">
        <v>40</v>
      </c>
      <c r="L53" s="185">
        <v>0.53191489361702127</v>
      </c>
      <c r="M53" s="186">
        <v>0.484375</v>
      </c>
      <c r="N53" s="187">
        <v>0.51707317073170733</v>
      </c>
      <c r="O53" s="185">
        <v>0.37333333333333335</v>
      </c>
      <c r="P53" s="186">
        <v>0.38709677419354838</v>
      </c>
      <c r="Q53" s="187">
        <v>0.37735849056603776</v>
      </c>
      <c r="R53" s="222"/>
      <c r="S53" s="222"/>
      <c r="T53" s="222"/>
    </row>
    <row r="54" spans="1:20" ht="21.95" customHeight="1" x14ac:dyDescent="0.2">
      <c r="A54" s="296"/>
      <c r="B54" s="169" t="s">
        <v>120</v>
      </c>
      <c r="C54" s="188">
        <v>231</v>
      </c>
      <c r="D54" s="188">
        <v>165</v>
      </c>
      <c r="E54" s="189">
        <v>396</v>
      </c>
      <c r="F54" s="190">
        <v>85</v>
      </c>
      <c r="G54" s="188">
        <v>51</v>
      </c>
      <c r="H54" s="191">
        <v>136</v>
      </c>
      <c r="I54" s="192">
        <v>44</v>
      </c>
      <c r="J54" s="188">
        <v>32</v>
      </c>
      <c r="K54" s="191">
        <v>76</v>
      </c>
      <c r="L54" s="193">
        <v>0.36796536796536794</v>
      </c>
      <c r="M54" s="194">
        <v>0.30909090909090908</v>
      </c>
      <c r="N54" s="195">
        <v>0.34343434343434343</v>
      </c>
      <c r="O54" s="193">
        <v>0.51764705882352946</v>
      </c>
      <c r="P54" s="194">
        <v>0.62745098039215685</v>
      </c>
      <c r="Q54" s="195">
        <v>0.55882352941176472</v>
      </c>
      <c r="R54" s="222"/>
      <c r="S54" s="222"/>
      <c r="T54" s="222"/>
    </row>
    <row r="55" spans="1:20" ht="21.95" customHeight="1" x14ac:dyDescent="0.2">
      <c r="A55" s="294" t="s">
        <v>131</v>
      </c>
      <c r="B55" s="167" t="s">
        <v>117</v>
      </c>
      <c r="C55" s="172">
        <v>2</v>
      </c>
      <c r="D55" s="172">
        <v>2</v>
      </c>
      <c r="E55" s="173">
        <v>4</v>
      </c>
      <c r="F55" s="174">
        <v>1</v>
      </c>
      <c r="G55" s="172">
        <v>1</v>
      </c>
      <c r="H55" s="175">
        <v>2</v>
      </c>
      <c r="I55" s="176"/>
      <c r="J55" s="172"/>
      <c r="K55" s="175">
        <v>0</v>
      </c>
      <c r="L55" s="177">
        <v>0.5</v>
      </c>
      <c r="M55" s="178">
        <v>0.5</v>
      </c>
      <c r="N55" s="179">
        <v>0.5</v>
      </c>
      <c r="O55" s="177">
        <v>0</v>
      </c>
      <c r="P55" s="178">
        <v>0</v>
      </c>
      <c r="Q55" s="179">
        <v>0</v>
      </c>
      <c r="R55" s="222"/>
      <c r="S55" s="222"/>
      <c r="T55" s="222"/>
    </row>
    <row r="56" spans="1:20" ht="21.95" customHeight="1" x14ac:dyDescent="0.2">
      <c r="A56" s="295"/>
      <c r="B56" s="168" t="s">
        <v>118</v>
      </c>
      <c r="C56" s="180">
        <v>4</v>
      </c>
      <c r="D56" s="180">
        <v>1</v>
      </c>
      <c r="E56" s="181">
        <v>5</v>
      </c>
      <c r="F56" s="182">
        <v>3</v>
      </c>
      <c r="G56" s="180"/>
      <c r="H56" s="183">
        <v>3</v>
      </c>
      <c r="I56" s="184"/>
      <c r="J56" s="180"/>
      <c r="K56" s="183">
        <v>0</v>
      </c>
      <c r="L56" s="185">
        <v>0.75</v>
      </c>
      <c r="M56" s="186">
        <v>0</v>
      </c>
      <c r="N56" s="187">
        <v>0.6</v>
      </c>
      <c r="O56" s="185">
        <v>0</v>
      </c>
      <c r="P56" s="186"/>
      <c r="Q56" s="187">
        <v>0</v>
      </c>
      <c r="R56" s="222"/>
      <c r="S56" s="222"/>
      <c r="T56" s="222"/>
    </row>
    <row r="57" spans="1:20" ht="21.95" customHeight="1" x14ac:dyDescent="0.2">
      <c r="A57" s="295"/>
      <c r="B57" s="168" t="s">
        <v>119</v>
      </c>
      <c r="C57" s="180">
        <v>10</v>
      </c>
      <c r="D57" s="180">
        <v>2</v>
      </c>
      <c r="E57" s="181">
        <v>12</v>
      </c>
      <c r="F57" s="182">
        <v>5</v>
      </c>
      <c r="G57" s="180">
        <v>1</v>
      </c>
      <c r="H57" s="183">
        <v>6</v>
      </c>
      <c r="I57" s="184">
        <v>1</v>
      </c>
      <c r="J57" s="180">
        <v>1</v>
      </c>
      <c r="K57" s="183">
        <v>2</v>
      </c>
      <c r="L57" s="185">
        <v>0.5</v>
      </c>
      <c r="M57" s="186">
        <v>0.5</v>
      </c>
      <c r="N57" s="187">
        <v>0.5</v>
      </c>
      <c r="O57" s="185">
        <v>0.2</v>
      </c>
      <c r="P57" s="186">
        <v>1</v>
      </c>
      <c r="Q57" s="187">
        <v>0.33333333333333331</v>
      </c>
      <c r="R57" s="222"/>
      <c r="S57" s="222"/>
      <c r="T57" s="222"/>
    </row>
    <row r="58" spans="1:20" ht="21.95" customHeight="1" x14ac:dyDescent="0.2">
      <c r="A58" s="296"/>
      <c r="B58" s="169" t="s">
        <v>120</v>
      </c>
      <c r="C58" s="188">
        <v>2</v>
      </c>
      <c r="D58" s="188">
        <v>2</v>
      </c>
      <c r="E58" s="189">
        <v>4</v>
      </c>
      <c r="F58" s="190">
        <v>1</v>
      </c>
      <c r="G58" s="188"/>
      <c r="H58" s="191">
        <v>1</v>
      </c>
      <c r="I58" s="192"/>
      <c r="J58" s="188"/>
      <c r="K58" s="191">
        <v>0</v>
      </c>
      <c r="L58" s="193">
        <v>0.5</v>
      </c>
      <c r="M58" s="194">
        <v>0</v>
      </c>
      <c r="N58" s="195">
        <v>0.25</v>
      </c>
      <c r="O58" s="193">
        <v>0</v>
      </c>
      <c r="P58" s="194"/>
      <c r="Q58" s="195">
        <v>0</v>
      </c>
      <c r="R58" s="222"/>
      <c r="S58" s="222"/>
      <c r="T58" s="222"/>
    </row>
    <row r="59" spans="1:20" ht="21.95" customHeight="1" x14ac:dyDescent="0.2">
      <c r="A59" s="291" t="s">
        <v>9</v>
      </c>
      <c r="B59" s="167" t="s">
        <v>73</v>
      </c>
      <c r="C59" s="245">
        <v>13257</v>
      </c>
      <c r="D59" s="246">
        <v>6600</v>
      </c>
      <c r="E59" s="247">
        <v>19857</v>
      </c>
      <c r="F59" s="245">
        <v>4460</v>
      </c>
      <c r="G59" s="246">
        <v>1999</v>
      </c>
      <c r="H59" s="247">
        <v>6459</v>
      </c>
      <c r="I59" s="199">
        <v>1814</v>
      </c>
      <c r="J59" s="196">
        <v>992</v>
      </c>
      <c r="K59" s="198">
        <v>2806</v>
      </c>
      <c r="L59" s="200">
        <v>0.33642603907369689</v>
      </c>
      <c r="M59" s="201">
        <v>0.30287878787878786</v>
      </c>
      <c r="N59" s="202">
        <v>0.32527572140806771</v>
      </c>
      <c r="O59" s="200">
        <v>0.40672645739910313</v>
      </c>
      <c r="P59" s="201">
        <v>0.496248124062031</v>
      </c>
      <c r="Q59" s="202">
        <v>0.43443257470196622</v>
      </c>
      <c r="R59" s="222"/>
      <c r="S59" s="222"/>
      <c r="T59" s="222"/>
    </row>
    <row r="60" spans="1:20" ht="21.95" customHeight="1" x14ac:dyDescent="0.2">
      <c r="A60" s="292"/>
      <c r="B60" s="168" t="s">
        <v>117</v>
      </c>
      <c r="C60" s="197">
        <v>1674</v>
      </c>
      <c r="D60" s="196">
        <v>388</v>
      </c>
      <c r="E60" s="198">
        <v>2062</v>
      </c>
      <c r="F60" s="197">
        <v>628</v>
      </c>
      <c r="G60" s="196">
        <v>130</v>
      </c>
      <c r="H60" s="198">
        <v>758</v>
      </c>
      <c r="I60" s="205">
        <v>241</v>
      </c>
      <c r="J60" s="203">
        <v>48</v>
      </c>
      <c r="K60" s="204">
        <v>289</v>
      </c>
      <c r="L60" s="206">
        <v>0.37514934289127838</v>
      </c>
      <c r="M60" s="207">
        <v>0.33505154639175255</v>
      </c>
      <c r="N60" s="208">
        <v>0.36760426770126092</v>
      </c>
      <c r="O60" s="206">
        <v>0.38375796178343952</v>
      </c>
      <c r="P60" s="207">
        <v>0.36923076923076925</v>
      </c>
      <c r="Q60" s="208">
        <v>0.3812664907651715</v>
      </c>
      <c r="R60" s="222"/>
      <c r="S60" s="222"/>
      <c r="T60" s="222"/>
    </row>
    <row r="61" spans="1:20" ht="21.95" customHeight="1" x14ac:dyDescent="0.2">
      <c r="A61" s="292"/>
      <c r="B61" s="168" t="s">
        <v>118</v>
      </c>
      <c r="C61" s="197">
        <v>3829</v>
      </c>
      <c r="D61" s="196">
        <v>1319</v>
      </c>
      <c r="E61" s="198">
        <v>5148</v>
      </c>
      <c r="F61" s="197">
        <v>1208</v>
      </c>
      <c r="G61" s="196">
        <v>318</v>
      </c>
      <c r="H61" s="198">
        <v>1526</v>
      </c>
      <c r="I61" s="205">
        <v>473</v>
      </c>
      <c r="J61" s="203">
        <v>142</v>
      </c>
      <c r="K61" s="204">
        <v>615</v>
      </c>
      <c r="L61" s="206">
        <v>0.31548707234264822</v>
      </c>
      <c r="M61" s="207">
        <v>0.24109173616376042</v>
      </c>
      <c r="N61" s="208">
        <v>0.29642579642579642</v>
      </c>
      <c r="O61" s="206">
        <v>0.39155629139072845</v>
      </c>
      <c r="P61" s="207">
        <v>0.44654088050314467</v>
      </c>
      <c r="Q61" s="208">
        <v>0.40301441677588468</v>
      </c>
      <c r="R61" s="222"/>
      <c r="S61" s="222"/>
      <c r="T61" s="222"/>
    </row>
    <row r="62" spans="1:20" ht="21.95" customHeight="1" x14ac:dyDescent="0.2">
      <c r="A62" s="292"/>
      <c r="B62" s="168" t="s">
        <v>119</v>
      </c>
      <c r="C62" s="197">
        <v>3545</v>
      </c>
      <c r="D62" s="196">
        <v>1606</v>
      </c>
      <c r="E62" s="198">
        <v>5151</v>
      </c>
      <c r="F62" s="197">
        <v>1465</v>
      </c>
      <c r="G62" s="196">
        <v>582</v>
      </c>
      <c r="H62" s="198">
        <v>2047</v>
      </c>
      <c r="I62" s="205">
        <v>512</v>
      </c>
      <c r="J62" s="203">
        <v>241</v>
      </c>
      <c r="K62" s="204">
        <v>753</v>
      </c>
      <c r="L62" s="206">
        <v>0.4132581100141044</v>
      </c>
      <c r="M62" s="207">
        <v>0.36239103362391034</v>
      </c>
      <c r="N62" s="208">
        <v>0.39739856338575036</v>
      </c>
      <c r="O62" s="206">
        <v>0.34948805460750854</v>
      </c>
      <c r="P62" s="207">
        <v>0.41408934707903783</v>
      </c>
      <c r="Q62" s="208">
        <v>0.36785539814362483</v>
      </c>
      <c r="R62" s="222"/>
      <c r="S62" s="222"/>
      <c r="T62" s="222"/>
    </row>
    <row r="63" spans="1:20" ht="21.95" customHeight="1" thickBot="1" x14ac:dyDescent="0.25">
      <c r="A63" s="293"/>
      <c r="B63" s="170" t="s">
        <v>120</v>
      </c>
      <c r="C63" s="210">
        <v>4209</v>
      </c>
      <c r="D63" s="209">
        <v>3287</v>
      </c>
      <c r="E63" s="211">
        <v>7496</v>
      </c>
      <c r="F63" s="210">
        <v>1159</v>
      </c>
      <c r="G63" s="209">
        <v>969</v>
      </c>
      <c r="H63" s="211">
        <v>2128</v>
      </c>
      <c r="I63" s="212">
        <v>588</v>
      </c>
      <c r="J63" s="209">
        <v>561</v>
      </c>
      <c r="K63" s="211">
        <v>1149</v>
      </c>
      <c r="L63" s="213">
        <v>0.27536231884057971</v>
      </c>
      <c r="M63" s="214">
        <v>0.2947976878612717</v>
      </c>
      <c r="N63" s="215">
        <v>0.28388473852721452</v>
      </c>
      <c r="O63" s="213">
        <v>0.50733390854184646</v>
      </c>
      <c r="P63" s="214">
        <v>0.57894736842105265</v>
      </c>
      <c r="Q63" s="215">
        <v>0.53994360902255634</v>
      </c>
      <c r="R63" s="222"/>
      <c r="S63" s="222"/>
      <c r="T63" s="222"/>
    </row>
    <row r="64" spans="1:20" x14ac:dyDescent="0.2">
      <c r="A64" s="163" t="s">
        <v>158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</row>
    <row r="65" spans="1:17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</row>
    <row r="66" spans="1:17" x14ac:dyDescent="0.2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</row>
    <row r="67" spans="1:17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</row>
    <row r="68" spans="1:17" x14ac:dyDescent="0.2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</row>
    <row r="69" spans="1:17" x14ac:dyDescent="0.2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1:17" x14ac:dyDescent="0.2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</row>
    <row r="71" spans="1:17" x14ac:dyDescent="0.2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</row>
    <row r="72" spans="1:17" x14ac:dyDescent="0.2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</row>
    <row r="73" spans="1:17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</row>
    <row r="74" spans="1:17" x14ac:dyDescent="0.2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</row>
    <row r="75" spans="1:17" x14ac:dyDescent="0.2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</row>
    <row r="76" spans="1:17" x14ac:dyDescent="0.2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</row>
    <row r="77" spans="1:17" x14ac:dyDescent="0.2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1:17" x14ac:dyDescent="0.2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1:17" x14ac:dyDescent="0.2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</row>
    <row r="80" spans="1:17" x14ac:dyDescent="0.2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</row>
    <row r="81" spans="1:17" x14ac:dyDescent="0.2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</row>
    <row r="82" spans="1:17" x14ac:dyDescent="0.2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</row>
    <row r="83" spans="1:17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</row>
    <row r="84" spans="1:17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</row>
    <row r="85" spans="1:17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</row>
    <row r="86" spans="1:17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</row>
    <row r="87" spans="1:17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1:17" x14ac:dyDescent="0.2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</row>
    <row r="89" spans="1:17" x14ac:dyDescent="0.2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</row>
    <row r="90" spans="1:17" x14ac:dyDescent="0.2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</row>
    <row r="91" spans="1:17" x14ac:dyDescent="0.2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</row>
    <row r="92" spans="1:17" x14ac:dyDescent="0.2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x14ac:dyDescent="0.2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</row>
    <row r="94" spans="1:17" x14ac:dyDescent="0.2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</row>
    <row r="95" spans="1:17" x14ac:dyDescent="0.2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</row>
    <row r="96" spans="1:17" x14ac:dyDescent="0.2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</row>
    <row r="97" spans="1:17" x14ac:dyDescent="0.2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</row>
    <row r="98" spans="1:17" x14ac:dyDescent="0.2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</row>
    <row r="99" spans="1:17" x14ac:dyDescent="0.2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</row>
    <row r="100" spans="1:17" x14ac:dyDescent="0.2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</row>
    <row r="101" spans="1:17" x14ac:dyDescent="0.2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</row>
    <row r="102" spans="1:17" x14ac:dyDescent="0.2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</row>
    <row r="103" spans="1:17" x14ac:dyDescent="0.2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</row>
    <row r="104" spans="1:17" x14ac:dyDescent="0.2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</row>
    <row r="105" spans="1:17" x14ac:dyDescent="0.2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</row>
    <row r="106" spans="1:17" x14ac:dyDescent="0.2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</row>
    <row r="107" spans="1:17" x14ac:dyDescent="0.2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</row>
    <row r="108" spans="1:17" x14ac:dyDescent="0.2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</row>
    <row r="109" spans="1:17" x14ac:dyDescent="0.2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</row>
    <row r="110" spans="1:17" x14ac:dyDescent="0.2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</row>
    <row r="111" spans="1:17" x14ac:dyDescent="0.2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</row>
    <row r="112" spans="1:17" x14ac:dyDescent="0.2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</row>
    <row r="113" spans="1:17" x14ac:dyDescent="0.2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</row>
    <row r="114" spans="1:17" x14ac:dyDescent="0.2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</row>
    <row r="115" spans="1:17" x14ac:dyDescent="0.2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</row>
    <row r="116" spans="1:17" x14ac:dyDescent="0.2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</row>
    <row r="117" spans="1:17" x14ac:dyDescent="0.2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</row>
    <row r="118" spans="1:17" x14ac:dyDescent="0.2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</row>
    <row r="119" spans="1:17" x14ac:dyDescent="0.2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</row>
    <row r="120" spans="1:17" x14ac:dyDescent="0.2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</row>
    <row r="121" spans="1:17" x14ac:dyDescent="0.2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</row>
    <row r="122" spans="1:17" x14ac:dyDescent="0.2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</row>
    <row r="123" spans="1:17" x14ac:dyDescent="0.2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</row>
    <row r="124" spans="1:17" x14ac:dyDescent="0.2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</row>
    <row r="125" spans="1:17" x14ac:dyDescent="0.2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</row>
    <row r="126" spans="1:17" x14ac:dyDescent="0.2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</row>
    <row r="127" spans="1:17" x14ac:dyDescent="0.2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</row>
    <row r="128" spans="1:17" x14ac:dyDescent="0.2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</row>
    <row r="129" spans="1:17" x14ac:dyDescent="0.2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</row>
    <row r="130" spans="1:17" x14ac:dyDescent="0.2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</row>
    <row r="131" spans="1:17" x14ac:dyDescent="0.2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</row>
    <row r="132" spans="1:17" x14ac:dyDescent="0.2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</row>
    <row r="133" spans="1:17" x14ac:dyDescent="0.2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</row>
    <row r="134" spans="1:17" x14ac:dyDescent="0.2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</row>
    <row r="135" spans="1:17" x14ac:dyDescent="0.2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</row>
    <row r="136" spans="1:17" x14ac:dyDescent="0.2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</row>
    <row r="137" spans="1:17" x14ac:dyDescent="0.2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</row>
    <row r="138" spans="1:17" x14ac:dyDescent="0.2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</row>
    <row r="139" spans="1:17" x14ac:dyDescent="0.2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</row>
    <row r="140" spans="1:17" x14ac:dyDescent="0.2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</row>
    <row r="141" spans="1:17" x14ac:dyDescent="0.2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</row>
    <row r="142" spans="1:17" x14ac:dyDescent="0.2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</row>
    <row r="143" spans="1:17" x14ac:dyDescent="0.2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</row>
    <row r="144" spans="1:17" x14ac:dyDescent="0.2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</row>
    <row r="145" spans="1:17" x14ac:dyDescent="0.2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</row>
    <row r="146" spans="1:17" x14ac:dyDescent="0.2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</row>
    <row r="147" spans="1:17" x14ac:dyDescent="0.2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</row>
    <row r="148" spans="1:17" x14ac:dyDescent="0.2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</row>
    <row r="149" spans="1:17" x14ac:dyDescent="0.2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</row>
    <row r="150" spans="1:17" x14ac:dyDescent="0.2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</row>
    <row r="151" spans="1:17" x14ac:dyDescent="0.2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</row>
    <row r="152" spans="1:17" x14ac:dyDescent="0.2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</row>
    <row r="153" spans="1:17" x14ac:dyDescent="0.2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</row>
    <row r="154" spans="1:17" x14ac:dyDescent="0.2">
      <c r="A154" s="163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</row>
    <row r="155" spans="1:17" x14ac:dyDescent="0.2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</row>
    <row r="156" spans="1:17" x14ac:dyDescent="0.2">
      <c r="A156" s="163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</row>
    <row r="157" spans="1:17" x14ac:dyDescent="0.2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</row>
    <row r="158" spans="1:17" x14ac:dyDescent="0.2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</row>
    <row r="159" spans="1:17" x14ac:dyDescent="0.2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</row>
    <row r="160" spans="1:17" x14ac:dyDescent="0.2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</row>
    <row r="161" spans="1:17" x14ac:dyDescent="0.2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</row>
    <row r="162" spans="1:17" x14ac:dyDescent="0.2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</row>
    <row r="163" spans="1:17" x14ac:dyDescent="0.2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</row>
    <row r="164" spans="1:17" x14ac:dyDescent="0.2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</row>
    <row r="165" spans="1:17" x14ac:dyDescent="0.2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</row>
    <row r="166" spans="1:17" x14ac:dyDescent="0.2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</row>
    <row r="167" spans="1:17" x14ac:dyDescent="0.2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</row>
    <row r="168" spans="1:17" x14ac:dyDescent="0.2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</row>
    <row r="169" spans="1:17" x14ac:dyDescent="0.2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</row>
    <row r="170" spans="1:17" x14ac:dyDescent="0.2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</row>
    <row r="171" spans="1:17" x14ac:dyDescent="0.2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</row>
    <row r="172" spans="1:17" x14ac:dyDescent="0.2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</row>
    <row r="173" spans="1:17" x14ac:dyDescent="0.2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</row>
    <row r="174" spans="1:17" x14ac:dyDescent="0.2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</row>
    <row r="175" spans="1:17" x14ac:dyDescent="0.2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</row>
  </sheetData>
  <mergeCells count="19">
    <mergeCell ref="O5:Q5"/>
    <mergeCell ref="A7:A10"/>
    <mergeCell ref="A11:A14"/>
    <mergeCell ref="A15:A18"/>
    <mergeCell ref="A47:A50"/>
    <mergeCell ref="A19:A22"/>
    <mergeCell ref="C5:E5"/>
    <mergeCell ref="F5:H5"/>
    <mergeCell ref="I5:K5"/>
    <mergeCell ref="L5:N5"/>
    <mergeCell ref="A59:A63"/>
    <mergeCell ref="A51:A54"/>
    <mergeCell ref="A55:A58"/>
    <mergeCell ref="A23:A26"/>
    <mergeCell ref="A27:A30"/>
    <mergeCell ref="A31:A34"/>
    <mergeCell ref="A35:A38"/>
    <mergeCell ref="A39:A42"/>
    <mergeCell ref="A43:A46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14"/>
    <pageSetUpPr fitToPage="1"/>
  </sheetPr>
  <dimension ref="A1:AK65"/>
  <sheetViews>
    <sheetView showZeros="0" zoomScaleNormal="100" workbookViewId="0">
      <pane xSplit="2" ySplit="4" topLeftCell="C37" activePane="bottomRight" state="frozen"/>
      <selection activeCell="P65" sqref="P65"/>
      <selection pane="topRight" activeCell="P65" sqref="P65"/>
      <selection pane="bottomLeft" activeCell="P65" sqref="P65"/>
      <selection pane="bottomRight" activeCell="A3" sqref="A3"/>
    </sheetView>
  </sheetViews>
  <sheetFormatPr baseColWidth="10" defaultColWidth="11.42578125" defaultRowHeight="15" x14ac:dyDescent="0.25"/>
  <cols>
    <col min="1" max="1" width="7.42578125" style="2" customWidth="1"/>
    <col min="2" max="2" width="65.5703125" style="16" customWidth="1"/>
    <col min="3" max="6" width="8.5703125" style="2" customWidth="1"/>
    <col min="7" max="7" width="8.5703125" style="2" hidden="1" customWidth="1"/>
    <col min="8" max="8" width="5.7109375" style="2" customWidth="1"/>
    <col min="9" max="12" width="8.5703125" style="2" customWidth="1"/>
    <col min="13" max="13" width="8.5703125" style="2" hidden="1" customWidth="1"/>
    <col min="14" max="14" width="5.7109375" style="2" customWidth="1"/>
    <col min="15" max="18" width="8.5703125" style="2" customWidth="1"/>
    <col min="19" max="19" width="8.5703125" style="2" hidden="1" customWidth="1"/>
    <col min="20" max="20" width="5.7109375" style="2" customWidth="1"/>
    <col min="21" max="24" width="8.5703125" style="2" customWidth="1"/>
    <col min="25" max="25" width="8.5703125" style="2" hidden="1" customWidth="1"/>
    <col min="26" max="26" width="5.7109375" style="2" customWidth="1"/>
    <col min="27" max="27" width="9.5703125" style="2" customWidth="1"/>
    <col min="28" max="16384" width="11.42578125" style="2"/>
  </cols>
  <sheetData>
    <row r="1" spans="1:37" ht="22.5" customHeight="1" x14ac:dyDescent="0.25">
      <c r="A1" s="1" t="s">
        <v>0</v>
      </c>
      <c r="F1" s="3"/>
      <c r="G1" s="3"/>
      <c r="H1" s="3"/>
      <c r="L1" s="3"/>
      <c r="N1" s="3"/>
      <c r="R1" s="3"/>
      <c r="T1" s="3"/>
      <c r="AA1" s="3" t="s">
        <v>87</v>
      </c>
    </row>
    <row r="2" spans="1:37" ht="66.75" customHeight="1" x14ac:dyDescent="0.25">
      <c r="A2" s="17" t="s">
        <v>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37" s="7" customFormat="1" ht="15.75" x14ac:dyDescent="0.25">
      <c r="B3" s="6"/>
      <c r="C3" s="303" t="s">
        <v>1</v>
      </c>
      <c r="D3" s="304"/>
      <c r="E3" s="304"/>
      <c r="F3" s="304"/>
      <c r="G3" s="304"/>
      <c r="H3" s="305"/>
      <c r="I3" s="303" t="s">
        <v>2</v>
      </c>
      <c r="J3" s="304"/>
      <c r="K3" s="304"/>
      <c r="L3" s="304"/>
      <c r="M3" s="304"/>
      <c r="N3" s="305"/>
      <c r="O3" s="303" t="s">
        <v>3</v>
      </c>
      <c r="P3" s="304"/>
      <c r="Q3" s="304"/>
      <c r="R3" s="304"/>
      <c r="S3" s="304"/>
      <c r="T3" s="305"/>
      <c r="U3" s="303" t="s">
        <v>4</v>
      </c>
      <c r="V3" s="304"/>
      <c r="W3" s="304"/>
      <c r="X3" s="304"/>
      <c r="Y3" s="304"/>
      <c r="Z3" s="305"/>
      <c r="AA3" s="101" t="s">
        <v>82</v>
      </c>
      <c r="AI3" s="98" t="s">
        <v>86</v>
      </c>
      <c r="AJ3" s="98"/>
      <c r="AK3" s="98"/>
    </row>
    <row r="4" spans="1:37" ht="34.5" customHeight="1" x14ac:dyDescent="0.25">
      <c r="A4" s="18" t="s">
        <v>10</v>
      </c>
      <c r="B4" s="8" t="s">
        <v>11</v>
      </c>
      <c r="C4" s="34" t="s">
        <v>5</v>
      </c>
      <c r="D4" s="34" t="s">
        <v>6</v>
      </c>
      <c r="E4" s="34" t="s">
        <v>12</v>
      </c>
      <c r="F4" s="34" t="s">
        <v>7</v>
      </c>
      <c r="G4" s="37" t="s">
        <v>70</v>
      </c>
      <c r="H4" s="108" t="s">
        <v>8</v>
      </c>
      <c r="I4" s="34" t="s">
        <v>5</v>
      </c>
      <c r="J4" s="34" t="s">
        <v>6</v>
      </c>
      <c r="K4" s="34" t="s">
        <v>12</v>
      </c>
      <c r="L4" s="34" t="s">
        <v>7</v>
      </c>
      <c r="M4" s="37" t="s">
        <v>70</v>
      </c>
      <c r="N4" s="108" t="s">
        <v>8</v>
      </c>
      <c r="O4" s="34" t="s">
        <v>5</v>
      </c>
      <c r="P4" s="34" t="s">
        <v>6</v>
      </c>
      <c r="Q4" s="34" t="s">
        <v>12</v>
      </c>
      <c r="R4" s="34" t="s">
        <v>7</v>
      </c>
      <c r="S4" s="37" t="s">
        <v>70</v>
      </c>
      <c r="T4" s="108" t="s">
        <v>8</v>
      </c>
      <c r="U4" s="34" t="s">
        <v>5</v>
      </c>
      <c r="V4" s="34" t="s">
        <v>6</v>
      </c>
      <c r="W4" s="34" t="s">
        <v>12</v>
      </c>
      <c r="X4" s="34" t="s">
        <v>7</v>
      </c>
      <c r="Y4" s="37" t="s">
        <v>70</v>
      </c>
      <c r="Z4" s="109" t="s">
        <v>8</v>
      </c>
      <c r="AA4" s="107" t="s">
        <v>88</v>
      </c>
      <c r="AB4" s="70" t="s">
        <v>78</v>
      </c>
      <c r="AI4" s="99" t="s">
        <v>84</v>
      </c>
      <c r="AJ4" s="99" t="s">
        <v>85</v>
      </c>
      <c r="AK4" s="99" t="s">
        <v>83</v>
      </c>
    </row>
    <row r="5" spans="1:37" ht="15.75" customHeight="1" x14ac:dyDescent="0.25">
      <c r="A5" s="112">
        <v>77</v>
      </c>
      <c r="B5" s="20" t="s">
        <v>66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38"/>
      <c r="H5" s="10" t="e">
        <f t="shared" ref="H5:H36" si="0">IF(E5&lt;&gt;0,(F5-E5)/E5,"")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/>
      <c r="N5" s="10" t="e">
        <f t="shared" ref="N5:N36" si="1">IF(K5&lt;&gt;0,(L5-K5)/K5,"")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/>
      <c r="T5" s="10" t="e">
        <f t="shared" ref="T5:T36" si="2">IF(Q5&lt;&gt;0,(R5-Q5)/Q5,"")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>
        <v>12</v>
      </c>
      <c r="Z5" s="85" t="e">
        <f t="shared" ref="Z5:Z36" si="3">IF(W5&lt;&gt;0,(X5-W5)/W5,"")</f>
        <v>#REF!</v>
      </c>
      <c r="AA5" s="102">
        <v>1</v>
      </c>
      <c r="AI5" s="100" t="e">
        <f t="shared" ref="AI5:AI36" si="4">C5+I5+O5+U5</f>
        <v>#REF!</v>
      </c>
      <c r="AJ5" s="100" t="e">
        <f t="shared" ref="AJ5:AJ36" si="5">D5+J5+P5+V5</f>
        <v>#REF!</v>
      </c>
      <c r="AK5" s="88" t="e">
        <f t="shared" ref="AK5:AK36" si="6">AJ5/AI5</f>
        <v>#REF!</v>
      </c>
    </row>
    <row r="6" spans="1:37" ht="15.75" customHeight="1" x14ac:dyDescent="0.25">
      <c r="A6" s="23">
        <v>76</v>
      </c>
      <c r="B6" s="22" t="s">
        <v>65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38"/>
      <c r="H6" s="10" t="e">
        <f t="shared" si="0"/>
        <v>#REF!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  <c r="M6" s="11"/>
      <c r="N6" s="10" t="e">
        <f t="shared" si="1"/>
        <v>#REF!</v>
      </c>
      <c r="O6" s="11" t="e">
        <f>#REF!</f>
        <v>#REF!</v>
      </c>
      <c r="P6" s="11" t="e">
        <f>#REF!</f>
        <v>#REF!</v>
      </c>
      <c r="Q6" s="11" t="e">
        <f>#REF!</f>
        <v>#REF!</v>
      </c>
      <c r="R6" s="11" t="e">
        <f>#REF!</f>
        <v>#REF!</v>
      </c>
      <c r="S6" s="11"/>
      <c r="T6" s="10" t="e">
        <f t="shared" si="2"/>
        <v>#REF!</v>
      </c>
      <c r="U6" s="11" t="e">
        <f>#REF!</f>
        <v>#REF!</v>
      </c>
      <c r="V6" s="11" t="e">
        <f>#REF!</f>
        <v>#REF!</v>
      </c>
      <c r="W6" s="11" t="e">
        <f>#REF!</f>
        <v>#REF!</v>
      </c>
      <c r="X6" s="11" t="e">
        <f>#REF!</f>
        <v>#REF!</v>
      </c>
      <c r="Y6" s="11">
        <v>12</v>
      </c>
      <c r="Z6" s="86" t="e">
        <f t="shared" si="3"/>
        <v>#REF!</v>
      </c>
      <c r="AA6" s="103">
        <v>2</v>
      </c>
      <c r="AI6" s="100" t="e">
        <f t="shared" si="4"/>
        <v>#REF!</v>
      </c>
      <c r="AJ6" s="100" t="e">
        <f t="shared" si="5"/>
        <v>#REF!</v>
      </c>
      <c r="AK6" s="88" t="e">
        <f t="shared" si="6"/>
        <v>#REF!</v>
      </c>
    </row>
    <row r="7" spans="1:37" ht="15.75" customHeight="1" x14ac:dyDescent="0.25">
      <c r="A7" s="23">
        <v>70</v>
      </c>
      <c r="B7" s="22" t="s">
        <v>60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38"/>
      <c r="H7" s="10" t="e">
        <f t="shared" si="0"/>
        <v>#REF!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  <c r="M7" s="11"/>
      <c r="N7" s="10" t="e">
        <f t="shared" si="1"/>
        <v>#REF!</v>
      </c>
      <c r="O7" s="11" t="e">
        <f>#REF!</f>
        <v>#REF!</v>
      </c>
      <c r="P7" s="11" t="e">
        <f>#REF!</f>
        <v>#REF!</v>
      </c>
      <c r="Q7" s="11" t="e">
        <f>#REF!</f>
        <v>#REF!</v>
      </c>
      <c r="R7" s="11" t="e">
        <f>#REF!</f>
        <v>#REF!</v>
      </c>
      <c r="S7" s="11"/>
      <c r="T7" s="10" t="e">
        <f t="shared" si="2"/>
        <v>#REF!</v>
      </c>
      <c r="U7" s="11" t="e">
        <f>#REF!</f>
        <v>#REF!</v>
      </c>
      <c r="V7" s="11" t="e">
        <f>#REF!</f>
        <v>#REF!</v>
      </c>
      <c r="W7" s="11" t="e">
        <f>#REF!</f>
        <v>#REF!</v>
      </c>
      <c r="X7" s="11" t="e">
        <f>#REF!</f>
        <v>#REF!</v>
      </c>
      <c r="Y7" s="11">
        <v>12</v>
      </c>
      <c r="Z7" s="86" t="e">
        <f t="shared" si="3"/>
        <v>#REF!</v>
      </c>
      <c r="AA7" s="103">
        <v>3</v>
      </c>
      <c r="AI7" s="100" t="e">
        <f t="shared" si="4"/>
        <v>#REF!</v>
      </c>
      <c r="AJ7" s="100" t="e">
        <f t="shared" si="5"/>
        <v>#REF!</v>
      </c>
      <c r="AK7" s="88" t="e">
        <f t="shared" si="6"/>
        <v>#REF!</v>
      </c>
    </row>
    <row r="8" spans="1:37" ht="15.75" customHeight="1" x14ac:dyDescent="0.25">
      <c r="A8" s="23">
        <v>74</v>
      </c>
      <c r="B8" s="22" t="s">
        <v>64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38"/>
      <c r="H8" s="10" t="e">
        <f t="shared" si="0"/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0" t="e">
        <f t="shared" si="1"/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/>
      <c r="T8" s="10" t="e">
        <f t="shared" si="2"/>
        <v>#REF!</v>
      </c>
      <c r="U8" s="11" t="e">
        <f>#REF!</f>
        <v>#REF!</v>
      </c>
      <c r="V8" s="11" t="e">
        <f>#REF!</f>
        <v>#REF!</v>
      </c>
      <c r="W8" s="11" t="e">
        <f>#REF!</f>
        <v>#REF!</v>
      </c>
      <c r="X8" s="11" t="e">
        <f>#REF!</f>
        <v>#REF!</v>
      </c>
      <c r="Y8" s="11">
        <v>12</v>
      </c>
      <c r="Z8" s="86" t="e">
        <f t="shared" si="3"/>
        <v>#REF!</v>
      </c>
      <c r="AA8" s="103">
        <v>4</v>
      </c>
      <c r="AI8" s="100" t="e">
        <f t="shared" si="4"/>
        <v>#REF!</v>
      </c>
      <c r="AJ8" s="100" t="e">
        <f t="shared" si="5"/>
        <v>#REF!</v>
      </c>
      <c r="AK8" s="88" t="e">
        <f t="shared" si="6"/>
        <v>#REF!</v>
      </c>
    </row>
    <row r="9" spans="1:37" ht="15.75" customHeight="1" x14ac:dyDescent="0.25">
      <c r="A9" s="23">
        <v>13</v>
      </c>
      <c r="B9" s="22" t="s">
        <v>25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38"/>
      <c r="H9" s="10" t="e">
        <f t="shared" si="0"/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/>
      <c r="N9" s="10" t="e">
        <f t="shared" si="1"/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/>
      <c r="T9" s="10" t="e">
        <f t="shared" si="2"/>
        <v>#REF!</v>
      </c>
      <c r="U9" s="11" t="e">
        <f>#REF!</f>
        <v>#REF!</v>
      </c>
      <c r="V9" s="11" t="e">
        <f>#REF!</f>
        <v>#REF!</v>
      </c>
      <c r="W9" s="11" t="e">
        <f>#REF!</f>
        <v>#REF!</v>
      </c>
      <c r="X9" s="11" t="e">
        <f>#REF!</f>
        <v>#REF!</v>
      </c>
      <c r="Y9" s="11">
        <v>12</v>
      </c>
      <c r="Z9" s="86" t="e">
        <f t="shared" si="3"/>
        <v>#REF!</v>
      </c>
      <c r="AA9" s="103">
        <v>5</v>
      </c>
      <c r="AI9" s="100" t="e">
        <f t="shared" si="4"/>
        <v>#REF!</v>
      </c>
      <c r="AJ9" s="100" t="e">
        <f t="shared" si="5"/>
        <v>#REF!</v>
      </c>
      <c r="AK9" s="88" t="e">
        <f t="shared" si="6"/>
        <v>#REF!</v>
      </c>
    </row>
    <row r="10" spans="1:37" ht="15.75" customHeight="1" x14ac:dyDescent="0.25">
      <c r="A10" s="26">
        <v>34</v>
      </c>
      <c r="B10" s="22" t="s">
        <v>46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38"/>
      <c r="H10" s="10" t="e">
        <f t="shared" si="0"/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0" t="e">
        <f t="shared" si="1"/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/>
      <c r="T10" s="10" t="e">
        <f t="shared" si="2"/>
        <v>#REF!</v>
      </c>
      <c r="U10" s="11" t="e">
        <f>#REF!</f>
        <v>#REF!</v>
      </c>
      <c r="V10" s="11" t="e">
        <f>#REF!</f>
        <v>#REF!</v>
      </c>
      <c r="W10" s="11" t="e">
        <f>#REF!</f>
        <v>#REF!</v>
      </c>
      <c r="X10" s="11" t="e">
        <f>#REF!</f>
        <v>#REF!</v>
      </c>
      <c r="Y10" s="11">
        <v>12</v>
      </c>
      <c r="Z10" s="86" t="e">
        <f t="shared" si="3"/>
        <v>#REF!</v>
      </c>
      <c r="AA10" s="103">
        <v>6</v>
      </c>
      <c r="AI10" s="100" t="e">
        <f t="shared" si="4"/>
        <v>#REF!</v>
      </c>
      <c r="AJ10" s="100" t="e">
        <f t="shared" si="5"/>
        <v>#REF!</v>
      </c>
      <c r="AK10" s="88" t="e">
        <f t="shared" si="6"/>
        <v>#REF!</v>
      </c>
    </row>
    <row r="11" spans="1:37" ht="15.75" customHeight="1" x14ac:dyDescent="0.25">
      <c r="A11" s="23">
        <v>8</v>
      </c>
      <c r="B11" s="22" t="s">
        <v>20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38"/>
      <c r="H11" s="10" t="e">
        <f t="shared" si="0"/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/>
      <c r="N11" s="10" t="e">
        <f t="shared" si="1"/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/>
      <c r="T11" s="10" t="e">
        <f t="shared" si="2"/>
        <v>#REF!</v>
      </c>
      <c r="U11" s="11" t="e">
        <f>#REF!</f>
        <v>#REF!</v>
      </c>
      <c r="V11" s="11" t="e">
        <f>#REF!</f>
        <v>#REF!</v>
      </c>
      <c r="W11" s="11" t="e">
        <f>#REF!</f>
        <v>#REF!</v>
      </c>
      <c r="X11" s="11" t="e">
        <f>#REF!</f>
        <v>#REF!</v>
      </c>
      <c r="Y11" s="11">
        <v>12</v>
      </c>
      <c r="Z11" s="86" t="e">
        <f t="shared" si="3"/>
        <v>#REF!</v>
      </c>
      <c r="AA11" s="103">
        <v>7</v>
      </c>
      <c r="AI11" s="100" t="e">
        <f t="shared" si="4"/>
        <v>#REF!</v>
      </c>
      <c r="AJ11" s="100" t="e">
        <f t="shared" si="5"/>
        <v>#REF!</v>
      </c>
      <c r="AK11" s="88" t="e">
        <f t="shared" si="6"/>
        <v>#REF!</v>
      </c>
    </row>
    <row r="12" spans="1:37" ht="15.75" customHeight="1" x14ac:dyDescent="0.25">
      <c r="A12" s="26">
        <v>26</v>
      </c>
      <c r="B12" s="22" t="s">
        <v>38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38"/>
      <c r="H12" s="10" t="e">
        <f t="shared" si="0"/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0" t="e">
        <f t="shared" si="1"/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/>
      <c r="T12" s="10" t="e">
        <f t="shared" si="2"/>
        <v>#REF!</v>
      </c>
      <c r="U12" s="11" t="e">
        <f>#REF!</f>
        <v>#REF!</v>
      </c>
      <c r="V12" s="11" t="e">
        <f>#REF!</f>
        <v>#REF!</v>
      </c>
      <c r="W12" s="11" t="e">
        <f>#REF!</f>
        <v>#REF!</v>
      </c>
      <c r="X12" s="11" t="e">
        <f>#REF!</f>
        <v>#REF!</v>
      </c>
      <c r="Y12" s="11">
        <v>12</v>
      </c>
      <c r="Z12" s="86" t="e">
        <f t="shared" si="3"/>
        <v>#REF!</v>
      </c>
      <c r="AA12" s="103">
        <v>8</v>
      </c>
      <c r="AI12" s="100" t="e">
        <f t="shared" si="4"/>
        <v>#REF!</v>
      </c>
      <c r="AJ12" s="100" t="e">
        <f t="shared" si="5"/>
        <v>#REF!</v>
      </c>
      <c r="AK12" s="88" t="e">
        <f t="shared" si="6"/>
        <v>#REF!</v>
      </c>
    </row>
    <row r="13" spans="1:37" ht="15.75" customHeight="1" x14ac:dyDescent="0.25">
      <c r="A13" s="23">
        <v>9</v>
      </c>
      <c r="B13" s="22" t="s">
        <v>21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8"/>
      <c r="H13" s="10" t="e">
        <f t="shared" si="0"/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/>
      <c r="N13" s="10" t="e">
        <f t="shared" si="1"/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/>
      <c r="T13" s="10" t="e">
        <f t="shared" si="2"/>
        <v>#REF!</v>
      </c>
      <c r="U13" s="11" t="e">
        <f>#REF!</f>
        <v>#REF!</v>
      </c>
      <c r="V13" s="11" t="e">
        <f>#REF!</f>
        <v>#REF!</v>
      </c>
      <c r="W13" s="11" t="e">
        <f>#REF!</f>
        <v>#REF!</v>
      </c>
      <c r="X13" s="11" t="e">
        <f>#REF!</f>
        <v>#REF!</v>
      </c>
      <c r="Y13" s="11">
        <v>12</v>
      </c>
      <c r="Z13" s="86" t="e">
        <f t="shared" si="3"/>
        <v>#REF!</v>
      </c>
      <c r="AA13" s="103">
        <v>9</v>
      </c>
      <c r="AI13" s="100" t="e">
        <f t="shared" si="4"/>
        <v>#REF!</v>
      </c>
      <c r="AJ13" s="100" t="e">
        <f t="shared" si="5"/>
        <v>#REF!</v>
      </c>
      <c r="AK13" s="88" t="e">
        <f t="shared" si="6"/>
        <v>#REF!</v>
      </c>
    </row>
    <row r="14" spans="1:37" ht="15.75" customHeight="1" x14ac:dyDescent="0.25">
      <c r="A14" s="26">
        <v>60</v>
      </c>
      <c r="B14" s="22" t="s">
        <v>50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38"/>
      <c r="H14" s="10" t="e">
        <f t="shared" si="0"/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0" t="e">
        <f t="shared" si="1"/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/>
      <c r="T14" s="10" t="e">
        <f t="shared" si="2"/>
        <v>#REF!</v>
      </c>
      <c r="U14" s="11" t="e">
        <f>#REF!</f>
        <v>#REF!</v>
      </c>
      <c r="V14" s="11" t="e">
        <f>#REF!</f>
        <v>#REF!</v>
      </c>
      <c r="W14" s="11" t="e">
        <f>#REF!</f>
        <v>#REF!</v>
      </c>
      <c r="X14" s="11" t="e">
        <f>#REF!</f>
        <v>#REF!</v>
      </c>
      <c r="Y14" s="11">
        <v>12</v>
      </c>
      <c r="Z14" s="86" t="e">
        <f t="shared" si="3"/>
        <v>#REF!</v>
      </c>
      <c r="AA14" s="103">
        <v>10</v>
      </c>
      <c r="AI14" s="100" t="e">
        <f t="shared" si="4"/>
        <v>#REF!</v>
      </c>
      <c r="AJ14" s="100" t="e">
        <f t="shared" si="5"/>
        <v>#REF!</v>
      </c>
      <c r="AK14" s="88" t="e">
        <f t="shared" si="6"/>
        <v>#REF!</v>
      </c>
    </row>
    <row r="15" spans="1:37" ht="15.75" customHeight="1" x14ac:dyDescent="0.25">
      <c r="A15" s="23">
        <v>72</v>
      </c>
      <c r="B15" s="22" t="s">
        <v>62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38"/>
      <c r="H15" s="10" t="e">
        <f t="shared" si="0"/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/>
      <c r="N15" s="10" t="e">
        <f t="shared" si="1"/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/>
      <c r="T15" s="10" t="e">
        <f t="shared" si="2"/>
        <v>#REF!</v>
      </c>
      <c r="U15" s="11" t="e">
        <f>#REF!</f>
        <v>#REF!</v>
      </c>
      <c r="V15" s="11" t="e">
        <f>#REF!</f>
        <v>#REF!</v>
      </c>
      <c r="W15" s="11" t="e">
        <f>#REF!</f>
        <v>#REF!</v>
      </c>
      <c r="X15" s="11" t="e">
        <f>#REF!</f>
        <v>#REF!</v>
      </c>
      <c r="Y15" s="11">
        <v>12</v>
      </c>
      <c r="Z15" s="86" t="e">
        <f t="shared" si="3"/>
        <v>#REF!</v>
      </c>
      <c r="AA15" s="103">
        <v>11</v>
      </c>
      <c r="AI15" s="100" t="e">
        <f t="shared" si="4"/>
        <v>#REF!</v>
      </c>
      <c r="AJ15" s="100" t="e">
        <f t="shared" si="5"/>
        <v>#REF!</v>
      </c>
      <c r="AK15" s="88" t="e">
        <f t="shared" si="6"/>
        <v>#REF!</v>
      </c>
    </row>
    <row r="16" spans="1:37" ht="15.75" customHeight="1" x14ac:dyDescent="0.25">
      <c r="A16" s="23">
        <v>7</v>
      </c>
      <c r="B16" s="22" t="s">
        <v>19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38"/>
      <c r="H16" s="10" t="e">
        <f t="shared" si="0"/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0" t="e">
        <f t="shared" si="1"/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/>
      <c r="T16" s="10" t="e">
        <f t="shared" si="2"/>
        <v>#REF!</v>
      </c>
      <c r="U16" s="11" t="e">
        <f>#REF!</f>
        <v>#REF!</v>
      </c>
      <c r="V16" s="11" t="e">
        <f>#REF!</f>
        <v>#REF!</v>
      </c>
      <c r="W16" s="11" t="e">
        <f>#REF!</f>
        <v>#REF!</v>
      </c>
      <c r="X16" s="11" t="e">
        <f>#REF!</f>
        <v>#REF!</v>
      </c>
      <c r="Y16" s="11">
        <v>12</v>
      </c>
      <c r="Z16" s="86" t="e">
        <f t="shared" si="3"/>
        <v>#REF!</v>
      </c>
      <c r="AA16" s="103">
        <v>12</v>
      </c>
      <c r="AI16" s="100" t="e">
        <f t="shared" si="4"/>
        <v>#REF!</v>
      </c>
      <c r="AJ16" s="100" t="e">
        <f t="shared" si="5"/>
        <v>#REF!</v>
      </c>
      <c r="AK16" s="88" t="e">
        <f t="shared" si="6"/>
        <v>#REF!</v>
      </c>
    </row>
    <row r="17" spans="1:37" ht="15.75" customHeight="1" x14ac:dyDescent="0.2">
      <c r="A17" s="23">
        <v>18</v>
      </c>
      <c r="B17" s="25" t="s">
        <v>30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38"/>
      <c r="H17" s="10" t="e">
        <f t="shared" si="0"/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/>
      <c r="N17" s="10" t="e">
        <f t="shared" si="1"/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/>
      <c r="T17" s="10" t="e">
        <f t="shared" si="2"/>
        <v>#REF!</v>
      </c>
      <c r="U17" s="11" t="e">
        <f>#REF!</f>
        <v>#REF!</v>
      </c>
      <c r="V17" s="11" t="e">
        <f>#REF!</f>
        <v>#REF!</v>
      </c>
      <c r="W17" s="11" t="e">
        <f>#REF!</f>
        <v>#REF!</v>
      </c>
      <c r="X17" s="11" t="e">
        <f>#REF!</f>
        <v>#REF!</v>
      </c>
      <c r="Y17" s="11">
        <v>12</v>
      </c>
      <c r="Z17" s="86" t="e">
        <f t="shared" si="3"/>
        <v>#REF!</v>
      </c>
      <c r="AA17" s="103">
        <v>13</v>
      </c>
      <c r="AI17" s="100" t="e">
        <f t="shared" si="4"/>
        <v>#REF!</v>
      </c>
      <c r="AJ17" s="100" t="e">
        <f t="shared" si="5"/>
        <v>#REF!</v>
      </c>
      <c r="AK17" s="88" t="e">
        <f t="shared" si="6"/>
        <v>#REF!</v>
      </c>
    </row>
    <row r="18" spans="1:37" ht="15.75" customHeight="1" x14ac:dyDescent="0.25">
      <c r="A18" s="26">
        <v>33</v>
      </c>
      <c r="B18" s="22" t="s">
        <v>45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38"/>
      <c r="H18" s="10" t="e">
        <f t="shared" si="0"/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0" t="e">
        <f t="shared" si="1"/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/>
      <c r="T18" s="10" t="e">
        <f t="shared" si="2"/>
        <v>#REF!</v>
      </c>
      <c r="U18" s="11" t="e">
        <f>#REF!</f>
        <v>#REF!</v>
      </c>
      <c r="V18" s="11" t="e">
        <f>#REF!</f>
        <v>#REF!</v>
      </c>
      <c r="W18" s="11" t="e">
        <f>#REF!</f>
        <v>#REF!</v>
      </c>
      <c r="X18" s="11" t="e">
        <f>#REF!</f>
        <v>#REF!</v>
      </c>
      <c r="Y18" s="11">
        <v>12</v>
      </c>
      <c r="Z18" s="86" t="e">
        <f t="shared" si="3"/>
        <v>#REF!</v>
      </c>
      <c r="AA18" s="103">
        <v>14</v>
      </c>
      <c r="AI18" s="100" t="e">
        <f t="shared" si="4"/>
        <v>#REF!</v>
      </c>
      <c r="AJ18" s="100" t="e">
        <f t="shared" si="5"/>
        <v>#REF!</v>
      </c>
      <c r="AK18" s="88" t="e">
        <f t="shared" si="6"/>
        <v>#REF!</v>
      </c>
    </row>
    <row r="19" spans="1:37" ht="15.75" customHeight="1" x14ac:dyDescent="0.25">
      <c r="A19" s="26">
        <v>32</v>
      </c>
      <c r="B19" s="22" t="s">
        <v>44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38"/>
      <c r="H19" s="10" t="e">
        <f t="shared" si="0"/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/>
      <c r="N19" s="10" t="e">
        <f t="shared" si="1"/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/>
      <c r="T19" s="10" t="e">
        <f t="shared" si="2"/>
        <v>#REF!</v>
      </c>
      <c r="U19" s="11" t="e">
        <f>#REF!</f>
        <v>#REF!</v>
      </c>
      <c r="V19" s="11" t="e">
        <f>#REF!</f>
        <v>#REF!</v>
      </c>
      <c r="W19" s="11" t="e">
        <f>#REF!</f>
        <v>#REF!</v>
      </c>
      <c r="X19" s="11" t="e">
        <f>#REF!</f>
        <v>#REF!</v>
      </c>
      <c r="Y19" s="11">
        <v>12</v>
      </c>
      <c r="Z19" s="86" t="e">
        <f t="shared" si="3"/>
        <v>#REF!</v>
      </c>
      <c r="AA19" s="103">
        <v>15</v>
      </c>
      <c r="AI19" s="100" t="e">
        <f t="shared" si="4"/>
        <v>#REF!</v>
      </c>
      <c r="AJ19" s="100" t="e">
        <f t="shared" si="5"/>
        <v>#REF!</v>
      </c>
      <c r="AK19" s="88" t="e">
        <f t="shared" si="6"/>
        <v>#REF!</v>
      </c>
    </row>
    <row r="20" spans="1:37" ht="15.75" customHeight="1" x14ac:dyDescent="0.25">
      <c r="A20" s="21">
        <v>6</v>
      </c>
      <c r="B20" s="22" t="s">
        <v>18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38"/>
      <c r="H20" s="10" t="e">
        <f t="shared" si="0"/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/>
      <c r="N20" s="10" t="e">
        <f t="shared" si="1"/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/>
      <c r="T20" s="10" t="e">
        <f t="shared" si="2"/>
        <v>#REF!</v>
      </c>
      <c r="U20" s="11" t="e">
        <f>#REF!</f>
        <v>#REF!</v>
      </c>
      <c r="V20" s="11" t="e">
        <f>#REF!</f>
        <v>#REF!</v>
      </c>
      <c r="W20" s="11" t="e">
        <f>#REF!</f>
        <v>#REF!</v>
      </c>
      <c r="X20" s="11" t="e">
        <f>#REF!</f>
        <v>#REF!</v>
      </c>
      <c r="Y20" s="11">
        <v>12</v>
      </c>
      <c r="Z20" s="86" t="e">
        <f t="shared" si="3"/>
        <v>#REF!</v>
      </c>
      <c r="AA20" s="103">
        <v>16</v>
      </c>
      <c r="AI20" s="100" t="e">
        <f t="shared" si="4"/>
        <v>#REF!</v>
      </c>
      <c r="AJ20" s="100" t="e">
        <f t="shared" si="5"/>
        <v>#REF!</v>
      </c>
      <c r="AK20" s="88" t="e">
        <f t="shared" si="6"/>
        <v>#REF!</v>
      </c>
    </row>
    <row r="21" spans="1:37" ht="15.75" customHeight="1" x14ac:dyDescent="0.25">
      <c r="A21" s="26">
        <v>62</v>
      </c>
      <c r="B21" s="22" t="s">
        <v>52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38"/>
      <c r="H21" s="10" t="e">
        <f t="shared" si="0"/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/>
      <c r="N21" s="10" t="e">
        <f t="shared" si="1"/>
        <v>#REF!</v>
      </c>
      <c r="O21" s="11" t="e">
        <f>#REF!</f>
        <v>#REF!</v>
      </c>
      <c r="P21" s="11" t="e">
        <f>#REF!</f>
        <v>#REF!</v>
      </c>
      <c r="Q21" s="11" t="e">
        <f>#REF!</f>
        <v>#REF!</v>
      </c>
      <c r="R21" s="11" t="e">
        <f>#REF!</f>
        <v>#REF!</v>
      </c>
      <c r="S21" s="11"/>
      <c r="T21" s="10" t="e">
        <f t="shared" si="2"/>
        <v>#REF!</v>
      </c>
      <c r="U21" s="11" t="e">
        <f>#REF!</f>
        <v>#REF!</v>
      </c>
      <c r="V21" s="11" t="e">
        <f>#REF!</f>
        <v>#REF!</v>
      </c>
      <c r="W21" s="11" t="e">
        <f>#REF!</f>
        <v>#REF!</v>
      </c>
      <c r="X21" s="11" t="e">
        <f>#REF!</f>
        <v>#REF!</v>
      </c>
      <c r="Y21" s="11">
        <v>12</v>
      </c>
      <c r="Z21" s="86" t="e">
        <f t="shared" si="3"/>
        <v>#REF!</v>
      </c>
      <c r="AA21" s="103">
        <v>17</v>
      </c>
      <c r="AI21" s="100" t="e">
        <f t="shared" si="4"/>
        <v>#REF!</v>
      </c>
      <c r="AJ21" s="100" t="e">
        <f t="shared" si="5"/>
        <v>#REF!</v>
      </c>
      <c r="AK21" s="88" t="e">
        <f t="shared" si="6"/>
        <v>#REF!</v>
      </c>
    </row>
    <row r="22" spans="1:37" ht="15.75" customHeight="1" x14ac:dyDescent="0.25">
      <c r="A22" s="23">
        <v>11</v>
      </c>
      <c r="B22" s="22" t="s">
        <v>23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38"/>
      <c r="H22" s="10" t="e">
        <f t="shared" si="0"/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/>
      <c r="N22" s="10" t="e">
        <f t="shared" si="1"/>
        <v>#REF!</v>
      </c>
      <c r="O22" s="11" t="e">
        <f>#REF!</f>
        <v>#REF!</v>
      </c>
      <c r="P22" s="11" t="e">
        <f>#REF!</f>
        <v>#REF!</v>
      </c>
      <c r="Q22" s="11" t="e">
        <f>#REF!</f>
        <v>#REF!</v>
      </c>
      <c r="R22" s="11" t="e">
        <f>#REF!</f>
        <v>#REF!</v>
      </c>
      <c r="S22" s="11"/>
      <c r="T22" s="10" t="e">
        <f t="shared" si="2"/>
        <v>#REF!</v>
      </c>
      <c r="U22" s="11" t="e">
        <f>#REF!</f>
        <v>#REF!</v>
      </c>
      <c r="V22" s="11" t="e">
        <f>#REF!</f>
        <v>#REF!</v>
      </c>
      <c r="W22" s="11" t="e">
        <f>#REF!</f>
        <v>#REF!</v>
      </c>
      <c r="X22" s="11" t="e">
        <f>#REF!</f>
        <v>#REF!</v>
      </c>
      <c r="Y22" s="11">
        <v>12</v>
      </c>
      <c r="Z22" s="86" t="e">
        <f t="shared" si="3"/>
        <v>#REF!</v>
      </c>
      <c r="AA22" s="103">
        <v>18</v>
      </c>
      <c r="AI22" s="100" t="e">
        <f t="shared" si="4"/>
        <v>#REF!</v>
      </c>
      <c r="AJ22" s="100" t="e">
        <f t="shared" si="5"/>
        <v>#REF!</v>
      </c>
      <c r="AK22" s="88" t="e">
        <f t="shared" si="6"/>
        <v>#REF!</v>
      </c>
    </row>
    <row r="23" spans="1:37" ht="15.75" customHeight="1" x14ac:dyDescent="0.25">
      <c r="A23" s="23">
        <v>12</v>
      </c>
      <c r="B23" s="22" t="s">
        <v>24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38"/>
      <c r="H23" s="10" t="e">
        <f t="shared" si="0"/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/>
      <c r="N23" s="10" t="e">
        <f t="shared" si="1"/>
        <v>#REF!</v>
      </c>
      <c r="O23" s="11" t="e">
        <f>#REF!</f>
        <v>#REF!</v>
      </c>
      <c r="P23" s="11" t="e">
        <f>#REF!</f>
        <v>#REF!</v>
      </c>
      <c r="Q23" s="11" t="e">
        <f>#REF!</f>
        <v>#REF!</v>
      </c>
      <c r="R23" s="11" t="e">
        <f>#REF!</f>
        <v>#REF!</v>
      </c>
      <c r="S23" s="11"/>
      <c r="T23" s="10" t="e">
        <f t="shared" si="2"/>
        <v>#REF!</v>
      </c>
      <c r="U23" s="11" t="e">
        <f>#REF!</f>
        <v>#REF!</v>
      </c>
      <c r="V23" s="11" t="e">
        <f>#REF!</f>
        <v>#REF!</v>
      </c>
      <c r="W23" s="11" t="e">
        <f>#REF!</f>
        <v>#REF!</v>
      </c>
      <c r="X23" s="11" t="e">
        <f>#REF!</f>
        <v>#REF!</v>
      </c>
      <c r="Y23" s="11">
        <v>12</v>
      </c>
      <c r="Z23" s="86" t="e">
        <f t="shared" si="3"/>
        <v>#REF!</v>
      </c>
      <c r="AA23" s="103">
        <v>19</v>
      </c>
      <c r="AI23" s="100" t="e">
        <f t="shared" si="4"/>
        <v>#REF!</v>
      </c>
      <c r="AJ23" s="100" t="e">
        <f t="shared" si="5"/>
        <v>#REF!</v>
      </c>
      <c r="AK23" s="88" t="e">
        <f t="shared" si="6"/>
        <v>#REF!</v>
      </c>
    </row>
    <row r="24" spans="1:37" ht="15.75" customHeight="1" x14ac:dyDescent="0.25">
      <c r="A24" s="26">
        <v>66</v>
      </c>
      <c r="B24" s="22" t="s">
        <v>56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38"/>
      <c r="H24" s="10" t="e">
        <f t="shared" si="0"/>
        <v>#REF!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/>
      <c r="N24" s="10" t="e">
        <f t="shared" si="1"/>
        <v>#REF!</v>
      </c>
      <c r="O24" s="11" t="e">
        <f>#REF!</f>
        <v>#REF!</v>
      </c>
      <c r="P24" s="11" t="e">
        <f>#REF!</f>
        <v>#REF!</v>
      </c>
      <c r="Q24" s="11" t="e">
        <f>#REF!</f>
        <v>#REF!</v>
      </c>
      <c r="R24" s="11" t="e">
        <f>#REF!</f>
        <v>#REF!</v>
      </c>
      <c r="S24" s="11"/>
      <c r="T24" s="10" t="e">
        <f t="shared" si="2"/>
        <v>#REF!</v>
      </c>
      <c r="U24" s="11" t="e">
        <f>#REF!</f>
        <v>#REF!</v>
      </c>
      <c r="V24" s="11" t="e">
        <f>#REF!</f>
        <v>#REF!</v>
      </c>
      <c r="W24" s="11" t="e">
        <f>#REF!</f>
        <v>#REF!</v>
      </c>
      <c r="X24" s="11" t="e">
        <f>#REF!</f>
        <v>#REF!</v>
      </c>
      <c r="Y24" s="11">
        <v>12</v>
      </c>
      <c r="Z24" s="86" t="e">
        <f t="shared" si="3"/>
        <v>#REF!</v>
      </c>
      <c r="AA24" s="103">
        <v>20</v>
      </c>
      <c r="AI24" s="100" t="e">
        <f t="shared" si="4"/>
        <v>#REF!</v>
      </c>
      <c r="AJ24" s="100" t="e">
        <f t="shared" si="5"/>
        <v>#REF!</v>
      </c>
      <c r="AK24" s="88" t="e">
        <f t="shared" si="6"/>
        <v>#REF!</v>
      </c>
    </row>
    <row r="25" spans="1:37" ht="15.75" customHeight="1" x14ac:dyDescent="0.25">
      <c r="A25" s="23">
        <v>23</v>
      </c>
      <c r="B25" s="22" t="s">
        <v>35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38"/>
      <c r="H25" s="10" t="e">
        <f t="shared" si="0"/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/>
      <c r="N25" s="10" t="e">
        <f t="shared" si="1"/>
        <v>#REF!</v>
      </c>
      <c r="O25" s="11" t="e">
        <f>#REF!</f>
        <v>#REF!</v>
      </c>
      <c r="P25" s="11" t="e">
        <f>#REF!</f>
        <v>#REF!</v>
      </c>
      <c r="Q25" s="11" t="e">
        <f>#REF!</f>
        <v>#REF!</v>
      </c>
      <c r="R25" s="11" t="e">
        <f>#REF!</f>
        <v>#REF!</v>
      </c>
      <c r="S25" s="11"/>
      <c r="T25" s="10" t="e">
        <f t="shared" si="2"/>
        <v>#REF!</v>
      </c>
      <c r="U25" s="11" t="e">
        <f>#REF!</f>
        <v>#REF!</v>
      </c>
      <c r="V25" s="11" t="e">
        <f>#REF!</f>
        <v>#REF!</v>
      </c>
      <c r="W25" s="11" t="e">
        <f>#REF!</f>
        <v>#REF!</v>
      </c>
      <c r="X25" s="11" t="e">
        <f>#REF!</f>
        <v>#REF!</v>
      </c>
      <c r="Y25" s="11">
        <v>12</v>
      </c>
      <c r="Z25" s="86" t="e">
        <f t="shared" si="3"/>
        <v>#REF!</v>
      </c>
      <c r="AA25" s="103">
        <v>21</v>
      </c>
      <c r="AI25" s="100" t="e">
        <f t="shared" si="4"/>
        <v>#REF!</v>
      </c>
      <c r="AJ25" s="100" t="e">
        <f t="shared" si="5"/>
        <v>#REF!</v>
      </c>
      <c r="AK25" s="88" t="e">
        <f t="shared" si="6"/>
        <v>#REF!</v>
      </c>
    </row>
    <row r="26" spans="1:37" ht="15.75" customHeight="1" x14ac:dyDescent="0.25">
      <c r="A26" s="23">
        <v>24</v>
      </c>
      <c r="B26" s="22" t="s">
        <v>36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38"/>
      <c r="H26" s="10" t="e">
        <f t="shared" si="0"/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/>
      <c r="N26" s="10" t="e">
        <f t="shared" si="1"/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/>
      <c r="T26" s="10" t="e">
        <f t="shared" si="2"/>
        <v>#REF!</v>
      </c>
      <c r="U26" s="11" t="e">
        <f>#REF!</f>
        <v>#REF!</v>
      </c>
      <c r="V26" s="11" t="e">
        <f>#REF!</f>
        <v>#REF!</v>
      </c>
      <c r="W26" s="11" t="e">
        <f>#REF!</f>
        <v>#REF!</v>
      </c>
      <c r="X26" s="11" t="e">
        <f>#REF!</f>
        <v>#REF!</v>
      </c>
      <c r="Y26" s="11">
        <v>12</v>
      </c>
      <c r="Z26" s="86" t="e">
        <f t="shared" si="3"/>
        <v>#REF!</v>
      </c>
      <c r="AA26" s="103">
        <v>22</v>
      </c>
      <c r="AI26" s="100" t="e">
        <f t="shared" si="4"/>
        <v>#REF!</v>
      </c>
      <c r="AJ26" s="100" t="e">
        <f t="shared" si="5"/>
        <v>#REF!</v>
      </c>
      <c r="AK26" s="88" t="e">
        <f t="shared" si="6"/>
        <v>#REF!</v>
      </c>
    </row>
    <row r="27" spans="1:37" ht="15.75" customHeight="1" x14ac:dyDescent="0.25">
      <c r="A27" s="26">
        <v>25</v>
      </c>
      <c r="B27" s="22" t="s">
        <v>37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38"/>
      <c r="H27" s="10" t="e">
        <f t="shared" si="0"/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/>
      <c r="N27" s="10" t="e">
        <f t="shared" si="1"/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/>
      <c r="T27" s="10" t="e">
        <f t="shared" si="2"/>
        <v>#REF!</v>
      </c>
      <c r="U27" s="11" t="e">
        <f>#REF!</f>
        <v>#REF!</v>
      </c>
      <c r="V27" s="11" t="e">
        <f>#REF!</f>
        <v>#REF!</v>
      </c>
      <c r="W27" s="11" t="e">
        <f>#REF!</f>
        <v>#REF!</v>
      </c>
      <c r="X27" s="11" t="e">
        <f>#REF!</f>
        <v>#REF!</v>
      </c>
      <c r="Y27" s="11">
        <v>12</v>
      </c>
      <c r="Z27" s="86" t="e">
        <f t="shared" si="3"/>
        <v>#REF!</v>
      </c>
      <c r="AA27" s="103">
        <v>23</v>
      </c>
      <c r="AI27" s="100" t="e">
        <f t="shared" si="4"/>
        <v>#REF!</v>
      </c>
      <c r="AJ27" s="100" t="e">
        <f t="shared" si="5"/>
        <v>#REF!</v>
      </c>
      <c r="AK27" s="88" t="e">
        <f t="shared" si="6"/>
        <v>#REF!</v>
      </c>
    </row>
    <row r="28" spans="1:37" ht="15.75" customHeight="1" x14ac:dyDescent="0.25">
      <c r="A28" s="26">
        <v>31</v>
      </c>
      <c r="B28" s="22" t="s">
        <v>43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38"/>
      <c r="H28" s="10" t="e">
        <f t="shared" si="0"/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/>
      <c r="N28" s="10" t="e">
        <f t="shared" si="1"/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/>
      <c r="T28" s="10" t="e">
        <f t="shared" si="2"/>
        <v>#REF!</v>
      </c>
      <c r="U28" s="11" t="e">
        <f>#REF!</f>
        <v>#REF!</v>
      </c>
      <c r="V28" s="11" t="e">
        <f>#REF!</f>
        <v>#REF!</v>
      </c>
      <c r="W28" s="11" t="e">
        <f>#REF!</f>
        <v>#REF!</v>
      </c>
      <c r="X28" s="11" t="e">
        <f>#REF!</f>
        <v>#REF!</v>
      </c>
      <c r="Y28" s="11">
        <v>12</v>
      </c>
      <c r="Z28" s="86" t="e">
        <f t="shared" si="3"/>
        <v>#REF!</v>
      </c>
      <c r="AA28" s="103">
        <v>24</v>
      </c>
      <c r="AI28" s="100" t="e">
        <f t="shared" si="4"/>
        <v>#REF!</v>
      </c>
      <c r="AJ28" s="100" t="e">
        <f t="shared" si="5"/>
        <v>#REF!</v>
      </c>
      <c r="AK28" s="88" t="e">
        <f t="shared" si="6"/>
        <v>#REF!</v>
      </c>
    </row>
    <row r="29" spans="1:37" ht="15.75" customHeight="1" x14ac:dyDescent="0.25">
      <c r="A29" s="23">
        <v>17</v>
      </c>
      <c r="B29" s="22" t="s">
        <v>29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38"/>
      <c r="H29" s="10" t="e">
        <f t="shared" si="0"/>
        <v>#REF!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/>
      <c r="N29" s="10" t="e">
        <f t="shared" si="1"/>
        <v>#REF!</v>
      </c>
      <c r="O29" s="11" t="e">
        <f>#REF!</f>
        <v>#REF!</v>
      </c>
      <c r="P29" s="11" t="e">
        <f>#REF!</f>
        <v>#REF!</v>
      </c>
      <c r="Q29" s="11" t="e">
        <f>#REF!</f>
        <v>#REF!</v>
      </c>
      <c r="R29" s="11" t="e">
        <f>#REF!</f>
        <v>#REF!</v>
      </c>
      <c r="S29" s="11"/>
      <c r="T29" s="10" t="e">
        <f t="shared" si="2"/>
        <v>#REF!</v>
      </c>
      <c r="U29" s="11" t="e">
        <f>#REF!</f>
        <v>#REF!</v>
      </c>
      <c r="V29" s="11" t="e">
        <f>#REF!</f>
        <v>#REF!</v>
      </c>
      <c r="W29" s="11" t="e">
        <f>#REF!</f>
        <v>#REF!</v>
      </c>
      <c r="X29" s="11" t="e">
        <f>#REF!</f>
        <v>#REF!</v>
      </c>
      <c r="Y29" s="11">
        <v>12</v>
      </c>
      <c r="Z29" s="86" t="e">
        <f t="shared" si="3"/>
        <v>#REF!</v>
      </c>
      <c r="AA29" s="103">
        <v>25</v>
      </c>
      <c r="AI29" s="100" t="e">
        <f t="shared" si="4"/>
        <v>#REF!</v>
      </c>
      <c r="AJ29" s="100" t="e">
        <f t="shared" si="5"/>
        <v>#REF!</v>
      </c>
      <c r="AK29" s="88" t="e">
        <f t="shared" si="6"/>
        <v>#REF!</v>
      </c>
    </row>
    <row r="30" spans="1:37" ht="15.75" customHeight="1" x14ac:dyDescent="0.25">
      <c r="A30" s="26">
        <v>63</v>
      </c>
      <c r="B30" s="22" t="s">
        <v>53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38"/>
      <c r="H30" s="10" t="e">
        <f t="shared" si="0"/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/>
      <c r="N30" s="10" t="e">
        <f t="shared" si="1"/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/>
      <c r="T30" s="10" t="e">
        <f t="shared" si="2"/>
        <v>#REF!</v>
      </c>
      <c r="U30" s="11" t="e">
        <f>#REF!</f>
        <v>#REF!</v>
      </c>
      <c r="V30" s="11" t="e">
        <f>#REF!</f>
        <v>#REF!</v>
      </c>
      <c r="W30" s="11" t="e">
        <f>#REF!</f>
        <v>#REF!</v>
      </c>
      <c r="X30" s="11" t="e">
        <f>#REF!</f>
        <v>#REF!</v>
      </c>
      <c r="Y30" s="11">
        <v>12</v>
      </c>
      <c r="Z30" s="86" t="e">
        <f t="shared" si="3"/>
        <v>#REF!</v>
      </c>
      <c r="AA30" s="103">
        <v>26</v>
      </c>
      <c r="AI30" s="100" t="e">
        <f t="shared" si="4"/>
        <v>#REF!</v>
      </c>
      <c r="AJ30" s="100" t="e">
        <f t="shared" si="5"/>
        <v>#REF!</v>
      </c>
      <c r="AK30" s="88" t="e">
        <f t="shared" si="6"/>
        <v>#REF!</v>
      </c>
    </row>
    <row r="31" spans="1:37" ht="15.75" customHeight="1" x14ac:dyDescent="0.25">
      <c r="A31" s="26">
        <v>30</v>
      </c>
      <c r="B31" s="22" t="s">
        <v>42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38"/>
      <c r="H31" s="10" t="e">
        <f t="shared" si="0"/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/>
      <c r="N31" s="10" t="e">
        <f t="shared" si="1"/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/>
      <c r="T31" s="10" t="e">
        <f t="shared" si="2"/>
        <v>#REF!</v>
      </c>
      <c r="U31" s="11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11">
        <v>12</v>
      </c>
      <c r="Z31" s="86" t="e">
        <f t="shared" si="3"/>
        <v>#REF!</v>
      </c>
      <c r="AA31" s="103">
        <v>27</v>
      </c>
      <c r="AI31" s="100" t="e">
        <f t="shared" si="4"/>
        <v>#REF!</v>
      </c>
      <c r="AJ31" s="100" t="e">
        <f t="shared" si="5"/>
        <v>#REF!</v>
      </c>
      <c r="AK31" s="88" t="e">
        <f t="shared" si="6"/>
        <v>#REF!</v>
      </c>
    </row>
    <row r="32" spans="1:37" ht="15.75" customHeight="1" x14ac:dyDescent="0.25">
      <c r="A32" s="26">
        <v>68</v>
      </c>
      <c r="B32" s="22" t="s">
        <v>58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38"/>
      <c r="H32" s="10" t="e">
        <f t="shared" si="0"/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/>
      <c r="N32" s="10" t="e">
        <f t="shared" si="1"/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/>
      <c r="T32" s="10" t="e">
        <f t="shared" si="2"/>
        <v>#REF!</v>
      </c>
      <c r="U32" s="11" t="e">
        <f>#REF!</f>
        <v>#REF!</v>
      </c>
      <c r="V32" s="11" t="e">
        <f>#REF!</f>
        <v>#REF!</v>
      </c>
      <c r="W32" s="11" t="e">
        <f>#REF!</f>
        <v>#REF!</v>
      </c>
      <c r="X32" s="11" t="e">
        <f>#REF!</f>
        <v>#REF!</v>
      </c>
      <c r="Y32" s="11">
        <v>12</v>
      </c>
      <c r="Z32" s="86" t="e">
        <f t="shared" si="3"/>
        <v>#REF!</v>
      </c>
      <c r="AA32" s="103">
        <v>28</v>
      </c>
      <c r="AI32" s="100" t="e">
        <f t="shared" si="4"/>
        <v>#REF!</v>
      </c>
      <c r="AJ32" s="100" t="e">
        <f t="shared" si="5"/>
        <v>#REF!</v>
      </c>
      <c r="AK32" s="88" t="e">
        <f t="shared" si="6"/>
        <v>#REF!</v>
      </c>
    </row>
    <row r="33" spans="1:37" ht="15.75" customHeight="1" x14ac:dyDescent="0.25">
      <c r="A33" s="26">
        <v>64</v>
      </c>
      <c r="B33" s="22" t="s">
        <v>54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38"/>
      <c r="H33" s="10" t="e">
        <f t="shared" si="0"/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/>
      <c r="N33" s="10" t="e">
        <f t="shared" si="1"/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/>
      <c r="T33" s="10" t="e">
        <f t="shared" si="2"/>
        <v>#REF!</v>
      </c>
      <c r="U33" s="11" t="e">
        <f>#REF!</f>
        <v>#REF!</v>
      </c>
      <c r="V33" s="11" t="e">
        <f>#REF!</f>
        <v>#REF!</v>
      </c>
      <c r="W33" s="11" t="e">
        <f>#REF!</f>
        <v>#REF!</v>
      </c>
      <c r="X33" s="11" t="e">
        <f>#REF!</f>
        <v>#REF!</v>
      </c>
      <c r="Y33" s="11">
        <v>12</v>
      </c>
      <c r="Z33" s="86" t="e">
        <f t="shared" si="3"/>
        <v>#REF!</v>
      </c>
      <c r="AA33" s="103">
        <v>29</v>
      </c>
      <c r="AI33" s="100" t="e">
        <f t="shared" si="4"/>
        <v>#REF!</v>
      </c>
      <c r="AJ33" s="100" t="e">
        <f t="shared" si="5"/>
        <v>#REF!</v>
      </c>
      <c r="AK33" s="88" t="e">
        <f t="shared" si="6"/>
        <v>#REF!</v>
      </c>
    </row>
    <row r="34" spans="1:37" ht="15.75" customHeight="1" x14ac:dyDescent="0.25">
      <c r="A34" s="26">
        <v>28</v>
      </c>
      <c r="B34" s="22" t="s">
        <v>40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38"/>
      <c r="H34" s="10" t="e">
        <f t="shared" si="0"/>
        <v>#REF!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/>
      <c r="N34" s="10" t="e">
        <f t="shared" si="1"/>
        <v>#REF!</v>
      </c>
      <c r="O34" s="11" t="e">
        <f>#REF!</f>
        <v>#REF!</v>
      </c>
      <c r="P34" s="11" t="e">
        <f>#REF!</f>
        <v>#REF!</v>
      </c>
      <c r="Q34" s="11" t="e">
        <f>#REF!</f>
        <v>#REF!</v>
      </c>
      <c r="R34" s="11" t="e">
        <f>#REF!</f>
        <v>#REF!</v>
      </c>
      <c r="S34" s="11"/>
      <c r="T34" s="10" t="e">
        <f t="shared" si="2"/>
        <v>#REF!</v>
      </c>
      <c r="U34" s="11" t="e">
        <f>#REF!</f>
        <v>#REF!</v>
      </c>
      <c r="V34" s="11" t="e">
        <f>#REF!</f>
        <v>#REF!</v>
      </c>
      <c r="W34" s="11" t="e">
        <f>#REF!</f>
        <v>#REF!</v>
      </c>
      <c r="X34" s="11" t="e">
        <f>#REF!</f>
        <v>#REF!</v>
      </c>
      <c r="Y34" s="11">
        <v>12</v>
      </c>
      <c r="Z34" s="86" t="e">
        <f t="shared" si="3"/>
        <v>#REF!</v>
      </c>
      <c r="AA34" s="103">
        <v>30</v>
      </c>
      <c r="AI34" s="100" t="e">
        <f t="shared" si="4"/>
        <v>#REF!</v>
      </c>
      <c r="AJ34" s="100" t="e">
        <f t="shared" si="5"/>
        <v>#REF!</v>
      </c>
      <c r="AK34" s="88" t="e">
        <f t="shared" si="6"/>
        <v>#REF!</v>
      </c>
    </row>
    <row r="35" spans="1:37" ht="15.75" customHeight="1" x14ac:dyDescent="0.25">
      <c r="A35" s="26">
        <v>29</v>
      </c>
      <c r="B35" s="22" t="s">
        <v>41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38"/>
      <c r="H35" s="10" t="e">
        <f t="shared" si="0"/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/>
      <c r="N35" s="10" t="e">
        <f t="shared" si="1"/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/>
      <c r="T35" s="10" t="e">
        <f t="shared" si="2"/>
        <v>#REF!</v>
      </c>
      <c r="U35" s="11" t="e">
        <f>#REF!</f>
        <v>#REF!</v>
      </c>
      <c r="V35" s="11" t="e">
        <f>#REF!</f>
        <v>#REF!</v>
      </c>
      <c r="W35" s="11" t="e">
        <f>#REF!</f>
        <v>#REF!</v>
      </c>
      <c r="X35" s="11" t="e">
        <f>#REF!</f>
        <v>#REF!</v>
      </c>
      <c r="Y35" s="11">
        <v>12</v>
      </c>
      <c r="Z35" s="86" t="e">
        <f t="shared" si="3"/>
        <v>#REF!</v>
      </c>
      <c r="AA35" s="103">
        <v>31</v>
      </c>
      <c r="AI35" s="100" t="e">
        <f t="shared" si="4"/>
        <v>#REF!</v>
      </c>
      <c r="AJ35" s="100" t="e">
        <f t="shared" si="5"/>
        <v>#REF!</v>
      </c>
      <c r="AK35" s="88" t="e">
        <f t="shared" si="6"/>
        <v>#REF!</v>
      </c>
    </row>
    <row r="36" spans="1:37" ht="15.75" customHeight="1" x14ac:dyDescent="0.25">
      <c r="A36" s="23">
        <v>71</v>
      </c>
      <c r="B36" s="22" t="s">
        <v>61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38"/>
      <c r="H36" s="10" t="e">
        <f t="shared" si="0"/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/>
      <c r="N36" s="10" t="e">
        <f t="shared" si="1"/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/>
      <c r="T36" s="10" t="e">
        <f t="shared" si="2"/>
        <v>#REF!</v>
      </c>
      <c r="U36" s="11" t="e">
        <f>#REF!</f>
        <v>#REF!</v>
      </c>
      <c r="V36" s="11" t="e">
        <f>#REF!</f>
        <v>#REF!</v>
      </c>
      <c r="W36" s="11" t="e">
        <f>#REF!</f>
        <v>#REF!</v>
      </c>
      <c r="X36" s="11" t="e">
        <f>#REF!</f>
        <v>#REF!</v>
      </c>
      <c r="Y36" s="11">
        <v>12</v>
      </c>
      <c r="Z36" s="86" t="e">
        <f t="shared" si="3"/>
        <v>#REF!</v>
      </c>
      <c r="AA36" s="103">
        <v>32</v>
      </c>
      <c r="AI36" s="100" t="e">
        <f t="shared" si="4"/>
        <v>#REF!</v>
      </c>
      <c r="AJ36" s="100" t="e">
        <f t="shared" si="5"/>
        <v>#REF!</v>
      </c>
      <c r="AK36" s="88" t="e">
        <f t="shared" si="6"/>
        <v>#REF!</v>
      </c>
    </row>
    <row r="37" spans="1:37" ht="15.75" customHeight="1" x14ac:dyDescent="0.25">
      <c r="A37" s="23">
        <v>16</v>
      </c>
      <c r="B37" s="22" t="s">
        <v>28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38"/>
      <c r="H37" s="10" t="e">
        <f t="shared" ref="H37:H61" si="7">IF(E37&lt;&gt;0,(F37-E37)/E37,"")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/>
      <c r="N37" s="10" t="e">
        <f t="shared" ref="N37:N61" si="8">IF(K37&lt;&gt;0,(L37-K37)/K37,"")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/>
      <c r="T37" s="10" t="e">
        <f t="shared" ref="T37:T61" si="9">IF(Q37&lt;&gt;0,(R37-Q37)/Q37,"")</f>
        <v>#REF!</v>
      </c>
      <c r="U37" s="11" t="e">
        <f>#REF!</f>
        <v>#REF!</v>
      </c>
      <c r="V37" s="11" t="e">
        <f>#REF!</f>
        <v>#REF!</v>
      </c>
      <c r="W37" s="11" t="e">
        <f>#REF!</f>
        <v>#REF!</v>
      </c>
      <c r="X37" s="11" t="e">
        <f>#REF!</f>
        <v>#REF!</v>
      </c>
      <c r="Y37" s="11">
        <v>12</v>
      </c>
      <c r="Z37" s="86" t="e">
        <f t="shared" ref="Z37:Z61" si="10">IF(W37&lt;&gt;0,(X37-W37)/W37,"")</f>
        <v>#REF!</v>
      </c>
      <c r="AA37" s="103">
        <v>33</v>
      </c>
      <c r="AI37" s="100" t="e">
        <f t="shared" ref="AI37:AI61" si="11">C37+I37+O37+U37</f>
        <v>#REF!</v>
      </c>
      <c r="AJ37" s="100" t="e">
        <f t="shared" ref="AJ37:AJ61" si="12">D37+J37+P37+V37</f>
        <v>#REF!</v>
      </c>
      <c r="AK37" s="88" t="e">
        <f t="shared" ref="AK37:AK61" si="13">AJ37/AI37</f>
        <v>#REF!</v>
      </c>
    </row>
    <row r="38" spans="1:37" ht="15.75" customHeight="1" x14ac:dyDescent="0.25">
      <c r="A38" s="23">
        <v>22</v>
      </c>
      <c r="B38" s="24" t="s">
        <v>34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38"/>
      <c r="H38" s="10" t="e">
        <f t="shared" si="7"/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/>
      <c r="N38" s="10" t="e">
        <f t="shared" si="8"/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/>
      <c r="T38" s="10" t="e">
        <f t="shared" si="9"/>
        <v>#REF!</v>
      </c>
      <c r="U38" s="11" t="e">
        <f>#REF!</f>
        <v>#REF!</v>
      </c>
      <c r="V38" s="11" t="e">
        <f>#REF!</f>
        <v>#REF!</v>
      </c>
      <c r="W38" s="11" t="e">
        <f>#REF!</f>
        <v>#REF!</v>
      </c>
      <c r="X38" s="11" t="e">
        <f>#REF!</f>
        <v>#REF!</v>
      </c>
      <c r="Y38" s="11">
        <v>12</v>
      </c>
      <c r="Z38" s="86" t="e">
        <f t="shared" si="10"/>
        <v>#REF!</v>
      </c>
      <c r="AA38" s="103">
        <v>34</v>
      </c>
      <c r="AI38" s="100" t="e">
        <f t="shared" si="11"/>
        <v>#REF!</v>
      </c>
      <c r="AJ38" s="100" t="e">
        <f t="shared" si="12"/>
        <v>#REF!</v>
      </c>
      <c r="AK38" s="88" t="e">
        <f t="shared" si="13"/>
        <v>#REF!</v>
      </c>
    </row>
    <row r="39" spans="1:37" ht="15.75" customHeight="1" x14ac:dyDescent="0.25">
      <c r="A39" s="21">
        <v>4</v>
      </c>
      <c r="B39" s="22" t="s">
        <v>16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38"/>
      <c r="H39" s="10" t="e">
        <f t="shared" si="7"/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/>
      <c r="N39" s="10" t="e">
        <f t="shared" si="8"/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/>
      <c r="T39" s="10" t="e">
        <f t="shared" si="9"/>
        <v>#REF!</v>
      </c>
      <c r="U39" s="11" t="e">
        <f>#REF!</f>
        <v>#REF!</v>
      </c>
      <c r="V39" s="11" t="e">
        <f>#REF!</f>
        <v>#REF!</v>
      </c>
      <c r="W39" s="11" t="e">
        <f>#REF!</f>
        <v>#REF!</v>
      </c>
      <c r="X39" s="11" t="e">
        <f>#REF!</f>
        <v>#REF!</v>
      </c>
      <c r="Y39" s="11">
        <v>12</v>
      </c>
      <c r="Z39" s="86" t="e">
        <f t="shared" si="10"/>
        <v>#REF!</v>
      </c>
      <c r="AA39" s="103">
        <v>35</v>
      </c>
      <c r="AI39" s="100" t="e">
        <f t="shared" si="11"/>
        <v>#REF!</v>
      </c>
      <c r="AJ39" s="100" t="e">
        <f t="shared" si="12"/>
        <v>#REF!</v>
      </c>
      <c r="AK39" s="88" t="e">
        <f t="shared" si="13"/>
        <v>#REF!</v>
      </c>
    </row>
    <row r="40" spans="1:37" ht="15.75" customHeight="1" x14ac:dyDescent="0.25">
      <c r="A40" s="26">
        <v>67</v>
      </c>
      <c r="B40" s="22" t="s">
        <v>57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38"/>
      <c r="H40" s="10" t="e">
        <f t="shared" si="7"/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/>
      <c r="N40" s="10" t="e">
        <f t="shared" si="8"/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/>
      <c r="T40" s="10" t="e">
        <f t="shared" si="9"/>
        <v>#REF!</v>
      </c>
      <c r="U40" s="11" t="e">
        <f>#REF!</f>
        <v>#REF!</v>
      </c>
      <c r="V40" s="11" t="e">
        <f>#REF!</f>
        <v>#REF!</v>
      </c>
      <c r="W40" s="11" t="e">
        <f>#REF!</f>
        <v>#REF!</v>
      </c>
      <c r="X40" s="11" t="e">
        <f>#REF!</f>
        <v>#REF!</v>
      </c>
      <c r="Y40" s="11">
        <v>12</v>
      </c>
      <c r="Z40" s="86" t="e">
        <f t="shared" si="10"/>
        <v>#REF!</v>
      </c>
      <c r="AA40" s="103">
        <v>36</v>
      </c>
      <c r="AI40" s="100" t="e">
        <f t="shared" si="11"/>
        <v>#REF!</v>
      </c>
      <c r="AJ40" s="100" t="e">
        <f t="shared" si="12"/>
        <v>#REF!</v>
      </c>
      <c r="AK40" s="88" t="e">
        <f t="shared" si="13"/>
        <v>#REF!</v>
      </c>
    </row>
    <row r="41" spans="1:37" ht="15.75" customHeight="1" x14ac:dyDescent="0.25">
      <c r="A41" s="23">
        <v>21</v>
      </c>
      <c r="B41" s="24" t="s">
        <v>33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38"/>
      <c r="H41" s="10" t="e">
        <f t="shared" si="7"/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/>
      <c r="N41" s="10" t="e">
        <f t="shared" si="8"/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/>
      <c r="T41" s="10" t="e">
        <f t="shared" si="9"/>
        <v>#REF!</v>
      </c>
      <c r="U41" s="11" t="e">
        <f>#REF!</f>
        <v>#REF!</v>
      </c>
      <c r="V41" s="11" t="e">
        <f>#REF!</f>
        <v>#REF!</v>
      </c>
      <c r="W41" s="11" t="e">
        <f>#REF!</f>
        <v>#REF!</v>
      </c>
      <c r="X41" s="11" t="e">
        <f>#REF!</f>
        <v>#REF!</v>
      </c>
      <c r="Y41" s="11">
        <v>12</v>
      </c>
      <c r="Z41" s="86" t="e">
        <f t="shared" si="10"/>
        <v>#REF!</v>
      </c>
      <c r="AA41" s="103">
        <v>37</v>
      </c>
      <c r="AI41" s="100" t="e">
        <f t="shared" si="11"/>
        <v>#REF!</v>
      </c>
      <c r="AJ41" s="100" t="e">
        <f t="shared" si="12"/>
        <v>#REF!</v>
      </c>
      <c r="AK41" s="88" t="e">
        <f t="shared" si="13"/>
        <v>#REF!</v>
      </c>
    </row>
    <row r="42" spans="1:37" ht="15.75" customHeight="1" x14ac:dyDescent="0.25">
      <c r="A42" s="26">
        <v>36</v>
      </c>
      <c r="B42" s="22" t="s">
        <v>48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38"/>
      <c r="H42" s="10" t="e">
        <f t="shared" si="7"/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/>
      <c r="N42" s="10" t="e">
        <f t="shared" si="8"/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/>
      <c r="T42" s="10" t="e">
        <f t="shared" si="9"/>
        <v>#REF!</v>
      </c>
      <c r="U42" s="11" t="e">
        <f>#REF!</f>
        <v>#REF!</v>
      </c>
      <c r="V42" s="11" t="e">
        <f>#REF!</f>
        <v>#REF!</v>
      </c>
      <c r="W42" s="11" t="e">
        <f>#REF!</f>
        <v>#REF!</v>
      </c>
      <c r="X42" s="11" t="e">
        <f>#REF!</f>
        <v>#REF!</v>
      </c>
      <c r="Y42" s="11">
        <v>12</v>
      </c>
      <c r="Z42" s="86" t="e">
        <f t="shared" si="10"/>
        <v>#REF!</v>
      </c>
      <c r="AA42" s="103">
        <v>38</v>
      </c>
      <c r="AI42" s="100" t="e">
        <f t="shared" si="11"/>
        <v>#REF!</v>
      </c>
      <c r="AJ42" s="100" t="e">
        <f t="shared" si="12"/>
        <v>#REF!</v>
      </c>
      <c r="AK42" s="88" t="e">
        <f t="shared" si="13"/>
        <v>#REF!</v>
      </c>
    </row>
    <row r="43" spans="1:37" ht="15.75" customHeight="1" x14ac:dyDescent="0.25">
      <c r="A43" s="21">
        <v>5</v>
      </c>
      <c r="B43" s="22" t="s">
        <v>17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38"/>
      <c r="H43" s="10" t="e">
        <f t="shared" si="7"/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/>
      <c r="N43" s="10" t="e">
        <f t="shared" si="8"/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/>
      <c r="T43" s="10" t="e">
        <f t="shared" si="9"/>
        <v>#REF!</v>
      </c>
      <c r="U43" s="11" t="e">
        <f>#REF!</f>
        <v>#REF!</v>
      </c>
      <c r="V43" s="11" t="e">
        <f>#REF!</f>
        <v>#REF!</v>
      </c>
      <c r="W43" s="11" t="e">
        <f>#REF!</f>
        <v>#REF!</v>
      </c>
      <c r="X43" s="11" t="e">
        <f>#REF!</f>
        <v>#REF!</v>
      </c>
      <c r="Y43" s="11">
        <v>12</v>
      </c>
      <c r="Z43" s="86" t="e">
        <f t="shared" si="10"/>
        <v>#REF!</v>
      </c>
      <c r="AA43" s="103">
        <v>39</v>
      </c>
      <c r="AI43" s="100" t="e">
        <f t="shared" si="11"/>
        <v>#REF!</v>
      </c>
      <c r="AJ43" s="100" t="e">
        <f t="shared" si="12"/>
        <v>#REF!</v>
      </c>
      <c r="AK43" s="88" t="e">
        <f t="shared" si="13"/>
        <v>#REF!</v>
      </c>
    </row>
    <row r="44" spans="1:37" ht="15.75" customHeight="1" x14ac:dyDescent="0.25">
      <c r="A44" s="29">
        <v>87</v>
      </c>
      <c r="B44" s="22" t="s">
        <v>69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38"/>
      <c r="H44" s="10" t="e">
        <f t="shared" si="7"/>
        <v>#REF!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/>
      <c r="N44" s="10" t="e">
        <f t="shared" si="8"/>
        <v>#REF!</v>
      </c>
      <c r="O44" s="11" t="e">
        <f>#REF!</f>
        <v>#REF!</v>
      </c>
      <c r="P44" s="11" t="e">
        <f>#REF!</f>
        <v>#REF!</v>
      </c>
      <c r="Q44" s="11" t="e">
        <f>#REF!</f>
        <v>#REF!</v>
      </c>
      <c r="R44" s="11" t="e">
        <f>#REF!</f>
        <v>#REF!</v>
      </c>
      <c r="S44" s="11"/>
      <c r="T44" s="10" t="e">
        <f t="shared" si="9"/>
        <v>#REF!</v>
      </c>
      <c r="U44" s="11" t="e">
        <f>#REF!</f>
        <v>#REF!</v>
      </c>
      <c r="V44" s="11" t="e">
        <f>#REF!</f>
        <v>#REF!</v>
      </c>
      <c r="W44" s="11" t="e">
        <f>#REF!</f>
        <v>#REF!</v>
      </c>
      <c r="X44" s="11" t="e">
        <f>#REF!</f>
        <v>#REF!</v>
      </c>
      <c r="Y44" s="11">
        <v>12</v>
      </c>
      <c r="Z44" s="86" t="e">
        <f t="shared" si="10"/>
        <v>#REF!</v>
      </c>
      <c r="AA44" s="103">
        <v>40</v>
      </c>
      <c r="AI44" s="100" t="e">
        <f t="shared" si="11"/>
        <v>#REF!</v>
      </c>
      <c r="AJ44" s="100" t="e">
        <f t="shared" si="12"/>
        <v>#REF!</v>
      </c>
      <c r="AK44" s="88" t="e">
        <f t="shared" si="13"/>
        <v>#REF!</v>
      </c>
    </row>
    <row r="45" spans="1:37" ht="15.75" customHeight="1" x14ac:dyDescent="0.25">
      <c r="A45" s="26">
        <v>27</v>
      </c>
      <c r="B45" s="22" t="s">
        <v>39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38"/>
      <c r="H45" s="10" t="e">
        <f t="shared" si="7"/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/>
      <c r="N45" s="10" t="e">
        <f t="shared" si="8"/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/>
      <c r="T45" s="10" t="e">
        <f t="shared" si="9"/>
        <v>#REF!</v>
      </c>
      <c r="U45" s="11" t="e">
        <f>#REF!</f>
        <v>#REF!</v>
      </c>
      <c r="V45" s="11" t="e">
        <f>#REF!</f>
        <v>#REF!</v>
      </c>
      <c r="W45" s="11" t="e">
        <f>#REF!</f>
        <v>#REF!</v>
      </c>
      <c r="X45" s="11" t="e">
        <f>#REF!</f>
        <v>#REF!</v>
      </c>
      <c r="Y45" s="11">
        <v>12</v>
      </c>
      <c r="Z45" s="86" t="e">
        <f t="shared" si="10"/>
        <v>#REF!</v>
      </c>
      <c r="AA45" s="103">
        <v>41</v>
      </c>
      <c r="AI45" s="100" t="e">
        <f t="shared" si="11"/>
        <v>#REF!</v>
      </c>
      <c r="AJ45" s="100" t="e">
        <f t="shared" si="12"/>
        <v>#REF!</v>
      </c>
      <c r="AK45" s="88" t="e">
        <f t="shared" si="13"/>
        <v>#REF!</v>
      </c>
    </row>
    <row r="46" spans="1:37" ht="15.75" customHeight="1" x14ac:dyDescent="0.25">
      <c r="A46" s="23">
        <v>14</v>
      </c>
      <c r="B46" s="24" t="s">
        <v>26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38"/>
      <c r="H46" s="10" t="e">
        <f t="shared" si="7"/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/>
      <c r="N46" s="10" t="e">
        <f t="shared" si="8"/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/>
      <c r="T46" s="10" t="e">
        <f t="shared" si="9"/>
        <v>#REF!</v>
      </c>
      <c r="U46" s="11" t="e">
        <f>#REF!</f>
        <v>#REF!</v>
      </c>
      <c r="V46" s="11" t="e">
        <f>#REF!</f>
        <v>#REF!</v>
      </c>
      <c r="W46" s="11" t="e">
        <f>#REF!</f>
        <v>#REF!</v>
      </c>
      <c r="X46" s="11" t="e">
        <f>#REF!</f>
        <v>#REF!</v>
      </c>
      <c r="Y46" s="11">
        <v>12</v>
      </c>
      <c r="Z46" s="86" t="e">
        <f t="shared" si="10"/>
        <v>#REF!</v>
      </c>
      <c r="AA46" s="103">
        <v>42</v>
      </c>
      <c r="AI46" s="100" t="e">
        <f t="shared" si="11"/>
        <v>#REF!</v>
      </c>
      <c r="AJ46" s="100" t="e">
        <f t="shared" si="12"/>
        <v>#REF!</v>
      </c>
      <c r="AK46" s="88" t="e">
        <f t="shared" si="13"/>
        <v>#REF!</v>
      </c>
    </row>
    <row r="47" spans="1:37" ht="15.75" customHeight="1" x14ac:dyDescent="0.25">
      <c r="A47" s="26">
        <v>61</v>
      </c>
      <c r="B47" s="22" t="s">
        <v>51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38"/>
      <c r="H47" s="10" t="e">
        <f t="shared" si="7"/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/>
      <c r="N47" s="10" t="e">
        <f t="shared" si="8"/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/>
      <c r="T47" s="10" t="e">
        <f t="shared" si="9"/>
        <v>#REF!</v>
      </c>
      <c r="U47" s="11" t="e">
        <f>#REF!</f>
        <v>#REF!</v>
      </c>
      <c r="V47" s="11" t="e">
        <f>#REF!</f>
        <v>#REF!</v>
      </c>
      <c r="W47" s="11" t="e">
        <f>#REF!</f>
        <v>#REF!</v>
      </c>
      <c r="X47" s="11" t="e">
        <f>#REF!</f>
        <v>#REF!</v>
      </c>
      <c r="Y47" s="11">
        <v>12</v>
      </c>
      <c r="Z47" s="86" t="e">
        <f t="shared" si="10"/>
        <v>#REF!</v>
      </c>
      <c r="AA47" s="103">
        <v>43</v>
      </c>
      <c r="AI47" s="100" t="e">
        <f t="shared" si="11"/>
        <v>#REF!</v>
      </c>
      <c r="AJ47" s="100" t="e">
        <f t="shared" si="12"/>
        <v>#REF!</v>
      </c>
      <c r="AK47" s="88" t="e">
        <f t="shared" si="13"/>
        <v>#REF!</v>
      </c>
    </row>
    <row r="48" spans="1:37" ht="15.75" customHeight="1" x14ac:dyDescent="0.25">
      <c r="A48" s="26">
        <v>65</v>
      </c>
      <c r="B48" s="22" t="s">
        <v>55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38"/>
      <c r="H48" s="10" t="e">
        <f t="shared" si="7"/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/>
      <c r="N48" s="10" t="e">
        <f t="shared" si="8"/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/>
      <c r="T48" s="10" t="e">
        <f t="shared" si="9"/>
        <v>#REF!</v>
      </c>
      <c r="U48" s="11" t="e">
        <f>#REF!</f>
        <v>#REF!</v>
      </c>
      <c r="V48" s="11" t="e">
        <f>#REF!</f>
        <v>#REF!</v>
      </c>
      <c r="W48" s="11" t="e">
        <f>#REF!</f>
        <v>#REF!</v>
      </c>
      <c r="X48" s="11" t="e">
        <f>#REF!</f>
        <v>#REF!</v>
      </c>
      <c r="Y48" s="11">
        <v>12</v>
      </c>
      <c r="Z48" s="86" t="e">
        <f t="shared" si="10"/>
        <v>#REF!</v>
      </c>
      <c r="AA48" s="103">
        <v>44</v>
      </c>
      <c r="AI48" s="100" t="e">
        <f t="shared" si="11"/>
        <v>#REF!</v>
      </c>
      <c r="AJ48" s="100" t="e">
        <f t="shared" si="12"/>
        <v>#REF!</v>
      </c>
      <c r="AK48" s="88" t="e">
        <f t="shared" si="13"/>
        <v>#REF!</v>
      </c>
    </row>
    <row r="49" spans="1:37" ht="15.75" customHeight="1" x14ac:dyDescent="0.25">
      <c r="A49" s="26">
        <v>35</v>
      </c>
      <c r="B49" s="22" t="s">
        <v>47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38"/>
      <c r="H49" s="10" t="e">
        <f t="shared" si="7"/>
        <v>#REF!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/>
      <c r="N49" s="10" t="e">
        <f t="shared" si="8"/>
        <v>#REF!</v>
      </c>
      <c r="O49" s="11" t="e">
        <f>#REF!</f>
        <v>#REF!</v>
      </c>
      <c r="P49" s="11" t="e">
        <f>#REF!</f>
        <v>#REF!</v>
      </c>
      <c r="Q49" s="11" t="e">
        <f>#REF!</f>
        <v>#REF!</v>
      </c>
      <c r="R49" s="11" t="e">
        <f>#REF!</f>
        <v>#REF!</v>
      </c>
      <c r="S49" s="11"/>
      <c r="T49" s="10" t="e">
        <f t="shared" si="9"/>
        <v>#REF!</v>
      </c>
      <c r="U49" s="11" t="e">
        <f>#REF!</f>
        <v>#REF!</v>
      </c>
      <c r="V49" s="11" t="e">
        <f>#REF!</f>
        <v>#REF!</v>
      </c>
      <c r="W49" s="11" t="e">
        <f>#REF!</f>
        <v>#REF!</v>
      </c>
      <c r="X49" s="11" t="e">
        <f>#REF!</f>
        <v>#REF!</v>
      </c>
      <c r="Y49" s="11">
        <v>12</v>
      </c>
      <c r="Z49" s="86" t="e">
        <f t="shared" si="10"/>
        <v>#REF!</v>
      </c>
      <c r="AA49" s="103">
        <v>45</v>
      </c>
      <c r="AI49" s="100" t="e">
        <f t="shared" si="11"/>
        <v>#REF!</v>
      </c>
      <c r="AJ49" s="100" t="e">
        <f t="shared" si="12"/>
        <v>#REF!</v>
      </c>
      <c r="AK49" s="88" t="e">
        <f t="shared" si="13"/>
        <v>#REF!</v>
      </c>
    </row>
    <row r="50" spans="1:37" ht="15.75" customHeight="1" x14ac:dyDescent="0.25">
      <c r="A50" s="23">
        <v>73</v>
      </c>
      <c r="B50" s="22" t="s">
        <v>63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38"/>
      <c r="H50" s="10" t="e">
        <f t="shared" si="7"/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/>
      <c r="N50" s="10" t="e">
        <f t="shared" si="8"/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/>
      <c r="T50" s="10" t="e">
        <f t="shared" si="9"/>
        <v>#REF!</v>
      </c>
      <c r="U50" s="11" t="e">
        <f>#REF!</f>
        <v>#REF!</v>
      </c>
      <c r="V50" s="11" t="e">
        <f>#REF!</f>
        <v>#REF!</v>
      </c>
      <c r="W50" s="11" t="e">
        <f>#REF!</f>
        <v>#REF!</v>
      </c>
      <c r="X50" s="11" t="e">
        <f>#REF!</f>
        <v>#REF!</v>
      </c>
      <c r="Y50" s="11">
        <v>12</v>
      </c>
      <c r="Z50" s="86" t="e">
        <f t="shared" si="10"/>
        <v>#REF!</v>
      </c>
      <c r="AA50" s="103">
        <v>46</v>
      </c>
      <c r="AI50" s="100" t="e">
        <f t="shared" si="11"/>
        <v>#REF!</v>
      </c>
      <c r="AJ50" s="100" t="e">
        <f t="shared" si="12"/>
        <v>#REF!</v>
      </c>
      <c r="AK50" s="88" t="e">
        <f t="shared" si="13"/>
        <v>#REF!</v>
      </c>
    </row>
    <row r="51" spans="1:37" ht="15.75" customHeight="1" x14ac:dyDescent="0.25">
      <c r="A51" s="23">
        <v>19</v>
      </c>
      <c r="B51" s="22" t="s">
        <v>31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38"/>
      <c r="H51" s="10" t="e">
        <f t="shared" si="7"/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/>
      <c r="N51" s="10" t="e">
        <f t="shared" si="8"/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/>
      <c r="T51" s="10" t="e">
        <f t="shared" si="9"/>
        <v>#REF!</v>
      </c>
      <c r="U51" s="11" t="e">
        <f>#REF!</f>
        <v>#REF!</v>
      </c>
      <c r="V51" s="11" t="e">
        <f>#REF!</f>
        <v>#REF!</v>
      </c>
      <c r="W51" s="11" t="e">
        <f>#REF!</f>
        <v>#REF!</v>
      </c>
      <c r="X51" s="11" t="e">
        <f>#REF!</f>
        <v>#REF!</v>
      </c>
      <c r="Y51" s="11">
        <v>12</v>
      </c>
      <c r="Z51" s="86" t="e">
        <f t="shared" si="10"/>
        <v>#REF!</v>
      </c>
      <c r="AA51" s="103">
        <v>47</v>
      </c>
      <c r="AI51" s="100" t="e">
        <f t="shared" si="11"/>
        <v>#REF!</v>
      </c>
      <c r="AJ51" s="100" t="e">
        <f t="shared" si="12"/>
        <v>#REF!</v>
      </c>
      <c r="AK51" s="88" t="e">
        <f t="shared" si="13"/>
        <v>#REF!</v>
      </c>
    </row>
    <row r="52" spans="1:37" ht="15.75" customHeight="1" x14ac:dyDescent="0.25">
      <c r="A52" s="29">
        <v>86</v>
      </c>
      <c r="B52" s="22" t="s">
        <v>68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38"/>
      <c r="H52" s="10" t="e">
        <f t="shared" si="7"/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/>
      <c r="N52" s="10" t="e">
        <f t="shared" si="8"/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/>
      <c r="T52" s="10" t="e">
        <f t="shared" si="9"/>
        <v>#REF!</v>
      </c>
      <c r="U52" s="11" t="e">
        <f>#REF!</f>
        <v>#REF!</v>
      </c>
      <c r="V52" s="11" t="e">
        <f>#REF!</f>
        <v>#REF!</v>
      </c>
      <c r="W52" s="11" t="e">
        <f>#REF!</f>
        <v>#REF!</v>
      </c>
      <c r="X52" s="11" t="e">
        <f>#REF!</f>
        <v>#REF!</v>
      </c>
      <c r="Y52" s="11">
        <v>12</v>
      </c>
      <c r="Z52" s="86" t="e">
        <f t="shared" si="10"/>
        <v>#REF!</v>
      </c>
      <c r="AA52" s="103">
        <v>48</v>
      </c>
      <c r="AI52" s="100" t="e">
        <f t="shared" si="11"/>
        <v>#REF!</v>
      </c>
      <c r="AJ52" s="100" t="e">
        <f t="shared" si="12"/>
        <v>#REF!</v>
      </c>
      <c r="AK52" s="88" t="e">
        <f t="shared" si="13"/>
        <v>#REF!</v>
      </c>
    </row>
    <row r="53" spans="1:37" ht="15.75" customHeight="1" x14ac:dyDescent="0.25">
      <c r="A53" s="23">
        <v>10</v>
      </c>
      <c r="B53" s="22" t="s">
        <v>22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38"/>
      <c r="H53" s="10" t="e">
        <f t="shared" si="7"/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/>
      <c r="N53" s="10" t="e">
        <f t="shared" si="8"/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/>
      <c r="T53" s="10" t="e">
        <f t="shared" si="9"/>
        <v>#REF!</v>
      </c>
      <c r="U53" s="11" t="e">
        <f>#REF!</f>
        <v>#REF!</v>
      </c>
      <c r="V53" s="11" t="e">
        <f>#REF!</f>
        <v>#REF!</v>
      </c>
      <c r="W53" s="11" t="e">
        <f>#REF!</f>
        <v>#REF!</v>
      </c>
      <c r="X53" s="11" t="e">
        <f>#REF!</f>
        <v>#REF!</v>
      </c>
      <c r="Y53" s="11">
        <v>12</v>
      </c>
      <c r="Z53" s="86" t="e">
        <f t="shared" si="10"/>
        <v>#REF!</v>
      </c>
      <c r="AA53" s="103">
        <v>49</v>
      </c>
      <c r="AI53" s="100" t="e">
        <f t="shared" si="11"/>
        <v>#REF!</v>
      </c>
      <c r="AJ53" s="100" t="e">
        <f t="shared" si="12"/>
        <v>#REF!</v>
      </c>
      <c r="AK53" s="88" t="e">
        <f t="shared" si="13"/>
        <v>#REF!</v>
      </c>
    </row>
    <row r="54" spans="1:37" ht="15.75" customHeight="1" x14ac:dyDescent="0.25">
      <c r="A54" s="26">
        <v>69</v>
      </c>
      <c r="B54" s="22" t="s">
        <v>59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38"/>
      <c r="H54" s="10" t="e">
        <f t="shared" si="7"/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/>
      <c r="N54" s="10" t="e">
        <f t="shared" si="8"/>
        <v>#REF!</v>
      </c>
      <c r="O54" s="11" t="e">
        <f>#REF!</f>
        <v>#REF!</v>
      </c>
      <c r="P54" s="11" t="e">
        <f>#REF!</f>
        <v>#REF!</v>
      </c>
      <c r="Q54" s="11" t="e">
        <f>#REF!</f>
        <v>#REF!</v>
      </c>
      <c r="R54" s="11" t="e">
        <f>#REF!</f>
        <v>#REF!</v>
      </c>
      <c r="S54" s="11"/>
      <c r="T54" s="10" t="e">
        <f t="shared" si="9"/>
        <v>#REF!</v>
      </c>
      <c r="U54" s="11" t="e">
        <f>#REF!</f>
        <v>#REF!</v>
      </c>
      <c r="V54" s="11" t="e">
        <f>#REF!</f>
        <v>#REF!</v>
      </c>
      <c r="W54" s="11" t="e">
        <f>#REF!</f>
        <v>#REF!</v>
      </c>
      <c r="X54" s="11" t="e">
        <f>#REF!</f>
        <v>#REF!</v>
      </c>
      <c r="Y54" s="11">
        <v>12</v>
      </c>
      <c r="Z54" s="86" t="e">
        <f t="shared" si="10"/>
        <v>#REF!</v>
      </c>
      <c r="AA54" s="103">
        <v>50</v>
      </c>
      <c r="AI54" s="100" t="e">
        <f t="shared" si="11"/>
        <v>#REF!</v>
      </c>
      <c r="AJ54" s="100" t="e">
        <f t="shared" si="12"/>
        <v>#REF!</v>
      </c>
      <c r="AK54" s="88" t="e">
        <f t="shared" si="13"/>
        <v>#REF!</v>
      </c>
    </row>
    <row r="55" spans="1:37" ht="15.75" customHeight="1" x14ac:dyDescent="0.25">
      <c r="A55" s="23">
        <v>20</v>
      </c>
      <c r="B55" s="22" t="s">
        <v>32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38"/>
      <c r="H55" s="10" t="e">
        <f t="shared" si="7"/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/>
      <c r="N55" s="10" t="e">
        <f t="shared" si="8"/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/>
      <c r="T55" s="10" t="e">
        <f t="shared" si="9"/>
        <v>#REF!</v>
      </c>
      <c r="U55" s="11" t="e">
        <f>#REF!</f>
        <v>#REF!</v>
      </c>
      <c r="V55" s="11" t="e">
        <f>#REF!</f>
        <v>#REF!</v>
      </c>
      <c r="W55" s="11" t="e">
        <f>#REF!</f>
        <v>#REF!</v>
      </c>
      <c r="X55" s="11" t="e">
        <f>#REF!</f>
        <v>#REF!</v>
      </c>
      <c r="Y55" s="11">
        <v>12</v>
      </c>
      <c r="Z55" s="86" t="e">
        <f t="shared" si="10"/>
        <v>#REF!</v>
      </c>
      <c r="AA55" s="103">
        <v>51</v>
      </c>
      <c r="AI55" s="100" t="e">
        <f t="shared" si="11"/>
        <v>#REF!</v>
      </c>
      <c r="AJ55" s="100" t="e">
        <f t="shared" si="12"/>
        <v>#REF!</v>
      </c>
      <c r="AK55" s="88" t="e">
        <f t="shared" si="13"/>
        <v>#REF!</v>
      </c>
    </row>
    <row r="56" spans="1:37" ht="15.75" customHeight="1" x14ac:dyDescent="0.25">
      <c r="A56" s="30">
        <v>85</v>
      </c>
      <c r="B56" s="28" t="s">
        <v>67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38"/>
      <c r="H56" s="10" t="e">
        <f t="shared" si="7"/>
        <v>#REF!</v>
      </c>
      <c r="I56" s="12" t="e">
        <f>#REF!</f>
        <v>#REF!</v>
      </c>
      <c r="J56" s="12" t="e">
        <f>#REF!</f>
        <v>#REF!</v>
      </c>
      <c r="K56" s="12" t="e">
        <f>#REF!</f>
        <v>#REF!</v>
      </c>
      <c r="L56" s="12" t="e">
        <f>#REF!</f>
        <v>#REF!</v>
      </c>
      <c r="M56" s="12"/>
      <c r="N56" s="10" t="e">
        <f t="shared" si="8"/>
        <v>#REF!</v>
      </c>
      <c r="O56" s="12" t="e">
        <f>#REF!</f>
        <v>#REF!</v>
      </c>
      <c r="P56" s="12" t="e">
        <f>#REF!</f>
        <v>#REF!</v>
      </c>
      <c r="Q56" s="12" t="e">
        <f>#REF!</f>
        <v>#REF!</v>
      </c>
      <c r="R56" s="12" t="e">
        <f>#REF!</f>
        <v>#REF!</v>
      </c>
      <c r="S56" s="12"/>
      <c r="T56" s="10" t="e">
        <f t="shared" si="9"/>
        <v>#REF!</v>
      </c>
      <c r="U56" s="12" t="e">
        <f>#REF!</f>
        <v>#REF!</v>
      </c>
      <c r="V56" s="12" t="e">
        <f>#REF!</f>
        <v>#REF!</v>
      </c>
      <c r="W56" s="12" t="e">
        <f>#REF!</f>
        <v>#REF!</v>
      </c>
      <c r="X56" s="12" t="e">
        <f>#REF!</f>
        <v>#REF!</v>
      </c>
      <c r="Y56" s="12">
        <v>12</v>
      </c>
      <c r="Z56" s="86" t="e">
        <f t="shared" si="10"/>
        <v>#REF!</v>
      </c>
      <c r="AA56" s="103">
        <v>52</v>
      </c>
      <c r="AI56" s="100" t="e">
        <f t="shared" si="11"/>
        <v>#REF!</v>
      </c>
      <c r="AJ56" s="100" t="e">
        <f t="shared" si="12"/>
        <v>#REF!</v>
      </c>
      <c r="AK56" s="88" t="e">
        <f t="shared" si="13"/>
        <v>#REF!</v>
      </c>
    </row>
    <row r="57" spans="1:37" ht="15.75" customHeight="1" x14ac:dyDescent="0.25">
      <c r="A57" s="113">
        <v>37</v>
      </c>
      <c r="B57" s="28" t="s">
        <v>49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38"/>
      <c r="H57" s="10" t="e">
        <f t="shared" si="7"/>
        <v>#REF!</v>
      </c>
      <c r="I57" s="12" t="e">
        <f>#REF!</f>
        <v>#REF!</v>
      </c>
      <c r="J57" s="12" t="e">
        <f>#REF!</f>
        <v>#REF!</v>
      </c>
      <c r="K57" s="12" t="e">
        <f>#REF!</f>
        <v>#REF!</v>
      </c>
      <c r="L57" s="12" t="e">
        <f>#REF!</f>
        <v>#REF!</v>
      </c>
      <c r="M57" s="12"/>
      <c r="N57" s="10" t="e">
        <f t="shared" si="8"/>
        <v>#REF!</v>
      </c>
      <c r="O57" s="12" t="e">
        <f>#REF!</f>
        <v>#REF!</v>
      </c>
      <c r="P57" s="12" t="e">
        <f>#REF!</f>
        <v>#REF!</v>
      </c>
      <c r="Q57" s="12" t="e">
        <f>#REF!</f>
        <v>#REF!</v>
      </c>
      <c r="R57" s="12" t="e">
        <f>#REF!</f>
        <v>#REF!</v>
      </c>
      <c r="S57" s="12"/>
      <c r="T57" s="10" t="e">
        <f t="shared" si="9"/>
        <v>#REF!</v>
      </c>
      <c r="U57" s="12" t="e">
        <f>#REF!</f>
        <v>#REF!</v>
      </c>
      <c r="V57" s="12" t="e">
        <f>#REF!</f>
        <v>#REF!</v>
      </c>
      <c r="W57" s="12" t="e">
        <f>#REF!</f>
        <v>#REF!</v>
      </c>
      <c r="X57" s="12" t="e">
        <f>#REF!</f>
        <v>#REF!</v>
      </c>
      <c r="Y57" s="12">
        <v>12</v>
      </c>
      <c r="Z57" s="86" t="e">
        <f t="shared" si="10"/>
        <v>#REF!</v>
      </c>
      <c r="AA57" s="103">
        <v>53</v>
      </c>
      <c r="AI57" s="100" t="e">
        <f t="shared" si="11"/>
        <v>#REF!</v>
      </c>
      <c r="AJ57" s="100" t="e">
        <f t="shared" si="12"/>
        <v>#REF!</v>
      </c>
      <c r="AK57" s="88" t="e">
        <f t="shared" si="13"/>
        <v>#REF!</v>
      </c>
    </row>
    <row r="58" spans="1:37" ht="15.75" customHeight="1" x14ac:dyDescent="0.25">
      <c r="A58" s="97">
        <v>2</v>
      </c>
      <c r="B58" s="28" t="s">
        <v>14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38"/>
      <c r="H58" s="10" t="e">
        <f t="shared" si="7"/>
        <v>#REF!</v>
      </c>
      <c r="I58" s="12" t="e">
        <f>#REF!</f>
        <v>#REF!</v>
      </c>
      <c r="J58" s="12" t="e">
        <f>#REF!</f>
        <v>#REF!</v>
      </c>
      <c r="K58" s="12" t="e">
        <f>#REF!</f>
        <v>#REF!</v>
      </c>
      <c r="L58" s="12" t="e">
        <f>#REF!</f>
        <v>#REF!</v>
      </c>
      <c r="M58" s="12"/>
      <c r="N58" s="10" t="e">
        <f t="shared" si="8"/>
        <v>#REF!</v>
      </c>
      <c r="O58" s="12" t="e">
        <f>#REF!</f>
        <v>#REF!</v>
      </c>
      <c r="P58" s="12" t="e">
        <f>#REF!</f>
        <v>#REF!</v>
      </c>
      <c r="Q58" s="12" t="e">
        <f>#REF!</f>
        <v>#REF!</v>
      </c>
      <c r="R58" s="12" t="e">
        <f>#REF!</f>
        <v>#REF!</v>
      </c>
      <c r="S58" s="12"/>
      <c r="T58" s="10" t="e">
        <f t="shared" si="9"/>
        <v>#REF!</v>
      </c>
      <c r="U58" s="12" t="e">
        <f>#REF!</f>
        <v>#REF!</v>
      </c>
      <c r="V58" s="12" t="e">
        <f>#REF!</f>
        <v>#REF!</v>
      </c>
      <c r="W58" s="12" t="e">
        <f>#REF!</f>
        <v>#REF!</v>
      </c>
      <c r="X58" s="12" t="e">
        <f>#REF!</f>
        <v>#REF!</v>
      </c>
      <c r="Y58" s="12">
        <v>12</v>
      </c>
      <c r="Z58" s="86" t="e">
        <f t="shared" si="10"/>
        <v>#REF!</v>
      </c>
      <c r="AA58" s="103">
        <v>54</v>
      </c>
      <c r="AI58" s="100" t="e">
        <f t="shared" si="11"/>
        <v>#REF!</v>
      </c>
      <c r="AJ58" s="100" t="e">
        <f t="shared" si="12"/>
        <v>#REF!</v>
      </c>
      <c r="AK58" s="88" t="e">
        <f t="shared" si="13"/>
        <v>#REF!</v>
      </c>
    </row>
    <row r="59" spans="1:37" ht="15.75" customHeight="1" x14ac:dyDescent="0.25">
      <c r="A59" s="21">
        <v>1</v>
      </c>
      <c r="B59" s="22" t="s">
        <v>13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38"/>
      <c r="H59" s="10" t="e">
        <f t="shared" si="7"/>
        <v>#REF!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/>
      <c r="N59" s="10" t="e">
        <f t="shared" si="8"/>
        <v>#REF!</v>
      </c>
      <c r="O59" s="11" t="e">
        <f>#REF!</f>
        <v>#REF!</v>
      </c>
      <c r="P59" s="11" t="e">
        <f>#REF!</f>
        <v>#REF!</v>
      </c>
      <c r="Q59" s="11" t="e">
        <f>#REF!</f>
        <v>#REF!</v>
      </c>
      <c r="R59" s="11" t="e">
        <f>#REF!</f>
        <v>#REF!</v>
      </c>
      <c r="S59" s="11"/>
      <c r="T59" s="10" t="e">
        <f t="shared" si="9"/>
        <v>#REF!</v>
      </c>
      <c r="U59" s="11" t="e">
        <f>#REF!</f>
        <v>#REF!</v>
      </c>
      <c r="V59" s="11" t="e">
        <f>#REF!</f>
        <v>#REF!</v>
      </c>
      <c r="W59" s="11" t="e">
        <f>#REF!</f>
        <v>#REF!</v>
      </c>
      <c r="X59" s="11" t="e">
        <f>#REF!</f>
        <v>#REF!</v>
      </c>
      <c r="Y59" s="11">
        <v>12</v>
      </c>
      <c r="Z59" s="86" t="e">
        <f t="shared" si="10"/>
        <v>#REF!</v>
      </c>
      <c r="AA59" s="103">
        <v>55</v>
      </c>
      <c r="AI59" s="100" t="e">
        <f t="shared" si="11"/>
        <v>#REF!</v>
      </c>
      <c r="AJ59" s="100" t="e">
        <f t="shared" si="12"/>
        <v>#REF!</v>
      </c>
      <c r="AK59" s="88" t="e">
        <f t="shared" si="13"/>
        <v>#REF!</v>
      </c>
    </row>
    <row r="60" spans="1:37" ht="15.75" customHeight="1" x14ac:dyDescent="0.25">
      <c r="A60" s="23">
        <v>15</v>
      </c>
      <c r="B60" s="24" t="s">
        <v>27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38"/>
      <c r="H60" s="10" t="e">
        <f t="shared" si="7"/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/>
      <c r="N60" s="10" t="e">
        <f t="shared" si="8"/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/>
      <c r="T60" s="10" t="e">
        <f t="shared" si="9"/>
        <v>#REF!</v>
      </c>
      <c r="U60" s="11" t="e">
        <f>#REF!</f>
        <v>#REF!</v>
      </c>
      <c r="V60" s="11" t="e">
        <f>#REF!</f>
        <v>#REF!</v>
      </c>
      <c r="W60" s="11" t="e">
        <f>#REF!</f>
        <v>#REF!</v>
      </c>
      <c r="X60" s="11" t="e">
        <f>#REF!</f>
        <v>#REF!</v>
      </c>
      <c r="Y60" s="11">
        <v>12</v>
      </c>
      <c r="Z60" s="86" t="e">
        <f t="shared" si="10"/>
        <v>#REF!</v>
      </c>
      <c r="AA60" s="103">
        <v>56</v>
      </c>
      <c r="AI60" s="100" t="e">
        <f t="shared" si="11"/>
        <v>#REF!</v>
      </c>
      <c r="AJ60" s="100" t="e">
        <f t="shared" si="12"/>
        <v>#REF!</v>
      </c>
      <c r="AK60" s="88" t="e">
        <f t="shared" si="13"/>
        <v>#REF!</v>
      </c>
    </row>
    <row r="61" spans="1:37" ht="15.75" customHeight="1" x14ac:dyDescent="0.25">
      <c r="A61" s="97">
        <v>3</v>
      </c>
      <c r="B61" s="28" t="s">
        <v>15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38"/>
      <c r="H61" s="10" t="e">
        <f t="shared" si="7"/>
        <v>#REF!</v>
      </c>
      <c r="I61" s="12" t="e">
        <f>#REF!</f>
        <v>#REF!</v>
      </c>
      <c r="J61" s="12" t="e">
        <f>#REF!</f>
        <v>#REF!</v>
      </c>
      <c r="K61" s="12" t="e">
        <f>#REF!</f>
        <v>#REF!</v>
      </c>
      <c r="L61" s="12" t="e">
        <f>#REF!</f>
        <v>#REF!</v>
      </c>
      <c r="M61" s="12"/>
      <c r="N61" s="10" t="e">
        <f t="shared" si="8"/>
        <v>#REF!</v>
      </c>
      <c r="O61" s="12" t="e">
        <f>#REF!</f>
        <v>#REF!</v>
      </c>
      <c r="P61" s="12" t="e">
        <f>#REF!</f>
        <v>#REF!</v>
      </c>
      <c r="Q61" s="12" t="e">
        <f>#REF!</f>
        <v>#REF!</v>
      </c>
      <c r="R61" s="12" t="e">
        <f>#REF!</f>
        <v>#REF!</v>
      </c>
      <c r="S61" s="12"/>
      <c r="T61" s="10" t="e">
        <f t="shared" si="9"/>
        <v>#REF!</v>
      </c>
      <c r="U61" s="12" t="e">
        <f>#REF!</f>
        <v>#REF!</v>
      </c>
      <c r="V61" s="12" t="e">
        <f>#REF!</f>
        <v>#REF!</v>
      </c>
      <c r="W61" s="12" t="e">
        <f>#REF!</f>
        <v>#REF!</v>
      </c>
      <c r="X61" s="12" t="e">
        <f>#REF!</f>
        <v>#REF!</v>
      </c>
      <c r="Y61" s="12">
        <v>12</v>
      </c>
      <c r="Z61" s="87" t="e">
        <f t="shared" si="10"/>
        <v>#REF!</v>
      </c>
      <c r="AA61" s="104">
        <v>57</v>
      </c>
      <c r="AI61" s="100" t="e">
        <f t="shared" si="11"/>
        <v>#REF!</v>
      </c>
      <c r="AJ61" s="100" t="e">
        <f t="shared" si="12"/>
        <v>#REF!</v>
      </c>
      <c r="AK61" s="88" t="e">
        <f t="shared" si="13"/>
        <v>#REF!</v>
      </c>
    </row>
    <row r="62" spans="1:37" s="15" customFormat="1" ht="15.75" customHeight="1" x14ac:dyDescent="0.25">
      <c r="A62" s="31"/>
      <c r="B62" s="13" t="s">
        <v>9</v>
      </c>
      <c r="C62" s="14" t="e">
        <f>SUM(C5:C61)</f>
        <v>#REF!</v>
      </c>
      <c r="D62" s="14" t="e">
        <f t="shared" ref="D62:W62" si="14">SUM(D5:D61)</f>
        <v>#REF!</v>
      </c>
      <c r="E62" s="14" t="e">
        <f t="shared" si="14"/>
        <v>#REF!</v>
      </c>
      <c r="F62" s="14" t="e">
        <f t="shared" si="14"/>
        <v>#REF!</v>
      </c>
      <c r="G62" s="39"/>
      <c r="H62" s="32" t="e">
        <f>IF(E62&lt;&gt;0,(F62-E62)/E62,"")</f>
        <v>#REF!</v>
      </c>
      <c r="I62" s="14" t="e">
        <f t="shared" si="14"/>
        <v>#REF!</v>
      </c>
      <c r="J62" s="14" t="e">
        <f t="shared" si="14"/>
        <v>#REF!</v>
      </c>
      <c r="K62" s="14" t="e">
        <f>SUM(K5:K61)</f>
        <v>#REF!</v>
      </c>
      <c r="L62" s="14" t="e">
        <f t="shared" si="14"/>
        <v>#REF!</v>
      </c>
      <c r="M62" s="14">
        <f>SUM(M5:M61)</f>
        <v>0</v>
      </c>
      <c r="N62" s="32" t="e">
        <f>IF(K62&lt;&gt;0,(L62-K62)/K62,"")</f>
        <v>#REF!</v>
      </c>
      <c r="O62" s="14" t="e">
        <f t="shared" si="14"/>
        <v>#REF!</v>
      </c>
      <c r="P62" s="14" t="e">
        <f t="shared" si="14"/>
        <v>#REF!</v>
      </c>
      <c r="Q62" s="14" t="e">
        <f t="shared" si="14"/>
        <v>#REF!</v>
      </c>
      <c r="R62" s="14" t="e">
        <f t="shared" si="14"/>
        <v>#REF!</v>
      </c>
      <c r="S62" s="14">
        <f>SUM(S5:S61)</f>
        <v>0</v>
      </c>
      <c r="T62" s="32" t="e">
        <f>IF(Q62&lt;&gt;0,(R62-Q62)/Q62,"")</f>
        <v>#REF!</v>
      </c>
      <c r="U62" s="14" t="e">
        <f t="shared" si="14"/>
        <v>#REF!</v>
      </c>
      <c r="V62" s="14" t="e">
        <f t="shared" si="14"/>
        <v>#REF!</v>
      </c>
      <c r="W62" s="14" t="e">
        <f t="shared" si="14"/>
        <v>#REF!</v>
      </c>
      <c r="X62" s="14" t="e">
        <f>SUM(X5:X61)</f>
        <v>#REF!</v>
      </c>
      <c r="Y62" s="14">
        <f>SUM(Y5:Y61)</f>
        <v>684</v>
      </c>
      <c r="Z62" s="105" t="e">
        <f>IF(W62&lt;&gt;0,(X62-W62)/W62,"")</f>
        <v>#REF!</v>
      </c>
      <c r="AA62" s="106"/>
    </row>
    <row r="64" spans="1:37" s="71" customFormat="1" x14ac:dyDescent="0.25">
      <c r="A64" s="16" t="s">
        <v>80</v>
      </c>
      <c r="B64" s="72"/>
      <c r="P64" s="95" t="s">
        <v>81</v>
      </c>
      <c r="Q64" s="96"/>
      <c r="R64" s="96"/>
      <c r="S64" s="96"/>
      <c r="T64" s="96"/>
      <c r="U64" s="96"/>
      <c r="V64" s="96"/>
      <c r="W64" s="96"/>
      <c r="X64" s="96"/>
      <c r="Y64" s="2"/>
      <c r="Z64" s="2"/>
    </row>
    <row r="65" spans="1:1" x14ac:dyDescent="0.25">
      <c r="A65" s="16" t="s">
        <v>79</v>
      </c>
    </row>
  </sheetData>
  <sortState ref="A5:AK61">
    <sortCondition descending="1" ref="AK5:AK61"/>
  </sortState>
  <mergeCells count="4">
    <mergeCell ref="C3:H3"/>
    <mergeCell ref="I3:N3"/>
    <mergeCell ref="O3:T3"/>
    <mergeCell ref="U3:Z3"/>
  </mergeCells>
  <conditionalFormatting sqref="H5:H62 N5:N62 T5:T62 Z5:Z62">
    <cfRule type="cellIs" priority="3" stopIfTrue="1" operator="equal">
      <formula>""</formula>
    </cfRule>
    <cfRule type="cellIs" dxfId="39" priority="4" stopIfTrue="1" operator="greaterThan">
      <formula>1</formula>
    </cfRule>
  </conditionalFormatting>
  <printOptions horizontalCentered="1"/>
  <pageMargins left="0.19685039370078741" right="0.19685039370078741" top="0.19685039370078741" bottom="0.31496062992125984" header="0.43307086614173229" footer="0.23622047244094491"/>
  <pageSetup paperSize="9" scale="53" orientation="landscape" r:id="rId1"/>
  <headerFooter alignWithMargins="0">
    <oddFooter>&amp;LDGRH A1-1&amp;R&amp;P/&amp;N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indexed="32"/>
    <pageSetUpPr fitToPage="1"/>
  </sheetPr>
  <dimension ref="A1:I803"/>
  <sheetViews>
    <sheetView showZeros="0" zoomScale="75" zoomScaleNormal="75" workbookViewId="0">
      <selection activeCell="Q55" sqref="Q55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14" t="s">
        <v>90</v>
      </c>
    </row>
    <row r="7" spans="2:8" x14ac:dyDescent="0.2">
      <c r="B7" s="47"/>
      <c r="C7" s="47"/>
      <c r="D7" s="47"/>
      <c r="E7" s="114" t="s">
        <v>91</v>
      </c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2.75" customHeight="1" thickTop="1" thickBot="1" x14ac:dyDescent="0.25">
      <c r="B27" s="48" t="s">
        <v>159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286"/>
      <c r="C29" s="286"/>
      <c r="D29" s="286"/>
      <c r="E29" s="287"/>
      <c r="F29" s="287"/>
      <c r="G29" s="287"/>
      <c r="H29" s="287"/>
      <c r="I29" s="287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288"/>
      <c r="G52" s="288"/>
      <c r="H52" s="288"/>
    </row>
    <row r="53" spans="1:9" ht="16.5" customHeight="1" x14ac:dyDescent="0.2">
      <c r="A53" s="63" t="s">
        <v>74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75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76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180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77</v>
      </c>
      <c r="C60" s="67"/>
      <c r="D60" s="67"/>
      <c r="I60" s="69" t="s">
        <v>179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S63"/>
  <sheetViews>
    <sheetView showZeros="0" zoomScaleNormal="100" workbookViewId="0">
      <pane xSplit="2" ySplit="5" topLeftCell="C6" activePane="bottomRight" state="frozen"/>
      <selection activeCell="Q55" sqref="Q55"/>
      <selection pane="topRight" activeCell="Q55" sqref="Q55"/>
      <selection pane="bottomLeft" activeCell="Q55" sqref="Q55"/>
      <selection pane="bottomRight" activeCell="Q55" sqref="Q55"/>
    </sheetView>
  </sheetViews>
  <sheetFormatPr baseColWidth="10" defaultColWidth="11.42578125" defaultRowHeight="15" x14ac:dyDescent="0.25"/>
  <cols>
    <col min="1" max="1" width="7.42578125" style="2" customWidth="1"/>
    <col min="2" max="2" width="48.28515625" style="16" customWidth="1"/>
    <col min="3" max="3" width="8.85546875" style="2" customWidth="1"/>
    <col min="4" max="4" width="8.7109375" style="2" customWidth="1"/>
    <col min="5" max="5" width="10.5703125" style="2" customWidth="1"/>
    <col min="6" max="6" width="9.28515625" style="2" customWidth="1"/>
    <col min="7" max="7" width="11.28515625" style="2" customWidth="1"/>
    <col min="8" max="8" width="9.140625" style="2" customWidth="1"/>
    <col min="9" max="16384" width="11.42578125" style="2"/>
  </cols>
  <sheetData>
    <row r="1" spans="1:17" ht="22.5" customHeight="1" x14ac:dyDescent="0.25">
      <c r="A1" s="1" t="s">
        <v>0</v>
      </c>
      <c r="F1" s="3"/>
    </row>
    <row r="2" spans="1:17" ht="65.25" customHeight="1" x14ac:dyDescent="0.25">
      <c r="A2" s="306" t="s">
        <v>160</v>
      </c>
      <c r="B2" s="306"/>
      <c r="C2" s="306"/>
      <c r="D2" s="306"/>
      <c r="E2" s="306"/>
      <c r="F2" s="306"/>
      <c r="G2" s="306"/>
      <c r="H2" s="306"/>
    </row>
    <row r="3" spans="1:17" ht="6.75" customHeight="1" x14ac:dyDescent="0.25">
      <c r="A3" s="17"/>
      <c r="B3" s="4"/>
      <c r="C3" s="4"/>
      <c r="D3" s="4"/>
      <c r="E3" s="4"/>
      <c r="F3" s="4"/>
      <c r="G3" s="4"/>
      <c r="H3" s="4"/>
    </row>
    <row r="4" spans="1:17" s="7" customFormat="1" ht="30" customHeight="1" x14ac:dyDescent="0.25">
      <c r="B4" s="6"/>
      <c r="C4" s="307" t="s">
        <v>175</v>
      </c>
      <c r="D4" s="308"/>
      <c r="E4" s="308"/>
      <c r="F4" s="308"/>
      <c r="G4" s="308"/>
      <c r="H4" s="309"/>
      <c r="J4" s="2"/>
      <c r="K4" s="2"/>
      <c r="L4" s="2"/>
      <c r="M4" s="2"/>
      <c r="N4" s="2"/>
      <c r="O4" s="2"/>
      <c r="P4" s="2"/>
      <c r="Q4" s="2"/>
    </row>
    <row r="5" spans="1:17" ht="34.5" customHeight="1" x14ac:dyDescent="0.25">
      <c r="A5" s="18" t="s">
        <v>10</v>
      </c>
      <c r="B5" s="8" t="s">
        <v>11</v>
      </c>
      <c r="C5" s="34" t="s">
        <v>171</v>
      </c>
      <c r="D5" s="34" t="s">
        <v>172</v>
      </c>
      <c r="E5" s="34" t="s">
        <v>112</v>
      </c>
      <c r="F5" s="34" t="s">
        <v>173</v>
      </c>
      <c r="G5" s="34" t="s">
        <v>174</v>
      </c>
      <c r="H5" s="285" t="s">
        <v>184</v>
      </c>
    </row>
    <row r="6" spans="1:17" ht="15.75" customHeight="1" x14ac:dyDescent="0.25">
      <c r="A6" s="19">
        <v>1</v>
      </c>
      <c r="B6" s="20" t="s">
        <v>13</v>
      </c>
      <c r="C6" s="9">
        <v>64</v>
      </c>
      <c r="D6" s="11">
        <v>25</v>
      </c>
      <c r="E6" s="11">
        <v>16</v>
      </c>
      <c r="F6" s="11">
        <v>41</v>
      </c>
      <c r="G6" s="157">
        <v>0.2119205298013245</v>
      </c>
      <c r="H6" s="157">
        <v>0.640625</v>
      </c>
    </row>
    <row r="7" spans="1:17" ht="15.75" customHeight="1" x14ac:dyDescent="0.25">
      <c r="A7" s="21">
        <v>2</v>
      </c>
      <c r="B7" s="22" t="s">
        <v>14</v>
      </c>
      <c r="C7" s="11">
        <v>42</v>
      </c>
      <c r="D7" s="11">
        <v>18</v>
      </c>
      <c r="E7" s="11">
        <v>11</v>
      </c>
      <c r="F7" s="11">
        <v>29</v>
      </c>
      <c r="G7" s="158">
        <v>0.21428571428571427</v>
      </c>
      <c r="H7" s="158">
        <v>0.69047619047619047</v>
      </c>
    </row>
    <row r="8" spans="1:17" ht="15.75" customHeight="1" x14ac:dyDescent="0.25">
      <c r="A8" s="21">
        <v>3</v>
      </c>
      <c r="B8" s="22" t="s">
        <v>15</v>
      </c>
      <c r="C8" s="11">
        <v>11</v>
      </c>
      <c r="D8" s="11">
        <v>4</v>
      </c>
      <c r="E8" s="11">
        <v>1</v>
      </c>
      <c r="F8" s="11">
        <v>5</v>
      </c>
      <c r="G8" s="158">
        <v>0.26829268292682928</v>
      </c>
      <c r="H8" s="158">
        <v>0.45454545454545453</v>
      </c>
    </row>
    <row r="9" spans="1:17" ht="15.75" customHeight="1" x14ac:dyDescent="0.25">
      <c r="A9" s="21">
        <v>4</v>
      </c>
      <c r="B9" s="22" t="s">
        <v>16</v>
      </c>
      <c r="C9" s="11">
        <v>8</v>
      </c>
      <c r="D9" s="11">
        <v>3</v>
      </c>
      <c r="E9" s="11">
        <v>3</v>
      </c>
      <c r="F9" s="11">
        <v>6</v>
      </c>
      <c r="G9" s="158">
        <v>0.19047619047619047</v>
      </c>
      <c r="H9" s="158">
        <v>0.75</v>
      </c>
    </row>
    <row r="10" spans="1:17" ht="15.75" customHeight="1" x14ac:dyDescent="0.25">
      <c r="A10" s="21">
        <v>5</v>
      </c>
      <c r="B10" s="22" t="s">
        <v>17</v>
      </c>
      <c r="C10" s="11">
        <v>77</v>
      </c>
      <c r="D10" s="11">
        <v>20</v>
      </c>
      <c r="E10" s="11">
        <v>20</v>
      </c>
      <c r="F10" s="11">
        <v>40</v>
      </c>
      <c r="G10" s="158">
        <v>0.33047210300429186</v>
      </c>
      <c r="H10" s="158">
        <v>0.51948051948051943</v>
      </c>
    </row>
    <row r="11" spans="1:17" ht="15.75" customHeight="1" x14ac:dyDescent="0.25">
      <c r="A11" s="21">
        <v>6</v>
      </c>
      <c r="B11" s="22" t="s">
        <v>18</v>
      </c>
      <c r="C11" s="11">
        <v>128</v>
      </c>
      <c r="D11" s="11">
        <v>30</v>
      </c>
      <c r="E11" s="11">
        <v>33</v>
      </c>
      <c r="F11" s="11">
        <v>63</v>
      </c>
      <c r="G11" s="158">
        <v>0.33952254641909813</v>
      </c>
      <c r="H11" s="158">
        <v>0.4921875</v>
      </c>
    </row>
    <row r="12" spans="1:17" ht="15.75" customHeight="1" x14ac:dyDescent="0.25">
      <c r="A12" s="23">
        <v>7</v>
      </c>
      <c r="B12" s="22" t="s">
        <v>19</v>
      </c>
      <c r="C12" s="11">
        <v>29</v>
      </c>
      <c r="D12" s="11">
        <v>9</v>
      </c>
      <c r="E12" s="11">
        <v>6</v>
      </c>
      <c r="F12" s="11">
        <v>15</v>
      </c>
      <c r="G12" s="158">
        <v>0.27102803738317754</v>
      </c>
      <c r="H12" s="158">
        <v>0.51724137931034486</v>
      </c>
    </row>
    <row r="13" spans="1:17" ht="15.75" customHeight="1" x14ac:dyDescent="0.25">
      <c r="A13" s="23">
        <v>8</v>
      </c>
      <c r="B13" s="22" t="s">
        <v>20</v>
      </c>
      <c r="C13" s="11">
        <v>19</v>
      </c>
      <c r="D13" s="11">
        <v>6</v>
      </c>
      <c r="E13" s="11">
        <v>4</v>
      </c>
      <c r="F13" s="11">
        <v>10</v>
      </c>
      <c r="G13" s="158">
        <v>0.2638888888888889</v>
      </c>
      <c r="H13" s="158">
        <v>0.52631578947368418</v>
      </c>
    </row>
    <row r="14" spans="1:17" ht="15.75" customHeight="1" x14ac:dyDescent="0.25">
      <c r="A14" s="23">
        <v>9</v>
      </c>
      <c r="B14" s="22" t="s">
        <v>21</v>
      </c>
      <c r="C14" s="11">
        <v>48</v>
      </c>
      <c r="D14" s="11">
        <v>17</v>
      </c>
      <c r="E14" s="11">
        <v>16</v>
      </c>
      <c r="F14" s="11">
        <v>33</v>
      </c>
      <c r="G14" s="158">
        <v>0.23762376237623761</v>
      </c>
      <c r="H14" s="158">
        <v>0.6875</v>
      </c>
    </row>
    <row r="15" spans="1:17" ht="15.75" customHeight="1" x14ac:dyDescent="0.25">
      <c r="A15" s="23">
        <v>10</v>
      </c>
      <c r="B15" s="22" t="s">
        <v>22</v>
      </c>
      <c r="C15" s="11">
        <v>14</v>
      </c>
      <c r="D15" s="11">
        <v>3</v>
      </c>
      <c r="E15" s="11">
        <v>2</v>
      </c>
      <c r="F15" s="11">
        <v>5</v>
      </c>
      <c r="G15" s="158">
        <v>0.35</v>
      </c>
      <c r="H15" s="158">
        <v>0.35714285714285715</v>
      </c>
    </row>
    <row r="16" spans="1:17" ht="15.75" customHeight="1" x14ac:dyDescent="0.25">
      <c r="A16" s="23">
        <v>11</v>
      </c>
      <c r="B16" s="22" t="s">
        <v>23</v>
      </c>
      <c r="C16" s="11">
        <v>90</v>
      </c>
      <c r="D16" s="11">
        <v>32</v>
      </c>
      <c r="E16" s="11">
        <v>12</v>
      </c>
      <c r="F16" s="11">
        <v>44</v>
      </c>
      <c r="G16" s="158">
        <v>0.22900763358778625</v>
      </c>
      <c r="H16" s="158">
        <v>0.48888888888888887</v>
      </c>
    </row>
    <row r="17" spans="1:8" ht="15.75" customHeight="1" x14ac:dyDescent="0.25">
      <c r="A17" s="23">
        <v>12</v>
      </c>
      <c r="B17" s="22" t="s">
        <v>24</v>
      </c>
      <c r="C17" s="11">
        <v>20</v>
      </c>
      <c r="D17" s="11">
        <v>9</v>
      </c>
      <c r="E17" s="11">
        <v>3</v>
      </c>
      <c r="F17" s="11">
        <v>12</v>
      </c>
      <c r="G17" s="158">
        <v>0.20202020202020202</v>
      </c>
      <c r="H17" s="158">
        <v>0.6</v>
      </c>
    </row>
    <row r="18" spans="1:8" ht="15.75" customHeight="1" x14ac:dyDescent="0.25">
      <c r="A18" s="23">
        <v>13</v>
      </c>
      <c r="B18" s="22" t="s">
        <v>25</v>
      </c>
      <c r="C18" s="11">
        <v>2</v>
      </c>
      <c r="D18" s="11">
        <v>2</v>
      </c>
      <c r="E18" s="11">
        <v>0</v>
      </c>
      <c r="F18" s="11">
        <v>2</v>
      </c>
      <c r="G18" s="158">
        <v>9.0909090909090912E-2</v>
      </c>
      <c r="H18" s="158">
        <v>1</v>
      </c>
    </row>
    <row r="19" spans="1:8" ht="15.75" customHeight="1" x14ac:dyDescent="0.25">
      <c r="A19" s="23">
        <v>14</v>
      </c>
      <c r="B19" s="24" t="s">
        <v>26</v>
      </c>
      <c r="C19" s="11">
        <v>50</v>
      </c>
      <c r="D19" s="11">
        <v>16</v>
      </c>
      <c r="E19" s="11">
        <v>12</v>
      </c>
      <c r="F19" s="11">
        <v>28</v>
      </c>
      <c r="G19" s="158">
        <v>0.26315789473684209</v>
      </c>
      <c r="H19" s="158">
        <v>0.56000000000000005</v>
      </c>
    </row>
    <row r="20" spans="1:8" ht="15.75" customHeight="1" x14ac:dyDescent="0.25">
      <c r="A20" s="23">
        <v>15</v>
      </c>
      <c r="B20" s="24" t="s">
        <v>27</v>
      </c>
      <c r="C20" s="11">
        <v>12</v>
      </c>
      <c r="D20" s="11">
        <v>5</v>
      </c>
      <c r="E20" s="11">
        <v>5</v>
      </c>
      <c r="F20" s="11">
        <v>10</v>
      </c>
      <c r="G20" s="158">
        <v>0.17142857142857143</v>
      </c>
      <c r="H20" s="158">
        <v>0.83333333333333337</v>
      </c>
    </row>
    <row r="21" spans="1:8" ht="15.75" customHeight="1" x14ac:dyDescent="0.25">
      <c r="A21" s="23">
        <v>16</v>
      </c>
      <c r="B21" s="22" t="s">
        <v>28</v>
      </c>
      <c r="C21" s="11">
        <v>48</v>
      </c>
      <c r="D21" s="11">
        <v>13</v>
      </c>
      <c r="E21" s="11">
        <v>13</v>
      </c>
      <c r="F21" s="11">
        <v>26</v>
      </c>
      <c r="G21" s="158">
        <v>0.28742514970059879</v>
      </c>
      <c r="H21" s="158">
        <v>0.54166666666666663</v>
      </c>
    </row>
    <row r="22" spans="1:8" ht="15.75" customHeight="1" x14ac:dyDescent="0.25">
      <c r="A22" s="23">
        <v>17</v>
      </c>
      <c r="B22" s="22" t="s">
        <v>29</v>
      </c>
      <c r="C22" s="11">
        <v>20</v>
      </c>
      <c r="D22" s="11">
        <v>5</v>
      </c>
      <c r="E22" s="11">
        <v>7</v>
      </c>
      <c r="F22" s="11">
        <v>12</v>
      </c>
      <c r="G22" s="158">
        <v>0.30303030303030304</v>
      </c>
      <c r="H22" s="158">
        <v>0.6</v>
      </c>
    </row>
    <row r="23" spans="1:8" ht="15.75" customHeight="1" x14ac:dyDescent="0.2">
      <c r="A23" s="23">
        <v>18</v>
      </c>
      <c r="B23" s="25" t="s">
        <v>30</v>
      </c>
      <c r="C23" s="11">
        <v>29</v>
      </c>
      <c r="D23" s="11">
        <v>9</v>
      </c>
      <c r="E23" s="11">
        <v>16</v>
      </c>
      <c r="F23" s="11">
        <v>25</v>
      </c>
      <c r="G23" s="158">
        <v>0.27884615384615385</v>
      </c>
      <c r="H23" s="158">
        <v>0.86206896551724133</v>
      </c>
    </row>
    <row r="24" spans="1:8" ht="15.75" customHeight="1" x14ac:dyDescent="0.25">
      <c r="A24" s="23">
        <v>19</v>
      </c>
      <c r="B24" s="22" t="s">
        <v>31</v>
      </c>
      <c r="C24" s="11">
        <v>26</v>
      </c>
      <c r="D24" s="11">
        <v>10</v>
      </c>
      <c r="E24" s="11">
        <v>6</v>
      </c>
      <c r="F24" s="11">
        <v>16</v>
      </c>
      <c r="G24" s="158">
        <v>0.21487603305785125</v>
      </c>
      <c r="H24" s="158">
        <v>0.61538461538461542</v>
      </c>
    </row>
    <row r="25" spans="1:8" ht="15.75" customHeight="1" x14ac:dyDescent="0.25">
      <c r="A25" s="23">
        <v>20</v>
      </c>
      <c r="B25" s="22" t="s">
        <v>32</v>
      </c>
      <c r="C25" s="11">
        <v>4</v>
      </c>
      <c r="D25" s="11">
        <v>2</v>
      </c>
      <c r="E25" s="11">
        <v>0</v>
      </c>
      <c r="F25" s="11">
        <v>2</v>
      </c>
      <c r="G25" s="158">
        <v>0.18181818181818182</v>
      </c>
      <c r="H25" s="158">
        <v>0.5</v>
      </c>
    </row>
    <row r="26" spans="1:8" ht="15.75" customHeight="1" x14ac:dyDescent="0.25">
      <c r="A26" s="23">
        <v>21</v>
      </c>
      <c r="B26" s="24" t="s">
        <v>33</v>
      </c>
      <c r="C26" s="11">
        <v>41</v>
      </c>
      <c r="D26" s="11">
        <v>13</v>
      </c>
      <c r="E26" s="11">
        <v>12</v>
      </c>
      <c r="F26" s="11">
        <v>25</v>
      </c>
      <c r="G26" s="158">
        <v>0.26623376623376621</v>
      </c>
      <c r="H26" s="158">
        <v>0.6097560975609756</v>
      </c>
    </row>
    <row r="27" spans="1:8" ht="15.75" customHeight="1" x14ac:dyDescent="0.25">
      <c r="A27" s="23">
        <v>22</v>
      </c>
      <c r="B27" s="24" t="s">
        <v>34</v>
      </c>
      <c r="C27" s="11">
        <v>50</v>
      </c>
      <c r="D27" s="11">
        <v>15</v>
      </c>
      <c r="E27" s="11">
        <v>13</v>
      </c>
      <c r="F27" s="11">
        <v>28</v>
      </c>
      <c r="G27" s="158">
        <v>0.2808988764044944</v>
      </c>
      <c r="H27" s="158">
        <v>0.56000000000000005</v>
      </c>
    </row>
    <row r="28" spans="1:8" ht="15.75" customHeight="1" x14ac:dyDescent="0.25">
      <c r="A28" s="23">
        <v>23</v>
      </c>
      <c r="B28" s="22" t="s">
        <v>35</v>
      </c>
      <c r="C28" s="11">
        <v>42</v>
      </c>
      <c r="D28" s="11">
        <v>13</v>
      </c>
      <c r="E28" s="11">
        <v>10</v>
      </c>
      <c r="F28" s="11">
        <v>23</v>
      </c>
      <c r="G28" s="158">
        <v>0.2709677419354839</v>
      </c>
      <c r="H28" s="158">
        <v>0.54761904761904767</v>
      </c>
    </row>
    <row r="29" spans="1:8" ht="15.75" customHeight="1" x14ac:dyDescent="0.25">
      <c r="A29" s="23">
        <v>24</v>
      </c>
      <c r="B29" s="22" t="s">
        <v>36</v>
      </c>
      <c r="C29" s="11">
        <v>8</v>
      </c>
      <c r="D29" s="11">
        <v>3</v>
      </c>
      <c r="E29" s="11">
        <v>0</v>
      </c>
      <c r="F29" s="11">
        <v>3</v>
      </c>
      <c r="G29" s="158">
        <v>0.22857142857142856</v>
      </c>
      <c r="H29" s="158">
        <v>0.375</v>
      </c>
    </row>
    <row r="30" spans="1:8" ht="15.75" customHeight="1" x14ac:dyDescent="0.25">
      <c r="A30" s="26">
        <v>25</v>
      </c>
      <c r="B30" s="22" t="s">
        <v>37</v>
      </c>
      <c r="C30" s="11">
        <v>49</v>
      </c>
      <c r="D30" s="11">
        <v>18</v>
      </c>
      <c r="E30" s="11">
        <v>6</v>
      </c>
      <c r="F30" s="11">
        <v>24</v>
      </c>
      <c r="G30" s="158">
        <v>0.23222748815165878</v>
      </c>
      <c r="H30" s="158">
        <v>0.48979591836734693</v>
      </c>
    </row>
    <row r="31" spans="1:8" ht="15.75" customHeight="1" x14ac:dyDescent="0.25">
      <c r="A31" s="26">
        <v>26</v>
      </c>
      <c r="B31" s="22" t="s">
        <v>38</v>
      </c>
      <c r="C31" s="11">
        <v>87</v>
      </c>
      <c r="D31" s="11">
        <v>22</v>
      </c>
      <c r="E31" s="11">
        <v>15</v>
      </c>
      <c r="F31" s="11">
        <v>37</v>
      </c>
      <c r="G31" s="158">
        <v>0.3359073359073359</v>
      </c>
      <c r="H31" s="158">
        <v>0.42528735632183906</v>
      </c>
    </row>
    <row r="32" spans="1:8" ht="15.75" customHeight="1" x14ac:dyDescent="0.25">
      <c r="A32" s="26">
        <v>27</v>
      </c>
      <c r="B32" s="22" t="s">
        <v>39</v>
      </c>
      <c r="C32" s="11">
        <v>131</v>
      </c>
      <c r="D32" s="11">
        <v>35</v>
      </c>
      <c r="E32" s="11">
        <v>33</v>
      </c>
      <c r="F32" s="11">
        <v>68</v>
      </c>
      <c r="G32" s="158">
        <v>0.28051391862955033</v>
      </c>
      <c r="H32" s="158">
        <v>0.51908396946564883</v>
      </c>
    </row>
    <row r="33" spans="1:8" ht="15.75" customHeight="1" x14ac:dyDescent="0.25">
      <c r="A33" s="26">
        <v>28</v>
      </c>
      <c r="B33" s="22" t="s">
        <v>40</v>
      </c>
      <c r="C33" s="11">
        <v>42</v>
      </c>
      <c r="D33" s="11">
        <v>14</v>
      </c>
      <c r="E33" s="11">
        <v>11</v>
      </c>
      <c r="F33" s="11">
        <v>25</v>
      </c>
      <c r="G33" s="158">
        <v>0.22580645161290322</v>
      </c>
      <c r="H33" s="158">
        <v>0.59523809523809523</v>
      </c>
    </row>
    <row r="34" spans="1:8" ht="15.75" customHeight="1" x14ac:dyDescent="0.25">
      <c r="A34" s="26">
        <v>29</v>
      </c>
      <c r="B34" s="22" t="s">
        <v>41</v>
      </c>
      <c r="C34" s="11">
        <v>12</v>
      </c>
      <c r="D34" s="11">
        <v>3</v>
      </c>
      <c r="E34" s="11">
        <v>3</v>
      </c>
      <c r="F34" s="11">
        <v>6</v>
      </c>
      <c r="G34" s="158">
        <v>0.24489795918367346</v>
      </c>
      <c r="H34" s="158">
        <v>0.5</v>
      </c>
    </row>
    <row r="35" spans="1:8" ht="15.75" customHeight="1" x14ac:dyDescent="0.25">
      <c r="A35" s="26">
        <v>30</v>
      </c>
      <c r="B35" s="22" t="s">
        <v>42</v>
      </c>
      <c r="C35" s="11">
        <v>27</v>
      </c>
      <c r="D35" s="11">
        <v>6</v>
      </c>
      <c r="E35" s="11">
        <v>6</v>
      </c>
      <c r="F35" s="11">
        <v>12</v>
      </c>
      <c r="G35" s="158">
        <v>0.33750000000000002</v>
      </c>
      <c r="H35" s="158">
        <v>0.44444444444444442</v>
      </c>
    </row>
    <row r="36" spans="1:8" ht="15.75" customHeight="1" x14ac:dyDescent="0.25">
      <c r="A36" s="26">
        <v>31</v>
      </c>
      <c r="B36" s="22" t="s">
        <v>43</v>
      </c>
      <c r="C36" s="11">
        <v>52</v>
      </c>
      <c r="D36" s="11">
        <v>10</v>
      </c>
      <c r="E36" s="11">
        <v>19</v>
      </c>
      <c r="F36" s="11">
        <v>29</v>
      </c>
      <c r="G36" s="158">
        <v>0.40310077519379844</v>
      </c>
      <c r="H36" s="158">
        <v>0.55769230769230771</v>
      </c>
    </row>
    <row r="37" spans="1:8" ht="15.75" customHeight="1" x14ac:dyDescent="0.25">
      <c r="A37" s="26">
        <v>32</v>
      </c>
      <c r="B37" s="22" t="s">
        <v>44</v>
      </c>
      <c r="C37" s="11">
        <v>62</v>
      </c>
      <c r="D37" s="11">
        <v>13</v>
      </c>
      <c r="E37" s="11">
        <v>12</v>
      </c>
      <c r="F37" s="11">
        <v>25</v>
      </c>
      <c r="G37" s="158">
        <v>0.35632183908045978</v>
      </c>
      <c r="H37" s="158">
        <v>0.40322580645161288</v>
      </c>
    </row>
    <row r="38" spans="1:8" ht="15.75" customHeight="1" x14ac:dyDescent="0.25">
      <c r="A38" s="26">
        <v>33</v>
      </c>
      <c r="B38" s="22" t="s">
        <v>45</v>
      </c>
      <c r="C38" s="11">
        <v>34</v>
      </c>
      <c r="D38" s="11">
        <v>8</v>
      </c>
      <c r="E38" s="11">
        <v>12</v>
      </c>
      <c r="F38" s="11">
        <v>20</v>
      </c>
      <c r="G38" s="158">
        <v>0.38202247191011235</v>
      </c>
      <c r="H38" s="158">
        <v>0.58823529411764708</v>
      </c>
    </row>
    <row r="39" spans="1:8" ht="15.75" customHeight="1" x14ac:dyDescent="0.25">
      <c r="A39" s="26">
        <v>34</v>
      </c>
      <c r="B39" s="22" t="s">
        <v>46</v>
      </c>
      <c r="C39" s="11">
        <v>6</v>
      </c>
      <c r="D39" s="11">
        <v>2</v>
      </c>
      <c r="E39" s="11">
        <v>0</v>
      </c>
      <c r="F39" s="11">
        <v>2</v>
      </c>
      <c r="G39" s="158">
        <v>0.22222222222222221</v>
      </c>
      <c r="H39" s="158">
        <v>0.33333333333333331</v>
      </c>
    </row>
    <row r="40" spans="1:8" ht="15.75" customHeight="1" x14ac:dyDescent="0.25">
      <c r="A40" s="26">
        <v>35</v>
      </c>
      <c r="B40" s="22" t="s">
        <v>47</v>
      </c>
      <c r="C40" s="11">
        <v>21</v>
      </c>
      <c r="D40" s="11">
        <v>5</v>
      </c>
      <c r="E40" s="11">
        <v>6</v>
      </c>
      <c r="F40" s="11">
        <v>11</v>
      </c>
      <c r="G40" s="158">
        <v>0.31343283582089554</v>
      </c>
      <c r="H40" s="158">
        <v>0.52380952380952384</v>
      </c>
    </row>
    <row r="41" spans="1:8" ht="15.75" customHeight="1" x14ac:dyDescent="0.25">
      <c r="A41" s="26">
        <v>36</v>
      </c>
      <c r="B41" s="22" t="s">
        <v>48</v>
      </c>
      <c r="C41" s="11">
        <v>16</v>
      </c>
      <c r="D41" s="11">
        <v>4</v>
      </c>
      <c r="E41" s="11">
        <v>6</v>
      </c>
      <c r="F41" s="11">
        <v>10</v>
      </c>
      <c r="G41" s="158">
        <v>0.30769230769230771</v>
      </c>
      <c r="H41" s="158">
        <v>0.625</v>
      </c>
    </row>
    <row r="42" spans="1:8" ht="15.75" customHeight="1" x14ac:dyDescent="0.25">
      <c r="A42" s="26">
        <v>37</v>
      </c>
      <c r="B42" s="22" t="s">
        <v>49</v>
      </c>
      <c r="C42" s="11">
        <v>11</v>
      </c>
      <c r="D42" s="11">
        <v>3</v>
      </c>
      <c r="E42" s="11">
        <v>4</v>
      </c>
      <c r="F42" s="11">
        <v>7</v>
      </c>
      <c r="G42" s="158">
        <v>0.36666666666666664</v>
      </c>
      <c r="H42" s="158">
        <v>0.63636363636363635</v>
      </c>
    </row>
    <row r="43" spans="1:8" ht="15.75" customHeight="1" x14ac:dyDescent="0.25">
      <c r="A43" s="26">
        <v>60</v>
      </c>
      <c r="B43" s="22" t="s">
        <v>50</v>
      </c>
      <c r="C43" s="11">
        <v>93</v>
      </c>
      <c r="D43" s="11">
        <v>26</v>
      </c>
      <c r="E43" s="11">
        <v>21</v>
      </c>
      <c r="F43" s="11">
        <v>47</v>
      </c>
      <c r="G43" s="158">
        <v>0.2767857142857143</v>
      </c>
      <c r="H43" s="158">
        <v>0.5053763440860215</v>
      </c>
    </row>
    <row r="44" spans="1:8" ht="15.75" customHeight="1" x14ac:dyDescent="0.25">
      <c r="A44" s="26">
        <v>61</v>
      </c>
      <c r="B44" s="22" t="s">
        <v>51</v>
      </c>
      <c r="C44" s="11">
        <v>80</v>
      </c>
      <c r="D44" s="11">
        <v>23</v>
      </c>
      <c r="E44" s="11">
        <v>19</v>
      </c>
      <c r="F44" s="11">
        <v>42</v>
      </c>
      <c r="G44" s="158">
        <v>0.30888030888030887</v>
      </c>
      <c r="H44" s="158">
        <v>0.52500000000000002</v>
      </c>
    </row>
    <row r="45" spans="1:8" ht="15.75" customHeight="1" x14ac:dyDescent="0.25">
      <c r="A45" s="26">
        <v>62</v>
      </c>
      <c r="B45" s="22" t="s">
        <v>52</v>
      </c>
      <c r="C45" s="11">
        <v>44</v>
      </c>
      <c r="D45" s="11">
        <v>10</v>
      </c>
      <c r="E45" s="11">
        <v>20</v>
      </c>
      <c r="F45" s="11">
        <v>30</v>
      </c>
      <c r="G45" s="158">
        <v>0.33587786259541985</v>
      </c>
      <c r="H45" s="158">
        <v>0.68181818181818177</v>
      </c>
    </row>
    <row r="46" spans="1:8" ht="15.75" customHeight="1" x14ac:dyDescent="0.25">
      <c r="A46" s="26">
        <v>63</v>
      </c>
      <c r="B46" s="22" t="s">
        <v>53</v>
      </c>
      <c r="C46" s="11">
        <v>79</v>
      </c>
      <c r="D46" s="11">
        <v>19</v>
      </c>
      <c r="E46" s="11">
        <v>19</v>
      </c>
      <c r="F46" s="11">
        <v>38</v>
      </c>
      <c r="G46" s="158">
        <v>0.32377049180327871</v>
      </c>
      <c r="H46" s="158">
        <v>0.48101265822784811</v>
      </c>
    </row>
    <row r="47" spans="1:8" ht="15.75" customHeight="1" x14ac:dyDescent="0.25">
      <c r="A47" s="26">
        <v>64</v>
      </c>
      <c r="B47" s="22" t="s">
        <v>54</v>
      </c>
      <c r="C47" s="11">
        <v>46</v>
      </c>
      <c r="D47" s="11">
        <v>13</v>
      </c>
      <c r="E47" s="11">
        <v>8</v>
      </c>
      <c r="F47" s="11">
        <v>21</v>
      </c>
      <c r="G47" s="158">
        <v>0.26436781609195403</v>
      </c>
      <c r="H47" s="158">
        <v>0.45652173913043476</v>
      </c>
    </row>
    <row r="48" spans="1:8" ht="15.75" customHeight="1" x14ac:dyDescent="0.25">
      <c r="A48" s="26">
        <v>65</v>
      </c>
      <c r="B48" s="22" t="s">
        <v>55</v>
      </c>
      <c r="C48" s="11">
        <v>60</v>
      </c>
      <c r="D48" s="11">
        <v>12</v>
      </c>
      <c r="E48" s="11">
        <v>19</v>
      </c>
      <c r="F48" s="11">
        <v>31</v>
      </c>
      <c r="G48" s="158">
        <v>0.34682080924855491</v>
      </c>
      <c r="H48" s="158">
        <v>0.51666666666666672</v>
      </c>
    </row>
    <row r="49" spans="1:19" ht="15.75" customHeight="1" x14ac:dyDescent="0.25">
      <c r="A49" s="26">
        <v>66</v>
      </c>
      <c r="B49" s="22" t="s">
        <v>56</v>
      </c>
      <c r="C49" s="11">
        <v>43</v>
      </c>
      <c r="D49" s="11">
        <v>9</v>
      </c>
      <c r="E49" s="11">
        <v>14</v>
      </c>
      <c r="F49" s="11">
        <v>23</v>
      </c>
      <c r="G49" s="158">
        <v>0.32330827067669171</v>
      </c>
      <c r="H49" s="158">
        <v>0.53488372093023251</v>
      </c>
    </row>
    <row r="50" spans="1:19" ht="15.75" customHeight="1" x14ac:dyDescent="0.25">
      <c r="A50" s="26">
        <v>67</v>
      </c>
      <c r="B50" s="22" t="s">
        <v>57</v>
      </c>
      <c r="C50" s="11">
        <v>30</v>
      </c>
      <c r="D50" s="11">
        <v>7</v>
      </c>
      <c r="E50" s="11">
        <v>12</v>
      </c>
      <c r="F50" s="11">
        <v>19</v>
      </c>
      <c r="G50" s="158">
        <v>0.3</v>
      </c>
      <c r="H50" s="158">
        <v>0.6333333333333333</v>
      </c>
    </row>
    <row r="51" spans="1:19" ht="15.75" customHeight="1" x14ac:dyDescent="0.25">
      <c r="A51" s="26">
        <v>68</v>
      </c>
      <c r="B51" s="22" t="s">
        <v>58</v>
      </c>
      <c r="C51" s="11">
        <v>19</v>
      </c>
      <c r="D51" s="11">
        <v>6</v>
      </c>
      <c r="E51" s="11">
        <v>5</v>
      </c>
      <c r="F51" s="11">
        <v>11</v>
      </c>
      <c r="G51" s="158">
        <v>0.27142857142857141</v>
      </c>
      <c r="H51" s="158">
        <v>0.57894736842105265</v>
      </c>
    </row>
    <row r="52" spans="1:19" ht="15.75" customHeight="1" x14ac:dyDescent="0.25">
      <c r="A52" s="26">
        <v>69</v>
      </c>
      <c r="B52" s="22" t="s">
        <v>59</v>
      </c>
      <c r="C52" s="11">
        <v>22</v>
      </c>
      <c r="D52" s="11">
        <v>5</v>
      </c>
      <c r="E52" s="11">
        <v>6</v>
      </c>
      <c r="F52" s="11">
        <v>11</v>
      </c>
      <c r="G52" s="158">
        <v>0.28947368421052633</v>
      </c>
      <c r="H52" s="158">
        <v>0.5</v>
      </c>
    </row>
    <row r="53" spans="1:19" ht="15.75" customHeight="1" x14ac:dyDescent="0.25">
      <c r="A53" s="23">
        <v>70</v>
      </c>
      <c r="B53" s="22" t="s">
        <v>60</v>
      </c>
      <c r="C53" s="11">
        <v>35</v>
      </c>
      <c r="D53" s="11">
        <v>8</v>
      </c>
      <c r="E53" s="11">
        <v>16</v>
      </c>
      <c r="F53" s="11">
        <v>24</v>
      </c>
      <c r="G53" s="158">
        <v>0.33980582524271846</v>
      </c>
      <c r="H53" s="158">
        <v>0.68571428571428572</v>
      </c>
    </row>
    <row r="54" spans="1:19" ht="15.75" customHeight="1" x14ac:dyDescent="0.25">
      <c r="A54" s="23">
        <v>71</v>
      </c>
      <c r="B54" s="22" t="s">
        <v>61</v>
      </c>
      <c r="C54" s="11">
        <v>32</v>
      </c>
      <c r="D54" s="11">
        <v>9</v>
      </c>
      <c r="E54" s="11">
        <v>10</v>
      </c>
      <c r="F54" s="11">
        <v>19</v>
      </c>
      <c r="G54" s="158">
        <v>0.25</v>
      </c>
      <c r="H54" s="158">
        <v>0.59375</v>
      </c>
    </row>
    <row r="55" spans="1:19" ht="15.75" customHeight="1" x14ac:dyDescent="0.25">
      <c r="A55" s="23">
        <v>72</v>
      </c>
      <c r="B55" s="22" t="s">
        <v>62</v>
      </c>
      <c r="C55" s="11">
        <v>10</v>
      </c>
      <c r="D55" s="11">
        <v>1</v>
      </c>
      <c r="E55" s="11">
        <v>4</v>
      </c>
      <c r="F55" s="11">
        <v>5</v>
      </c>
      <c r="G55" s="158">
        <v>0.58823529411764708</v>
      </c>
      <c r="H55" s="158">
        <v>0.5</v>
      </c>
    </row>
    <row r="56" spans="1:19" ht="15.75" customHeight="1" x14ac:dyDescent="0.25">
      <c r="A56" s="23">
        <v>73</v>
      </c>
      <c r="B56" s="22" t="s">
        <v>63</v>
      </c>
      <c r="C56" s="11">
        <v>1</v>
      </c>
      <c r="D56" s="11">
        <v>0</v>
      </c>
      <c r="E56" s="11">
        <v>1</v>
      </c>
      <c r="F56" s="11">
        <v>1</v>
      </c>
      <c r="G56" s="158">
        <v>0.5</v>
      </c>
      <c r="H56" s="158">
        <v>1</v>
      </c>
    </row>
    <row r="57" spans="1:19" ht="15.75" customHeight="1" x14ac:dyDescent="0.25">
      <c r="A57" s="27">
        <v>74</v>
      </c>
      <c r="B57" s="28" t="s">
        <v>64</v>
      </c>
      <c r="C57" s="11">
        <v>58</v>
      </c>
      <c r="D57" s="11">
        <v>11</v>
      </c>
      <c r="E57" s="11">
        <v>16</v>
      </c>
      <c r="F57" s="11">
        <v>27</v>
      </c>
      <c r="G57" s="158">
        <v>0.39726027397260272</v>
      </c>
      <c r="H57" s="158">
        <v>0.46551724137931033</v>
      </c>
    </row>
    <row r="58" spans="1:19" ht="15.75" customHeight="1" x14ac:dyDescent="0.25">
      <c r="A58" s="27">
        <v>76</v>
      </c>
      <c r="B58" s="28" t="s">
        <v>65</v>
      </c>
      <c r="C58" s="11">
        <v>1</v>
      </c>
      <c r="D58" s="11">
        <v>0</v>
      </c>
      <c r="E58" s="11">
        <v>0</v>
      </c>
      <c r="F58" s="11">
        <v>0</v>
      </c>
      <c r="G58" s="158">
        <v>0.33333333333333331</v>
      </c>
      <c r="H58" s="158">
        <v>0</v>
      </c>
      <c r="J58" s="15"/>
      <c r="K58" s="15"/>
      <c r="L58" s="15"/>
      <c r="M58" s="15"/>
      <c r="N58" s="15"/>
      <c r="O58" s="15"/>
      <c r="P58" s="15"/>
      <c r="Q58" s="15"/>
    </row>
    <row r="59" spans="1:19" ht="15.75" customHeight="1" x14ac:dyDescent="0.25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11">
        <v>0</v>
      </c>
      <c r="G59" s="158">
        <v>0</v>
      </c>
      <c r="H59" s="158"/>
      <c r="J59" s="15"/>
      <c r="K59" s="15"/>
      <c r="L59" s="15"/>
      <c r="M59" s="15"/>
      <c r="N59" s="15"/>
      <c r="O59" s="15"/>
      <c r="P59" s="15"/>
      <c r="Q59" s="15"/>
    </row>
    <row r="60" spans="1:19" ht="15.75" customHeight="1" x14ac:dyDescent="0.25">
      <c r="A60" s="29">
        <v>85</v>
      </c>
      <c r="B60" s="22" t="s">
        <v>67</v>
      </c>
      <c r="C60" s="11">
        <v>12</v>
      </c>
      <c r="D60" s="11">
        <v>5</v>
      </c>
      <c r="E60" s="11">
        <v>2</v>
      </c>
      <c r="F60" s="11">
        <v>7</v>
      </c>
      <c r="G60" s="158">
        <v>0.19047619047619047</v>
      </c>
      <c r="H60" s="158">
        <v>0.58333333333333337</v>
      </c>
    </row>
    <row r="61" spans="1:19" ht="15.75" customHeight="1" x14ac:dyDescent="0.25">
      <c r="A61" s="29">
        <v>86</v>
      </c>
      <c r="B61" s="22" t="s">
        <v>68</v>
      </c>
      <c r="C61" s="11">
        <v>18</v>
      </c>
      <c r="D61" s="11">
        <v>5</v>
      </c>
      <c r="E61" s="11">
        <v>2</v>
      </c>
      <c r="F61" s="11">
        <v>7</v>
      </c>
      <c r="G61" s="158">
        <v>0.25714285714285712</v>
      </c>
      <c r="H61" s="158">
        <v>0.3888888888888889</v>
      </c>
    </row>
    <row r="62" spans="1:19" ht="15.75" customHeight="1" x14ac:dyDescent="0.25">
      <c r="A62" s="30">
        <v>87</v>
      </c>
      <c r="B62" s="28" t="s">
        <v>69</v>
      </c>
      <c r="C62" s="11">
        <v>13</v>
      </c>
      <c r="D62" s="11">
        <v>4</v>
      </c>
      <c r="E62" s="11">
        <v>3</v>
      </c>
      <c r="F62" s="11">
        <v>7</v>
      </c>
      <c r="G62" s="158">
        <v>0.22033898305084745</v>
      </c>
      <c r="H62" s="160">
        <v>0.53846153846153844</v>
      </c>
    </row>
    <row r="63" spans="1:19" s="15" customFormat="1" ht="15.75" customHeight="1" x14ac:dyDescent="0.25">
      <c r="A63" s="31"/>
      <c r="B63" s="13" t="s">
        <v>9</v>
      </c>
      <c r="C63" s="14">
        <v>2128</v>
      </c>
      <c r="D63" s="14">
        <v>598</v>
      </c>
      <c r="E63" s="14">
        <v>551</v>
      </c>
      <c r="F63" s="14">
        <v>1149</v>
      </c>
      <c r="G63" s="159">
        <v>0.28388473852721452</v>
      </c>
      <c r="H63" s="249">
        <v>0.53994360902255634</v>
      </c>
      <c r="S63" s="15">
        <v>0</v>
      </c>
    </row>
  </sheetData>
  <mergeCells count="2">
    <mergeCell ref="A2:H2"/>
    <mergeCell ref="C4:H4"/>
  </mergeCells>
  <printOptions horizontalCentered="1"/>
  <pageMargins left="0.39370078740157483" right="0.39370078740157483" top="0.59055118110236227" bottom="0.31496062992125984" header="0.51181102362204722" footer="0.23622047244094491"/>
  <pageSetup paperSize="9" scale="65" orientation="portrait" r:id="rId1"/>
  <headerFooter alignWithMargins="0">
    <oddFooter>&amp;LDGRH A1-1&amp;R&amp;P/&amp;N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63"/>
  <sheetViews>
    <sheetView showZeros="0" zoomScaleNormal="100" workbookViewId="0">
      <pane xSplit="2" ySplit="5" topLeftCell="C6" activePane="bottomRight" state="frozen"/>
      <selection activeCell="Q55" sqref="Q55"/>
      <selection pane="topRight" activeCell="Q55" sqref="Q55"/>
      <selection pane="bottomLeft" activeCell="Q55" sqref="Q55"/>
      <selection pane="bottomRight" activeCell="Q55" sqref="Q55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140625" style="2" customWidth="1"/>
    <col min="4" max="4" width="8.28515625" style="2" customWidth="1"/>
    <col min="5" max="5" width="9.140625" style="2" customWidth="1"/>
    <col min="6" max="6" width="8.85546875" style="2" customWidth="1"/>
    <col min="7" max="7" width="11.28515625" style="2" customWidth="1"/>
    <col min="8" max="8" width="8.5703125" style="2" customWidth="1"/>
    <col min="9" max="16384" width="11.42578125" style="2"/>
  </cols>
  <sheetData>
    <row r="1" spans="1:8" ht="22.5" customHeight="1" x14ac:dyDescent="0.25">
      <c r="A1" s="1" t="s">
        <v>0</v>
      </c>
      <c r="F1" s="3"/>
    </row>
    <row r="2" spans="1:8" ht="65.25" customHeight="1" x14ac:dyDescent="0.25">
      <c r="A2" s="306" t="s">
        <v>160</v>
      </c>
      <c r="B2" s="306"/>
      <c r="C2" s="306"/>
      <c r="D2" s="306"/>
      <c r="E2" s="306"/>
      <c r="F2" s="306"/>
      <c r="G2" s="306"/>
      <c r="H2" s="306"/>
    </row>
    <row r="3" spans="1:8" ht="9.7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307" t="s">
        <v>176</v>
      </c>
      <c r="D4" s="308"/>
      <c r="E4" s="308"/>
      <c r="F4" s="308"/>
      <c r="G4" s="308"/>
      <c r="H4" s="309"/>
    </row>
    <row r="5" spans="1:8" ht="34.5" customHeight="1" x14ac:dyDescent="0.25">
      <c r="A5" s="18" t="s">
        <v>10</v>
      </c>
      <c r="B5" s="8" t="s">
        <v>11</v>
      </c>
      <c r="C5" s="34" t="s">
        <v>171</v>
      </c>
      <c r="D5" s="34" t="s">
        <v>172</v>
      </c>
      <c r="E5" s="34" t="s">
        <v>112</v>
      </c>
      <c r="F5" s="34" t="s">
        <v>173</v>
      </c>
      <c r="G5" s="34" t="s">
        <v>174</v>
      </c>
      <c r="H5" s="285" t="s">
        <v>185</v>
      </c>
    </row>
    <row r="6" spans="1:8" ht="15.75" customHeight="1" x14ac:dyDescent="0.25">
      <c r="A6" s="19">
        <v>1</v>
      </c>
      <c r="B6" s="20" t="s">
        <v>13</v>
      </c>
      <c r="C6" s="9">
        <v>55</v>
      </c>
      <c r="D6" s="35">
        <v>15</v>
      </c>
      <c r="E6" s="9">
        <v>12</v>
      </c>
      <c r="F6" s="35">
        <v>27</v>
      </c>
      <c r="G6" s="157">
        <v>0.27093596059113301</v>
      </c>
      <c r="H6" s="157">
        <v>0.49090909090909091</v>
      </c>
    </row>
    <row r="7" spans="1:8" ht="15.75" customHeight="1" x14ac:dyDescent="0.25">
      <c r="A7" s="21">
        <v>2</v>
      </c>
      <c r="B7" s="22" t="s">
        <v>14</v>
      </c>
      <c r="C7" s="11">
        <v>49</v>
      </c>
      <c r="D7" s="36">
        <v>13</v>
      </c>
      <c r="E7" s="11">
        <v>6</v>
      </c>
      <c r="F7" s="36">
        <v>19</v>
      </c>
      <c r="G7" s="158">
        <v>0.30061349693251532</v>
      </c>
      <c r="H7" s="158">
        <v>0.38775510204081631</v>
      </c>
    </row>
    <row r="8" spans="1:8" ht="15.75" customHeight="1" x14ac:dyDescent="0.25">
      <c r="A8" s="21">
        <v>3</v>
      </c>
      <c r="B8" s="22" t="s">
        <v>15</v>
      </c>
      <c r="C8" s="11">
        <v>12</v>
      </c>
      <c r="D8" s="36">
        <v>3</v>
      </c>
      <c r="E8" s="11">
        <v>2</v>
      </c>
      <c r="F8" s="36">
        <v>5</v>
      </c>
      <c r="G8" s="158">
        <v>0.27906976744186046</v>
      </c>
      <c r="H8" s="158">
        <v>0.41666666666666669</v>
      </c>
    </row>
    <row r="9" spans="1:8" ht="15.75" customHeight="1" x14ac:dyDescent="0.25">
      <c r="A9" s="21">
        <v>4</v>
      </c>
      <c r="B9" s="22" t="s">
        <v>16</v>
      </c>
      <c r="C9" s="11">
        <v>14</v>
      </c>
      <c r="D9" s="36">
        <v>3</v>
      </c>
      <c r="E9" s="11">
        <v>2</v>
      </c>
      <c r="F9" s="36">
        <v>5</v>
      </c>
      <c r="G9" s="158">
        <v>0.30434782608695654</v>
      </c>
      <c r="H9" s="158">
        <v>0.35714285714285715</v>
      </c>
    </row>
    <row r="10" spans="1:8" ht="15.75" customHeight="1" x14ac:dyDescent="0.25">
      <c r="A10" s="21">
        <v>5</v>
      </c>
      <c r="B10" s="22" t="s">
        <v>17</v>
      </c>
      <c r="C10" s="11">
        <v>50</v>
      </c>
      <c r="D10" s="36">
        <v>11</v>
      </c>
      <c r="E10" s="11">
        <v>5</v>
      </c>
      <c r="F10" s="36">
        <v>16</v>
      </c>
      <c r="G10" s="158">
        <v>0.34246575342465752</v>
      </c>
      <c r="H10" s="158">
        <v>0.32</v>
      </c>
    </row>
    <row r="11" spans="1:8" ht="15.75" customHeight="1" x14ac:dyDescent="0.25">
      <c r="A11" s="21">
        <v>6</v>
      </c>
      <c r="B11" s="22" t="s">
        <v>18</v>
      </c>
      <c r="C11" s="11">
        <v>70</v>
      </c>
      <c r="D11" s="36">
        <v>12</v>
      </c>
      <c r="E11" s="11">
        <v>8</v>
      </c>
      <c r="F11" s="36">
        <v>20</v>
      </c>
      <c r="G11" s="158">
        <v>0.42424242424242425</v>
      </c>
      <c r="H11" s="158">
        <v>0.2857142857142857</v>
      </c>
    </row>
    <row r="12" spans="1:8" ht="15.75" customHeight="1" x14ac:dyDescent="0.25">
      <c r="A12" s="23">
        <v>7</v>
      </c>
      <c r="B12" s="22" t="s">
        <v>19</v>
      </c>
      <c r="C12" s="11">
        <v>45</v>
      </c>
      <c r="D12" s="36">
        <v>8</v>
      </c>
      <c r="E12" s="11">
        <v>6</v>
      </c>
      <c r="F12" s="36">
        <v>14</v>
      </c>
      <c r="G12" s="158">
        <v>0.41284403669724773</v>
      </c>
      <c r="H12" s="158">
        <v>0.31111111111111112</v>
      </c>
    </row>
    <row r="13" spans="1:8" ht="15.75" customHeight="1" x14ac:dyDescent="0.25">
      <c r="A13" s="23">
        <v>8</v>
      </c>
      <c r="B13" s="22" t="s">
        <v>20</v>
      </c>
      <c r="C13" s="11">
        <v>14</v>
      </c>
      <c r="D13" s="36">
        <v>2</v>
      </c>
      <c r="E13" s="11">
        <v>1</v>
      </c>
      <c r="F13" s="36">
        <v>3</v>
      </c>
      <c r="G13" s="158">
        <v>0.46666666666666667</v>
      </c>
      <c r="H13" s="158">
        <v>0.21428571428571427</v>
      </c>
    </row>
    <row r="14" spans="1:8" ht="15.75" customHeight="1" x14ac:dyDescent="0.25">
      <c r="A14" s="23">
        <v>9</v>
      </c>
      <c r="B14" s="22" t="s">
        <v>21</v>
      </c>
      <c r="C14" s="11">
        <v>49</v>
      </c>
      <c r="D14" s="36">
        <v>8</v>
      </c>
      <c r="E14" s="11">
        <v>10</v>
      </c>
      <c r="F14" s="36">
        <v>18</v>
      </c>
      <c r="G14" s="158">
        <v>0.44954128440366975</v>
      </c>
      <c r="H14" s="158">
        <v>0.36734693877551022</v>
      </c>
    </row>
    <row r="15" spans="1:8" ht="15.75" customHeight="1" x14ac:dyDescent="0.25">
      <c r="A15" s="23">
        <v>10</v>
      </c>
      <c r="B15" s="22" t="s">
        <v>22</v>
      </c>
      <c r="C15" s="11">
        <v>8</v>
      </c>
      <c r="D15" s="36">
        <v>2</v>
      </c>
      <c r="E15" s="11">
        <v>1</v>
      </c>
      <c r="F15" s="36">
        <v>3</v>
      </c>
      <c r="G15" s="158">
        <v>0.2857142857142857</v>
      </c>
      <c r="H15" s="158">
        <v>0.375</v>
      </c>
    </row>
    <row r="16" spans="1:8" ht="15.75" customHeight="1" x14ac:dyDescent="0.25">
      <c r="A16" s="23">
        <v>11</v>
      </c>
      <c r="B16" s="22" t="s">
        <v>23</v>
      </c>
      <c r="C16" s="11">
        <v>64</v>
      </c>
      <c r="D16" s="36">
        <v>11</v>
      </c>
      <c r="E16" s="11">
        <v>8</v>
      </c>
      <c r="F16" s="36">
        <v>19</v>
      </c>
      <c r="G16" s="158">
        <v>0.41558441558441561</v>
      </c>
      <c r="H16" s="158">
        <v>0.296875</v>
      </c>
    </row>
    <row r="17" spans="1:8" ht="15.75" customHeight="1" x14ac:dyDescent="0.25">
      <c r="A17" s="23">
        <v>12</v>
      </c>
      <c r="B17" s="22" t="s">
        <v>24</v>
      </c>
      <c r="C17" s="11">
        <v>17</v>
      </c>
      <c r="D17" s="36">
        <v>2</v>
      </c>
      <c r="E17" s="11">
        <v>4</v>
      </c>
      <c r="F17" s="36">
        <v>6</v>
      </c>
      <c r="G17" s="158">
        <v>0.48571428571428571</v>
      </c>
      <c r="H17" s="158">
        <v>0.35294117647058826</v>
      </c>
    </row>
    <row r="18" spans="1:8" ht="15.75" customHeight="1" x14ac:dyDescent="0.25">
      <c r="A18" s="23">
        <v>13</v>
      </c>
      <c r="B18" s="22" t="s">
        <v>25</v>
      </c>
      <c r="C18" s="11">
        <v>7</v>
      </c>
      <c r="D18" s="36">
        <v>0</v>
      </c>
      <c r="E18" s="11">
        <v>2</v>
      </c>
      <c r="F18" s="36">
        <v>2</v>
      </c>
      <c r="G18" s="158">
        <v>0.77777777777777779</v>
      </c>
      <c r="H18" s="158">
        <v>0.2857142857142857</v>
      </c>
    </row>
    <row r="19" spans="1:8" ht="15.75" customHeight="1" x14ac:dyDescent="0.25">
      <c r="A19" s="23">
        <v>14</v>
      </c>
      <c r="B19" s="24" t="s">
        <v>26</v>
      </c>
      <c r="C19" s="11">
        <v>49</v>
      </c>
      <c r="D19" s="36">
        <v>8</v>
      </c>
      <c r="E19" s="11">
        <v>10</v>
      </c>
      <c r="F19" s="36">
        <v>18</v>
      </c>
      <c r="G19" s="158">
        <v>0.44954128440366975</v>
      </c>
      <c r="H19" s="158">
        <v>0.36734693877551022</v>
      </c>
    </row>
    <row r="20" spans="1:8" ht="15.75" customHeight="1" x14ac:dyDescent="0.25">
      <c r="A20" s="23">
        <v>15</v>
      </c>
      <c r="B20" s="24" t="s">
        <v>27</v>
      </c>
      <c r="C20" s="11">
        <v>9</v>
      </c>
      <c r="D20" s="36">
        <v>3</v>
      </c>
      <c r="E20" s="11">
        <v>2</v>
      </c>
      <c r="F20" s="36">
        <v>5</v>
      </c>
      <c r="G20" s="158">
        <v>0.22500000000000001</v>
      </c>
      <c r="H20" s="158">
        <v>0.55555555555555558</v>
      </c>
    </row>
    <row r="21" spans="1:8" ht="15.75" customHeight="1" x14ac:dyDescent="0.25">
      <c r="A21" s="23">
        <v>16</v>
      </c>
      <c r="B21" s="22" t="s">
        <v>28</v>
      </c>
      <c r="C21" s="11">
        <v>62</v>
      </c>
      <c r="D21" s="36">
        <v>12</v>
      </c>
      <c r="E21" s="11">
        <v>17</v>
      </c>
      <c r="F21" s="36">
        <v>29</v>
      </c>
      <c r="G21" s="158">
        <v>0.37575757575757573</v>
      </c>
      <c r="H21" s="158">
        <v>0.46774193548387094</v>
      </c>
    </row>
    <row r="22" spans="1:8" ht="15.75" customHeight="1" x14ac:dyDescent="0.25">
      <c r="A22" s="23">
        <v>17</v>
      </c>
      <c r="B22" s="22" t="s">
        <v>29</v>
      </c>
      <c r="C22" s="11">
        <v>21</v>
      </c>
      <c r="D22" s="36">
        <v>4</v>
      </c>
      <c r="E22" s="11">
        <v>2</v>
      </c>
      <c r="F22" s="36">
        <v>6</v>
      </c>
      <c r="G22" s="158">
        <v>0.38181818181818183</v>
      </c>
      <c r="H22" s="158">
        <v>0.2857142857142857</v>
      </c>
    </row>
    <row r="23" spans="1:8" ht="15.75" customHeight="1" x14ac:dyDescent="0.2">
      <c r="A23" s="23">
        <v>18</v>
      </c>
      <c r="B23" s="25" t="s">
        <v>30</v>
      </c>
      <c r="C23" s="11">
        <v>29</v>
      </c>
      <c r="D23" s="36">
        <v>6</v>
      </c>
      <c r="E23" s="11">
        <v>3</v>
      </c>
      <c r="F23" s="36">
        <v>9</v>
      </c>
      <c r="G23" s="158">
        <v>0.36708860759493672</v>
      </c>
      <c r="H23" s="158">
        <v>0.31034482758620691</v>
      </c>
    </row>
    <row r="24" spans="1:8" ht="15.75" customHeight="1" x14ac:dyDescent="0.25">
      <c r="A24" s="23">
        <v>19</v>
      </c>
      <c r="B24" s="22" t="s">
        <v>31</v>
      </c>
      <c r="C24" s="11">
        <v>48</v>
      </c>
      <c r="D24" s="36">
        <v>9</v>
      </c>
      <c r="E24" s="11">
        <v>11</v>
      </c>
      <c r="F24" s="36">
        <v>20</v>
      </c>
      <c r="G24" s="158">
        <v>0.4247787610619469</v>
      </c>
      <c r="H24" s="158">
        <v>0.41666666666666669</v>
      </c>
    </row>
    <row r="25" spans="1:8" ht="15.75" customHeight="1" x14ac:dyDescent="0.25">
      <c r="A25" s="23">
        <v>20</v>
      </c>
      <c r="B25" s="22" t="s">
        <v>32</v>
      </c>
      <c r="C25" s="11">
        <v>8</v>
      </c>
      <c r="D25" s="36">
        <v>2</v>
      </c>
      <c r="E25" s="11">
        <v>2</v>
      </c>
      <c r="F25" s="36">
        <v>4</v>
      </c>
      <c r="G25" s="158">
        <v>0.25806451612903225</v>
      </c>
      <c r="H25" s="158">
        <v>0.5</v>
      </c>
    </row>
    <row r="26" spans="1:8" ht="15.75" customHeight="1" x14ac:dyDescent="0.25">
      <c r="A26" s="23">
        <v>21</v>
      </c>
      <c r="B26" s="24" t="s">
        <v>33</v>
      </c>
      <c r="C26" s="11">
        <v>45</v>
      </c>
      <c r="D26" s="36">
        <v>8</v>
      </c>
      <c r="E26" s="11">
        <v>12</v>
      </c>
      <c r="F26" s="36">
        <v>20</v>
      </c>
      <c r="G26" s="158">
        <v>0.43269230769230771</v>
      </c>
      <c r="H26" s="158">
        <v>0.44444444444444442</v>
      </c>
    </row>
    <row r="27" spans="1:8" ht="15.75" customHeight="1" x14ac:dyDescent="0.25">
      <c r="A27" s="23">
        <v>22</v>
      </c>
      <c r="B27" s="24" t="s">
        <v>34</v>
      </c>
      <c r="C27" s="11">
        <v>52</v>
      </c>
      <c r="D27" s="36">
        <v>11</v>
      </c>
      <c r="E27" s="11">
        <v>10</v>
      </c>
      <c r="F27" s="36">
        <v>21</v>
      </c>
      <c r="G27" s="158">
        <v>0.32911392405063289</v>
      </c>
      <c r="H27" s="158">
        <v>0.40384615384615385</v>
      </c>
    </row>
    <row r="28" spans="1:8" ht="15.75" customHeight="1" x14ac:dyDescent="0.25">
      <c r="A28" s="23">
        <v>23</v>
      </c>
      <c r="B28" s="22" t="s">
        <v>35</v>
      </c>
      <c r="C28" s="11">
        <v>44</v>
      </c>
      <c r="D28" s="36">
        <v>7</v>
      </c>
      <c r="E28" s="11">
        <v>7</v>
      </c>
      <c r="F28" s="36">
        <v>14</v>
      </c>
      <c r="G28" s="158">
        <v>0.42718446601941745</v>
      </c>
      <c r="H28" s="158">
        <v>0.31818181818181818</v>
      </c>
    </row>
    <row r="29" spans="1:8" ht="15.75" customHeight="1" x14ac:dyDescent="0.25">
      <c r="A29" s="23">
        <v>24</v>
      </c>
      <c r="B29" s="22" t="s">
        <v>36</v>
      </c>
      <c r="C29" s="11">
        <v>11</v>
      </c>
      <c r="D29" s="36">
        <v>3</v>
      </c>
      <c r="E29" s="11">
        <v>2</v>
      </c>
      <c r="F29" s="36">
        <v>5</v>
      </c>
      <c r="G29" s="158">
        <v>0.28947368421052633</v>
      </c>
      <c r="H29" s="158">
        <v>0.45454545454545453</v>
      </c>
    </row>
    <row r="30" spans="1:8" ht="15.75" customHeight="1" x14ac:dyDescent="0.25">
      <c r="A30" s="26">
        <v>25</v>
      </c>
      <c r="B30" s="22" t="s">
        <v>37</v>
      </c>
      <c r="C30" s="11">
        <v>75</v>
      </c>
      <c r="D30" s="36">
        <v>12</v>
      </c>
      <c r="E30" s="11">
        <v>5</v>
      </c>
      <c r="F30" s="36">
        <v>17</v>
      </c>
      <c r="G30" s="158">
        <v>0.44642857142857145</v>
      </c>
      <c r="H30" s="158">
        <v>0.22666666666666666</v>
      </c>
    </row>
    <row r="31" spans="1:8" ht="15.75" customHeight="1" x14ac:dyDescent="0.25">
      <c r="A31" s="26">
        <v>26</v>
      </c>
      <c r="B31" s="22" t="s">
        <v>38</v>
      </c>
      <c r="C31" s="11">
        <v>83</v>
      </c>
      <c r="D31" s="36">
        <v>15</v>
      </c>
      <c r="E31" s="11">
        <v>14</v>
      </c>
      <c r="F31" s="36">
        <v>29</v>
      </c>
      <c r="G31" s="158">
        <v>0.41089108910891087</v>
      </c>
      <c r="H31" s="158">
        <v>0.3493975903614458</v>
      </c>
    </row>
    <row r="32" spans="1:8" ht="15.75" customHeight="1" x14ac:dyDescent="0.25">
      <c r="A32" s="26">
        <v>27</v>
      </c>
      <c r="B32" s="22" t="s">
        <v>39</v>
      </c>
      <c r="C32" s="11">
        <v>124</v>
      </c>
      <c r="D32" s="36">
        <v>24</v>
      </c>
      <c r="E32" s="11">
        <v>19</v>
      </c>
      <c r="F32" s="36">
        <v>43</v>
      </c>
      <c r="G32" s="158">
        <v>0.38750000000000001</v>
      </c>
      <c r="H32" s="158">
        <v>0.34677419354838712</v>
      </c>
    </row>
    <row r="33" spans="1:8" ht="15.75" customHeight="1" x14ac:dyDescent="0.25">
      <c r="A33" s="26">
        <v>28</v>
      </c>
      <c r="B33" s="22" t="s">
        <v>40</v>
      </c>
      <c r="C33" s="11">
        <v>64</v>
      </c>
      <c r="D33" s="36">
        <v>11</v>
      </c>
      <c r="E33" s="11">
        <v>15</v>
      </c>
      <c r="F33" s="36">
        <v>26</v>
      </c>
      <c r="G33" s="158">
        <v>0.44137931034482758</v>
      </c>
      <c r="H33" s="158">
        <v>0.40625</v>
      </c>
    </row>
    <row r="34" spans="1:8" ht="15.75" customHeight="1" x14ac:dyDescent="0.25">
      <c r="A34" s="26">
        <v>29</v>
      </c>
      <c r="B34" s="22" t="s">
        <v>41</v>
      </c>
      <c r="C34" s="11">
        <v>28</v>
      </c>
      <c r="D34" s="36">
        <v>5</v>
      </c>
      <c r="E34" s="11">
        <v>5</v>
      </c>
      <c r="F34" s="36">
        <v>10</v>
      </c>
      <c r="G34" s="158">
        <v>0.49122807017543857</v>
      </c>
      <c r="H34" s="158">
        <v>0.35714285714285715</v>
      </c>
    </row>
    <row r="35" spans="1:8" ht="15.75" customHeight="1" x14ac:dyDescent="0.25">
      <c r="A35" s="26">
        <v>30</v>
      </c>
      <c r="B35" s="22" t="s">
        <v>42</v>
      </c>
      <c r="C35" s="11">
        <v>35</v>
      </c>
      <c r="D35" s="36">
        <v>6</v>
      </c>
      <c r="E35" s="11">
        <v>7</v>
      </c>
      <c r="F35" s="36">
        <v>13</v>
      </c>
      <c r="G35" s="158">
        <v>0.47945205479452052</v>
      </c>
      <c r="H35" s="158">
        <v>0.37142857142857144</v>
      </c>
    </row>
    <row r="36" spans="1:8" ht="15.75" customHeight="1" x14ac:dyDescent="0.25">
      <c r="A36" s="26">
        <v>31</v>
      </c>
      <c r="B36" s="22" t="s">
        <v>43</v>
      </c>
      <c r="C36" s="11">
        <v>54</v>
      </c>
      <c r="D36" s="36">
        <v>10</v>
      </c>
      <c r="E36" s="11">
        <v>11</v>
      </c>
      <c r="F36" s="36">
        <v>21</v>
      </c>
      <c r="G36" s="158">
        <v>0.43902439024390244</v>
      </c>
      <c r="H36" s="158">
        <v>0.3888888888888889</v>
      </c>
    </row>
    <row r="37" spans="1:8" ht="15.75" customHeight="1" x14ac:dyDescent="0.25">
      <c r="A37" s="26">
        <v>32</v>
      </c>
      <c r="B37" s="22" t="s">
        <v>44</v>
      </c>
      <c r="C37" s="11">
        <v>43</v>
      </c>
      <c r="D37" s="36">
        <v>9</v>
      </c>
      <c r="E37" s="11">
        <v>6</v>
      </c>
      <c r="F37" s="36">
        <v>15</v>
      </c>
      <c r="G37" s="158">
        <v>0.36440677966101692</v>
      </c>
      <c r="H37" s="158">
        <v>0.34883720930232559</v>
      </c>
    </row>
    <row r="38" spans="1:8" ht="15.75" customHeight="1" x14ac:dyDescent="0.25">
      <c r="A38" s="26">
        <v>33</v>
      </c>
      <c r="B38" s="22" t="s">
        <v>45</v>
      </c>
      <c r="C38" s="11">
        <v>38</v>
      </c>
      <c r="D38" s="36">
        <v>8</v>
      </c>
      <c r="E38" s="11">
        <v>9</v>
      </c>
      <c r="F38" s="36">
        <v>17</v>
      </c>
      <c r="G38" s="158">
        <v>0.36893203883495146</v>
      </c>
      <c r="H38" s="158">
        <v>0.44736842105263158</v>
      </c>
    </row>
    <row r="39" spans="1:8" ht="15.75" customHeight="1" x14ac:dyDescent="0.25">
      <c r="A39" s="26">
        <v>34</v>
      </c>
      <c r="B39" s="22" t="s">
        <v>46</v>
      </c>
      <c r="C39" s="11">
        <v>10</v>
      </c>
      <c r="D39" s="36">
        <v>1</v>
      </c>
      <c r="E39" s="11">
        <v>3</v>
      </c>
      <c r="F39" s="36">
        <v>4</v>
      </c>
      <c r="G39" s="158">
        <v>0.4</v>
      </c>
      <c r="H39" s="158">
        <v>0.4</v>
      </c>
    </row>
    <row r="40" spans="1:8" ht="15.75" customHeight="1" x14ac:dyDescent="0.25">
      <c r="A40" s="26">
        <v>35</v>
      </c>
      <c r="B40" s="22" t="s">
        <v>47</v>
      </c>
      <c r="C40" s="11">
        <v>23</v>
      </c>
      <c r="D40" s="36">
        <v>4</v>
      </c>
      <c r="E40" s="11">
        <v>6</v>
      </c>
      <c r="F40" s="36">
        <v>10</v>
      </c>
      <c r="G40" s="158">
        <v>0.42592592592592593</v>
      </c>
      <c r="H40" s="158">
        <v>0.43478260869565216</v>
      </c>
    </row>
    <row r="41" spans="1:8" ht="15.75" customHeight="1" x14ac:dyDescent="0.25">
      <c r="A41" s="26">
        <v>36</v>
      </c>
      <c r="B41" s="22" t="s">
        <v>48</v>
      </c>
      <c r="C41" s="11">
        <v>15</v>
      </c>
      <c r="D41" s="36">
        <v>3</v>
      </c>
      <c r="E41" s="11">
        <v>3</v>
      </c>
      <c r="F41" s="36">
        <v>6</v>
      </c>
      <c r="G41" s="158">
        <v>0.34090909090909088</v>
      </c>
      <c r="H41" s="158">
        <v>0.4</v>
      </c>
    </row>
    <row r="42" spans="1:8" ht="15.75" customHeight="1" x14ac:dyDescent="0.25">
      <c r="A42" s="26">
        <v>37</v>
      </c>
      <c r="B42" s="22" t="s">
        <v>49</v>
      </c>
      <c r="C42" s="11">
        <v>8</v>
      </c>
      <c r="D42" s="36">
        <v>1</v>
      </c>
      <c r="E42" s="11">
        <v>1</v>
      </c>
      <c r="F42" s="36">
        <v>2</v>
      </c>
      <c r="G42" s="158">
        <v>0.38095238095238093</v>
      </c>
      <c r="H42" s="158">
        <v>0.25</v>
      </c>
    </row>
    <row r="43" spans="1:8" ht="15.75" customHeight="1" x14ac:dyDescent="0.25">
      <c r="A43" s="26">
        <v>60</v>
      </c>
      <c r="B43" s="22" t="s">
        <v>50</v>
      </c>
      <c r="C43" s="11">
        <v>125</v>
      </c>
      <c r="D43" s="36">
        <v>19</v>
      </c>
      <c r="E43" s="11">
        <v>19</v>
      </c>
      <c r="F43" s="36">
        <v>38</v>
      </c>
      <c r="G43" s="158">
        <v>0.49019607843137253</v>
      </c>
      <c r="H43" s="158">
        <v>0.30399999999999999</v>
      </c>
    </row>
    <row r="44" spans="1:8" ht="15.75" customHeight="1" x14ac:dyDescent="0.25">
      <c r="A44" s="26">
        <v>61</v>
      </c>
      <c r="B44" s="22" t="s">
        <v>51</v>
      </c>
      <c r="C44" s="11">
        <v>69</v>
      </c>
      <c r="D44" s="36">
        <v>13</v>
      </c>
      <c r="E44" s="11">
        <v>14</v>
      </c>
      <c r="F44" s="36">
        <v>27</v>
      </c>
      <c r="G44" s="158">
        <v>0.40588235294117647</v>
      </c>
      <c r="H44" s="158">
        <v>0.39130434782608697</v>
      </c>
    </row>
    <row r="45" spans="1:8" ht="15.75" customHeight="1" x14ac:dyDescent="0.25">
      <c r="A45" s="26">
        <v>62</v>
      </c>
      <c r="B45" s="22" t="s">
        <v>52</v>
      </c>
      <c r="C45" s="11">
        <v>60</v>
      </c>
      <c r="D45" s="36">
        <v>10</v>
      </c>
      <c r="E45" s="11">
        <v>13</v>
      </c>
      <c r="F45" s="36">
        <v>23</v>
      </c>
      <c r="G45" s="158">
        <v>0.44117647058823528</v>
      </c>
      <c r="H45" s="158">
        <v>0.38333333333333336</v>
      </c>
    </row>
    <row r="46" spans="1:8" ht="15.75" customHeight="1" x14ac:dyDescent="0.25">
      <c r="A46" s="26">
        <v>63</v>
      </c>
      <c r="B46" s="22" t="s">
        <v>53</v>
      </c>
      <c r="C46" s="11">
        <v>58</v>
      </c>
      <c r="D46" s="36">
        <v>12</v>
      </c>
      <c r="E46" s="11">
        <v>11</v>
      </c>
      <c r="F46" s="36">
        <v>23</v>
      </c>
      <c r="G46" s="158">
        <v>0.36708860759493672</v>
      </c>
      <c r="H46" s="158">
        <v>0.39655172413793105</v>
      </c>
    </row>
    <row r="47" spans="1:8" ht="15.75" customHeight="1" x14ac:dyDescent="0.25">
      <c r="A47" s="26">
        <v>64</v>
      </c>
      <c r="B47" s="22" t="s">
        <v>54</v>
      </c>
      <c r="C47" s="11">
        <v>35</v>
      </c>
      <c r="D47" s="36">
        <v>7</v>
      </c>
      <c r="E47" s="11">
        <v>7</v>
      </c>
      <c r="F47" s="36">
        <v>14</v>
      </c>
      <c r="G47" s="158">
        <v>0.36458333333333331</v>
      </c>
      <c r="H47" s="158">
        <v>0.4</v>
      </c>
    </row>
    <row r="48" spans="1:8" ht="15.75" customHeight="1" x14ac:dyDescent="0.25">
      <c r="A48" s="26">
        <v>65</v>
      </c>
      <c r="B48" s="22" t="s">
        <v>55</v>
      </c>
      <c r="C48" s="11">
        <v>33</v>
      </c>
      <c r="D48" s="36">
        <v>6</v>
      </c>
      <c r="E48" s="11">
        <v>4</v>
      </c>
      <c r="F48" s="36">
        <v>10</v>
      </c>
      <c r="G48" s="158">
        <v>0.36666666666666664</v>
      </c>
      <c r="H48" s="158">
        <v>0.30303030303030304</v>
      </c>
    </row>
    <row r="49" spans="1:8" ht="15.75" customHeight="1" x14ac:dyDescent="0.25">
      <c r="A49" s="26">
        <v>66</v>
      </c>
      <c r="B49" s="22" t="s">
        <v>56</v>
      </c>
      <c r="C49" s="11">
        <v>16</v>
      </c>
      <c r="D49" s="36">
        <v>4</v>
      </c>
      <c r="E49" s="11">
        <v>3</v>
      </c>
      <c r="F49" s="36">
        <v>7</v>
      </c>
      <c r="G49" s="158">
        <v>0.29090909090909089</v>
      </c>
      <c r="H49" s="158">
        <v>0.4375</v>
      </c>
    </row>
    <row r="50" spans="1:8" ht="15.75" customHeight="1" x14ac:dyDescent="0.25">
      <c r="A50" s="26">
        <v>67</v>
      </c>
      <c r="B50" s="22" t="s">
        <v>57</v>
      </c>
      <c r="C50" s="11">
        <v>29</v>
      </c>
      <c r="D50" s="36">
        <v>6</v>
      </c>
      <c r="E50" s="11">
        <v>7</v>
      </c>
      <c r="F50" s="36">
        <v>13</v>
      </c>
      <c r="G50" s="158">
        <v>0.40845070422535212</v>
      </c>
      <c r="H50" s="158">
        <v>0.44827586206896552</v>
      </c>
    </row>
    <row r="51" spans="1:8" ht="15.75" customHeight="1" x14ac:dyDescent="0.25">
      <c r="A51" s="26">
        <v>68</v>
      </c>
      <c r="B51" s="22" t="s">
        <v>58</v>
      </c>
      <c r="C51" s="11">
        <v>16</v>
      </c>
      <c r="D51" s="36">
        <v>3</v>
      </c>
      <c r="E51" s="11">
        <v>4</v>
      </c>
      <c r="F51" s="36">
        <v>7</v>
      </c>
      <c r="G51" s="158">
        <v>0.36363636363636365</v>
      </c>
      <c r="H51" s="158">
        <v>0.4375</v>
      </c>
    </row>
    <row r="52" spans="1:8" ht="15.75" customHeight="1" x14ac:dyDescent="0.25">
      <c r="A52" s="26">
        <v>69</v>
      </c>
      <c r="B52" s="22" t="s">
        <v>59</v>
      </c>
      <c r="C52" s="11">
        <v>16</v>
      </c>
      <c r="D52" s="36">
        <v>3</v>
      </c>
      <c r="E52" s="11">
        <v>2</v>
      </c>
      <c r="F52" s="36">
        <v>5</v>
      </c>
      <c r="G52" s="158">
        <v>0.3902439024390244</v>
      </c>
      <c r="H52" s="158">
        <v>0.3125</v>
      </c>
    </row>
    <row r="53" spans="1:8" ht="15.75" customHeight="1" x14ac:dyDescent="0.25">
      <c r="A53" s="23">
        <v>70</v>
      </c>
      <c r="B53" s="22" t="s">
        <v>60</v>
      </c>
      <c r="C53" s="11">
        <v>42</v>
      </c>
      <c r="D53" s="36">
        <v>6</v>
      </c>
      <c r="E53" s="11">
        <v>11</v>
      </c>
      <c r="F53" s="36">
        <v>17</v>
      </c>
      <c r="G53" s="158">
        <v>0.54545454545454541</v>
      </c>
      <c r="H53" s="158">
        <v>0.40476190476190477</v>
      </c>
    </row>
    <row r="54" spans="1:8" ht="15.75" customHeight="1" x14ac:dyDescent="0.25">
      <c r="A54" s="23">
        <v>71</v>
      </c>
      <c r="B54" s="22" t="s">
        <v>61</v>
      </c>
      <c r="C54" s="11">
        <v>25</v>
      </c>
      <c r="D54" s="36">
        <v>5</v>
      </c>
      <c r="E54" s="11">
        <v>4</v>
      </c>
      <c r="F54" s="36">
        <v>9</v>
      </c>
      <c r="G54" s="158">
        <v>0.40322580645161288</v>
      </c>
      <c r="H54" s="158">
        <v>0.36</v>
      </c>
    </row>
    <row r="55" spans="1:8" ht="15.75" customHeight="1" x14ac:dyDescent="0.25">
      <c r="A55" s="23">
        <v>72</v>
      </c>
      <c r="B55" s="22" t="s">
        <v>62</v>
      </c>
      <c r="C55" s="11">
        <v>4</v>
      </c>
      <c r="D55" s="36">
        <v>1</v>
      </c>
      <c r="E55" s="11">
        <v>2</v>
      </c>
      <c r="F55" s="36">
        <v>3</v>
      </c>
      <c r="G55" s="158">
        <v>0.66666666666666663</v>
      </c>
      <c r="H55" s="158">
        <v>0.75</v>
      </c>
    </row>
    <row r="56" spans="1:8" ht="15.75" customHeight="1" x14ac:dyDescent="0.25">
      <c r="A56" s="23">
        <v>73</v>
      </c>
      <c r="B56" s="22" t="s">
        <v>63</v>
      </c>
      <c r="C56" s="11">
        <v>4</v>
      </c>
      <c r="D56" s="36">
        <v>0</v>
      </c>
      <c r="E56" s="11">
        <v>2</v>
      </c>
      <c r="F56" s="36">
        <v>2</v>
      </c>
      <c r="G56" s="158">
        <v>0.44444444444444442</v>
      </c>
      <c r="H56" s="158">
        <v>0.5</v>
      </c>
    </row>
    <row r="57" spans="1:8" ht="15.75" customHeight="1" x14ac:dyDescent="0.25">
      <c r="A57" s="27">
        <v>74</v>
      </c>
      <c r="B57" s="28" t="s">
        <v>64</v>
      </c>
      <c r="C57" s="11">
        <v>31</v>
      </c>
      <c r="D57" s="36">
        <v>4</v>
      </c>
      <c r="E57" s="11">
        <v>5</v>
      </c>
      <c r="F57" s="36">
        <v>9</v>
      </c>
      <c r="G57" s="158">
        <v>0.60784313725490191</v>
      </c>
      <c r="H57" s="158">
        <v>0.29032258064516131</v>
      </c>
    </row>
    <row r="58" spans="1:8" ht="15.75" customHeight="1" x14ac:dyDescent="0.25">
      <c r="A58" s="27">
        <v>76</v>
      </c>
      <c r="B58" s="28" t="s">
        <v>65</v>
      </c>
      <c r="C58" s="11">
        <v>3</v>
      </c>
      <c r="D58" s="36">
        <v>0</v>
      </c>
      <c r="E58" s="11">
        <v>0</v>
      </c>
      <c r="F58" s="36">
        <v>0</v>
      </c>
      <c r="G58" s="158">
        <v>0.5</v>
      </c>
      <c r="H58" s="158">
        <v>0</v>
      </c>
    </row>
    <row r="59" spans="1:8" ht="15.75" customHeight="1" x14ac:dyDescent="0.25">
      <c r="A59" s="27">
        <v>77</v>
      </c>
      <c r="B59" s="28" t="s">
        <v>66</v>
      </c>
      <c r="C59" s="11">
        <v>3</v>
      </c>
      <c r="D59" s="36">
        <v>1</v>
      </c>
      <c r="E59" s="11">
        <v>1</v>
      </c>
      <c r="F59" s="36">
        <v>2</v>
      </c>
      <c r="G59" s="158">
        <v>0.5</v>
      </c>
      <c r="H59" s="158">
        <v>0.66666666666666663</v>
      </c>
    </row>
    <row r="60" spans="1:8" ht="15.75" customHeight="1" x14ac:dyDescent="0.25">
      <c r="A60" s="29">
        <v>85</v>
      </c>
      <c r="B60" s="22" t="s">
        <v>67</v>
      </c>
      <c r="C60" s="11">
        <v>11</v>
      </c>
      <c r="D60" s="36">
        <v>3</v>
      </c>
      <c r="E60" s="11">
        <v>4</v>
      </c>
      <c r="F60" s="36">
        <v>7</v>
      </c>
      <c r="G60" s="158">
        <v>0.34375</v>
      </c>
      <c r="H60" s="158">
        <v>0.63636363636363635</v>
      </c>
    </row>
    <row r="61" spans="1:8" ht="15.75" customHeight="1" x14ac:dyDescent="0.25">
      <c r="A61" s="29">
        <v>86</v>
      </c>
      <c r="B61" s="22" t="s">
        <v>68</v>
      </c>
      <c r="C61" s="11">
        <v>18</v>
      </c>
      <c r="D61" s="36">
        <v>4</v>
      </c>
      <c r="E61" s="11">
        <v>4</v>
      </c>
      <c r="F61" s="36">
        <v>8</v>
      </c>
      <c r="G61" s="158">
        <v>0.32727272727272727</v>
      </c>
      <c r="H61" s="158">
        <v>0.44444444444444442</v>
      </c>
    </row>
    <row r="62" spans="1:8" ht="15.75" customHeight="1" x14ac:dyDescent="0.25">
      <c r="A62" s="30">
        <v>87</v>
      </c>
      <c r="B62" s="28" t="s">
        <v>69</v>
      </c>
      <c r="C62" s="11">
        <v>17</v>
      </c>
      <c r="D62" s="36">
        <v>3</v>
      </c>
      <c r="E62" s="11">
        <v>5</v>
      </c>
      <c r="F62" s="36">
        <v>8</v>
      </c>
      <c r="G62" s="160">
        <v>0.39534883720930231</v>
      </c>
      <c r="H62" s="160">
        <v>0.47058823529411764</v>
      </c>
    </row>
    <row r="63" spans="1:8" s="15" customFormat="1" ht="15.75" customHeight="1" x14ac:dyDescent="0.25">
      <c r="A63" s="31"/>
      <c r="B63" s="13" t="s">
        <v>9</v>
      </c>
      <c r="C63" s="14">
        <v>2047</v>
      </c>
      <c r="D63" s="14">
        <v>382</v>
      </c>
      <c r="E63" s="14">
        <v>371</v>
      </c>
      <c r="F63" s="14">
        <v>753</v>
      </c>
      <c r="G63" s="249">
        <v>0.39739856338575036</v>
      </c>
      <c r="H63" s="249">
        <v>0.36785539814362483</v>
      </c>
    </row>
  </sheetData>
  <mergeCells count="2">
    <mergeCell ref="A2:H2"/>
    <mergeCell ref="C4:H4"/>
  </mergeCells>
  <printOptions horizontalCentered="1"/>
  <pageMargins left="0.39370078740157483" right="0.39370078740157483" top="0.59055118110236227" bottom="0.31496062992125984" header="0.51181102362204722" footer="0.23622047244094491"/>
  <pageSetup paperSize="9" scale="70" orientation="portrait" r:id="rId1"/>
  <headerFooter alignWithMargins="0">
    <oddFooter>&amp;LDGRH A1-1&amp;R&amp;P/&amp;N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66"/>
  <sheetViews>
    <sheetView showZeros="0" zoomScaleNormal="100" workbookViewId="0">
      <pane xSplit="2" ySplit="5" topLeftCell="C6" activePane="bottomRight" state="frozen"/>
      <selection activeCell="Q55" sqref="Q55"/>
      <selection pane="topRight" activeCell="Q55" sqref="Q55"/>
      <selection pane="bottomLeft" activeCell="Q55" sqref="Q55"/>
      <selection pane="bottomRight" activeCell="Q55" sqref="Q55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5" width="9.28515625" style="2" customWidth="1"/>
    <col min="6" max="6" width="9" style="2" customWidth="1"/>
    <col min="7" max="7" width="11.28515625" style="2" customWidth="1"/>
    <col min="8" max="8" width="8.5703125" style="2" customWidth="1"/>
    <col min="9" max="16384" width="11.42578125" style="2"/>
  </cols>
  <sheetData>
    <row r="1" spans="1:8" ht="22.5" customHeight="1" x14ac:dyDescent="0.25">
      <c r="A1" s="1" t="s">
        <v>0</v>
      </c>
      <c r="F1" s="3"/>
    </row>
    <row r="2" spans="1:8" ht="65.25" customHeight="1" x14ac:dyDescent="0.25">
      <c r="A2" s="306" t="s">
        <v>161</v>
      </c>
      <c r="B2" s="306"/>
      <c r="C2" s="306"/>
      <c r="D2" s="306"/>
      <c r="E2" s="306"/>
      <c r="F2" s="306"/>
      <c r="G2" s="306"/>
      <c r="H2" s="306"/>
    </row>
    <row r="3" spans="1:8" ht="25.5" customHeight="1" x14ac:dyDescent="0.25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25">
      <c r="B4" s="6"/>
      <c r="C4" s="307" t="s">
        <v>177</v>
      </c>
      <c r="D4" s="308"/>
      <c r="E4" s="308"/>
      <c r="F4" s="308"/>
      <c r="G4" s="308"/>
      <c r="H4" s="309"/>
    </row>
    <row r="5" spans="1:8" ht="34.5" customHeight="1" x14ac:dyDescent="0.25">
      <c r="A5" s="18" t="s">
        <v>10</v>
      </c>
      <c r="B5" s="8" t="s">
        <v>11</v>
      </c>
      <c r="C5" s="34" t="s">
        <v>171</v>
      </c>
      <c r="D5" s="34" t="s">
        <v>172</v>
      </c>
      <c r="E5" s="34" t="s">
        <v>112</v>
      </c>
      <c r="F5" s="34" t="s">
        <v>173</v>
      </c>
      <c r="G5" s="34" t="s">
        <v>174</v>
      </c>
      <c r="H5" s="33" t="s">
        <v>184</v>
      </c>
    </row>
    <row r="6" spans="1:8" ht="15.75" customHeight="1" x14ac:dyDescent="0.25">
      <c r="A6" s="19">
        <v>1</v>
      </c>
      <c r="B6" s="20" t="s">
        <v>13</v>
      </c>
      <c r="C6" s="9">
        <v>42</v>
      </c>
      <c r="D6" s="35">
        <v>12</v>
      </c>
      <c r="E6" s="35">
        <v>6</v>
      </c>
      <c r="F6" s="35">
        <v>18</v>
      </c>
      <c r="G6" s="157">
        <v>0.21105527638190955</v>
      </c>
      <c r="H6" s="157">
        <v>0.42857142857142855</v>
      </c>
    </row>
    <row r="7" spans="1:8" ht="15.75" customHeight="1" x14ac:dyDescent="0.25">
      <c r="A7" s="21">
        <v>2</v>
      </c>
      <c r="B7" s="22" t="s">
        <v>14</v>
      </c>
      <c r="C7" s="11">
        <v>37</v>
      </c>
      <c r="D7" s="36">
        <v>10</v>
      </c>
      <c r="E7" s="11">
        <v>11</v>
      </c>
      <c r="F7" s="36">
        <v>21</v>
      </c>
      <c r="G7" s="158">
        <v>0.22839506172839505</v>
      </c>
      <c r="H7" s="158">
        <v>0.56756756756756754</v>
      </c>
    </row>
    <row r="8" spans="1:8" ht="15.75" customHeight="1" x14ac:dyDescent="0.25">
      <c r="A8" s="21">
        <v>3</v>
      </c>
      <c r="B8" s="22" t="s">
        <v>15</v>
      </c>
      <c r="C8" s="11">
        <v>6</v>
      </c>
      <c r="D8" s="36">
        <v>2</v>
      </c>
      <c r="E8" s="11">
        <v>1</v>
      </c>
      <c r="F8" s="36">
        <v>3</v>
      </c>
      <c r="G8" s="158">
        <v>0.2</v>
      </c>
      <c r="H8" s="158">
        <v>0.5</v>
      </c>
    </row>
    <row r="9" spans="1:8" ht="15.75" customHeight="1" x14ac:dyDescent="0.25">
      <c r="A9" s="21">
        <v>4</v>
      </c>
      <c r="B9" s="22" t="s">
        <v>16</v>
      </c>
      <c r="C9" s="11">
        <v>9</v>
      </c>
      <c r="D9" s="36">
        <v>3</v>
      </c>
      <c r="E9" s="11">
        <v>1</v>
      </c>
      <c r="F9" s="36">
        <v>4</v>
      </c>
      <c r="G9" s="158">
        <v>0.20930232558139536</v>
      </c>
      <c r="H9" s="158">
        <v>0.44444444444444442</v>
      </c>
    </row>
    <row r="10" spans="1:8" ht="15.75" customHeight="1" x14ac:dyDescent="0.25">
      <c r="A10" s="21">
        <v>5</v>
      </c>
      <c r="B10" s="22" t="s">
        <v>17</v>
      </c>
      <c r="C10" s="11">
        <v>54</v>
      </c>
      <c r="D10" s="36">
        <v>11</v>
      </c>
      <c r="E10" s="11">
        <v>9</v>
      </c>
      <c r="F10" s="36">
        <v>20</v>
      </c>
      <c r="G10" s="158">
        <v>0.2967032967032967</v>
      </c>
      <c r="H10" s="158">
        <v>0.37037037037037035</v>
      </c>
    </row>
    <row r="11" spans="1:8" ht="15.75" customHeight="1" x14ac:dyDescent="0.25">
      <c r="A11" s="21">
        <v>6</v>
      </c>
      <c r="B11" s="22" t="s">
        <v>18</v>
      </c>
      <c r="C11" s="11">
        <v>44</v>
      </c>
      <c r="D11" s="36">
        <v>8</v>
      </c>
      <c r="E11" s="11">
        <v>10</v>
      </c>
      <c r="F11" s="36">
        <v>18</v>
      </c>
      <c r="G11" s="158">
        <v>0.32592592592592595</v>
      </c>
      <c r="H11" s="158">
        <v>0.40909090909090912</v>
      </c>
    </row>
    <row r="12" spans="1:8" ht="15.75" customHeight="1" x14ac:dyDescent="0.25">
      <c r="A12" s="23">
        <v>7</v>
      </c>
      <c r="B12" s="22" t="s">
        <v>19</v>
      </c>
      <c r="C12" s="11">
        <v>19</v>
      </c>
      <c r="D12" s="36">
        <v>4</v>
      </c>
      <c r="E12" s="11">
        <v>3</v>
      </c>
      <c r="F12" s="36">
        <v>7</v>
      </c>
      <c r="G12" s="158">
        <v>0.26760563380281688</v>
      </c>
      <c r="H12" s="158">
        <v>0.36842105263157893</v>
      </c>
    </row>
    <row r="13" spans="1:8" ht="15.75" customHeight="1" x14ac:dyDescent="0.25">
      <c r="A13" s="23">
        <v>8</v>
      </c>
      <c r="B13" s="22" t="s">
        <v>20</v>
      </c>
      <c r="C13" s="11">
        <v>12</v>
      </c>
      <c r="D13" s="36">
        <v>3</v>
      </c>
      <c r="E13" s="11">
        <v>0</v>
      </c>
      <c r="F13" s="36">
        <v>3</v>
      </c>
      <c r="G13" s="158">
        <v>0.29268292682926828</v>
      </c>
      <c r="H13" s="158">
        <v>0.25</v>
      </c>
    </row>
    <row r="14" spans="1:8" ht="15.75" customHeight="1" x14ac:dyDescent="0.25">
      <c r="A14" s="23">
        <v>9</v>
      </c>
      <c r="B14" s="22" t="s">
        <v>21</v>
      </c>
      <c r="C14" s="11">
        <v>39</v>
      </c>
      <c r="D14" s="36">
        <v>7</v>
      </c>
      <c r="E14" s="11">
        <v>8</v>
      </c>
      <c r="F14" s="36">
        <v>15</v>
      </c>
      <c r="G14" s="158">
        <v>0.3577981651376147</v>
      </c>
      <c r="H14" s="158">
        <v>0.38461538461538464</v>
      </c>
    </row>
    <row r="15" spans="1:8" ht="15.75" customHeight="1" x14ac:dyDescent="0.25">
      <c r="A15" s="23">
        <v>10</v>
      </c>
      <c r="B15" s="22" t="s">
        <v>22</v>
      </c>
      <c r="C15" s="11">
        <v>7</v>
      </c>
      <c r="D15" s="36">
        <v>2</v>
      </c>
      <c r="E15" s="11">
        <v>0</v>
      </c>
      <c r="F15" s="36">
        <v>2</v>
      </c>
      <c r="G15" s="158">
        <v>0.21212121212121213</v>
      </c>
      <c r="H15" s="158">
        <v>0.2857142857142857</v>
      </c>
    </row>
    <row r="16" spans="1:8" ht="15.75" customHeight="1" x14ac:dyDescent="0.25">
      <c r="A16" s="23">
        <v>11</v>
      </c>
      <c r="B16" s="22" t="s">
        <v>23</v>
      </c>
      <c r="C16" s="11">
        <v>45</v>
      </c>
      <c r="D16" s="36">
        <v>9</v>
      </c>
      <c r="E16" s="11">
        <v>7</v>
      </c>
      <c r="F16" s="36">
        <v>16</v>
      </c>
      <c r="G16" s="158">
        <v>0.32846715328467152</v>
      </c>
      <c r="H16" s="158">
        <v>0.35555555555555557</v>
      </c>
    </row>
    <row r="17" spans="1:8" ht="15.75" customHeight="1" x14ac:dyDescent="0.25">
      <c r="A17" s="23">
        <v>12</v>
      </c>
      <c r="B17" s="22" t="s">
        <v>24</v>
      </c>
      <c r="C17" s="11">
        <v>10</v>
      </c>
      <c r="D17" s="36">
        <v>2</v>
      </c>
      <c r="E17" s="11">
        <v>1</v>
      </c>
      <c r="F17" s="36">
        <v>3</v>
      </c>
      <c r="G17" s="158">
        <v>0.27777777777777779</v>
      </c>
      <c r="H17" s="158">
        <v>0.3</v>
      </c>
    </row>
    <row r="18" spans="1:8" ht="15.75" customHeight="1" x14ac:dyDescent="0.25">
      <c r="A18" s="23">
        <v>13</v>
      </c>
      <c r="B18" s="22" t="s">
        <v>25</v>
      </c>
      <c r="C18" s="11">
        <v>3</v>
      </c>
      <c r="D18" s="36">
        <v>1</v>
      </c>
      <c r="E18" s="11">
        <v>0</v>
      </c>
      <c r="F18" s="36">
        <v>1</v>
      </c>
      <c r="G18" s="158">
        <v>0.23076923076923078</v>
      </c>
      <c r="H18" s="158">
        <v>0.33333333333333331</v>
      </c>
    </row>
    <row r="19" spans="1:8" ht="15.75" customHeight="1" x14ac:dyDescent="0.25">
      <c r="A19" s="23">
        <v>14</v>
      </c>
      <c r="B19" s="24" t="s">
        <v>26</v>
      </c>
      <c r="C19" s="11">
        <v>29</v>
      </c>
      <c r="D19" s="36">
        <v>5</v>
      </c>
      <c r="E19" s="11">
        <v>5</v>
      </c>
      <c r="F19" s="36">
        <v>10</v>
      </c>
      <c r="G19" s="158">
        <v>0.3493975903614458</v>
      </c>
      <c r="H19" s="158">
        <v>0.34482758620689657</v>
      </c>
    </row>
    <row r="20" spans="1:8" ht="15.75" customHeight="1" x14ac:dyDescent="0.25">
      <c r="A20" s="23">
        <v>15</v>
      </c>
      <c r="B20" s="24" t="s">
        <v>27</v>
      </c>
      <c r="C20" s="11">
        <v>15</v>
      </c>
      <c r="D20" s="36">
        <v>3</v>
      </c>
      <c r="E20" s="11">
        <v>5</v>
      </c>
      <c r="F20" s="36">
        <v>8</v>
      </c>
      <c r="G20" s="158">
        <v>0.375</v>
      </c>
      <c r="H20" s="158">
        <v>0.53333333333333333</v>
      </c>
    </row>
    <row r="21" spans="1:8" ht="15.75" customHeight="1" x14ac:dyDescent="0.25">
      <c r="A21" s="23">
        <v>16</v>
      </c>
      <c r="B21" s="22" t="s">
        <v>28</v>
      </c>
      <c r="C21" s="11">
        <v>40</v>
      </c>
      <c r="D21" s="36">
        <v>7</v>
      </c>
      <c r="E21" s="11">
        <v>10</v>
      </c>
      <c r="F21" s="36">
        <v>17</v>
      </c>
      <c r="G21" s="158">
        <v>0.36363636363636365</v>
      </c>
      <c r="H21" s="158">
        <v>0.42499999999999999</v>
      </c>
    </row>
    <row r="22" spans="1:8" ht="15.75" customHeight="1" x14ac:dyDescent="0.25">
      <c r="A22" s="23">
        <v>17</v>
      </c>
      <c r="B22" s="22" t="s">
        <v>29</v>
      </c>
      <c r="C22" s="11">
        <v>18</v>
      </c>
      <c r="D22" s="36">
        <v>3</v>
      </c>
      <c r="E22" s="11">
        <v>5</v>
      </c>
      <c r="F22" s="36">
        <v>8</v>
      </c>
      <c r="G22" s="158">
        <v>0.36</v>
      </c>
      <c r="H22" s="158">
        <v>0.44444444444444442</v>
      </c>
    </row>
    <row r="23" spans="1:8" ht="15.75" customHeight="1" x14ac:dyDescent="0.2">
      <c r="A23" s="23">
        <v>18</v>
      </c>
      <c r="B23" s="25" t="s">
        <v>30</v>
      </c>
      <c r="C23" s="11">
        <v>23</v>
      </c>
      <c r="D23" s="36">
        <v>4</v>
      </c>
      <c r="E23" s="11">
        <v>7</v>
      </c>
      <c r="F23" s="36">
        <v>11</v>
      </c>
      <c r="G23" s="158">
        <v>0.36507936507936506</v>
      </c>
      <c r="H23" s="158">
        <v>0.47826086956521741</v>
      </c>
    </row>
    <row r="24" spans="1:8" ht="15.75" customHeight="1" x14ac:dyDescent="0.25">
      <c r="A24" s="23">
        <v>19</v>
      </c>
      <c r="B24" s="22" t="s">
        <v>31</v>
      </c>
      <c r="C24" s="11">
        <v>24</v>
      </c>
      <c r="D24" s="36">
        <v>5</v>
      </c>
      <c r="E24" s="11">
        <v>5</v>
      </c>
      <c r="F24" s="36">
        <v>10</v>
      </c>
      <c r="G24" s="158">
        <v>0.32</v>
      </c>
      <c r="H24" s="158">
        <v>0.41666666666666669</v>
      </c>
    </row>
    <row r="25" spans="1:8" ht="15.75" customHeight="1" x14ac:dyDescent="0.25">
      <c r="A25" s="23">
        <v>20</v>
      </c>
      <c r="B25" s="22" t="s">
        <v>32</v>
      </c>
      <c r="C25" s="11">
        <v>10</v>
      </c>
      <c r="D25" s="36">
        <v>1</v>
      </c>
      <c r="E25" s="11">
        <v>2</v>
      </c>
      <c r="F25" s="36">
        <v>3</v>
      </c>
      <c r="G25" s="158">
        <v>0.43478260869565216</v>
      </c>
      <c r="H25" s="158">
        <v>0.3</v>
      </c>
    </row>
    <row r="26" spans="1:8" ht="15.75" customHeight="1" x14ac:dyDescent="0.25">
      <c r="A26" s="23">
        <v>21</v>
      </c>
      <c r="B26" s="24" t="s">
        <v>33</v>
      </c>
      <c r="C26" s="11">
        <v>22</v>
      </c>
      <c r="D26" s="36">
        <v>5</v>
      </c>
      <c r="E26" s="11">
        <v>6</v>
      </c>
      <c r="F26" s="36">
        <v>11</v>
      </c>
      <c r="G26" s="158">
        <v>0.25882352941176473</v>
      </c>
      <c r="H26" s="158">
        <v>0.5</v>
      </c>
    </row>
    <row r="27" spans="1:8" ht="15.75" customHeight="1" x14ac:dyDescent="0.25">
      <c r="A27" s="23">
        <v>22</v>
      </c>
      <c r="B27" s="24" t="s">
        <v>34</v>
      </c>
      <c r="C27" s="11">
        <v>35</v>
      </c>
      <c r="D27" s="36">
        <v>8</v>
      </c>
      <c r="E27" s="11">
        <v>7</v>
      </c>
      <c r="F27" s="36">
        <v>15</v>
      </c>
      <c r="G27" s="158">
        <v>0.26717557251908397</v>
      </c>
      <c r="H27" s="158">
        <v>0.42857142857142855</v>
      </c>
    </row>
    <row r="28" spans="1:8" ht="15.75" customHeight="1" x14ac:dyDescent="0.25">
      <c r="A28" s="23">
        <v>23</v>
      </c>
      <c r="B28" s="22" t="s">
        <v>35</v>
      </c>
      <c r="C28" s="11">
        <v>35</v>
      </c>
      <c r="D28" s="36">
        <v>5</v>
      </c>
      <c r="E28" s="11">
        <v>9</v>
      </c>
      <c r="F28" s="36">
        <v>14</v>
      </c>
      <c r="G28" s="158">
        <v>0.39772727272727271</v>
      </c>
      <c r="H28" s="158">
        <v>0.4</v>
      </c>
    </row>
    <row r="29" spans="1:8" ht="15.75" customHeight="1" x14ac:dyDescent="0.25">
      <c r="A29" s="23">
        <v>24</v>
      </c>
      <c r="B29" s="22" t="s">
        <v>36</v>
      </c>
      <c r="C29" s="11">
        <v>12</v>
      </c>
      <c r="D29" s="36">
        <v>2</v>
      </c>
      <c r="E29" s="11">
        <v>3</v>
      </c>
      <c r="F29" s="36">
        <v>5</v>
      </c>
      <c r="G29" s="158">
        <v>0.41379310344827586</v>
      </c>
      <c r="H29" s="158">
        <v>0.41666666666666669</v>
      </c>
    </row>
    <row r="30" spans="1:8" ht="15.75" customHeight="1" x14ac:dyDescent="0.25">
      <c r="A30" s="26">
        <v>25</v>
      </c>
      <c r="B30" s="22" t="s">
        <v>37</v>
      </c>
      <c r="C30" s="11">
        <v>52</v>
      </c>
      <c r="D30" s="36">
        <v>10</v>
      </c>
      <c r="E30" s="11">
        <v>10</v>
      </c>
      <c r="F30" s="36">
        <v>20</v>
      </c>
      <c r="G30" s="158">
        <v>0.32500000000000001</v>
      </c>
      <c r="H30" s="158">
        <v>0.38461538461538464</v>
      </c>
    </row>
    <row r="31" spans="1:8" ht="15.75" customHeight="1" x14ac:dyDescent="0.25">
      <c r="A31" s="26">
        <v>26</v>
      </c>
      <c r="B31" s="22" t="s">
        <v>38</v>
      </c>
      <c r="C31" s="11">
        <v>76</v>
      </c>
      <c r="D31" s="36">
        <v>14</v>
      </c>
      <c r="E31" s="11">
        <v>12</v>
      </c>
      <c r="F31" s="36">
        <v>26</v>
      </c>
      <c r="G31" s="158">
        <v>0.3261802575107296</v>
      </c>
      <c r="H31" s="158">
        <v>0.34210526315789475</v>
      </c>
    </row>
    <row r="32" spans="1:8" ht="15.75" customHeight="1" x14ac:dyDescent="0.25">
      <c r="A32" s="26">
        <v>27</v>
      </c>
      <c r="B32" s="22" t="s">
        <v>39</v>
      </c>
      <c r="C32" s="11">
        <v>105</v>
      </c>
      <c r="D32" s="36">
        <v>24</v>
      </c>
      <c r="E32" s="11">
        <v>17</v>
      </c>
      <c r="F32" s="36">
        <v>41</v>
      </c>
      <c r="G32" s="158">
        <v>0.29329608938547486</v>
      </c>
      <c r="H32" s="158">
        <v>0.39047619047619048</v>
      </c>
    </row>
    <row r="33" spans="1:8" ht="15.75" customHeight="1" x14ac:dyDescent="0.25">
      <c r="A33" s="26">
        <v>28</v>
      </c>
      <c r="B33" s="22" t="s">
        <v>40</v>
      </c>
      <c r="C33" s="11">
        <v>45</v>
      </c>
      <c r="D33" s="36">
        <v>12</v>
      </c>
      <c r="E33" s="11">
        <v>5</v>
      </c>
      <c r="F33" s="36">
        <v>17</v>
      </c>
      <c r="G33" s="158">
        <v>0.24725274725274726</v>
      </c>
      <c r="H33" s="158">
        <v>0.37777777777777777</v>
      </c>
    </row>
    <row r="34" spans="1:8" ht="15.75" customHeight="1" x14ac:dyDescent="0.25">
      <c r="A34" s="26">
        <v>29</v>
      </c>
      <c r="B34" s="22" t="s">
        <v>41</v>
      </c>
      <c r="C34" s="11">
        <v>18</v>
      </c>
      <c r="D34" s="36">
        <v>4</v>
      </c>
      <c r="E34" s="11">
        <v>2</v>
      </c>
      <c r="F34" s="36">
        <v>6</v>
      </c>
      <c r="G34" s="158">
        <v>0.31034482758620691</v>
      </c>
      <c r="H34" s="158">
        <v>0.33333333333333331</v>
      </c>
    </row>
    <row r="35" spans="1:8" ht="15.75" customHeight="1" x14ac:dyDescent="0.25">
      <c r="A35" s="26">
        <v>30</v>
      </c>
      <c r="B35" s="22" t="s">
        <v>42</v>
      </c>
      <c r="C35" s="11">
        <v>29</v>
      </c>
      <c r="D35" s="36">
        <v>5</v>
      </c>
      <c r="E35" s="11">
        <v>7</v>
      </c>
      <c r="F35" s="36">
        <v>12</v>
      </c>
      <c r="G35" s="158">
        <v>0.32954545454545453</v>
      </c>
      <c r="H35" s="158">
        <v>0.41379310344827586</v>
      </c>
    </row>
    <row r="36" spans="1:8" ht="15.75" customHeight="1" x14ac:dyDescent="0.25">
      <c r="A36" s="26">
        <v>31</v>
      </c>
      <c r="B36" s="22" t="s">
        <v>43</v>
      </c>
      <c r="C36" s="11">
        <v>26</v>
      </c>
      <c r="D36" s="36">
        <v>7</v>
      </c>
      <c r="E36" s="11">
        <v>2</v>
      </c>
      <c r="F36" s="36">
        <v>9</v>
      </c>
      <c r="G36" s="158">
        <v>0.22807017543859648</v>
      </c>
      <c r="H36" s="158">
        <v>0.34615384615384615</v>
      </c>
    </row>
    <row r="37" spans="1:8" ht="15.75" customHeight="1" x14ac:dyDescent="0.25">
      <c r="A37" s="26">
        <v>32</v>
      </c>
      <c r="B37" s="22" t="s">
        <v>44</v>
      </c>
      <c r="C37" s="11">
        <v>31</v>
      </c>
      <c r="D37" s="36">
        <v>9</v>
      </c>
      <c r="E37" s="11">
        <v>6</v>
      </c>
      <c r="F37" s="36">
        <v>15</v>
      </c>
      <c r="G37" s="158">
        <v>0.22142857142857142</v>
      </c>
      <c r="H37" s="158">
        <v>0.4838709677419355</v>
      </c>
    </row>
    <row r="38" spans="1:8" ht="15.75" customHeight="1" x14ac:dyDescent="0.25">
      <c r="A38" s="26">
        <v>33</v>
      </c>
      <c r="B38" s="22" t="s">
        <v>45</v>
      </c>
      <c r="C38" s="11">
        <v>36</v>
      </c>
      <c r="D38" s="36">
        <v>7</v>
      </c>
      <c r="E38" s="11">
        <v>7</v>
      </c>
      <c r="F38" s="36">
        <v>14</v>
      </c>
      <c r="G38" s="158">
        <v>0.29508196721311475</v>
      </c>
      <c r="H38" s="158">
        <v>0.3888888888888889</v>
      </c>
    </row>
    <row r="39" spans="1:8" ht="15.75" customHeight="1" x14ac:dyDescent="0.25">
      <c r="A39" s="26">
        <v>34</v>
      </c>
      <c r="B39" s="22" t="s">
        <v>46</v>
      </c>
      <c r="C39" s="11">
        <v>6</v>
      </c>
      <c r="D39" s="36">
        <v>1</v>
      </c>
      <c r="E39" s="11">
        <v>1</v>
      </c>
      <c r="F39" s="36">
        <v>2</v>
      </c>
      <c r="G39" s="158">
        <v>0.25</v>
      </c>
      <c r="H39" s="158">
        <v>0.33333333333333331</v>
      </c>
    </row>
    <row r="40" spans="1:8" ht="15.75" customHeight="1" x14ac:dyDescent="0.25">
      <c r="A40" s="26">
        <v>35</v>
      </c>
      <c r="B40" s="22" t="s">
        <v>47</v>
      </c>
      <c r="C40" s="11">
        <v>15</v>
      </c>
      <c r="D40" s="36">
        <v>4</v>
      </c>
      <c r="E40" s="11">
        <v>5</v>
      </c>
      <c r="F40" s="36">
        <v>9</v>
      </c>
      <c r="G40" s="158">
        <v>0.27272727272727271</v>
      </c>
      <c r="H40" s="158">
        <v>0.6</v>
      </c>
    </row>
    <row r="41" spans="1:8" ht="15.75" customHeight="1" x14ac:dyDescent="0.25">
      <c r="A41" s="26">
        <v>36</v>
      </c>
      <c r="B41" s="22" t="s">
        <v>48</v>
      </c>
      <c r="C41" s="11">
        <v>13</v>
      </c>
      <c r="D41" s="36">
        <v>3</v>
      </c>
      <c r="E41" s="11">
        <v>3</v>
      </c>
      <c r="F41" s="36">
        <v>6</v>
      </c>
      <c r="G41" s="158">
        <v>0.28888888888888886</v>
      </c>
      <c r="H41" s="158">
        <v>0.46153846153846156</v>
      </c>
    </row>
    <row r="42" spans="1:8" ht="15.75" customHeight="1" x14ac:dyDescent="0.25">
      <c r="A42" s="26">
        <v>37</v>
      </c>
      <c r="B42" s="22" t="s">
        <v>49</v>
      </c>
      <c r="C42" s="11">
        <v>7</v>
      </c>
      <c r="D42" s="36">
        <v>1</v>
      </c>
      <c r="E42" s="11">
        <v>1</v>
      </c>
      <c r="F42" s="36">
        <v>2</v>
      </c>
      <c r="G42" s="158">
        <v>0.35</v>
      </c>
      <c r="H42" s="158">
        <v>0.2857142857142857</v>
      </c>
    </row>
    <row r="43" spans="1:8" ht="15.75" customHeight="1" x14ac:dyDescent="0.25">
      <c r="A43" s="26">
        <v>60</v>
      </c>
      <c r="B43" s="22" t="s">
        <v>50</v>
      </c>
      <c r="C43" s="11">
        <v>90</v>
      </c>
      <c r="D43" s="36">
        <v>17</v>
      </c>
      <c r="E43" s="11">
        <v>21</v>
      </c>
      <c r="F43" s="36">
        <v>38</v>
      </c>
      <c r="G43" s="158">
        <v>0.32028469750889682</v>
      </c>
      <c r="H43" s="158">
        <v>0.42222222222222222</v>
      </c>
    </row>
    <row r="44" spans="1:8" ht="15.75" customHeight="1" x14ac:dyDescent="0.25">
      <c r="A44" s="26">
        <v>61</v>
      </c>
      <c r="B44" s="22" t="s">
        <v>51</v>
      </c>
      <c r="C44" s="11">
        <v>70</v>
      </c>
      <c r="D44" s="36">
        <v>12</v>
      </c>
      <c r="E44" s="11">
        <v>14</v>
      </c>
      <c r="F44" s="36">
        <v>26</v>
      </c>
      <c r="G44" s="158">
        <v>0.35</v>
      </c>
      <c r="H44" s="158">
        <v>0.37142857142857144</v>
      </c>
    </row>
    <row r="45" spans="1:8" ht="15.75" customHeight="1" x14ac:dyDescent="0.25">
      <c r="A45" s="26">
        <v>62</v>
      </c>
      <c r="B45" s="22" t="s">
        <v>52</v>
      </c>
      <c r="C45" s="11">
        <v>40</v>
      </c>
      <c r="D45" s="36">
        <v>9</v>
      </c>
      <c r="E45" s="11">
        <v>9</v>
      </c>
      <c r="F45" s="36">
        <v>18</v>
      </c>
      <c r="G45" s="158">
        <v>0.27027027027027029</v>
      </c>
      <c r="H45" s="158">
        <v>0.45</v>
      </c>
    </row>
    <row r="46" spans="1:8" ht="15.75" customHeight="1" x14ac:dyDescent="0.25">
      <c r="A46" s="26">
        <v>63</v>
      </c>
      <c r="B46" s="22" t="s">
        <v>53</v>
      </c>
      <c r="C46" s="11">
        <v>57</v>
      </c>
      <c r="D46" s="36">
        <v>14</v>
      </c>
      <c r="E46" s="11">
        <v>11</v>
      </c>
      <c r="F46" s="36">
        <v>25</v>
      </c>
      <c r="G46" s="158">
        <v>0.26146788990825687</v>
      </c>
      <c r="H46" s="158">
        <v>0.43859649122807015</v>
      </c>
    </row>
    <row r="47" spans="1:8" ht="15.75" customHeight="1" x14ac:dyDescent="0.25">
      <c r="A47" s="26">
        <v>64</v>
      </c>
      <c r="B47" s="22" t="s">
        <v>54</v>
      </c>
      <c r="C47" s="11">
        <v>31</v>
      </c>
      <c r="D47" s="36">
        <v>6</v>
      </c>
      <c r="E47" s="11">
        <v>8</v>
      </c>
      <c r="F47" s="36">
        <v>14</v>
      </c>
      <c r="G47" s="158">
        <v>0.28971962616822428</v>
      </c>
      <c r="H47" s="158">
        <v>0.45161290322580644</v>
      </c>
    </row>
    <row r="48" spans="1:8" ht="15.75" customHeight="1" x14ac:dyDescent="0.25">
      <c r="A48" s="26">
        <v>65</v>
      </c>
      <c r="B48" s="22" t="s">
        <v>55</v>
      </c>
      <c r="C48" s="11">
        <v>23</v>
      </c>
      <c r="D48" s="36">
        <v>6</v>
      </c>
      <c r="E48" s="11">
        <v>3</v>
      </c>
      <c r="F48" s="36">
        <v>9</v>
      </c>
      <c r="G48" s="158">
        <v>0.23958333333333334</v>
      </c>
      <c r="H48" s="158">
        <v>0.39130434782608697</v>
      </c>
    </row>
    <row r="49" spans="1:16" ht="15.75" customHeight="1" x14ac:dyDescent="0.25">
      <c r="A49" s="26">
        <v>66</v>
      </c>
      <c r="B49" s="22" t="s">
        <v>56</v>
      </c>
      <c r="C49" s="11">
        <v>26</v>
      </c>
      <c r="D49" s="36">
        <v>4</v>
      </c>
      <c r="E49" s="11">
        <v>3</v>
      </c>
      <c r="F49" s="36">
        <v>7</v>
      </c>
      <c r="G49" s="158">
        <v>0.35135135135135137</v>
      </c>
      <c r="H49" s="158">
        <v>0.26923076923076922</v>
      </c>
    </row>
    <row r="50" spans="1:16" ht="15.75" customHeight="1" x14ac:dyDescent="0.25">
      <c r="A50" s="26">
        <v>67</v>
      </c>
      <c r="B50" s="22" t="s">
        <v>57</v>
      </c>
      <c r="C50" s="11">
        <v>11</v>
      </c>
      <c r="D50" s="36">
        <v>4</v>
      </c>
      <c r="E50" s="11">
        <v>3</v>
      </c>
      <c r="F50" s="36">
        <v>7</v>
      </c>
      <c r="G50" s="158">
        <v>0.16417910447761194</v>
      </c>
      <c r="H50" s="158">
        <v>0.63636363636363635</v>
      </c>
    </row>
    <row r="51" spans="1:16" ht="15.75" customHeight="1" x14ac:dyDescent="0.25">
      <c r="A51" s="26">
        <v>68</v>
      </c>
      <c r="B51" s="22" t="s">
        <v>58</v>
      </c>
      <c r="C51" s="11">
        <v>17</v>
      </c>
      <c r="D51" s="36">
        <v>4</v>
      </c>
      <c r="E51" s="11">
        <v>4</v>
      </c>
      <c r="F51" s="36">
        <v>8</v>
      </c>
      <c r="G51" s="158">
        <v>0.28813559322033899</v>
      </c>
      <c r="H51" s="158">
        <v>0.47058823529411764</v>
      </c>
    </row>
    <row r="52" spans="1:16" ht="15.75" customHeight="1" x14ac:dyDescent="0.25">
      <c r="A52" s="26">
        <v>69</v>
      </c>
      <c r="B52" s="22" t="s">
        <v>59</v>
      </c>
      <c r="C52" s="11">
        <v>10</v>
      </c>
      <c r="D52" s="36">
        <v>2</v>
      </c>
      <c r="E52" s="11">
        <v>3</v>
      </c>
      <c r="F52" s="36">
        <v>5</v>
      </c>
      <c r="G52" s="158">
        <v>0.23255813953488372</v>
      </c>
      <c r="H52" s="158">
        <v>0.5</v>
      </c>
    </row>
    <row r="53" spans="1:16" ht="15.75" customHeight="1" x14ac:dyDescent="0.25">
      <c r="A53" s="23">
        <v>70</v>
      </c>
      <c r="B53" s="22" t="s">
        <v>60</v>
      </c>
      <c r="C53" s="11">
        <v>17</v>
      </c>
      <c r="D53" s="36">
        <v>3</v>
      </c>
      <c r="E53" s="11">
        <v>4</v>
      </c>
      <c r="F53" s="36">
        <v>7</v>
      </c>
      <c r="G53" s="158">
        <v>0.40476190476190477</v>
      </c>
      <c r="H53" s="158">
        <v>0.41176470588235292</v>
      </c>
    </row>
    <row r="54" spans="1:16" ht="15.75" customHeight="1" x14ac:dyDescent="0.25">
      <c r="A54" s="23">
        <v>71</v>
      </c>
      <c r="B54" s="22" t="s">
        <v>61</v>
      </c>
      <c r="C54" s="11">
        <v>21</v>
      </c>
      <c r="D54" s="36">
        <v>3</v>
      </c>
      <c r="E54" s="11">
        <v>5</v>
      </c>
      <c r="F54" s="36">
        <v>8</v>
      </c>
      <c r="G54" s="158">
        <v>0.375</v>
      </c>
      <c r="H54" s="158">
        <v>0.38095238095238093</v>
      </c>
    </row>
    <row r="55" spans="1:16" ht="15.75" customHeight="1" x14ac:dyDescent="0.25">
      <c r="A55" s="23">
        <v>72</v>
      </c>
      <c r="B55" s="22" t="s">
        <v>62</v>
      </c>
      <c r="C55" s="11">
        <v>7</v>
      </c>
      <c r="D55" s="36">
        <v>1</v>
      </c>
      <c r="E55" s="11">
        <v>2</v>
      </c>
      <c r="F55" s="36">
        <v>3</v>
      </c>
      <c r="G55" s="158">
        <v>0.7</v>
      </c>
      <c r="H55" s="158">
        <v>0.42857142857142855</v>
      </c>
    </row>
    <row r="56" spans="1:16" ht="15.75" customHeight="1" x14ac:dyDescent="0.25">
      <c r="A56" s="23">
        <v>73</v>
      </c>
      <c r="B56" s="22" t="s">
        <v>63</v>
      </c>
      <c r="C56" s="11">
        <v>3</v>
      </c>
      <c r="D56" s="36">
        <v>1</v>
      </c>
      <c r="E56" s="11">
        <v>0</v>
      </c>
      <c r="F56" s="36">
        <v>1</v>
      </c>
      <c r="G56" s="158">
        <v>0.375</v>
      </c>
      <c r="H56" s="158">
        <v>0.33333333333333331</v>
      </c>
    </row>
    <row r="57" spans="1:16" ht="15.75" customHeight="1" x14ac:dyDescent="0.25">
      <c r="A57" s="27">
        <v>74</v>
      </c>
      <c r="B57" s="28" t="s">
        <v>64</v>
      </c>
      <c r="C57" s="11">
        <v>24</v>
      </c>
      <c r="D57" s="36">
        <v>3</v>
      </c>
      <c r="E57" s="11">
        <v>4</v>
      </c>
      <c r="F57" s="36">
        <v>7</v>
      </c>
      <c r="G57" s="158">
        <v>0.47058823529411764</v>
      </c>
      <c r="H57" s="158">
        <v>0.29166666666666669</v>
      </c>
    </row>
    <row r="58" spans="1:16" ht="15.75" customHeight="1" x14ac:dyDescent="0.25">
      <c r="A58" s="27">
        <v>76</v>
      </c>
      <c r="B58" s="28" t="s">
        <v>65</v>
      </c>
      <c r="C58" s="11">
        <v>1</v>
      </c>
      <c r="D58" s="36">
        <v>0</v>
      </c>
      <c r="E58" s="11">
        <v>0</v>
      </c>
      <c r="F58" s="36">
        <v>0</v>
      </c>
      <c r="G58" s="158">
        <v>0.5</v>
      </c>
      <c r="H58" s="158">
        <v>0</v>
      </c>
    </row>
    <row r="59" spans="1:16" ht="15.75" customHeight="1" x14ac:dyDescent="0.25">
      <c r="A59" s="27">
        <v>77</v>
      </c>
      <c r="B59" s="28" t="s">
        <v>66</v>
      </c>
      <c r="C59" s="11">
        <v>2</v>
      </c>
      <c r="D59" s="36">
        <v>0</v>
      </c>
      <c r="E59" s="11">
        <v>0</v>
      </c>
      <c r="F59" s="36">
        <v>0</v>
      </c>
      <c r="G59" s="158">
        <v>0.66666666666666663</v>
      </c>
      <c r="H59" s="158">
        <v>0</v>
      </c>
    </row>
    <row r="60" spans="1:16" ht="15.75" customHeight="1" x14ac:dyDescent="0.25">
      <c r="A60" s="29">
        <v>85</v>
      </c>
      <c r="B60" s="22" t="s">
        <v>67</v>
      </c>
      <c r="C60" s="11">
        <v>8</v>
      </c>
      <c r="D60" s="36">
        <v>2</v>
      </c>
      <c r="E60" s="11">
        <v>2</v>
      </c>
      <c r="F60" s="36">
        <v>4</v>
      </c>
      <c r="G60" s="158">
        <v>0.25</v>
      </c>
      <c r="H60" s="158">
        <v>0.5</v>
      </c>
    </row>
    <row r="61" spans="1:16" ht="15.75" customHeight="1" x14ac:dyDescent="0.25">
      <c r="A61" s="29">
        <v>86</v>
      </c>
      <c r="B61" s="22" t="s">
        <v>68</v>
      </c>
      <c r="C61" s="11">
        <v>14</v>
      </c>
      <c r="D61" s="36">
        <v>4</v>
      </c>
      <c r="E61" s="11">
        <v>1</v>
      </c>
      <c r="F61" s="36">
        <v>5</v>
      </c>
      <c r="G61" s="158">
        <v>0.22950819672131148</v>
      </c>
      <c r="H61" s="158">
        <v>0.35714285714285715</v>
      </c>
      <c r="J61" s="15"/>
      <c r="K61" s="15"/>
      <c r="L61" s="15"/>
    </row>
    <row r="62" spans="1:16" ht="15.75" customHeight="1" x14ac:dyDescent="0.25">
      <c r="A62" s="30">
        <v>87</v>
      </c>
      <c r="B62" s="28" t="s">
        <v>69</v>
      </c>
      <c r="C62" s="11">
        <v>5</v>
      </c>
      <c r="D62" s="36">
        <v>1</v>
      </c>
      <c r="E62" s="11">
        <v>0</v>
      </c>
      <c r="F62" s="36">
        <v>1</v>
      </c>
      <c r="G62" s="160">
        <v>0.21739130434782608</v>
      </c>
      <c r="H62" s="160">
        <v>0.2</v>
      </c>
    </row>
    <row r="63" spans="1:16" s="15" customFormat="1" ht="15.75" customHeight="1" x14ac:dyDescent="0.25">
      <c r="A63" s="31"/>
      <c r="B63" s="13" t="s">
        <v>9</v>
      </c>
      <c r="C63" s="14">
        <v>1526</v>
      </c>
      <c r="D63" s="14">
        <v>319</v>
      </c>
      <c r="E63" s="14">
        <v>296</v>
      </c>
      <c r="F63" s="14">
        <v>615</v>
      </c>
      <c r="G63" s="249">
        <v>0.29642579642579642</v>
      </c>
      <c r="H63" s="249">
        <v>0.40301441677588468</v>
      </c>
      <c r="J63" s="2"/>
      <c r="K63" s="2"/>
      <c r="L63" s="2"/>
      <c r="N63" s="2"/>
      <c r="O63" s="2"/>
      <c r="P63" s="2"/>
    </row>
    <row r="66" spans="14:16" x14ac:dyDescent="0.25">
      <c r="N66" s="15"/>
      <c r="O66" s="15"/>
      <c r="P66" s="15"/>
    </row>
  </sheetData>
  <mergeCells count="2">
    <mergeCell ref="A2:H2"/>
    <mergeCell ref="C4:H4"/>
  </mergeCells>
  <printOptions horizontalCentered="1"/>
  <pageMargins left="0.39370078740157483" right="0.39370078740157483" top="0.59055118110236227" bottom="0.31496062992125984" header="0.51181102362204722" footer="0.23622047244094491"/>
  <pageSetup paperSize="9" scale="70" orientation="portrait" r:id="rId1"/>
  <headerFooter alignWithMargins="0">
    <oddFooter>&amp;LDGRH A1-1&amp;R&amp;P/&amp;N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22</vt:i4>
      </vt:variant>
    </vt:vector>
  </HeadingPairs>
  <TitlesOfParts>
    <vt:vector size="40" baseType="lpstr">
      <vt:lpstr>PG_00</vt:lpstr>
      <vt:lpstr>PG_01</vt:lpstr>
      <vt:lpstr>bilan ts grades</vt:lpstr>
      <vt:lpstr>BS2016</vt:lpstr>
      <vt:lpstr>Promo2014 CNU_synth_class</vt:lpstr>
      <vt:lpstr>PG_01-1</vt:lpstr>
      <vt:lpstr>Promo2016 MCF HC CNU</vt:lpstr>
      <vt:lpstr>Promo2016 PR 1C CNU</vt:lpstr>
      <vt:lpstr>Promo2016 PR CE1 CNU</vt:lpstr>
      <vt:lpstr>Promo2016 PR CE2 CNU</vt:lpstr>
      <vt:lpstr>PG_03</vt:lpstr>
      <vt:lpstr>MCF HC</vt:lpstr>
      <vt:lpstr>PR1C</vt:lpstr>
      <vt:lpstr>PRCE1</vt:lpstr>
      <vt:lpstr>PRCE2</vt:lpstr>
      <vt:lpstr>Parité 2016</vt:lpstr>
      <vt:lpstr>PG_04</vt:lpstr>
      <vt:lpstr>Nomenclature CNU</vt:lpstr>
      <vt:lpstr>'MCF HC'!Impression_des_titres</vt:lpstr>
      <vt:lpstr>PR1C!Impression_des_titres</vt:lpstr>
      <vt:lpstr>PRCE1!Impression_des_titres</vt:lpstr>
      <vt:lpstr>PRCE2!Impression_des_titres</vt:lpstr>
      <vt:lpstr>'bilan ts grades'!Zone_d_impression</vt:lpstr>
      <vt:lpstr>'BS2016'!Zone_d_impression</vt:lpstr>
      <vt:lpstr>'MCF HC'!Zone_d_impression</vt:lpstr>
      <vt:lpstr>'Nomenclature CNU'!Zone_d_impression</vt:lpstr>
      <vt:lpstr>'Parité 2016'!Zone_d_impression</vt:lpstr>
      <vt:lpstr>PG_00!Zone_d_impression</vt:lpstr>
      <vt:lpstr>PG_01!Zone_d_impression</vt:lpstr>
      <vt:lpstr>'PG_01-1'!Zone_d_impression</vt:lpstr>
      <vt:lpstr>PG_03!Zone_d_impression</vt:lpstr>
      <vt:lpstr>PG_04!Zone_d_impression</vt:lpstr>
      <vt:lpstr>PR1C!Zone_d_impression</vt:lpstr>
      <vt:lpstr>PRCE1!Zone_d_impression</vt:lpstr>
      <vt:lpstr>PRCE2!Zone_d_impression</vt:lpstr>
      <vt:lpstr>'Promo2014 CNU_synth_class'!Zone_d_impression</vt:lpstr>
      <vt:lpstr>'Promo2016 MCF HC CNU'!Zone_d_impression</vt:lpstr>
      <vt:lpstr>'Promo2016 PR 1C CNU'!Zone_d_impression</vt:lpstr>
      <vt:lpstr>'Promo2016 PR CE1 CNU'!Zone_d_impression</vt:lpstr>
      <vt:lpstr>'Promo2016 PR CE2 CNU'!Zone_d_impression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Ordinateur Personnel</cp:lastModifiedBy>
  <cp:lastPrinted>2017-03-27T09:32:17Z</cp:lastPrinted>
  <dcterms:created xsi:type="dcterms:W3CDTF">2010-10-12T10:28:56Z</dcterms:created>
  <dcterms:modified xsi:type="dcterms:W3CDTF">2017-03-27T11:41:48Z</dcterms:modified>
</cp:coreProperties>
</file>