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8915" windowHeight="7995" activeTab="1"/>
  </bookViews>
  <sheets>
    <sheet name="Sommaire" sheetId="3" r:id="rId1"/>
    <sheet name="prev 15-26" sheetId="2" r:id="rId2"/>
  </sheets>
  <definedNames>
    <definedName name="DOCTETR" localSheetId="1">#REF!</definedName>
    <definedName name="DOCTETR">#REF!</definedName>
    <definedName name="Feuille2" localSheetId="1">#REF!</definedName>
    <definedName name="Feuille2">#REF!</definedName>
    <definedName name="POURS" localSheetId="1">#REF!</definedName>
    <definedName name="POURS">#REF!</definedName>
    <definedName name="_xlnm.Print_Area" localSheetId="0">Sommaire!$A$1:$B$22</definedName>
  </definedNames>
  <calcPr calcId="145621"/>
</workbook>
</file>

<file path=xl/calcChain.xml><?xml version="1.0" encoding="utf-8"?>
<calcChain xmlns="http://schemas.openxmlformats.org/spreadsheetml/2006/main">
  <c r="G4" i="2" l="1"/>
  <c r="G7" i="2"/>
  <c r="G6" i="2" l="1"/>
  <c r="G5" i="2"/>
  <c r="H6" i="2" l="1"/>
  <c r="H5" i="2"/>
  <c r="H4" i="2"/>
  <c r="H7" i="2" l="1"/>
</calcChain>
</file>

<file path=xl/sharedStrings.xml><?xml version="1.0" encoding="utf-8"?>
<sst xmlns="http://schemas.openxmlformats.org/spreadsheetml/2006/main" count="32" uniqueCount="32">
  <si>
    <t>1. établissements assimilés : les 2 INP, les 3 UT et les grands établissements (Observatoire de Paris, Inalco, IEP Paris, Paris-Dauphine et Institut de physique du globe de Paris.)</t>
  </si>
  <si>
    <t xml:space="preserve">   Cursus Doctorat (D)  </t>
  </si>
  <si>
    <t xml:space="preserve">   Cursus Master (M)  (2)</t>
  </si>
  <si>
    <t>Universités et établissements assimilés hors IUT (1)</t>
  </si>
  <si>
    <t>%</t>
  </si>
  <si>
    <t>Effectif</t>
  </si>
  <si>
    <t>Source: MESRI-SIES.</t>
  </si>
  <si>
    <t>Variation 2026 / 2016</t>
  </si>
  <si>
    <t xml:space="preserve">Ingénieurs (hors universitaires)  </t>
  </si>
  <si>
    <t>Rentrée universitaire</t>
  </si>
  <si>
    <t>Constat</t>
  </si>
  <si>
    <t>Projections</t>
  </si>
  <si>
    <r>
      <t xml:space="preserve">01 :  Projections d’effectifs du vivier de la recherche
</t>
    </r>
    <r>
      <rPr>
        <sz val="10"/>
        <color indexed="8"/>
        <rFont val="Arial"/>
        <family val="2"/>
      </rPr>
      <t>France métropolitaine + DOM hors Mayotte</t>
    </r>
  </si>
  <si>
    <t>MESRI-SIES, EES 2018</t>
  </si>
  <si>
    <t>L’état de l’emploi scientifique en France</t>
  </si>
  <si>
    <r>
      <t xml:space="preserve">Publication biennale de l'Enseignement supérieur, de la Recherche et de l'Innovation [EES 2018]
</t>
    </r>
    <r>
      <rPr>
        <b/>
        <sz val="10"/>
        <rFont val="Arial"/>
        <family val="2"/>
      </rPr>
      <t>Pour plus d'information sur les notions et les sigles rencontrées, se reporter au rapport intégral.</t>
    </r>
  </si>
  <si>
    <t>Contenu du classeur</t>
  </si>
  <si>
    <t>Feuille</t>
  </si>
  <si>
    <t>Définitions</t>
  </si>
  <si>
    <t>Signes conventionnels utilisés</t>
  </si>
  <si>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</si>
  <si>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</si>
  <si>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</si>
  <si>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</si>
  <si>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r>
      <rPr>
        <b/>
        <sz val="8"/>
        <rFont val="Arial"/>
        <family val="2"/>
      </rPr>
      <t>(r)</t>
    </r>
    <r>
      <rPr>
        <sz val="8"/>
        <rFont val="Arial"/>
        <family val="2"/>
      </rPr>
      <t xml:space="preserve"> Données révisées par rapport à l’édition précédente</t>
    </r>
  </si>
  <si>
    <t>Titre des tableaux ou graphiques</t>
  </si>
  <si>
    <t>Nous vous remercions d’adresser vos observations  
et suggestions éventuelles à : 
emploi.scientifique@recherche.gouv.fr</t>
  </si>
  <si>
    <t>prev 15-26</t>
  </si>
  <si>
    <t>Projections d’effectifs du vivier de la recherche</t>
  </si>
  <si>
    <t>II.2 Les Projections à dix ans des effectifs étudiants</t>
  </si>
  <si>
    <t>En avril 2018, le SIES a publié dans une note d’information des projections des effectifs de l’enseignement supérieur pour les rentrées 2017 à 2026. Le modèle de projection intègre et prolonge les prévisions réalisées par la DEPP d’effectifs de terminales, qui prennent notamment en compte les évolutions démographiques liées à la taille des générations, évolutions fortement orientées à la hausse à la rentrée 2018 avec l’arrivée des élèves nés en 2000, puis en croissance constante jusqu’à l'horizon 2026.
Le Sies a construit un scénario central fondé sur un modèle de projection dit « tendanciel » qui poursuit les comportements observés en matière d’orientation des nouveaux bacheliers et des étudiants dans les principales filières. Des scénarios additionnels ont été construits sur la période 2018-2020 particulièrement difficile à anticiper vu le choc démographique sur les effectifs des entrants. Le premier scénario est soumis aux contraintes de capacités d’accueil dans les filières sélectives, ainsi que dans établissements universitaires où il existe des filières en tension comme les Staps. Le second scénario reprend les annonces gouvernementales de création de places dès 2018 pour faire face à l’arrivée de ces générations. Dès 2020, les scénarios se rejoignent et suivent la tendance du scénario central tendanciel.</t>
  </si>
  <si>
    <t>2.  yc formations universitaires d'ingénieurs, professions de santé, autres.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</si>
</sst>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4" x14ac:knownFonts="1">
    <font>
      <sz val="11"/>
      <color theme="1"/>
      <name val="Calibri"/>
      <family val="2"/>
      <scheme val="minor"/>
    </font>
    <font>
      <sz val="9"/>
      <color theme="1"/>
      <name val="Calibri"/>
      <family val="2"/>
      <scheme val="minor"/>
    </font>
    <font>
      <sz val="9"/>
      <color theme="1"/>
      <name val="Arial"/>
      <family val="2"/>
    </font>
    <font>
      <i/>
      <sz val="9"/>
      <color rgb="FF000000"/>
      <name val="Arial"/>
      <family val="2"/>
    </font>
    <font>
      <b/>
      <sz val="9"/>
      <color rgb="FF000000"/>
      <name val="Arial"/>
      <family val="2"/>
    </font>
    <font>
      <b/>
      <sz val="9"/>
      <color theme="1"/>
      <name val="Arial"/>
      <family val="2"/>
    </font>
    <font>
      <b/>
      <sz val="10"/>
      <color theme="1"/>
      <name val="Arial"/>
      <family val="2"/>
    </font>
    <font>
      <sz val="10"/>
      <color indexed="8"/>
      <name val="Arial"/>
      <family val="2"/>
    </font>
    <font>
      <sz val="10"/>
      <name val="MS Sans Serif"/>
      <family val="2"/>
    </font>
    <font>
      <sz val="8"/>
      <color rgb="FF000000"/>
      <name val="Arial"/>
      <family val="2"/>
    </font>
    <font>
      <sz val="8"/>
      <color theme="1"/>
      <name val="Arial"/>
      <family val="2"/>
    </font>
    <font>
      <i/>
      <sz val="8"/>
      <color rgb="FF000000"/>
      <name val="Arial"/>
      <family val="2"/>
    </font>
    <font>
      <b/>
      <i/>
      <sz val="9"/>
      <color theme="1"/>
      <name val="Arial"/>
      <family val="2"/>
    </font>
    <font>
      <i/>
      <sz val="10"/>
      <name val="Arial"/>
      <family val="2"/>
    </font>
    <font>
      <sz val="10"/>
      <name val="Arial"/>
      <family val="2"/>
    </font>
    <font>
      <b/>
      <sz val="11"/>
      <name val="Arial"/>
      <family val="2"/>
    </font>
    <font>
      <b/>
      <sz val="10"/>
      <name val="Arial"/>
      <family val="2"/>
    </font>
    <font>
      <b/>
      <sz val="12"/>
      <color rgb="FF000000"/>
      <name val="Arial"/>
      <family val="2"/>
    </font>
    <font>
      <b/>
      <sz val="10"/>
      <color theme="0"/>
      <name val="Arial"/>
      <family val="2"/>
    </font>
    <font>
      <b/>
      <sz val="9"/>
      <name val="Arial"/>
      <family val="2"/>
    </font>
    <font>
      <u/>
      <sz val="11"/>
      <color theme="10"/>
      <name val="Calibri"/>
      <family val="2"/>
      <scheme val="minor"/>
    </font>
    <font>
      <u/>
      <sz val="8"/>
      <color theme="10"/>
      <name val="Arial"/>
      <family val="2"/>
    </font>
    <font>
      <sz val="8"/>
      <name val="Arial"/>
      <family val="2"/>
    </font>
    <font>
      <b/>
      <sz val="8"/>
      <name val="Arial"/>
      <family val="2"/>
    </font>
  </fonts>
  <fills count="6">
    <fill>
      <patternFill patternType="none"/>
    </fill>
    <fill>
      <patternFill patternType="gray125"/>
    </fill>
    <fill>
      <patternFill patternType="solid">
        <fgColor theme="0"/>
        <bgColor indexed="64"/>
      </patternFill>
    </fill>
    <fill>
      <patternFill patternType="solid">
        <fgColor rgb="FFF666DE"/>
        <bgColor indexed="64"/>
      </patternFill>
    </fill>
    <fill>
      <patternFill patternType="solid">
        <fgColor theme="0" tint="-0.249977111117893"/>
        <bgColor indexed="64"/>
      </patternFill>
    </fill>
    <fill>
      <patternFill patternType="solid">
        <fgColor theme="8"/>
        <bgColor indexed="64"/>
      </patternFill>
    </fill>
  </fills>
  <borders count="8">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s>
  <cellStyleXfs count="6">
    <xf numFmtId="0" fontId="0" fillId="0" borderId="0"/>
    <xf numFmtId="0" fontId="8" fillId="0" borderId="0"/>
    <xf numFmtId="9" fontId="8" fillId="0" borderId="0" applyFont="0" applyFill="0" applyBorder="0" applyAlignment="0" applyProtection="0"/>
    <xf numFmtId="0" fontId="8" fillId="0" borderId="0"/>
    <xf numFmtId="0" fontId="14" fillId="0" borderId="0"/>
    <xf numFmtId="0" fontId="20" fillId="0" borderId="0" applyNumberFormat="0" applyFill="0" applyBorder="0" applyAlignment="0" applyProtection="0"/>
  </cellStyleXfs>
  <cellXfs count="40">
    <xf numFmtId="0" fontId="0" fillId="0" borderId="0" xfId="0"/>
    <xf numFmtId="0" fontId="1" fillId="0" borderId="0" xfId="0" applyFont="1" applyAlignment="1">
      <alignment vertical="center"/>
    </xf>
    <xf numFmtId="3" fontId="2" fillId="2" borderId="2" xfId="0" applyNumberFormat="1" applyFont="1" applyFill="1" applyBorder="1" applyAlignment="1">
      <alignment horizontal="right" vertical="center"/>
    </xf>
    <xf numFmtId="0" fontId="2" fillId="2" borderId="2" xfId="0" applyFont="1" applyFill="1" applyBorder="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1" fillId="2" borderId="0" xfId="0" applyFont="1" applyFill="1" applyAlignment="1">
      <alignment vertical="center"/>
    </xf>
    <xf numFmtId="0" fontId="2" fillId="2" borderId="3" xfId="0" applyFont="1" applyFill="1" applyBorder="1" applyAlignment="1">
      <alignment vertical="center" wrapText="1"/>
    </xf>
    <xf numFmtId="164" fontId="2" fillId="2" borderId="2" xfId="0" applyNumberFormat="1" applyFont="1" applyFill="1" applyBorder="1" applyAlignment="1">
      <alignment horizontal="right" vertical="center"/>
    </xf>
    <xf numFmtId="165" fontId="3" fillId="2" borderId="2" xfId="0" applyNumberFormat="1" applyFont="1" applyFill="1" applyBorder="1" applyAlignment="1">
      <alignment horizontal="right" vertical="center"/>
    </xf>
    <xf numFmtId="0" fontId="4" fillId="4" borderId="4" xfId="0" applyFont="1" applyFill="1" applyBorder="1" applyAlignment="1">
      <alignment horizontal="center" vertical="center"/>
    </xf>
    <xf numFmtId="0" fontId="4" fillId="4" borderId="2" xfId="0" applyFont="1" applyFill="1" applyBorder="1" applyAlignment="1">
      <alignment horizontal="center" vertical="center"/>
    </xf>
    <xf numFmtId="0" fontId="5" fillId="3" borderId="2" xfId="0" applyFont="1" applyFill="1" applyBorder="1" applyAlignment="1">
      <alignment horizontal="center" vertical="center"/>
    </xf>
    <xf numFmtId="0" fontId="1" fillId="0" borderId="0" xfId="0" applyFont="1" applyBorder="1" applyAlignment="1">
      <alignment vertical="center"/>
    </xf>
    <xf numFmtId="0" fontId="12" fillId="3" borderId="2" xfId="0" applyFont="1" applyFill="1" applyBorder="1" applyAlignment="1">
      <alignment horizontal="center" vertical="center"/>
    </xf>
    <xf numFmtId="164" fontId="10" fillId="2" borderId="0" xfId="0" applyNumberFormat="1" applyFont="1" applyFill="1" applyAlignment="1">
      <alignment vertical="center"/>
    </xf>
    <xf numFmtId="3" fontId="1" fillId="0" borderId="0" xfId="0" applyNumberFormat="1" applyFont="1" applyAlignment="1">
      <alignment vertical="center"/>
    </xf>
    <xf numFmtId="49" fontId="14" fillId="0" borderId="0" xfId="3" applyNumberFormat="1" applyFont="1"/>
    <xf numFmtId="0" fontId="19" fillId="0" borderId="2" xfId="4" applyFont="1" applyBorder="1"/>
    <xf numFmtId="0" fontId="21" fillId="0" borderId="2" xfId="5" applyFont="1" applyBorder="1"/>
    <xf numFmtId="49" fontId="22" fillId="0" borderId="0" xfId="3" applyNumberFormat="1" applyFont="1"/>
    <xf numFmtId="49" fontId="14" fillId="0" borderId="0" xfId="3" applyNumberFormat="1" applyFont="1" applyAlignment="1">
      <alignment wrapText="1"/>
    </xf>
    <xf numFmtId="0" fontId="19" fillId="0" borderId="2" xfId="4" applyFont="1" applyBorder="1" applyAlignment="1">
      <alignment horizontal="center"/>
    </xf>
    <xf numFmtId="0" fontId="22" fillId="0" borderId="2" xfId="4" applyFont="1" applyBorder="1" applyAlignment="1">
      <alignment vertical="center"/>
    </xf>
    <xf numFmtId="49" fontId="22" fillId="0" borderId="0" xfId="3" applyNumberFormat="1" applyFont="1" applyAlignment="1">
      <alignment horizontal="center" wrapText="1"/>
    </xf>
    <xf numFmtId="49" fontId="13" fillId="0" borderId="0" xfId="3" applyNumberFormat="1" applyFont="1" applyAlignment="1">
      <alignment horizontal="center"/>
    </xf>
    <xf numFmtId="0" fontId="15" fillId="0" borderId="0" xfId="3" applyFont="1" applyAlignment="1">
      <alignment horizontal="center"/>
    </xf>
    <xf numFmtId="49" fontId="18" fillId="5" borderId="0" xfId="3" applyNumberFormat="1" applyFont="1" applyFill="1" applyAlignment="1">
      <alignment horizontal="left"/>
    </xf>
    <xf numFmtId="0" fontId="10" fillId="0" borderId="0" xfId="0" applyFont="1" applyAlignment="1">
      <alignment horizontal="left" vertical="top" wrapText="1"/>
    </xf>
    <xf numFmtId="49" fontId="14" fillId="0" borderId="0" xfId="3" applyNumberFormat="1" applyFont="1" applyAlignment="1">
      <alignment horizontal="center" wrapText="1"/>
    </xf>
    <xf numFmtId="49" fontId="17" fillId="0" borderId="0" xfId="3" applyNumberFormat="1" applyFont="1" applyAlignment="1">
      <alignment horizontal="center" vertical="center"/>
    </xf>
    <xf numFmtId="49" fontId="18" fillId="5" borderId="7" xfId="3" applyNumberFormat="1" applyFont="1" applyFill="1" applyBorder="1" applyAlignment="1">
      <alignment horizontal="left"/>
    </xf>
    <xf numFmtId="0" fontId="9" fillId="2" borderId="1" xfId="0" applyFont="1" applyFill="1" applyBorder="1" applyAlignment="1">
      <alignment horizontal="left" vertical="center" wrapText="1"/>
    </xf>
    <xf numFmtId="49" fontId="6" fillId="2" borderId="7" xfId="0" applyNumberFormat="1" applyFont="1" applyFill="1" applyBorder="1" applyAlignment="1">
      <alignment horizontal="left" vertical="center" wrapText="1"/>
    </xf>
    <xf numFmtId="0" fontId="5" fillId="3" borderId="3" xfId="0" applyFont="1" applyFill="1" applyBorder="1" applyAlignment="1">
      <alignment horizontal="center" vertical="center"/>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5" fillId="4" borderId="4" xfId="0" applyFont="1" applyFill="1" applyBorder="1" applyAlignment="1">
      <alignment horizontal="right" vertical="center"/>
    </xf>
    <xf numFmtId="0" fontId="5" fillId="4" borderId="3" xfId="0" applyFont="1" applyFill="1" applyBorder="1" applyAlignment="1">
      <alignment horizontal="right" vertical="center"/>
    </xf>
  </cellXfs>
  <cellStyles count="6">
    <cellStyle name="Lien hypertexte" xfId="5" builtinId="8"/>
    <cellStyle name="Normal" xfId="0" builtinId="0"/>
    <cellStyle name="Normal 19" xfId="3"/>
    <cellStyle name="Normal 2" xfId="1"/>
    <cellStyle name="Normal 29" xfId="4"/>
    <cellStyle name="Pourcentage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GridLines="0" zoomScaleNormal="100" workbookViewId="0">
      <selection activeCell="B28" sqref="B28"/>
    </sheetView>
  </sheetViews>
  <sheetFormatPr baseColWidth="10" defaultRowHeight="15" x14ac:dyDescent="0.25"/>
  <cols>
    <col min="1" max="1" width="8.85546875" customWidth="1"/>
    <col min="2" max="2" width="103.140625" customWidth="1"/>
  </cols>
  <sheetData>
    <row r="1" spans="1:2" x14ac:dyDescent="0.25">
      <c r="A1" s="25" t="s">
        <v>13</v>
      </c>
      <c r="B1" s="25"/>
    </row>
    <row r="2" spans="1:2" x14ac:dyDescent="0.25">
      <c r="A2" s="17"/>
      <c r="B2" s="17"/>
    </row>
    <row r="3" spans="1:2" x14ac:dyDescent="0.25">
      <c r="A3" s="26" t="s">
        <v>14</v>
      </c>
      <c r="B3" s="26"/>
    </row>
    <row r="4" spans="1:2" ht="21" customHeight="1" x14ac:dyDescent="0.25">
      <c r="A4" s="17"/>
      <c r="B4" s="21"/>
    </row>
    <row r="5" spans="1:2" ht="40.5" customHeight="1" x14ac:dyDescent="0.25">
      <c r="A5" s="29" t="s">
        <v>15</v>
      </c>
      <c r="B5" s="29"/>
    </row>
    <row r="6" spans="1:2" x14ac:dyDescent="0.25">
      <c r="A6" s="17"/>
      <c r="B6" s="17"/>
    </row>
    <row r="7" spans="1:2" ht="15.75" x14ac:dyDescent="0.25">
      <c r="A7" s="30" t="s">
        <v>29</v>
      </c>
      <c r="B7" s="30"/>
    </row>
    <row r="8" spans="1:2" x14ac:dyDescent="0.25">
      <c r="A8" s="17"/>
      <c r="B8" s="17"/>
    </row>
    <row r="9" spans="1:2" x14ac:dyDescent="0.25">
      <c r="A9" s="31" t="s">
        <v>16</v>
      </c>
      <c r="B9" s="31"/>
    </row>
    <row r="10" spans="1:2" x14ac:dyDescent="0.25">
      <c r="A10" s="18" t="s">
        <v>17</v>
      </c>
      <c r="B10" s="22" t="s">
        <v>25</v>
      </c>
    </row>
    <row r="11" spans="1:2" x14ac:dyDescent="0.25">
      <c r="A11" s="19" t="s">
        <v>27</v>
      </c>
      <c r="B11" s="23" t="s">
        <v>28</v>
      </c>
    </row>
    <row r="13" spans="1:2" x14ac:dyDescent="0.25">
      <c r="A13" s="27" t="s">
        <v>18</v>
      </c>
      <c r="B13" s="27"/>
    </row>
    <row r="14" spans="1:2" ht="114" customHeight="1" x14ac:dyDescent="0.25">
      <c r="A14" s="28" t="s">
        <v>30</v>
      </c>
      <c r="B14" s="28"/>
    </row>
    <row r="15" spans="1:2" x14ac:dyDescent="0.25">
      <c r="A15" s="27" t="s">
        <v>19</v>
      </c>
      <c r="B15" s="27"/>
    </row>
    <row r="16" spans="1:2" x14ac:dyDescent="0.25">
      <c r="A16" s="20" t="s">
        <v>20</v>
      </c>
      <c r="B16" s="17"/>
    </row>
    <row r="17" spans="1:2" x14ac:dyDescent="0.25">
      <c r="A17" s="20" t="s">
        <v>21</v>
      </c>
      <c r="B17" s="17"/>
    </row>
    <row r="18" spans="1:2" x14ac:dyDescent="0.25">
      <c r="A18" s="20" t="s">
        <v>22</v>
      </c>
      <c r="B18" s="17"/>
    </row>
    <row r="19" spans="1:2" x14ac:dyDescent="0.25">
      <c r="A19" s="20" t="s">
        <v>23</v>
      </c>
      <c r="B19" s="17"/>
    </row>
    <row r="20" spans="1:2" x14ac:dyDescent="0.25">
      <c r="A20" s="20" t="s">
        <v>24</v>
      </c>
      <c r="B20" s="17"/>
    </row>
    <row r="21" spans="1:2" x14ac:dyDescent="0.25">
      <c r="A21" s="17"/>
      <c r="B21" s="20"/>
    </row>
    <row r="22" spans="1:2" ht="34.5" x14ac:dyDescent="0.25">
      <c r="A22" s="17"/>
      <c r="B22" s="24" t="s">
        <v>26</v>
      </c>
    </row>
  </sheetData>
  <mergeCells count="8">
    <mergeCell ref="A1:B1"/>
    <mergeCell ref="A3:B3"/>
    <mergeCell ref="A15:B15"/>
    <mergeCell ref="A14:B14"/>
    <mergeCell ref="A5:B5"/>
    <mergeCell ref="A7:B7"/>
    <mergeCell ref="A9:B9"/>
    <mergeCell ref="A13:B13"/>
  </mergeCells>
  <hyperlinks>
    <hyperlink ref="A11" location="'prev 15-26'!A1" display="prev 15-26"/>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workbookViewId="0">
      <selection activeCell="A11" sqref="A11"/>
    </sheetView>
  </sheetViews>
  <sheetFormatPr baseColWidth="10" defaultColWidth="11.5703125" defaultRowHeight="12" x14ac:dyDescent="0.25"/>
  <cols>
    <col min="1" max="1" width="29" style="1" customWidth="1"/>
    <col min="2" max="8" width="8.5703125" style="1" customWidth="1"/>
    <col min="9" max="16384" width="11.5703125" style="1"/>
  </cols>
  <sheetData>
    <row r="1" spans="1:12" ht="24.75" customHeight="1" x14ac:dyDescent="0.25">
      <c r="A1" s="33" t="s">
        <v>12</v>
      </c>
      <c r="B1" s="33"/>
      <c r="C1" s="33"/>
      <c r="D1" s="33"/>
      <c r="E1" s="33"/>
      <c r="F1" s="33"/>
      <c r="G1" s="33"/>
      <c r="H1" s="33"/>
      <c r="I1" s="13"/>
    </row>
    <row r="2" spans="1:12" ht="16.149999999999999" customHeight="1" x14ac:dyDescent="0.25">
      <c r="A2" s="38"/>
      <c r="B2" s="35" t="s">
        <v>10</v>
      </c>
      <c r="C2" s="36"/>
      <c r="D2" s="35" t="s">
        <v>11</v>
      </c>
      <c r="E2" s="37"/>
      <c r="F2" s="36"/>
      <c r="G2" s="34" t="s">
        <v>7</v>
      </c>
      <c r="H2" s="34"/>
    </row>
    <row r="3" spans="1:12" ht="14.45" customHeight="1" x14ac:dyDescent="0.25">
      <c r="A3" s="39" t="s">
        <v>9</v>
      </c>
      <c r="B3" s="10">
        <v>2015</v>
      </c>
      <c r="C3" s="11">
        <v>2016</v>
      </c>
      <c r="D3" s="10">
        <v>2017</v>
      </c>
      <c r="E3" s="10">
        <v>2022</v>
      </c>
      <c r="F3" s="10">
        <v>2026</v>
      </c>
      <c r="G3" s="12" t="s">
        <v>5</v>
      </c>
      <c r="H3" s="14" t="s">
        <v>4</v>
      </c>
    </row>
    <row r="4" spans="1:12" ht="24" x14ac:dyDescent="0.25">
      <c r="A4" s="7" t="s">
        <v>3</v>
      </c>
      <c r="B4" s="2">
        <v>1498682</v>
      </c>
      <c r="C4" s="2">
        <v>1515904</v>
      </c>
      <c r="D4" s="2">
        <v>1533000</v>
      </c>
      <c r="E4" s="2">
        <v>1653000</v>
      </c>
      <c r="F4" s="2">
        <v>1695000</v>
      </c>
      <c r="G4" s="8">
        <f>ROUND(F4-C4,-3)+18</f>
        <v>179018</v>
      </c>
      <c r="H4" s="9">
        <f>G4/C4*100</f>
        <v>11.809323017816432</v>
      </c>
    </row>
    <row r="5" spans="1:12" ht="14.45" customHeight="1" x14ac:dyDescent="0.25">
      <c r="A5" s="3" t="s">
        <v>2</v>
      </c>
      <c r="B5" s="2">
        <v>590496</v>
      </c>
      <c r="C5" s="2">
        <v>595697</v>
      </c>
      <c r="D5" s="2">
        <v>599900</v>
      </c>
      <c r="E5" s="2">
        <v>660000</v>
      </c>
      <c r="F5" s="2">
        <v>674000</v>
      </c>
      <c r="G5" s="8">
        <f>ROUND(F5-C5,-3)</f>
        <v>78000</v>
      </c>
      <c r="H5" s="9">
        <f>G5/C5*100</f>
        <v>13.093905122906444</v>
      </c>
    </row>
    <row r="6" spans="1:12" ht="14.45" customHeight="1" x14ac:dyDescent="0.25">
      <c r="A6" s="3" t="s">
        <v>1</v>
      </c>
      <c r="B6" s="2">
        <v>62276</v>
      </c>
      <c r="C6" s="2">
        <v>60478</v>
      </c>
      <c r="D6" s="2">
        <v>59300</v>
      </c>
      <c r="E6" s="2">
        <v>54000</v>
      </c>
      <c r="F6" s="2">
        <v>52000</v>
      </c>
      <c r="G6" s="8">
        <f>ROUND(F6-C6,-3)</f>
        <v>-8000</v>
      </c>
      <c r="H6" s="9">
        <f>G6/C6*100</f>
        <v>-13.227950659744039</v>
      </c>
    </row>
    <row r="7" spans="1:12" ht="14.45" customHeight="1" x14ac:dyDescent="0.25">
      <c r="A7" s="3" t="s">
        <v>8</v>
      </c>
      <c r="B7" s="2">
        <v>109869</v>
      </c>
      <c r="C7" s="2">
        <v>115835</v>
      </c>
      <c r="D7" s="2">
        <v>120500</v>
      </c>
      <c r="E7" s="2">
        <v>134000</v>
      </c>
      <c r="F7" s="2">
        <v>142000</v>
      </c>
      <c r="G7" s="8">
        <f>ROUND(F7-C7,-3)+5</f>
        <v>26005</v>
      </c>
      <c r="H7" s="9">
        <f>G7/C7*100</f>
        <v>22.450036690119564</v>
      </c>
      <c r="L7" s="16"/>
    </row>
    <row r="8" spans="1:12" ht="23.25" customHeight="1" x14ac:dyDescent="0.25">
      <c r="A8" s="32" t="s">
        <v>0</v>
      </c>
      <c r="B8" s="32"/>
      <c r="C8" s="32"/>
      <c r="D8" s="32"/>
      <c r="E8" s="32"/>
      <c r="F8" s="32"/>
      <c r="G8" s="32"/>
      <c r="H8" s="32"/>
      <c r="L8" s="16"/>
    </row>
    <row r="9" spans="1:12" ht="12" customHeight="1" x14ac:dyDescent="0.25">
      <c r="A9" s="4" t="s">
        <v>31</v>
      </c>
      <c r="B9" s="5"/>
      <c r="C9" s="5"/>
      <c r="D9" s="5"/>
      <c r="E9" s="5"/>
      <c r="F9" s="5"/>
      <c r="G9" s="5"/>
      <c r="H9" s="5"/>
    </row>
    <row r="10" spans="1:12" ht="12.75" customHeight="1" x14ac:dyDescent="0.25">
      <c r="A10" s="6" t="s">
        <v>6</v>
      </c>
      <c r="B10" s="5"/>
      <c r="C10" s="5"/>
      <c r="D10" s="5"/>
      <c r="E10" s="5"/>
      <c r="F10" s="5"/>
      <c r="G10" s="15"/>
      <c r="H10" s="5"/>
    </row>
    <row r="14" spans="1:12" x14ac:dyDescent="0.25">
      <c r="D14" s="16"/>
    </row>
    <row r="17" spans="4:5" x14ac:dyDescent="0.25">
      <c r="E17" s="16"/>
    </row>
    <row r="18" spans="4:5" x14ac:dyDescent="0.25">
      <c r="E18" s="16"/>
    </row>
    <row r="22" spans="4:5" x14ac:dyDescent="0.25">
      <c r="D22" s="16"/>
    </row>
  </sheetData>
  <mergeCells count="5">
    <mergeCell ref="A8:H8"/>
    <mergeCell ref="A1:H1"/>
    <mergeCell ref="G2:H2"/>
    <mergeCell ref="B2:C2"/>
    <mergeCell ref="D2:F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Sommaire</vt:lpstr>
      <vt:lpstr>prev 15-26</vt:lpstr>
      <vt:lpstr>Sommaire!Zone_d_impression</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cp:lastPrinted>2018-06-25T08:38:10Z</cp:lastPrinted>
  <dcterms:created xsi:type="dcterms:W3CDTF">2017-11-20T18:03:33Z</dcterms:created>
  <dcterms:modified xsi:type="dcterms:W3CDTF">2018-10-02T15:35:33Z</dcterms:modified>
</cp:coreProperties>
</file>