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405" windowWidth="14805" windowHeight="7710" tabRatio="797" activeTab="1"/>
  </bookViews>
  <sheets>
    <sheet name="Sommaire" sheetId="14" r:id="rId1"/>
    <sheet name="F0" sheetId="1" r:id="rId2"/>
    <sheet name="F1" sheetId="10" r:id="rId3"/>
    <sheet name="F2" sheetId="3" r:id="rId4"/>
    <sheet name="F3" sheetId="4" r:id="rId5"/>
    <sheet name="F4" sheetId="5" r:id="rId6"/>
    <sheet name="F5" sheetId="11" r:id="rId7"/>
    <sheet name="F6" sheetId="12" r:id="rId8"/>
    <sheet name="F7" sheetId="7" r:id="rId9"/>
    <sheet name="F8" sheetId="16" r:id="rId10"/>
    <sheet name="F9" sheetId="17" r:id="rId11"/>
    <sheet name="recap" sheetId="15" r:id="rId12"/>
    <sheet name="emploi OCDE" sheetId="1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____tab2">#REF!</definedName>
    <definedName name="_____TAB2">#REF!</definedName>
    <definedName name="____TAB2">#REF!</definedName>
    <definedName name="___BD1">[1]CORPS!$A$1:$C$62</definedName>
    <definedName name="___FRM1">'[2]Tab 1'!#REF!</definedName>
    <definedName name="___lib1">[3]libdisc!$A$2:$B$16</definedName>
    <definedName name="___mcf1">#REF!</definedName>
    <definedName name="___mcf2">#REF!</definedName>
    <definedName name="___mcf3">#REF!</definedName>
    <definedName name="___pr92">'[4]Tab III Taux de retraite'!#REF!</definedName>
    <definedName name="___tab1">#REF!</definedName>
    <definedName name="___TAB2">#REF!</definedName>
    <definedName name="___tab7">#REF!</definedName>
    <definedName name="___tab8">#REF!</definedName>
    <definedName name="___tab887">#REF!</definedName>
    <definedName name="___tab9">#REF!</definedName>
    <definedName name="__BD1">[2]astra_digital!$A$1:$C$62</definedName>
    <definedName name="__CPT1">[5]CPT1!$A$1:$B$211</definedName>
    <definedName name="__FRM1">'[2]Tab 1'!#REF!</definedName>
    <definedName name="__FRM2">[6]NBT7!#REF!</definedName>
    <definedName name="__IMP1">'[7]NBT4 92-93'!$A$1:$V$33</definedName>
    <definedName name="__IMP2">'[7]NBT4 92-93'!$A$35:$V$85</definedName>
    <definedName name="__lib1">[3]libdisc!$A$2:$B$16</definedName>
    <definedName name="__mcf1">#REF!</definedName>
    <definedName name="__mcf2">#REF!</definedName>
    <definedName name="__mcf3">#REF!</definedName>
    <definedName name="__pr92">[2]astra_digital!#REF!</definedName>
    <definedName name="__tab1">#REF!</definedName>
    <definedName name="__TAB2">#REF!</definedName>
    <definedName name="__tab7">#REF!</definedName>
    <definedName name="__tab8">#REF!</definedName>
    <definedName name="__tab887">#REF!</definedName>
    <definedName name="__tab9">#REF!</definedName>
    <definedName name="_BD1">[8]astra_digital!$A$1:$C$62</definedName>
    <definedName name="_CPT1">[9]CPT1!$A$1:$B$211</definedName>
    <definedName name="_FRM1">'[8]Tab 1'!#REF!</definedName>
    <definedName name="_FRM2">[10]NBT7!#REF!</definedName>
    <definedName name="_IMP1">'[11]NBT4 92-93'!$A$1:$V$33</definedName>
    <definedName name="_IMP2">'[11]NBT4 92-93'!$A$35:$V$85</definedName>
    <definedName name="_lib1">[12]libdisc!$A$2:$B$16</definedName>
    <definedName name="_mcf1">#REF!</definedName>
    <definedName name="_mcf2">#REF!</definedName>
    <definedName name="_mcf3">#REF!</definedName>
    <definedName name="_pr92">[8]astra_digital!#REF!</definedName>
    <definedName name="_tab1">#REF!</definedName>
    <definedName name="_tab2">#REF!</definedName>
    <definedName name="_tab3">#REF!</definedName>
    <definedName name="_tab7">#REF!</definedName>
    <definedName name="_tab8">#REF!</definedName>
    <definedName name="_tab887">#REF!</definedName>
    <definedName name="_tab9">#REF!</definedName>
    <definedName name="_Toc460239389" localSheetId="0">Sommaire!$B$8</definedName>
    <definedName name="aa">[8]astra_digital!#REF!</definedName>
    <definedName name="ab">[8]astra_digital!#REF!</definedName>
    <definedName name="an">"donnee99!$B$1"</definedName>
    <definedName name="an_27">"gd98!$B$1"</definedName>
    <definedName name="azdf">#REF!</definedName>
    <definedName name="_xlnm.Database">#REF!</definedName>
    <definedName name="base_vc07sd_sortie">#REF!</definedName>
    <definedName name="bb">[8]astra_digital!#REF!</definedName>
    <definedName name="bbb">'[13]Tableau de données'!$A$2:$B$32</definedName>
    <definedName name="bbcc">[14]Feuil1!$A$2:$C$45</definedName>
    <definedName name="BCL_REC">'[8]Tab 1'!#REF!</definedName>
    <definedName name="bd">'[8]#REF'!$A$1:$C$45</definedName>
    <definedName name="bdd">[15]GDISC98!$A$1:$N$191</definedName>
    <definedName name="BIDEX">#REF!</definedName>
    <definedName name="CACS">#REF!</definedName>
    <definedName name="cb">[8]astra_digital!#REF!</definedName>
    <definedName name="cc">#REF!</definedName>
    <definedName name="CDAF">#REF!</definedName>
    <definedName name="clecr">[14]NAISCRDR!$A$36:$D$1883</definedName>
    <definedName name="clecr_27">#REF!</definedName>
    <definedName name="cledr">[14]NAISCRDR!$A$36:$E$1883</definedName>
    <definedName name="cledr_27">#REF!</definedName>
    <definedName name="CPT1_25">#REF!</definedName>
    <definedName name="CS">#REF!</definedName>
    <definedName name="CSC">#REF!</definedName>
    <definedName name="DATE">'[11]NBT4 92-93'!$V$3</definedName>
    <definedName name="DOCT">#REF!</definedName>
    <definedName name="DOCT05">[16]graph1_insc!#REF!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#REF!</definedName>
    <definedName name="Enseigndec2000">'[17]Intercalaire 1'!#REF!</definedName>
    <definedName name="enseigntotaldec2000">'[17]Intercalaire 1'!#REF!</definedName>
    <definedName name="EPIC1">#REF!</definedName>
    <definedName name="EPIC2">#REF!</definedName>
    <definedName name="EPIC3">#REF!</definedName>
    <definedName name="EPST1">#REF!</definedName>
    <definedName name="EPST2">#REF!</definedName>
    <definedName name="EPST3">#REF!</definedName>
    <definedName name="erhgherh">#REF!</definedName>
    <definedName name="ETPT">#REF!</definedName>
    <definedName name="Excel_BuiltIn_Database">NA()</definedName>
    <definedName name="Excel_BuiltIn_Database_14">#REF!</definedName>
    <definedName name="Excel_BuiltIn_Database_15">#REF!</definedName>
    <definedName name="Excel_BuiltIn_Database_16">#REF!</definedName>
    <definedName name="Excel_BuiltIn_Database_17">#REF!</definedName>
    <definedName name="Excel_BuiltIn_Database_18">#REF!</definedName>
    <definedName name="Excel_BuiltIn_Database_19">#REF!</definedName>
    <definedName name="Excel_BuiltIn_Database_21">#REF!</definedName>
    <definedName name="Excel_BuiltIn_Database_23">'[18]non candidats'!#REF!</definedName>
    <definedName name="Excel_BuiltIn_Database_24">#REF!</definedName>
    <definedName name="Excel_BuiltIn_Database_25">#REF!</definedName>
    <definedName name="Excel_BuiltIn_Database_27">#REF!</definedName>
    <definedName name="Excel_BuiltIn_Database_6">'[18]tableau qualifications'!#REF!</definedName>
    <definedName name="Excel_BuiltIn_Database_7">#REF!</definedName>
    <definedName name="Feuille2">#REF!</definedName>
    <definedName name="FORMAT">'[8]Tab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#REF!</definedName>
    <definedName name="gp98_cum_mcf_19">#REF!</definedName>
    <definedName name="gp98_cum_mcf_21">#REF!</definedName>
    <definedName name="gp98_cum_mcf_23">#REF!</definedName>
    <definedName name="gp98_cum_mcf_25">#REF!</definedName>
    <definedName name="gp98_cum_mcf_27">#REF!</definedName>
    <definedName name="gp98_cum_mcf_6">#REF!</definedName>
    <definedName name="gp98_cum_pr">#REF!</definedName>
    <definedName name="gp98_cum_pr_19">#REF!</definedName>
    <definedName name="gp98_cum_pr_21">#REF!</definedName>
    <definedName name="gp98_cum_pr_23">#REF!</definedName>
    <definedName name="gp98_cum_pr_25">#REF!</definedName>
    <definedName name="gp98_cum_pr_27">#REF!</definedName>
    <definedName name="gp98_cum_pr_6">#REF!</definedName>
    <definedName name="gp98_cum_tot">#REF!</definedName>
    <definedName name="gp98_cum_tot_19">#REF!</definedName>
    <definedName name="gp98_cum_tot_21">#REF!</definedName>
    <definedName name="gp98_cum_tot_23">#REF!</definedName>
    <definedName name="gp98_cum_tot_25">#REF!</definedName>
    <definedName name="gp98_cum_tot_27">#REF!</definedName>
    <definedName name="gp98_cum_tot_6">#REF!</definedName>
    <definedName name="gp98_eff_moyen">#REF!</definedName>
    <definedName name="gp98_eff_moyen_19">#REF!</definedName>
    <definedName name="gp98_eff_moyen_21">#REF!</definedName>
    <definedName name="gp98_eff_moyen_23">#REF!</definedName>
    <definedName name="gp98_eff_moyen_25">#REF!</definedName>
    <definedName name="gp98_eff_moyen_27">#REF!</definedName>
    <definedName name="gp98_eff_moyen_6">#REF!</definedName>
    <definedName name="gp98_mcf_tot">#REF!</definedName>
    <definedName name="gp98_mcf_tot_19">#REF!</definedName>
    <definedName name="gp98_mcf_tot_21">#REF!</definedName>
    <definedName name="gp98_mcf_tot_23">#REF!</definedName>
    <definedName name="gp98_mcf_tot_25">#REF!</definedName>
    <definedName name="gp98_mcf_tot_27">#REF!</definedName>
    <definedName name="gp98_mcf_tot_6">#REF!</definedName>
    <definedName name="gp98_median_mcf">#REF!</definedName>
    <definedName name="gp98_median_mcf_19">#REF!</definedName>
    <definedName name="gp98_median_mcf_21">#REF!</definedName>
    <definedName name="gp98_median_mcf_23">#REF!</definedName>
    <definedName name="gp98_median_mcf_25">#REF!</definedName>
    <definedName name="gp98_median_mcf_27">#REF!</definedName>
    <definedName name="gp98_median_mcf_6">#REF!</definedName>
    <definedName name="gp98_median_pr">#REF!</definedName>
    <definedName name="gp98_median_pr_19">#REF!</definedName>
    <definedName name="gp98_median_pr_21">#REF!</definedName>
    <definedName name="gp98_median_pr_23">#REF!</definedName>
    <definedName name="gp98_median_pr_25">#REF!</definedName>
    <definedName name="gp98_median_pr_27">#REF!</definedName>
    <definedName name="gp98_median_pr_6">#REF!</definedName>
    <definedName name="gp98_median_tot">#REF!</definedName>
    <definedName name="gp98_median_tot_19">#REF!</definedName>
    <definedName name="gp98_median_tot_21">#REF!</definedName>
    <definedName name="gp98_median_tot_23">#REF!</definedName>
    <definedName name="gp98_median_tot_25">#REF!</definedName>
    <definedName name="gp98_median_tot_27">#REF!</definedName>
    <definedName name="gp98_median_tot_6">#REF!</definedName>
    <definedName name="gp98_pr_tot">#REF!</definedName>
    <definedName name="gp98_pr_tot_19">#REF!</definedName>
    <definedName name="gp98_pr_tot_21">#REF!</definedName>
    <definedName name="gp98_pr_tot_23">#REF!</definedName>
    <definedName name="gp98_pr_tot_25">#REF!</definedName>
    <definedName name="gp98_pr_tot_27">#REF!</definedName>
    <definedName name="gp98_pr_tot_6">#REF!</definedName>
    <definedName name="gp98_tot_tot">#REF!</definedName>
    <definedName name="gp98_tot_tot_19">#REF!</definedName>
    <definedName name="gp98_tot_tot_21">#REF!</definedName>
    <definedName name="gp98_tot_tot_23">#REF!</definedName>
    <definedName name="gp98_tot_tot_25">#REF!</definedName>
    <definedName name="gp98_tot_tot_27">#REF!</definedName>
    <definedName name="gp98_tot_tot_6">#REF!</definedName>
    <definedName name="groupe">[8]astra_digital!$A$1:$C$62</definedName>
    <definedName name="IMP">'[8]Tab 3'!#REF!</definedName>
    <definedName name="lib_section">[14]Section!$A$2:$B$43</definedName>
    <definedName name="lib_section_27">#REF!</definedName>
    <definedName name="libposit">[20]POSITION_ADMINISTRATIVE!$B$2:$C$136</definedName>
    <definedName name="Liste">#REF!</definedName>
    <definedName name="Medecine">[8]astra_digital!#REF!</definedName>
    <definedName name="Médecine">[8]astra_digital!#REF!</definedName>
    <definedName name="moy">#REF!</definedName>
    <definedName name="NC">#REF!</definedName>
    <definedName name="nnn">[14]Feuil1!$A$2:$B$45</definedName>
    <definedName name="Odonto">[8]astra_digital!#REF!</definedName>
    <definedName name="Odontologie">[8]astra_digital!#REF!</definedName>
    <definedName name="p">#REF!</definedName>
    <definedName name="PE">#REF!</definedName>
    <definedName name="Pharma">[8]astra_digital!#REF!</definedName>
    <definedName name="Pharmacie">[8]astra_digital!#REF!</definedName>
    <definedName name="POURS">#REF!</definedName>
    <definedName name="prev2008">#REF!</definedName>
    <definedName name="prevmcf2008">#REF!</definedName>
    <definedName name="prevpr2008">#REF!</definedName>
    <definedName name="PRINCIPAL">'[8]Tab 1'!#REF!</definedName>
    <definedName name="qual06">[21]Feuil2!$A$1:$E$8035</definedName>
    <definedName name="qual06_25">#REF!</definedName>
    <definedName name="qualif06">[21]Feuil2!$A$1:$E$8035</definedName>
    <definedName name="qualif06_25">#REF!</definedName>
    <definedName name="RES">#REF!</definedName>
    <definedName name="Sciences">[8]astra_digital!#REF!</definedName>
    <definedName name="SIES">[22]sect01def!$A$1:$P$31</definedName>
    <definedName name="STAPS">[8]astra_digital!#REF!</definedName>
    <definedName name="Tab">#REF!</definedName>
    <definedName name="tabcod">#REF!</definedName>
    <definedName name="TabCor">#REF!</definedName>
    <definedName name="TABDS">'[13]Tableau de données'!$A$2:$B$32</definedName>
    <definedName name="TABDS_27">#REF!</definedName>
    <definedName name="TABLE">'[23]table  origines professionelles'!$B$3:$C$42</definedName>
    <definedName name="TB">#REF!</definedName>
    <definedName name="TCE">#REF!</definedName>
    <definedName name="TCNU">'[8]#REF'!$A$1:$B$118</definedName>
    <definedName name="TDB">#REF!</definedName>
    <definedName name="TDIORIG">#REF!</definedName>
    <definedName name="TDIORIG_25">#REF!</definedName>
    <definedName name="TE_Droit">[8]astra_digital!#REF!</definedName>
    <definedName name="TE_Lettres">[8]astra_digital!#REF!</definedName>
    <definedName name="TE_Médecine">[8]astra_digital!#REF!</definedName>
    <definedName name="TE_Odonto">[8]astra_digital!#REF!</definedName>
    <definedName name="TE_Pharma">[8]astra_digital!#REF!</definedName>
    <definedName name="TE_Sciences">[8]astra_digital!#REF!</definedName>
    <definedName name="tetab">'[8]Etabt-corps (DLSP)'!$B$3:$K$182</definedName>
    <definedName name="TGD">'[8]#REF'!$A$2:$B$7</definedName>
    <definedName name="tgrade">[8]CORPS!$A$1:$C$62</definedName>
    <definedName name="titi">'[24]TAB I'!#REF!</definedName>
    <definedName name="titi_27">#REF!</definedName>
    <definedName name="tlibc">#REF!</definedName>
    <definedName name="tlibc_25">#REF!</definedName>
    <definedName name="tnom">#REF!</definedName>
    <definedName name="tnomm">#REF!</definedName>
    <definedName name="tnumetab">#REF!</definedName>
    <definedName name="tnumetab_25">#REF!</definedName>
    <definedName name="tot_cr">[14]Feuil1!$A$2:$C$45</definedName>
    <definedName name="tot_cr_27">#REF!</definedName>
    <definedName name="tot_dr">[14]Feuil1!$A$2:$B$45</definedName>
    <definedName name="tot_dr_27">#REF!</definedName>
    <definedName name="total_aut">'[17]Intercalaire 1'!$K$37</definedName>
    <definedName name="totalagre">#REF!</definedName>
    <definedName name="totalaut">#REF!</definedName>
    <definedName name="totalcert">#REF!</definedName>
    <definedName name="totalfrance">#REF!</definedName>
    <definedName name="totalplp">#REF!</definedName>
    <definedName name="toto">'[25]TAB I'!#REF!</definedName>
    <definedName name="tprenom">#REF!</definedName>
    <definedName name="TPROMO">[26]Tables!$A$25:$B$28</definedName>
    <definedName name="TRACE1">'[8]Tab 1'!#REF!</definedName>
    <definedName name="TRACE2">'[8]Tab 1'!#REF!</definedName>
    <definedName name="TrecPRexMCF">'[27]Simu Retr MCF'!$L$4</definedName>
    <definedName name="Ttypepromo">[26]Tables!$A$52:$B$54</definedName>
    <definedName name="Uni">#REF!</definedName>
    <definedName name="VC07_entree">#REF!</definedName>
    <definedName name="VC07sd">#REF!</definedName>
    <definedName name="VC09def">[28]VC09def!$A$1:$W$34</definedName>
    <definedName name="VC09sd_sept2011">#REF!</definedName>
    <definedName name="VC11sd_entree">[29]VC11sd_entree!$A$1:$AF$4267</definedName>
    <definedName name="VC11sd_sortie">[29]VC11sd_sortie!$A$1:$T$4264</definedName>
    <definedName name="vc2013sd">#REF!</definedName>
    <definedName name="vv">[14]Section!$A$2:$B$43</definedName>
    <definedName name="x">#REF!</definedName>
    <definedName name="xxxx">[30]x!$A$1:$C$58</definedName>
    <definedName name="xxxx_25">#REF!</definedName>
    <definedName name="_xlnm.Print_Area" localSheetId="12">'emploi OCDE'!$A$1:$H$46</definedName>
    <definedName name="_xlnm.Print_Area" localSheetId="2">'F1'!$A$1:$S$29</definedName>
    <definedName name="_xlnm.Print_Area" localSheetId="0">Sommaire!$A$1:$B$35</definedName>
  </definedNames>
  <calcPr calcId="145621"/>
</workbook>
</file>

<file path=xl/calcChain.xml><?xml version="1.0" encoding="utf-8"?>
<calcChain xmlns="http://schemas.openxmlformats.org/spreadsheetml/2006/main">
  <c r="I40" i="18" l="1"/>
  <c r="I39" i="18"/>
  <c r="I38" i="18"/>
  <c r="I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A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I8" i="18"/>
  <c r="H8" i="18"/>
  <c r="I7" i="18"/>
  <c r="H7" i="18"/>
  <c r="I6" i="18"/>
  <c r="H6" i="18"/>
  <c r="I5" i="18"/>
  <c r="H5" i="18"/>
  <c r="I4" i="18"/>
  <c r="H4" i="18"/>
  <c r="N11" i="7"/>
  <c r="N10" i="7"/>
  <c r="N9" i="7"/>
  <c r="N8" i="7"/>
  <c r="N7" i="7"/>
  <c r="N6" i="7"/>
  <c r="N5" i="7"/>
  <c r="M11" i="7"/>
  <c r="M10" i="7"/>
  <c r="M9" i="7"/>
  <c r="M8" i="7"/>
  <c r="M7" i="7"/>
  <c r="M6" i="7"/>
  <c r="M5" i="7"/>
  <c r="F12" i="12"/>
  <c r="F10" i="12"/>
  <c r="F9" i="12"/>
  <c r="F8" i="12"/>
  <c r="F6" i="12"/>
  <c r="F5" i="12"/>
  <c r="F4" i="12"/>
  <c r="F14" i="12"/>
  <c r="F13" i="12"/>
  <c r="K23" i="4"/>
  <c r="J23" i="4"/>
  <c r="K22" i="4"/>
  <c r="J22" i="4"/>
  <c r="K21" i="4"/>
  <c r="J21" i="4"/>
  <c r="K20" i="4"/>
  <c r="J20" i="4"/>
  <c r="K19" i="4"/>
  <c r="J19" i="4"/>
  <c r="K18" i="4"/>
  <c r="J18" i="4"/>
  <c r="K17" i="4"/>
  <c r="J17" i="4"/>
  <c r="K16" i="4"/>
  <c r="J16" i="4"/>
  <c r="K15" i="4"/>
  <c r="J15" i="4"/>
  <c r="K14" i="4"/>
  <c r="J14" i="4"/>
  <c r="K13" i="4"/>
  <c r="J13" i="4"/>
  <c r="K12" i="4"/>
  <c r="J12" i="4"/>
  <c r="K11" i="4"/>
  <c r="J11" i="4"/>
  <c r="K10" i="4"/>
  <c r="J10" i="4"/>
  <c r="K9" i="4"/>
  <c r="J9" i="4"/>
  <c r="K8" i="4"/>
  <c r="J8" i="4"/>
  <c r="K7" i="4"/>
  <c r="J7" i="4"/>
  <c r="K6" i="4"/>
  <c r="J6" i="4"/>
  <c r="D23" i="4"/>
  <c r="C23" i="4"/>
  <c r="D22" i="4"/>
  <c r="C22" i="4"/>
  <c r="D21" i="4"/>
  <c r="C21" i="4"/>
  <c r="D20" i="4"/>
  <c r="C20" i="4"/>
  <c r="D19" i="4"/>
  <c r="C19" i="4"/>
  <c r="D18" i="4"/>
  <c r="C18" i="4"/>
  <c r="D17" i="4"/>
  <c r="C17" i="4"/>
  <c r="D16" i="4"/>
  <c r="C16" i="4"/>
  <c r="D15" i="4"/>
  <c r="C15" i="4"/>
  <c r="D14" i="4"/>
  <c r="C14" i="4"/>
  <c r="D13" i="4"/>
  <c r="C13" i="4"/>
  <c r="D12" i="4"/>
  <c r="C12" i="4"/>
  <c r="D11" i="4"/>
  <c r="C11" i="4"/>
  <c r="D10" i="4"/>
  <c r="C10" i="4"/>
  <c r="D9" i="4"/>
  <c r="C9" i="4"/>
  <c r="D8" i="4"/>
  <c r="C8" i="4"/>
  <c r="D7" i="4"/>
  <c r="C7" i="4"/>
  <c r="D6" i="4"/>
  <c r="C6" i="4"/>
</calcChain>
</file>

<file path=xl/sharedStrings.xml><?xml version="1.0" encoding="utf-8"?>
<sst xmlns="http://schemas.openxmlformats.org/spreadsheetml/2006/main" count="359" uniqueCount="204">
  <si>
    <t>Hommes</t>
  </si>
  <si>
    <t>Femmes</t>
  </si>
  <si>
    <t>SVT</t>
  </si>
  <si>
    <t>LSH</t>
  </si>
  <si>
    <t>Docteurs Ingénieur</t>
  </si>
  <si>
    <t>Docteurs disciplines Ingénieur</t>
  </si>
  <si>
    <t>Docteurs Hors disciplines Ingénieur</t>
  </si>
  <si>
    <t>Ensemble docteurs</t>
  </si>
  <si>
    <t xml:space="preserve">Master </t>
  </si>
  <si>
    <t xml:space="preserve">Écoles de Commerce Bac + 5 </t>
  </si>
  <si>
    <t xml:space="preserve">Écoles d'Ingénieurs Bac + 5 </t>
  </si>
  <si>
    <t xml:space="preserve">Doctorat en santé </t>
  </si>
  <si>
    <t>Sortants de l'enseignement supérieur</t>
  </si>
  <si>
    <t xml:space="preserve">Ensemble de la Génération </t>
  </si>
  <si>
    <t xml:space="preserve">Source : Céreq, Enquête Génération 2010, interrogations en 2013 et 2015. </t>
  </si>
  <si>
    <t xml:space="preserve">Ensemble </t>
  </si>
  <si>
    <t>Temps passé au cours des 5 premières années de vie active depuis 2010</t>
  </si>
  <si>
    <t>Contrat de travail en 2013</t>
  </si>
  <si>
    <t>Contrat de travail en 2015</t>
  </si>
  <si>
    <t>Indépendant</t>
  </si>
  <si>
    <t>EDI</t>
  </si>
  <si>
    <t>EDD</t>
  </si>
  <si>
    <t>Fonctionnaire</t>
  </si>
  <si>
    <t>CDI</t>
  </si>
  <si>
    <t>CDD</t>
  </si>
  <si>
    <t>CDD du public</t>
  </si>
  <si>
    <t>Part de Cadres</t>
  </si>
  <si>
    <t xml:space="preserve">Salaire net médian mensuel </t>
  </si>
  <si>
    <t>En 2013</t>
  </si>
  <si>
    <t>En 2015</t>
  </si>
  <si>
    <t xml:space="preserve">Travailler dans la recherche en entreprise </t>
  </si>
  <si>
    <t>Travailler dans le privé mais pas dans le domaine de la recherche</t>
  </si>
  <si>
    <t>Travailler à l'Université ou dans la recherche publique</t>
  </si>
  <si>
    <t>Autre</t>
  </si>
  <si>
    <t>Chimie</t>
  </si>
  <si>
    <t>Droit Sciences Eco</t>
  </si>
  <si>
    <t>Math/Physique</t>
  </si>
  <si>
    <t>Sciences de l'ingénieur / Info / Electronique</t>
  </si>
  <si>
    <t xml:space="preserve">Ensemble des docteurs hors santé </t>
  </si>
  <si>
    <t>Source : Générations  2007, 2010 et 2013 : enquêtes à 3 ans, Céreq.</t>
  </si>
  <si>
    <t>Docteurs</t>
  </si>
  <si>
    <t>Docteurs Ingénieurs</t>
  </si>
  <si>
    <t>nd</t>
  </si>
  <si>
    <t>Doctorat seul spécialités ingénieur</t>
  </si>
  <si>
    <t>Doctorat seul autre spécialité</t>
  </si>
  <si>
    <t xml:space="preserve">Ingénieurs </t>
  </si>
  <si>
    <t>Master</t>
  </si>
  <si>
    <t>Salaires net médian mensuel (euros courants) 3 ans plus tard, soit en :</t>
  </si>
  <si>
    <t>Diplôme</t>
  </si>
  <si>
    <t>Docteurs hors disciplines Ingénieur</t>
  </si>
  <si>
    <t>Evolution des débouchés des docteurs à 3 ans entre 2001 et 2016</t>
  </si>
  <si>
    <t>Recherche publique</t>
  </si>
  <si>
    <t>Public hors recherche</t>
  </si>
  <si>
    <t>R&amp;D privée</t>
  </si>
  <si>
    <t>Privé hors recherche</t>
  </si>
  <si>
    <t>Salaire net médian</t>
  </si>
  <si>
    <t>En 2016</t>
  </si>
  <si>
    <t>Evolution recherche publique 2007-2013</t>
  </si>
  <si>
    <t>Taux de chômage pour 5 générations de diplômés, 3 ans après (soit entre 2004 et 2016)</t>
  </si>
  <si>
    <t>en %</t>
  </si>
  <si>
    <t>En 2010</t>
  </si>
  <si>
    <t>Répartition par secteur</t>
  </si>
  <si>
    <t>Part des EDD</t>
  </si>
  <si>
    <t>Recherche un autre emploi</t>
  </si>
  <si>
    <t>Situations en 2013 et 2015 des sortants en 2010</t>
  </si>
  <si>
    <r>
      <t>Taux de chômage</t>
    </r>
    <r>
      <rPr>
        <sz val="9"/>
        <color indexed="8"/>
        <rFont val="Arial"/>
        <family val="2"/>
      </rPr>
      <t xml:space="preserve"> (%)</t>
    </r>
  </si>
  <si>
    <t>MESRI-SIES, EES 2018</t>
  </si>
  <si>
    <t>L’état de l’emploi scientifique en France</t>
  </si>
  <si>
    <t>Contenu du classeur</t>
  </si>
  <si>
    <t>Feuille</t>
  </si>
  <si>
    <t>Titre des tableaux ou graphiques</t>
  </si>
  <si>
    <t>Définitions</t>
  </si>
  <si>
    <t>Signes conventionnels utilisés</t>
  </si>
  <si>
    <r>
      <rPr>
        <b/>
        <sz val="8"/>
        <rFont val="Arial"/>
        <family val="2"/>
      </rPr>
      <t>ε</t>
    </r>
    <r>
      <rPr>
        <sz val="8"/>
        <rFont val="Arial"/>
        <family val="2"/>
      </rPr>
      <t xml:space="preserve"> Résultat très petit mais non nul</t>
    </r>
  </si>
  <si>
    <r>
      <rPr>
        <b/>
        <sz val="8"/>
        <rFont val="Arial"/>
        <family val="2"/>
      </rPr>
      <t>n.s.</t>
    </r>
    <r>
      <rPr>
        <sz val="8"/>
        <rFont val="Arial"/>
        <family val="2"/>
      </rPr>
      <t xml:space="preserve"> Résultat non significatif</t>
    </r>
  </si>
  <si>
    <r>
      <rPr>
        <b/>
        <sz val="8"/>
        <rFont val="Arial"/>
        <family val="2"/>
      </rPr>
      <t xml:space="preserve">n.d. </t>
    </r>
    <r>
      <rPr>
        <sz val="8"/>
        <rFont val="Arial"/>
        <family val="2"/>
      </rPr>
      <t>Information non disponible</t>
    </r>
  </si>
  <si>
    <r>
      <rPr>
        <b/>
        <sz val="8"/>
        <rFont val="Arial"/>
        <family val="2"/>
      </rPr>
      <t>p</t>
    </r>
    <r>
      <rPr>
        <sz val="8"/>
        <rFont val="Arial"/>
        <family val="2"/>
      </rPr>
      <t xml:space="preserve"> Données provisoires</t>
    </r>
  </si>
  <si>
    <r>
      <rPr>
        <b/>
        <sz val="8"/>
        <rFont val="Arial"/>
        <family val="2"/>
      </rPr>
      <t>(r)</t>
    </r>
    <r>
      <rPr>
        <sz val="8"/>
        <rFont val="Arial"/>
        <family val="2"/>
      </rPr>
      <t xml:space="preserve"> Données révisées par rapport à l’édition précédente</t>
    </r>
  </si>
  <si>
    <t>Nous vous remercions d’adresser vos observations  
et suggestions éventuelles à : 
emploi.scientifique@recherche.gouv.fr</t>
  </si>
  <si>
    <t>Docteurs disciplines Ingénieurs</t>
  </si>
  <si>
    <t>Evolution du taux de chômage des docteurs diplômés en 2010 durant leurs 5 premières années de vie active</t>
  </si>
  <si>
    <t>durant leurs 5 premières années de vie active</t>
  </si>
  <si>
    <t xml:space="preserve">Evolution du taux de chômage des docteurs diplômés en 2010 </t>
  </si>
  <si>
    <t>En indépendant</t>
  </si>
  <si>
    <t xml:space="preserve"> En EDD</t>
  </si>
  <si>
    <t>En EDI</t>
  </si>
  <si>
    <t>Au chômage</t>
  </si>
  <si>
    <t>En inactivité</t>
  </si>
  <si>
    <t>En formation/ RE</t>
  </si>
  <si>
    <t>En formation/RE</t>
  </si>
  <si>
    <r>
      <t>Part du temps passé</t>
    </r>
    <r>
      <rPr>
        <sz val="9"/>
        <color theme="1"/>
        <rFont val="Arial"/>
        <family val="2"/>
      </rPr>
      <t xml:space="preserve"> (%)</t>
    </r>
  </si>
  <si>
    <r>
      <t>Temps moyen passé</t>
    </r>
    <r>
      <rPr>
        <sz val="9"/>
        <color theme="1"/>
        <rFont val="Arial"/>
        <family val="2"/>
      </rPr>
      <t xml:space="preserve"> (en mois)</t>
    </r>
  </si>
  <si>
    <t>La stabilité dans l'emploi : comparaison des situations 2013 et 2015 des docteurs et des autres diplômés en emploi</t>
  </si>
  <si>
    <t>Employé à temps partiel</t>
  </si>
  <si>
    <t>Taux de chômage et type de contrat pour 4 générations de docteurs, 3 ans après leur thèse</t>
  </si>
  <si>
    <t xml:space="preserve">Taux de chômage pour 5 générations de diplômés, 3 ans après </t>
  </si>
  <si>
    <t>Projet professionnel des docteurs au moment de la soutenance de thèse en 2007, 2010 et 2013</t>
  </si>
  <si>
    <t>Source : Générations 2001 à 2013 : enquêtes à 3 ans, Céreq.</t>
  </si>
  <si>
    <t>% En emploi</t>
  </si>
  <si>
    <t>Employés sous leur niveau de compétences</t>
  </si>
  <si>
    <t>Ensemble</t>
  </si>
  <si>
    <t>Source : Générations 2007,  2010 et 2013 : enquêtes à 3 ans, Céreq.</t>
  </si>
  <si>
    <t xml:space="preserve"> Math Physique Chimie</t>
  </si>
  <si>
    <t xml:space="preserve"> Sc ingénieurs Info</t>
  </si>
  <si>
    <t xml:space="preserve"> SVT</t>
  </si>
  <si>
    <t xml:space="preserve"> Droit Eco Gestion SS</t>
  </si>
  <si>
    <t xml:space="preserve"> LSH</t>
  </si>
  <si>
    <t xml:space="preserve"> Ensemble (Hors SVT)</t>
  </si>
  <si>
    <t>Source : Céreq, Enquête Génération, interrogations entre 2001 et 2016</t>
  </si>
  <si>
    <r>
      <t xml:space="preserve">Part des salariés </t>
    </r>
    <r>
      <rPr>
        <sz val="9"/>
        <color theme="1"/>
        <rFont val="Arial"/>
        <family val="2"/>
      </rPr>
      <t>(en %)</t>
    </r>
    <r>
      <rPr>
        <b/>
        <sz val="9"/>
        <color theme="1"/>
        <rFont val="Arial"/>
        <family val="2"/>
      </rPr>
      <t xml:space="preserve"> en Emploi à durée déterminé 3 ans plus tard, soit en :</t>
    </r>
  </si>
  <si>
    <r>
      <t xml:space="preserve">Taux de chômage </t>
    </r>
    <r>
      <rPr>
        <sz val="9"/>
        <color theme="1"/>
        <rFont val="Arial"/>
        <family val="2"/>
      </rPr>
      <t>(en %)</t>
    </r>
    <r>
      <rPr>
        <b/>
        <sz val="9"/>
        <color theme="1"/>
        <rFont val="Arial"/>
        <family val="2"/>
      </rPr>
      <t xml:space="preserve"> 3 ans plus tard, soit en :</t>
    </r>
  </si>
  <si>
    <r>
      <t xml:space="preserve">Part du temps passé au cours des 5 premières années de vie active depuis 2010 </t>
    </r>
    <r>
      <rPr>
        <sz val="9"/>
        <color theme="1"/>
        <rFont val="Arial"/>
        <family val="2"/>
      </rPr>
      <t>(%)</t>
    </r>
  </si>
  <si>
    <t>02 : Temps passé au cours des 5 premières années de vie active depuis 2010</t>
  </si>
  <si>
    <t>01 : Situations en 2013 et 2015 des sortants en 2010</t>
  </si>
  <si>
    <t>03 : La stabilité dans l'emploi : comparaison des situations 2013 et 2015 des docteurs et des autres diplômés en emploi</t>
  </si>
  <si>
    <t>04 : Niveau et qualité de l’emploi à 3 et 5 ans, pour les sortants du supérieur en emploi salarié</t>
  </si>
  <si>
    <t>06 : Conditions d’emploi après trois années de vie active par débouché pour trois générations</t>
  </si>
  <si>
    <t>07 : Projet professionnel des docteurs au moment de la soutenance de thèse en 2007, 2010 et 2013</t>
  </si>
  <si>
    <t>Niveau et qualité de l’emploi des sortants du supérieur en emploi à 3 et 5ans</t>
  </si>
  <si>
    <t>Ensemble des docteurs</t>
  </si>
  <si>
    <t>L’enquête « Génération 2010 » a bénéficié d’un sur-échantillonnage de la population des docteurs  et d'un questionnement spécifique par l'intermédiaire d'un module « thèse ». Ce dispositif permet de produire des résultats représentatifs, comparables dans le temps quant au début de carrière des docteurs.</t>
  </si>
  <si>
    <t>Les enquêtes Génération, réalisées depuis la génération des diplômés de 1998, permettent de décrire l’évolution sur longue période des conditions d’insertion qui fluctuent en fonction des cycles économiques. Toutefois, les comparaisons historiques d’insertion des différentes générations de docteurs ne peuvent être faites que 3 ans après leur sortie d’étude. De plus, l’enquête ne permet pas de connaitre le devenir des docteurs expatriés, ni de ceux ayant interrompu leurs études pendant plus d’un an.</t>
  </si>
  <si>
    <t>10 : Taux d'emploi des adultes âgés de 25 à 64 ans selon le niveau de formation (2016) dans les pays OCDE</t>
  </si>
  <si>
    <t>Pays</t>
  </si>
  <si>
    <t>Enseignement supérieur</t>
  </si>
  <si>
    <t>Tous niveaux de formation</t>
  </si>
  <si>
    <t>Ecarts Doctorat/ Master</t>
  </si>
  <si>
    <t>Ecarts Supérieur/ ensemble</t>
  </si>
  <si>
    <t xml:space="preserve">Cycle court </t>
  </si>
  <si>
    <t>Licence ou niveau équivalent</t>
  </si>
  <si>
    <t>Master ou niveau équivalent</t>
  </si>
  <si>
    <t>Doctorat ou niveau équivalent</t>
  </si>
  <si>
    <t>Ensemble du supérieur</t>
  </si>
  <si>
    <t>Islande</t>
  </si>
  <si>
    <t>Lettonie</t>
  </si>
  <si>
    <t>Pologne</t>
  </si>
  <si>
    <t>Estonie</t>
  </si>
  <si>
    <t>Pays-Bas</t>
  </si>
  <si>
    <t>Suède</t>
  </si>
  <si>
    <t>Rép. Tchèque</t>
  </si>
  <si>
    <t>Turquie</t>
  </si>
  <si>
    <t>Hongrie</t>
  </si>
  <si>
    <t>Allemagne</t>
  </si>
  <si>
    <t>Suisse</t>
  </si>
  <si>
    <t>x(l,m)</t>
  </si>
  <si>
    <t>Belgique</t>
  </si>
  <si>
    <t>Israël</t>
  </si>
  <si>
    <t>Norvège</t>
  </si>
  <si>
    <t>Autriche</t>
  </si>
  <si>
    <t>Luxembourg</t>
  </si>
  <si>
    <t>Moyenne OCDE</t>
  </si>
  <si>
    <t>Nvelle Zélande</t>
  </si>
  <si>
    <t>Moyenne EU22</t>
  </si>
  <si>
    <t>Danemark</t>
  </si>
  <si>
    <t>Australie</t>
  </si>
  <si>
    <t>Etats-Unis</t>
  </si>
  <si>
    <t>Espagne</t>
  </si>
  <si>
    <t>Royaume-Uni</t>
  </si>
  <si>
    <t>Slovénie</t>
  </si>
  <si>
    <t>Italie</t>
  </si>
  <si>
    <t>n.d</t>
  </si>
  <si>
    <t>Finlande</t>
  </si>
  <si>
    <t>Irlande 1</t>
  </si>
  <si>
    <t>Portugal</t>
  </si>
  <si>
    <t>-</t>
  </si>
  <si>
    <t>Grèce</t>
  </si>
  <si>
    <t>Rép. Slovaque</t>
  </si>
  <si>
    <t>Mexique</t>
  </si>
  <si>
    <t>Chili 1</t>
  </si>
  <si>
    <t>x(m)</t>
  </si>
  <si>
    <t>Japon 2</t>
  </si>
  <si>
    <t>x(l)</t>
  </si>
  <si>
    <t>Canada</t>
  </si>
  <si>
    <t>Corée du Sud</t>
  </si>
  <si>
    <t>1 Année de référence 2015</t>
  </si>
  <si>
    <t>2 Les données relatives à l'enseignement supérieur incluent les programmes de deuxième cycle du secondaire et de l'enseignement post-secondaire non tertiaire (moins de 5% de la population adulte)</t>
  </si>
  <si>
    <t>n.d: non disponible</t>
  </si>
  <si>
    <t>x(l): compris dans le taux de niveau licence ou équivalent</t>
  </si>
  <si>
    <t>x(m): compris dans le taux de niveau master ou équivalent</t>
  </si>
  <si>
    <t>Source: Regards sur l'Education 2017, OCDE</t>
  </si>
  <si>
    <t>emploi OCDE</t>
  </si>
  <si>
    <t>F1</t>
  </si>
  <si>
    <t>F3</t>
  </si>
  <si>
    <t>F4</t>
  </si>
  <si>
    <t>F5</t>
  </si>
  <si>
    <t>F6</t>
  </si>
  <si>
    <t>F7</t>
  </si>
  <si>
    <t>F8</t>
  </si>
  <si>
    <t>Taux d'emploi des adultes âgés de 25 à 64 ans selon le niveau de formation (2016) dans les pays OCDE</t>
  </si>
  <si>
    <t>F2</t>
  </si>
  <si>
    <t>Evolution des débouchés des docteurs à 3 ans</t>
  </si>
  <si>
    <t>Conditions d’emploi après trois années de vie active par débouché pour trois générations</t>
  </si>
  <si>
    <t>F9</t>
  </si>
  <si>
    <r>
      <t xml:space="preserve">Publication biennale de l'Enseignement supérieur, de la Recherche et de l'Innovation [EES 2018]
</t>
    </r>
    <r>
      <rPr>
        <b/>
        <sz val="10"/>
        <rFont val="Arial"/>
        <family val="2"/>
      </rPr>
      <t>Pour plus d'information sur les notions et les sigles rencontrées, se reporter au rapport intégral.</t>
    </r>
  </si>
  <si>
    <r>
      <t xml:space="preserve">Les enquêtes « Génération » du Céreq : </t>
    </r>
    <r>
      <rPr>
        <sz val="8"/>
        <color theme="1"/>
        <rFont val="Arial"/>
        <family val="2"/>
      </rPr>
      <t xml:space="preserve">Les informations et données sur le devenir professionnel des docteurs sont issues des enquêtes « Génération » et autres enquêtes complémentaires du Céreq : principalement les interrogations à 3 ans et à 5 ans des sortants en 2007 et 2010, dont les diplômés titulaires d’un doctorat.
</t>
    </r>
  </si>
  <si>
    <t xml:space="preserve">II.4 Le devenir professionnel des docteurs </t>
  </si>
  <si>
    <t>Le devenir professionnel des docteurs cinq ans après leur thèse</t>
  </si>
  <si>
    <t>F0</t>
  </si>
  <si>
    <t>recap</t>
  </si>
  <si>
    <t>09 : Taux de chômage et type de contrat pour 5 générations de diplômés, 3 ans après leur thèse (soit entre 2004 et 2013)</t>
  </si>
  <si>
    <t>Ingénieurs docteurs</t>
  </si>
  <si>
    <t>Lecture : parmi les docteurs en emploi en 2013, 3,3% sont indépendants, 63,7% ont un emploi à durée indéterminée (EDI) et 33,0% ont un  emploi à durée déterminée (EDD)</t>
  </si>
  <si>
    <t>% en emploi</t>
  </si>
  <si>
    <t>Taux de chômage</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</si>
</sst>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 _€_-;\-* #,##0.00\ _€_-;_-* &quot;-&quot;??\ _€_-;_-@_-"/>
    <numFmt numFmtId="164" formatCode="0.0"/>
    <numFmt numFmtId="165" formatCode="0.0\ \ ;@\ \ \ \ "/>
    <numFmt numFmtId="166" formatCode="General_)"/>
    <numFmt numFmtId="167" formatCode="&quot;£&quot;#,##0.00;\-&quot;£&quot;#,##0.00"/>
    <numFmt numFmtId="168" formatCode="_-* #,##0_-;\-* #,##0_-;_-* &quot;-&quot;_-;_-@_-"/>
    <numFmt numFmtId="169" formatCode="_-* #,##0.00_-;\-* #,##0.00_-;_-* &quot;-&quot;??_-;_-@_-"/>
    <numFmt numFmtId="170" formatCode="_(* #,##0.00_);_(* \(#,##0.00\);_(* &quot;-&quot;??_);_(@_)"/>
    <numFmt numFmtId="171" formatCode="_-* #,##0.00\ _F_-;\-* #,##0.00\ _F_-;_-* &quot;-&quot;??\ _F_-;_-@_-"/>
    <numFmt numFmtId="172" formatCode="#,##0.000"/>
    <numFmt numFmtId="173" formatCode="#,##0.0"/>
    <numFmt numFmtId="174" formatCode="#,##0.00%;[Red]\(#,##0.00%\)"/>
    <numFmt numFmtId="175" formatCode="_(&quot;€&quot;* #,##0_);_(&quot;€&quot;* \(#,##0\);_(&quot;€&quot;* &quot;-&quot;_);_(@_)"/>
    <numFmt numFmtId="176" formatCode="_(&quot;€&quot;* #,##0.00_);_(&quot;€&quot;* \(#,##0.00\);_(&quot;€&quot;* &quot;-&quot;??_);_(@_)"/>
    <numFmt numFmtId="177" formatCode="&quot;$&quot;#,##0\ ;\(&quot;$&quot;#,##0\)"/>
    <numFmt numFmtId="178" formatCode="_(* #,##0_);_(* \(#,##0\);_(* &quot;-&quot;_);_(@_)"/>
    <numFmt numFmtId="179" formatCode="_-* #,##0\ _K_è_-;\-* #,##0\ _K_è_-;_-* &quot;-&quot;\ _K_è_-;_-@_-"/>
    <numFmt numFmtId="180" formatCode="_-* #,##0.00\ _K_è_-;\-* #,##0.00\ _K_è_-;_-* &quot;-&quot;??\ _K_è_-;_-@_-"/>
    <numFmt numFmtId="181" formatCode="_-* #,##0.00\ [$€]_-;\-* #,##0.00\ [$€]_-;_-* &quot;-&quot;??\ [$€]_-;_-@_-"/>
    <numFmt numFmtId="182" formatCode="_-* #,##0.00\ [$€-1]_-;\-* #,##0.00\ [$€-1]_-;_-* &quot;-&quot;??\ [$€-1]_-"/>
    <numFmt numFmtId="183" formatCode="&quot;$&quot;#,##0_);\(&quot;$&quot;#,##0.0\)"/>
    <numFmt numFmtId="184" formatCode="_-* #,##0.00\ &quot;Kè&quot;_-;\-* #,##0.00\ &quot;Kè&quot;_-;_-* &quot;-&quot;??\ &quot;Kè&quot;_-;_-@_-"/>
    <numFmt numFmtId="185" formatCode="0.00_)"/>
    <numFmt numFmtId="186" formatCode="0&quot;        &quot;"/>
    <numFmt numFmtId="187" formatCode="##0.0"/>
    <numFmt numFmtId="188" formatCode="###,000"/>
    <numFmt numFmtId="189" formatCode="0&quot;    &quot;"/>
    <numFmt numFmtId="190" formatCode="_-* #,##0.00\ _k_r_-;\-* #,##0.00\ _k_r_-;_-* &quot;-&quot;??\ _k_r_-;_-@_-"/>
    <numFmt numFmtId="191" formatCode="_(&quot;$&quot;* #,##0_);_(&quot;$&quot;* \(#,##0\);_(&quot;$&quot;* &quot;-&quot;_);_(@_)"/>
    <numFmt numFmtId="192" formatCode="_(&quot;$&quot;* #,##0.00_);_(&quot;$&quot;* \(#,##0.00\);_(&quot;$&quot;* &quot;-&quot;??_);_(@_)"/>
  </numFmts>
  <fonts count="146">
    <font>
      <sz val="11"/>
      <color theme="1"/>
      <name val="Calibri"/>
      <family val="2"/>
      <scheme val="minor"/>
    </font>
    <font>
      <sz val="11"/>
      <color theme="1"/>
      <name val="Calibri"/>
      <family val="2"/>
      <scheme val="minor"/>
    </font>
    <font>
      <b/>
      <sz val="10"/>
      <color theme="1"/>
      <name val="Arial"/>
      <family val="2"/>
    </font>
    <font>
      <b/>
      <sz val="9"/>
      <color theme="1"/>
      <name val="Arial"/>
      <family val="2"/>
    </font>
    <font>
      <b/>
      <sz val="9"/>
      <color indexed="8"/>
      <name val="Arial"/>
      <family val="2"/>
    </font>
    <font>
      <b/>
      <sz val="9"/>
      <color theme="1"/>
      <name val="Calibri"/>
      <family val="2"/>
      <scheme val="minor"/>
    </font>
    <font>
      <sz val="9"/>
      <color theme="1"/>
      <name val="Arial"/>
      <family val="2"/>
    </font>
    <font>
      <sz val="9"/>
      <color indexed="8"/>
      <name val="Arial"/>
      <family val="2"/>
    </font>
    <font>
      <i/>
      <sz val="9"/>
      <color theme="1"/>
      <name val="Arial"/>
      <family val="2"/>
    </font>
    <font>
      <b/>
      <sz val="9"/>
      <color rgb="FF000000"/>
      <name val="Arial"/>
      <family val="2"/>
    </font>
    <font>
      <sz val="9"/>
      <color rgb="FF000000"/>
      <name val="Arial"/>
      <family val="2"/>
    </font>
    <font>
      <i/>
      <sz val="8"/>
      <color theme="1"/>
      <name val="Arial"/>
      <family val="2"/>
    </font>
    <font>
      <sz val="9"/>
      <name val="Arial"/>
      <family val="2"/>
    </font>
    <font>
      <i/>
      <sz val="9"/>
      <color theme="1"/>
      <name val="Times New Roman"/>
      <family val="1"/>
    </font>
    <font>
      <sz val="11"/>
      <color indexed="8"/>
      <name val="Calibri"/>
      <family val="2"/>
    </font>
    <font>
      <b/>
      <sz val="11"/>
      <color theme="1"/>
      <name val="Calibri"/>
      <family val="2"/>
      <scheme val="minor"/>
    </font>
    <font>
      <sz val="9"/>
      <color theme="1"/>
      <name val="Calibri"/>
      <family val="2"/>
      <scheme val="minor"/>
    </font>
    <font>
      <i/>
      <sz val="10"/>
      <color theme="1"/>
      <name val="Arial"/>
      <family val="2"/>
    </font>
    <font>
      <sz val="8"/>
      <color theme="1"/>
      <name val="Arial"/>
      <family val="2"/>
    </font>
    <font>
      <sz val="10"/>
      <name val="MS Sans Serif"/>
      <family val="2"/>
    </font>
    <font>
      <i/>
      <sz val="10"/>
      <name val="Arial"/>
      <family val="2"/>
    </font>
    <font>
      <sz val="10"/>
      <name val="Arial"/>
      <family val="2"/>
    </font>
    <font>
      <b/>
      <sz val="11"/>
      <name val="Arial"/>
      <family val="2"/>
    </font>
    <font>
      <b/>
      <sz val="10"/>
      <color theme="0"/>
      <name val="Arial"/>
      <family val="2"/>
    </font>
    <font>
      <sz val="8"/>
      <color rgb="FF000000"/>
      <name val="Arial"/>
      <family val="2"/>
    </font>
    <font>
      <sz val="8"/>
      <name val="Arial"/>
      <family val="2"/>
    </font>
    <font>
      <b/>
      <sz val="8"/>
      <name val="Arial"/>
      <family val="2"/>
    </font>
    <font>
      <b/>
      <sz val="10"/>
      <color rgb="FF000000"/>
      <name val="Arial"/>
      <family val="2"/>
    </font>
    <font>
      <sz val="8"/>
      <color theme="1"/>
      <name val="Calibri"/>
      <family val="2"/>
      <scheme val="minor"/>
    </font>
    <font>
      <sz val="10"/>
      <color theme="1"/>
      <name val="Calibri"/>
      <family val="2"/>
      <scheme val="minor"/>
    </font>
    <font>
      <b/>
      <sz val="9"/>
      <name val="Arial"/>
      <family val="2"/>
    </font>
    <font>
      <sz val="10"/>
      <color theme="1"/>
      <name val="Arial"/>
      <family val="2"/>
    </font>
    <font>
      <u/>
      <sz val="11"/>
      <color theme="10"/>
      <name val="Calibri"/>
      <family val="2"/>
      <scheme val="minor"/>
    </font>
    <font>
      <b/>
      <sz val="8"/>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sz val="10"/>
      <name val="Arial"/>
      <family val="2"/>
    </font>
    <font>
      <i/>
      <sz val="8"/>
      <name val="Arial"/>
      <family val="2"/>
    </font>
    <font>
      <sz val="10"/>
      <color indexed="8"/>
      <name val="Arial"/>
      <family val="2"/>
    </font>
    <font>
      <sz val="10"/>
      <color theme="0"/>
      <name val="Arial"/>
      <family val="2"/>
    </font>
    <font>
      <sz val="10"/>
      <color indexed="9"/>
      <name val="Arial"/>
      <family val="2"/>
    </font>
    <font>
      <sz val="10"/>
      <name val="Times New Roman"/>
      <family val="1"/>
    </font>
    <font>
      <sz val="10"/>
      <color rgb="FFFF0000"/>
      <name val="Arial"/>
      <family val="2"/>
    </font>
    <font>
      <sz val="10"/>
      <color indexed="20"/>
      <name val="Arial"/>
      <family val="2"/>
    </font>
    <font>
      <sz val="10"/>
      <color rgb="FF9C0006"/>
      <name val="Arial"/>
      <family val="2"/>
    </font>
    <font>
      <b/>
      <sz val="8"/>
      <color indexed="8"/>
      <name val="MS Sans Serif"/>
      <family val="2"/>
    </font>
    <font>
      <sz val="11"/>
      <name val="µ¸¿ò"/>
      <family val="2"/>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0"/>
      <color indexed="8"/>
      <name val="MS Sans Serif"/>
      <family val="2"/>
    </font>
    <font>
      <sz val="11"/>
      <color rgb="FF000000"/>
      <name val="Calibri"/>
      <family val="2"/>
    </font>
    <font>
      <b/>
      <sz val="12"/>
      <color indexed="12"/>
      <name val="Bookman"/>
      <family val="1"/>
    </font>
    <font>
      <b/>
      <i/>
      <u/>
      <sz val="10"/>
      <color indexed="10"/>
      <name val="Bookman"/>
      <family val="1"/>
    </font>
    <font>
      <sz val="10"/>
      <name val="Arial CE"/>
      <family val="2"/>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sz val="10"/>
      <color rgb="FF006100"/>
      <name val="Arial"/>
      <family val="2"/>
    </font>
    <font>
      <b/>
      <sz val="12"/>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36"/>
      <name val="Arial"/>
      <family val="2"/>
    </font>
    <font>
      <u/>
      <sz val="10"/>
      <color theme="10"/>
      <name val="Arial"/>
      <family val="2"/>
    </font>
    <font>
      <u/>
      <sz val="8.5"/>
      <color theme="10"/>
      <name val="Arial"/>
      <family val="2"/>
    </font>
    <font>
      <u/>
      <sz val="10"/>
      <color theme="10"/>
      <name val="Calibri"/>
      <family val="2"/>
    </font>
    <font>
      <u/>
      <sz val="7.5"/>
      <color indexed="12"/>
      <name val="Courier"/>
      <family val="3"/>
    </font>
    <font>
      <u/>
      <sz val="8"/>
      <color theme="10"/>
      <name val="Arial"/>
      <family val="2"/>
    </font>
    <font>
      <sz val="10"/>
      <color indexed="62"/>
      <name val="Arial"/>
      <family val="2"/>
    </font>
    <font>
      <b/>
      <sz val="8.5"/>
      <color indexed="8"/>
      <name val="MS Sans Serif"/>
      <family val="2"/>
    </font>
    <font>
      <sz val="8"/>
      <name val="Arial"/>
      <family val="2"/>
      <charset val="238"/>
    </font>
    <font>
      <u/>
      <sz val="10"/>
      <color indexed="12"/>
      <name val="MS Sans Serif"/>
      <family val="2"/>
    </font>
    <font>
      <sz val="10"/>
      <color indexed="52"/>
      <name val="Arial"/>
      <family val="2"/>
    </font>
    <font>
      <sz val="10"/>
      <name val="Garamond"/>
      <family val="1"/>
    </font>
    <font>
      <sz val="10"/>
      <color indexed="60"/>
      <name val="Arial"/>
      <family val="2"/>
    </font>
    <font>
      <sz val="10"/>
      <color rgb="FF9C6500"/>
      <name val="Arial"/>
      <family val="2"/>
    </font>
    <font>
      <b/>
      <i/>
      <sz val="16"/>
      <name val="Helv"/>
    </font>
    <font>
      <sz val="10"/>
      <name val="Courier New"/>
      <family val="3"/>
    </font>
    <font>
      <sz val="10"/>
      <name val="Helvetica"/>
      <family val="2"/>
    </font>
    <font>
      <sz val="10"/>
      <color theme="1"/>
      <name val="Calibri"/>
      <family val="2"/>
    </font>
    <font>
      <sz val="8"/>
      <name val="Courier"/>
      <family val="3"/>
    </font>
    <font>
      <sz val="10"/>
      <color indexed="8"/>
      <name val="Times"/>
      <family val="1"/>
    </font>
    <font>
      <sz val="10"/>
      <name val="Courier"/>
      <family val="3"/>
    </font>
    <font>
      <sz val="11"/>
      <color theme="1"/>
      <name val="Calibri"/>
      <family val="2"/>
      <charset val="238"/>
      <scheme val="minor"/>
    </font>
    <font>
      <sz val="11"/>
      <color theme="1"/>
      <name val="Czcionka tekstu podstawowego"/>
      <family val="2"/>
    </font>
    <font>
      <sz val="11"/>
      <color indexed="8"/>
      <name val="Czcionka tekstu podstawowego"/>
      <family val="2"/>
    </font>
    <font>
      <sz val="11"/>
      <color indexed="8"/>
      <name val="Calibri"/>
      <family val="2"/>
      <charset val="238"/>
    </font>
    <font>
      <sz val="10"/>
      <name val="Arial CE"/>
      <charset val="238"/>
    </font>
    <font>
      <b/>
      <sz val="10"/>
      <color indexed="63"/>
      <name val="Arial"/>
      <family val="2"/>
    </font>
    <font>
      <sz val="11"/>
      <name val="Arial"/>
      <family val="2"/>
    </font>
    <font>
      <b/>
      <u/>
      <sz val="10"/>
      <color indexed="8"/>
      <name val="MS Sans Serif"/>
      <family val="2"/>
    </font>
    <font>
      <sz val="7.5"/>
      <color indexed="8"/>
      <name val="MS Sans Serif"/>
      <family val="2"/>
    </font>
    <font>
      <b/>
      <sz val="11"/>
      <color indexed="63"/>
      <name val="Calibri"/>
      <family val="2"/>
    </font>
    <font>
      <b/>
      <sz val="10"/>
      <color rgb="FF3F3F3F"/>
      <name val="Arial"/>
      <family val="2"/>
    </font>
    <font>
      <b/>
      <sz val="10"/>
      <color indexed="8"/>
      <name val="MS Sans Serif"/>
      <family val="2"/>
    </font>
    <font>
      <sz val="11"/>
      <name val="Times New Roman"/>
      <family val="1"/>
    </font>
    <font>
      <b/>
      <sz val="14"/>
      <name val="Helv"/>
      <family val="2"/>
    </font>
    <font>
      <b/>
      <sz val="14"/>
      <name val="Helv"/>
    </font>
    <font>
      <b/>
      <sz val="12"/>
      <name val="Helv"/>
      <family val="2"/>
    </font>
    <font>
      <b/>
      <sz val="12"/>
      <name val="Helv"/>
    </font>
    <font>
      <i/>
      <sz val="8"/>
      <name val="Tms Rmn"/>
    </font>
    <font>
      <i/>
      <sz val="10"/>
      <color rgb="FF7F7F7F"/>
      <name val="Arial"/>
      <family val="2"/>
    </font>
    <font>
      <b/>
      <sz val="18"/>
      <color indexed="56"/>
      <name val="Cambria"/>
      <family val="2"/>
    </font>
    <font>
      <b/>
      <sz val="8"/>
      <name val="Tms Rmn"/>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0"/>
      <name val="Times New Roman"/>
      <family val="1"/>
    </font>
    <font>
      <sz val="10"/>
      <color indexed="10"/>
      <name val="Arial"/>
      <family val="2"/>
    </font>
    <font>
      <sz val="10"/>
      <name val="Times"/>
      <family val="1"/>
    </font>
    <font>
      <sz val="12"/>
      <name val="宋体"/>
      <charset val="134"/>
    </font>
    <font>
      <sz val="12"/>
      <name val="ＭＳ Ｐゴシック"/>
      <family val="3"/>
    </font>
    <font>
      <b/>
      <sz val="14"/>
      <color rgb="FF000000"/>
      <name val="Arial"/>
      <family val="2"/>
    </font>
    <font>
      <sz val="11"/>
      <color theme="1"/>
      <name val="Arial"/>
      <family val="2"/>
    </font>
    <font>
      <b/>
      <sz val="11"/>
      <color rgb="FFFF0000"/>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indexed="45"/>
      </patternFill>
    </fill>
    <fill>
      <patternFill patternType="solid">
        <fgColor theme="6" tint="0.79985961485641044"/>
        <bgColor indexed="64"/>
      </patternFill>
    </fill>
    <fill>
      <patternFill patternType="solid">
        <fgColor indexed="42"/>
      </patternFill>
    </fill>
    <fill>
      <patternFill patternType="solid">
        <fgColor theme="7" tint="0.79985961485641044"/>
        <bgColor indexed="64"/>
      </patternFill>
    </fill>
    <fill>
      <patternFill patternType="solid">
        <fgColor indexed="46"/>
      </patternFill>
    </fill>
    <fill>
      <patternFill patternType="solid">
        <fgColor theme="8" tint="0.79985961485641044"/>
        <bgColor indexed="64"/>
      </patternFill>
    </fill>
    <fill>
      <patternFill patternType="solid">
        <fgColor indexed="27"/>
      </patternFill>
    </fill>
    <fill>
      <patternFill patternType="solid">
        <fgColor theme="9" tint="0.79985961485641044"/>
        <bgColor indexed="64"/>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theme="4" tint="0.59974974822229687"/>
        <bgColor indexed="64"/>
      </patternFill>
    </fill>
    <fill>
      <patternFill patternType="solid">
        <fgColor indexed="44"/>
      </patternFill>
    </fill>
    <fill>
      <patternFill patternType="solid">
        <fgColor theme="5" tint="0.59974974822229687"/>
        <bgColor indexed="64"/>
      </patternFill>
    </fill>
    <fill>
      <patternFill patternType="solid">
        <fgColor indexed="29"/>
      </patternFill>
    </fill>
    <fill>
      <patternFill patternType="solid">
        <fgColor theme="6" tint="0.59974974822229687"/>
        <bgColor indexed="64"/>
      </patternFill>
    </fill>
    <fill>
      <patternFill patternType="solid">
        <fgColor indexed="11"/>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53"/>
      </patternFill>
    </fill>
    <fill>
      <patternFill patternType="solid">
        <fgColor rgb="FFFFC7CE"/>
        <bgColor indexed="64"/>
      </patternFill>
    </fill>
    <fill>
      <patternFill patternType="solid">
        <fgColor indexed="44"/>
        <bgColor indexed="8"/>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10"/>
        <bgColor indexed="8"/>
      </patternFill>
    </fill>
    <fill>
      <patternFill patternType="solid">
        <fgColor indexed="22"/>
        <bgColor indexed="10"/>
      </patternFill>
    </fill>
    <fill>
      <patternFill patternType="solid">
        <fgColor indexed="9"/>
        <bgColor indexed="64"/>
      </patternFill>
    </fill>
    <fill>
      <patternFill patternType="solid">
        <fgColor rgb="FFC6EFCE"/>
        <bgColor indexed="64"/>
      </patternFill>
    </fill>
    <fill>
      <patternFill patternType="solid">
        <fgColor indexed="22"/>
        <bgColor indexed="8"/>
      </patternFill>
    </fill>
    <fill>
      <patternFill patternType="solid">
        <fgColor rgb="FFFFFFCC"/>
        <bgColor indexed="64"/>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44"/>
        <bgColor indexed="10"/>
      </patternFill>
    </fill>
  </fills>
  <borders count="8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style="thin">
        <color auto="1"/>
      </right>
      <top/>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s>
  <cellStyleXfs count="17574">
    <xf numFmtId="0" fontId="0" fillId="0" borderId="0"/>
    <xf numFmtId="9" fontId="1" fillId="0" borderId="0" applyFont="0" applyFill="0" applyBorder="0" applyAlignment="0" applyProtection="0"/>
    <xf numFmtId="9" fontId="14" fillId="0" borderId="0" applyFont="0" applyFill="0" applyBorder="0" applyAlignment="0" applyProtection="0"/>
    <xf numFmtId="43" fontId="1" fillId="0" borderId="0" applyFont="0" applyFill="0" applyBorder="0" applyAlignment="0" applyProtection="0"/>
    <xf numFmtId="0" fontId="19" fillId="0" borderId="0"/>
    <xf numFmtId="0" fontId="21" fillId="0" borderId="0"/>
    <xf numFmtId="0" fontId="32" fillId="0" borderId="0" applyNumberFormat="0" applyFill="0" applyBorder="0" applyAlignment="0" applyProtection="0"/>
    <xf numFmtId="0" fontId="31" fillId="0" borderId="0"/>
    <xf numFmtId="0" fontId="49" fillId="0" borderId="0"/>
    <xf numFmtId="0" fontId="21" fillId="0" borderId="0"/>
    <xf numFmtId="0" fontId="21" fillId="0" borderId="0"/>
    <xf numFmtId="0" fontId="31" fillId="37" borderId="0"/>
    <xf numFmtId="0" fontId="31" fillId="37" borderId="0"/>
    <xf numFmtId="0" fontId="31" fillId="37" borderId="0"/>
    <xf numFmtId="0" fontId="31" fillId="14" borderId="0" applyNumberFormat="0" applyBorder="0" applyAlignment="0" applyProtection="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14" borderId="0" applyNumberFormat="0" applyBorder="0" applyAlignment="0" applyProtection="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14" borderId="0" applyNumberFormat="0" applyBorder="0" applyAlignment="0" applyProtection="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14" borderId="0" applyNumberFormat="0" applyBorder="0" applyAlignment="0" applyProtection="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37" borderId="0"/>
    <xf numFmtId="0" fontId="31" fillId="14" borderId="0"/>
    <xf numFmtId="0" fontId="31" fillId="37" borderId="0"/>
    <xf numFmtId="0" fontId="31" fillId="37" borderId="0"/>
    <xf numFmtId="0" fontId="31" fillId="37" borderId="0"/>
    <xf numFmtId="0" fontId="31" fillId="14" borderId="0"/>
    <xf numFmtId="0" fontId="31" fillId="37" borderId="0"/>
    <xf numFmtId="0" fontId="31" fillId="37" borderId="0"/>
    <xf numFmtId="0" fontId="51" fillId="38" borderId="0" applyNumberFormat="0" applyBorder="0" applyAlignment="0" applyProtection="0"/>
    <xf numFmtId="0" fontId="31" fillId="39" borderId="0"/>
    <xf numFmtId="0" fontId="31" fillId="39" borderId="0"/>
    <xf numFmtId="0" fontId="31" fillId="39" borderId="0"/>
    <xf numFmtId="0" fontId="31" fillId="18" borderId="0" applyNumberFormat="0" applyBorder="0" applyAlignment="0" applyProtection="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18" borderId="0" applyNumberFormat="0" applyBorder="0" applyAlignment="0" applyProtection="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18" borderId="0" applyNumberFormat="0" applyBorder="0" applyAlignment="0" applyProtection="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18" borderId="0" applyNumberFormat="0" applyBorder="0" applyAlignment="0" applyProtection="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39" borderId="0"/>
    <xf numFmtId="0" fontId="31" fillId="18" borderId="0"/>
    <xf numFmtId="0" fontId="31" fillId="39" borderId="0"/>
    <xf numFmtId="0" fontId="31" fillId="39" borderId="0"/>
    <xf numFmtId="0" fontId="31" fillId="39" borderId="0"/>
    <xf numFmtId="0" fontId="31" fillId="18" borderId="0"/>
    <xf numFmtId="0" fontId="31" fillId="39" borderId="0"/>
    <xf numFmtId="0" fontId="31" fillId="39" borderId="0"/>
    <xf numFmtId="0" fontId="51" fillId="40" borderId="0" applyNumberFormat="0" applyBorder="0" applyAlignment="0" applyProtection="0"/>
    <xf numFmtId="0" fontId="31" fillId="41" borderId="0"/>
    <xf numFmtId="0" fontId="31" fillId="41" borderId="0"/>
    <xf numFmtId="0" fontId="31" fillId="41" borderId="0"/>
    <xf numFmtId="0" fontId="31" fillId="22" borderId="0" applyNumberFormat="0" applyBorder="0" applyAlignment="0" applyProtection="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22" borderId="0" applyNumberFormat="0" applyBorder="0" applyAlignment="0" applyProtection="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22" borderId="0" applyNumberFormat="0" applyBorder="0" applyAlignment="0" applyProtection="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22" borderId="0" applyNumberFormat="0" applyBorder="0" applyAlignment="0" applyProtection="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41" borderId="0"/>
    <xf numFmtId="0" fontId="31" fillId="22" borderId="0"/>
    <xf numFmtId="0" fontId="31" fillId="41" borderId="0"/>
    <xf numFmtId="0" fontId="31" fillId="41" borderId="0"/>
    <xf numFmtId="0" fontId="31" fillId="41" borderId="0"/>
    <xf numFmtId="0" fontId="31" fillId="22" borderId="0"/>
    <xf numFmtId="0" fontId="31" fillId="41" borderId="0"/>
    <xf numFmtId="0" fontId="31" fillId="41" borderId="0"/>
    <xf numFmtId="0" fontId="51" fillId="42" borderId="0" applyNumberFormat="0" applyBorder="0" applyAlignment="0" applyProtection="0"/>
    <xf numFmtId="0" fontId="31" fillId="43" borderId="0"/>
    <xf numFmtId="0" fontId="31" fillId="43" borderId="0"/>
    <xf numFmtId="0" fontId="31" fillId="43" borderId="0"/>
    <xf numFmtId="0" fontId="31" fillId="26" borderId="0" applyNumberFormat="0" applyBorder="0" applyAlignment="0" applyProtection="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26" borderId="0" applyNumberFormat="0" applyBorder="0" applyAlignment="0" applyProtection="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26" borderId="0" applyNumberFormat="0" applyBorder="0" applyAlignment="0" applyProtection="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26" borderId="0" applyNumberFormat="0" applyBorder="0" applyAlignment="0" applyProtection="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43" borderId="0"/>
    <xf numFmtId="0" fontId="31" fillId="26" borderId="0"/>
    <xf numFmtId="0" fontId="31" fillId="43" borderId="0"/>
    <xf numFmtId="0" fontId="31" fillId="43" borderId="0"/>
    <xf numFmtId="0" fontId="31" fillId="43" borderId="0"/>
    <xf numFmtId="0" fontId="31" fillId="26" borderId="0"/>
    <xf numFmtId="0" fontId="31" fillId="43" borderId="0"/>
    <xf numFmtId="0" fontId="31" fillId="43" borderId="0"/>
    <xf numFmtId="0" fontId="51" fillId="44" borderId="0" applyNumberFormat="0" applyBorder="0" applyAlignment="0" applyProtection="0"/>
    <xf numFmtId="0" fontId="31" fillId="45" borderId="0"/>
    <xf numFmtId="0" fontId="31" fillId="45" borderId="0"/>
    <xf numFmtId="0" fontId="31" fillId="45" borderId="0"/>
    <xf numFmtId="0" fontId="31" fillId="30" borderId="0" applyNumberFormat="0" applyBorder="0" applyAlignment="0" applyProtection="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30" borderId="0" applyNumberFormat="0" applyBorder="0" applyAlignment="0" applyProtection="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30" borderId="0" applyNumberFormat="0" applyBorder="0" applyAlignment="0" applyProtection="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30" borderId="0" applyNumberFormat="0" applyBorder="0" applyAlignment="0" applyProtection="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45" borderId="0"/>
    <xf numFmtId="0" fontId="31" fillId="30" borderId="0"/>
    <xf numFmtId="0" fontId="31" fillId="45" borderId="0"/>
    <xf numFmtId="0" fontId="31" fillId="45" borderId="0"/>
    <xf numFmtId="0" fontId="31" fillId="45" borderId="0"/>
    <xf numFmtId="0" fontId="31" fillId="30" borderId="0"/>
    <xf numFmtId="0" fontId="31" fillId="45" borderId="0"/>
    <xf numFmtId="0" fontId="31" fillId="45" borderId="0"/>
    <xf numFmtId="0" fontId="51" fillId="46" borderId="0" applyNumberFormat="0" applyBorder="0" applyAlignment="0" applyProtection="0"/>
    <xf numFmtId="0" fontId="31" fillId="47" borderId="0"/>
    <xf numFmtId="0" fontId="31" fillId="47" borderId="0"/>
    <xf numFmtId="0" fontId="31" fillId="47" borderId="0"/>
    <xf numFmtId="0" fontId="31" fillId="34" borderId="0" applyNumberFormat="0" applyBorder="0" applyAlignment="0" applyProtection="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34" borderId="0" applyNumberFormat="0" applyBorder="0" applyAlignment="0" applyProtection="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34" borderId="0" applyNumberFormat="0" applyBorder="0" applyAlignment="0" applyProtection="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34" borderId="0" applyNumberFormat="0" applyBorder="0" applyAlignment="0" applyProtection="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47" borderId="0"/>
    <xf numFmtId="0" fontId="31" fillId="34" borderId="0"/>
    <xf numFmtId="0" fontId="31" fillId="47" borderId="0"/>
    <xf numFmtId="0" fontId="31" fillId="47" borderId="0"/>
    <xf numFmtId="0" fontId="31" fillId="47" borderId="0"/>
    <xf numFmtId="0" fontId="31" fillId="34" borderId="0"/>
    <xf numFmtId="0" fontId="31" fillId="47" borderId="0"/>
    <xf numFmtId="0" fontId="31" fillId="47" borderId="0"/>
    <xf numFmtId="0" fontId="51" fillId="48" borderId="0" applyNumberFormat="0" applyBorder="0" applyAlignment="0" applyProtection="0"/>
    <xf numFmtId="0" fontId="1" fillId="14" borderId="0" applyNumberFormat="0" applyBorder="0" applyAlignment="0" applyProtection="0"/>
    <xf numFmtId="0" fontId="31" fillId="14" borderId="0" applyNumberFormat="0" applyBorder="0" applyAlignment="0" applyProtection="0"/>
    <xf numFmtId="0" fontId="1" fillId="18" borderId="0" applyNumberFormat="0" applyBorder="0" applyAlignment="0" applyProtection="0"/>
    <xf numFmtId="0" fontId="31" fillId="18"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6" borderId="0" applyNumberFormat="0" applyBorder="0" applyAlignment="0" applyProtection="0"/>
    <xf numFmtId="0" fontId="31" fillId="26" borderId="0" applyNumberFormat="0" applyBorder="0" applyAlignment="0" applyProtection="0"/>
    <xf numFmtId="0" fontId="1" fillId="30" borderId="0" applyNumberFormat="0" applyBorder="0" applyAlignment="0" applyProtection="0"/>
    <xf numFmtId="0" fontId="31" fillId="30" borderId="0" applyNumberFormat="0" applyBorder="0" applyAlignment="0" applyProtection="0"/>
    <xf numFmtId="0" fontId="1" fillId="34" borderId="0" applyNumberFormat="0" applyBorder="0" applyAlignment="0" applyProtection="0"/>
    <xf numFmtId="0" fontId="31" fillId="34" borderId="0" applyNumberFormat="0" applyBorder="0" applyAlignment="0" applyProtection="0"/>
    <xf numFmtId="0" fontId="51" fillId="38" borderId="0" applyNumberFormat="0" applyBorder="0" applyAlignment="0" applyProtection="0"/>
    <xf numFmtId="0" fontId="51" fillId="49" borderId="0"/>
    <xf numFmtId="0" fontId="51" fillId="38" borderId="0"/>
    <xf numFmtId="0" fontId="51" fillId="49" borderId="0"/>
    <xf numFmtId="0" fontId="51" fillId="38" borderId="0" applyNumberFormat="0" applyBorder="0" applyAlignment="0" applyProtection="0"/>
    <xf numFmtId="0" fontId="1" fillId="14" borderId="0" applyNumberFormat="0" applyBorder="0" applyAlignment="0" applyProtection="0"/>
    <xf numFmtId="0" fontId="51" fillId="40" borderId="0" applyNumberFormat="0" applyBorder="0" applyAlignment="0" applyProtection="0"/>
    <xf numFmtId="0" fontId="51" fillId="50" borderId="0"/>
    <xf numFmtId="0" fontId="51" fillId="40" borderId="0"/>
    <xf numFmtId="0" fontId="51" fillId="50" borderId="0"/>
    <xf numFmtId="0" fontId="51" fillId="40" borderId="0" applyNumberFormat="0" applyBorder="0" applyAlignment="0" applyProtection="0"/>
    <xf numFmtId="0" fontId="1" fillId="18" borderId="0" applyNumberFormat="0" applyBorder="0" applyAlignment="0" applyProtection="0"/>
    <xf numFmtId="0" fontId="51" fillId="42" borderId="0" applyNumberFormat="0" applyBorder="0" applyAlignment="0" applyProtection="0"/>
    <xf numFmtId="0" fontId="51" fillId="51" borderId="0"/>
    <xf numFmtId="0" fontId="51" fillId="42" borderId="0"/>
    <xf numFmtId="0" fontId="51" fillId="51" borderId="0"/>
    <xf numFmtId="0" fontId="51" fillId="42" borderId="0" applyNumberFormat="0" applyBorder="0" applyAlignment="0" applyProtection="0"/>
    <xf numFmtId="0" fontId="1" fillId="22" borderId="0" applyNumberFormat="0" applyBorder="0" applyAlignment="0" applyProtection="0"/>
    <xf numFmtId="0" fontId="51" fillId="44" borderId="0" applyNumberFormat="0" applyBorder="0" applyAlignment="0" applyProtection="0"/>
    <xf numFmtId="0" fontId="51" fillId="52" borderId="0"/>
    <xf numFmtId="0" fontId="51" fillId="44" borderId="0"/>
    <xf numFmtId="0" fontId="51" fillId="52" borderId="0"/>
    <xf numFmtId="0" fontId="51" fillId="44"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51" fillId="53" borderId="0"/>
    <xf numFmtId="0" fontId="51" fillId="46" borderId="0"/>
    <xf numFmtId="0" fontId="51" fillId="53" borderId="0"/>
    <xf numFmtId="0" fontId="51" fillId="46" borderId="0" applyNumberFormat="0" applyBorder="0" applyAlignment="0" applyProtection="0"/>
    <xf numFmtId="0" fontId="1" fillId="30" borderId="0" applyNumberFormat="0" applyBorder="0" applyAlignment="0" applyProtection="0"/>
    <xf numFmtId="0" fontId="51" fillId="48" borderId="0" applyNumberFormat="0" applyBorder="0" applyAlignment="0" applyProtection="0"/>
    <xf numFmtId="0" fontId="51" fillId="54" borderId="0"/>
    <xf numFmtId="0" fontId="51" fillId="48" borderId="0"/>
    <xf numFmtId="0" fontId="51" fillId="54" borderId="0"/>
    <xf numFmtId="0" fontId="51" fillId="48" borderId="0" applyNumberFormat="0" applyBorder="0" applyAlignment="0" applyProtection="0"/>
    <xf numFmtId="0" fontId="1" fillId="34" borderId="0" applyNumberFormat="0" applyBorder="0" applyAlignment="0" applyProtection="0"/>
    <xf numFmtId="0" fontId="31" fillId="55" borderId="0"/>
    <xf numFmtId="0" fontId="31" fillId="55" borderId="0"/>
    <xf numFmtId="0" fontId="31" fillId="55" borderId="0"/>
    <xf numFmtId="0" fontId="31" fillId="15" borderId="0" applyNumberFormat="0" applyBorder="0" applyAlignment="0" applyProtection="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15" borderId="0" applyNumberFormat="0" applyBorder="0" applyAlignment="0" applyProtection="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15" borderId="0" applyNumberFormat="0" applyBorder="0" applyAlignment="0" applyProtection="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15" borderId="0" applyNumberFormat="0" applyBorder="0" applyAlignment="0" applyProtection="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55" borderId="0"/>
    <xf numFmtId="0" fontId="31" fillId="15" borderId="0"/>
    <xf numFmtId="0" fontId="31" fillId="55" borderId="0"/>
    <xf numFmtId="0" fontId="31" fillId="55" borderId="0"/>
    <xf numFmtId="0" fontId="31" fillId="55" borderId="0"/>
    <xf numFmtId="0" fontId="31" fillId="15" borderId="0"/>
    <xf numFmtId="0" fontId="31" fillId="55" borderId="0"/>
    <xf numFmtId="0" fontId="31" fillId="55" borderId="0"/>
    <xf numFmtId="0" fontId="51" fillId="56" borderId="0" applyNumberFormat="0" applyBorder="0" applyAlignment="0" applyProtection="0"/>
    <xf numFmtId="0" fontId="31" fillId="57" borderId="0"/>
    <xf numFmtId="0" fontId="31" fillId="57" borderId="0"/>
    <xf numFmtId="0" fontId="31" fillId="57" borderId="0"/>
    <xf numFmtId="0" fontId="31" fillId="19" borderId="0" applyNumberFormat="0" applyBorder="0" applyAlignment="0" applyProtection="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19" borderId="0" applyNumberFormat="0" applyBorder="0" applyAlignment="0" applyProtection="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19" borderId="0" applyNumberFormat="0" applyBorder="0" applyAlignment="0" applyProtection="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19" borderId="0" applyNumberFormat="0" applyBorder="0" applyAlignment="0" applyProtection="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57" borderId="0"/>
    <xf numFmtId="0" fontId="31" fillId="19" borderId="0"/>
    <xf numFmtId="0" fontId="31" fillId="57" borderId="0"/>
    <xf numFmtId="0" fontId="31" fillId="57" borderId="0"/>
    <xf numFmtId="0" fontId="31" fillId="57" borderId="0"/>
    <xf numFmtId="0" fontId="31" fillId="19" borderId="0"/>
    <xf numFmtId="0" fontId="31" fillId="57" borderId="0"/>
    <xf numFmtId="0" fontId="31" fillId="57" borderId="0"/>
    <xf numFmtId="0" fontId="51" fillId="58" borderId="0" applyNumberFormat="0" applyBorder="0" applyAlignment="0" applyProtection="0"/>
    <xf numFmtId="0" fontId="31" fillId="59" borderId="0"/>
    <xf numFmtId="0" fontId="31" fillId="59" borderId="0"/>
    <xf numFmtId="0" fontId="31" fillId="59" borderId="0"/>
    <xf numFmtId="0" fontId="31" fillId="23" borderId="0" applyNumberFormat="0" applyBorder="0" applyAlignment="0" applyProtection="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23" borderId="0" applyNumberFormat="0" applyBorder="0" applyAlignment="0" applyProtection="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23" borderId="0" applyNumberFormat="0" applyBorder="0" applyAlignment="0" applyProtection="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23" borderId="0" applyNumberFormat="0" applyBorder="0" applyAlignment="0" applyProtection="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59" borderId="0"/>
    <xf numFmtId="0" fontId="31" fillId="23" borderId="0"/>
    <xf numFmtId="0" fontId="31" fillId="59" borderId="0"/>
    <xf numFmtId="0" fontId="31" fillId="59" borderId="0"/>
    <xf numFmtId="0" fontId="31" fillId="59" borderId="0"/>
    <xf numFmtId="0" fontId="31" fillId="23" borderId="0"/>
    <xf numFmtId="0" fontId="31" fillId="59" borderId="0"/>
    <xf numFmtId="0" fontId="31" fillId="59" borderId="0"/>
    <xf numFmtId="0" fontId="51" fillId="60" borderId="0" applyNumberFormat="0" applyBorder="0" applyAlignment="0" applyProtection="0"/>
    <xf numFmtId="0" fontId="31" fillId="61" borderId="0"/>
    <xf numFmtId="0" fontId="31" fillId="61" borderId="0"/>
    <xf numFmtId="0" fontId="31" fillId="61" borderId="0"/>
    <xf numFmtId="0" fontId="31" fillId="27" borderId="0" applyNumberFormat="0" applyBorder="0" applyAlignment="0" applyProtection="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27" borderId="0" applyNumberFormat="0" applyBorder="0" applyAlignment="0" applyProtection="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27" borderId="0" applyNumberFormat="0" applyBorder="0" applyAlignment="0" applyProtection="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27" borderId="0" applyNumberFormat="0" applyBorder="0" applyAlignment="0" applyProtection="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61" borderId="0"/>
    <xf numFmtId="0" fontId="31" fillId="27" borderId="0"/>
    <xf numFmtId="0" fontId="31" fillId="61" borderId="0"/>
    <xf numFmtId="0" fontId="31" fillId="61" borderId="0"/>
    <xf numFmtId="0" fontId="31" fillId="61" borderId="0"/>
    <xf numFmtId="0" fontId="31" fillId="27" borderId="0"/>
    <xf numFmtId="0" fontId="31" fillId="61" borderId="0"/>
    <xf numFmtId="0" fontId="31" fillId="61" borderId="0"/>
    <xf numFmtId="0" fontId="51" fillId="44" borderId="0" applyNumberFormat="0" applyBorder="0" applyAlignment="0" applyProtection="0"/>
    <xf numFmtId="0" fontId="31" fillId="62" borderId="0"/>
    <xf numFmtId="0" fontId="31" fillId="62" borderId="0"/>
    <xf numFmtId="0" fontId="31" fillId="62" borderId="0"/>
    <xf numFmtId="0" fontId="31" fillId="31" borderId="0" applyNumberFormat="0" applyBorder="0" applyAlignment="0" applyProtection="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31" borderId="0" applyNumberFormat="0" applyBorder="0" applyAlignment="0" applyProtection="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31" borderId="0" applyNumberFormat="0" applyBorder="0" applyAlignment="0" applyProtection="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31" borderId="0" applyNumberFormat="0" applyBorder="0" applyAlignment="0" applyProtection="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62" borderId="0"/>
    <xf numFmtId="0" fontId="31" fillId="31" borderId="0"/>
    <xf numFmtId="0" fontId="31" fillId="62" borderId="0"/>
    <xf numFmtId="0" fontId="31" fillId="62" borderId="0"/>
    <xf numFmtId="0" fontId="31" fillId="62" borderId="0"/>
    <xf numFmtId="0" fontId="31" fillId="31" borderId="0"/>
    <xf numFmtId="0" fontId="31" fillId="62" borderId="0"/>
    <xf numFmtId="0" fontId="31" fillId="62" borderId="0"/>
    <xf numFmtId="0" fontId="51" fillId="56" borderId="0" applyNumberFormat="0" applyBorder="0" applyAlignment="0" applyProtection="0"/>
    <xf numFmtId="0" fontId="31" fillId="63" borderId="0"/>
    <xf numFmtId="0" fontId="31" fillId="63" borderId="0"/>
    <xf numFmtId="0" fontId="31" fillId="63" borderId="0"/>
    <xf numFmtId="0" fontId="31" fillId="35" borderId="0" applyNumberFormat="0" applyBorder="0" applyAlignment="0" applyProtection="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35" borderId="0" applyNumberFormat="0" applyBorder="0" applyAlignment="0" applyProtection="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35" borderId="0" applyNumberFormat="0" applyBorder="0" applyAlignment="0" applyProtection="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35" borderId="0" applyNumberFormat="0" applyBorder="0" applyAlignment="0" applyProtection="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63" borderId="0"/>
    <xf numFmtId="0" fontId="31" fillId="35" borderId="0"/>
    <xf numFmtId="0" fontId="31" fillId="63" borderId="0"/>
    <xf numFmtId="0" fontId="31" fillId="63" borderId="0"/>
    <xf numFmtId="0" fontId="31" fillId="63" borderId="0"/>
    <xf numFmtId="0" fontId="31" fillId="35" borderId="0"/>
    <xf numFmtId="0" fontId="31" fillId="63" borderId="0"/>
    <xf numFmtId="0" fontId="31" fillId="63" borderId="0"/>
    <xf numFmtId="0" fontId="51" fillId="64" borderId="0" applyNumberFormat="0" applyBorder="0" applyAlignment="0" applyProtection="0"/>
    <xf numFmtId="0" fontId="1" fillId="15" borderId="0" applyNumberFormat="0" applyBorder="0" applyAlignment="0" applyProtection="0"/>
    <xf numFmtId="0" fontId="31" fillId="15"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23" borderId="0" applyNumberFormat="0" applyBorder="0" applyAlignment="0" applyProtection="0"/>
    <xf numFmtId="0" fontId="31" fillId="23" borderId="0" applyNumberFormat="0" applyBorder="0" applyAlignment="0" applyProtection="0"/>
    <xf numFmtId="0" fontId="1" fillId="27" borderId="0" applyNumberFormat="0" applyBorder="0" applyAlignment="0" applyProtection="0"/>
    <xf numFmtId="0" fontId="31" fillId="27" borderId="0" applyNumberFormat="0" applyBorder="0" applyAlignment="0" applyProtection="0"/>
    <xf numFmtId="0" fontId="1" fillId="31" borderId="0" applyNumberFormat="0" applyBorder="0" applyAlignment="0" applyProtection="0"/>
    <xf numFmtId="0" fontId="31" fillId="31" borderId="0" applyNumberFormat="0" applyBorder="0" applyAlignment="0" applyProtection="0"/>
    <xf numFmtId="0" fontId="1" fillId="35" borderId="0" applyNumberFormat="0" applyBorder="0" applyAlignment="0" applyProtection="0"/>
    <xf numFmtId="0" fontId="31" fillId="35" borderId="0" applyNumberFormat="0" applyBorder="0" applyAlignment="0" applyProtection="0"/>
    <xf numFmtId="0" fontId="51" fillId="56" borderId="0" applyNumberFormat="0" applyBorder="0" applyAlignment="0" applyProtection="0"/>
    <xf numFmtId="0" fontId="51" fillId="65" borderId="0"/>
    <xf numFmtId="0" fontId="51" fillId="56" borderId="0"/>
    <xf numFmtId="0" fontId="51" fillId="65" borderId="0"/>
    <xf numFmtId="0" fontId="51" fillId="56" borderId="0" applyNumberFormat="0" applyBorder="0" applyAlignment="0" applyProtection="0"/>
    <xf numFmtId="0" fontId="1" fillId="15" borderId="0" applyNumberFormat="0" applyBorder="0" applyAlignment="0" applyProtection="0"/>
    <xf numFmtId="0" fontId="51" fillId="58" borderId="0" applyNumberFormat="0" applyBorder="0" applyAlignment="0" applyProtection="0"/>
    <xf numFmtId="0" fontId="51" fillId="66" borderId="0"/>
    <xf numFmtId="0" fontId="51" fillId="58" borderId="0"/>
    <xf numFmtId="0" fontId="51" fillId="66" borderId="0"/>
    <xf numFmtId="0" fontId="51" fillId="58" borderId="0" applyNumberFormat="0" applyBorder="0" applyAlignment="0" applyProtection="0"/>
    <xf numFmtId="0" fontId="1" fillId="19" borderId="0" applyNumberFormat="0" applyBorder="0" applyAlignment="0" applyProtection="0"/>
    <xf numFmtId="0" fontId="51" fillId="60" borderId="0" applyNumberFormat="0" applyBorder="0" applyAlignment="0" applyProtection="0"/>
    <xf numFmtId="0" fontId="51" fillId="67" borderId="0"/>
    <xf numFmtId="0" fontId="51" fillId="60" borderId="0"/>
    <xf numFmtId="0" fontId="51" fillId="67" borderId="0"/>
    <xf numFmtId="0" fontId="51" fillId="60" borderId="0" applyNumberFormat="0" applyBorder="0" applyAlignment="0" applyProtection="0"/>
    <xf numFmtId="0" fontId="1" fillId="23" borderId="0" applyNumberFormat="0" applyBorder="0" applyAlignment="0" applyProtection="0"/>
    <xf numFmtId="0" fontId="51" fillId="44" borderId="0" applyNumberFormat="0" applyBorder="0" applyAlignment="0" applyProtection="0"/>
    <xf numFmtId="0" fontId="51" fillId="52" borderId="0"/>
    <xf numFmtId="0" fontId="51" fillId="44" borderId="0"/>
    <xf numFmtId="0" fontId="51" fillId="52" borderId="0"/>
    <xf numFmtId="0" fontId="51" fillId="44" borderId="0" applyNumberFormat="0" applyBorder="0" applyAlignment="0" applyProtection="0"/>
    <xf numFmtId="0" fontId="1" fillId="27" borderId="0" applyNumberFormat="0" applyBorder="0" applyAlignment="0" applyProtection="0"/>
    <xf numFmtId="0" fontId="51" fillId="56" borderId="0" applyNumberFormat="0" applyBorder="0" applyAlignment="0" applyProtection="0"/>
    <xf numFmtId="0" fontId="51" fillId="65" borderId="0"/>
    <xf numFmtId="0" fontId="51" fillId="56" borderId="0"/>
    <xf numFmtId="0" fontId="51" fillId="65" borderId="0"/>
    <xf numFmtId="0" fontId="51" fillId="56" borderId="0" applyNumberFormat="0" applyBorder="0" applyAlignment="0" applyProtection="0"/>
    <xf numFmtId="0" fontId="1" fillId="31" borderId="0" applyNumberFormat="0" applyBorder="0" applyAlignment="0" applyProtection="0"/>
    <xf numFmtId="0" fontId="51" fillId="64" borderId="0" applyNumberFormat="0" applyBorder="0" applyAlignment="0" applyProtection="0"/>
    <xf numFmtId="0" fontId="51" fillId="68" borderId="0"/>
    <xf numFmtId="0" fontId="51" fillId="64" borderId="0"/>
    <xf numFmtId="0" fontId="51" fillId="68" borderId="0"/>
    <xf numFmtId="0" fontId="51" fillId="64" borderId="0" applyNumberFormat="0" applyBorder="0" applyAlignment="0" applyProtection="0"/>
    <xf numFmtId="0" fontId="1" fillId="35" borderId="0" applyNumberFormat="0" applyBorder="0" applyAlignment="0" applyProtection="0"/>
    <xf numFmtId="0" fontId="47" fillId="16" borderId="0" applyNumberFormat="0" applyBorder="0" applyAlignment="0" applyProtection="0"/>
    <xf numFmtId="0" fontId="52" fillId="16" borderId="0" applyNumberFormat="0" applyBorder="0" applyAlignment="0" applyProtection="0"/>
    <xf numFmtId="0" fontId="47" fillId="20" borderId="0" applyNumberFormat="0" applyBorder="0" applyAlignment="0" applyProtection="0"/>
    <xf numFmtId="0" fontId="52" fillId="20" borderId="0" applyNumberFormat="0" applyBorder="0" applyAlignment="0" applyProtection="0"/>
    <xf numFmtId="0" fontId="47" fillId="24" borderId="0" applyNumberFormat="0" applyBorder="0" applyAlignment="0" applyProtection="0"/>
    <xf numFmtId="0" fontId="52" fillId="24" borderId="0" applyNumberFormat="0" applyBorder="0" applyAlignment="0" applyProtection="0"/>
    <xf numFmtId="0" fontId="47" fillId="28" borderId="0" applyNumberFormat="0" applyBorder="0" applyAlignment="0" applyProtection="0"/>
    <xf numFmtId="0" fontId="52" fillId="28" borderId="0" applyNumberFormat="0" applyBorder="0" applyAlignment="0" applyProtection="0"/>
    <xf numFmtId="0" fontId="47" fillId="32" borderId="0" applyNumberFormat="0" applyBorder="0" applyAlignment="0" applyProtection="0"/>
    <xf numFmtId="0" fontId="52" fillId="32" borderId="0" applyNumberFormat="0" applyBorder="0" applyAlignment="0" applyProtection="0"/>
    <xf numFmtId="0" fontId="47" fillId="36" borderId="0" applyNumberFormat="0" applyBorder="0" applyAlignment="0" applyProtection="0"/>
    <xf numFmtId="0" fontId="52" fillId="36" borderId="0" applyNumberFormat="0" applyBorder="0" applyAlignment="0" applyProtection="0"/>
    <xf numFmtId="0" fontId="53" fillId="69" borderId="0" applyNumberFormat="0" applyBorder="0" applyAlignment="0" applyProtection="0"/>
    <xf numFmtId="0" fontId="53" fillId="70" borderId="0"/>
    <xf numFmtId="0" fontId="53" fillId="69" borderId="0"/>
    <xf numFmtId="0" fontId="53" fillId="70" borderId="0"/>
    <xf numFmtId="0" fontId="53" fillId="69" borderId="0" applyNumberFormat="0" applyBorder="0" applyAlignment="0" applyProtection="0"/>
    <xf numFmtId="0" fontId="47" fillId="16" borderId="0" applyNumberFormat="0" applyBorder="0" applyAlignment="0" applyProtection="0"/>
    <xf numFmtId="0" fontId="53" fillId="58" borderId="0" applyNumberFormat="0" applyBorder="0" applyAlignment="0" applyProtection="0"/>
    <xf numFmtId="0" fontId="53" fillId="66" borderId="0"/>
    <xf numFmtId="0" fontId="53" fillId="58" borderId="0"/>
    <xf numFmtId="0" fontId="53" fillId="66" borderId="0"/>
    <xf numFmtId="0" fontId="53" fillId="58" borderId="0" applyNumberFormat="0" applyBorder="0" applyAlignment="0" applyProtection="0"/>
    <xf numFmtId="0" fontId="47" fillId="20" borderId="0" applyNumberFormat="0" applyBorder="0" applyAlignment="0" applyProtection="0"/>
    <xf numFmtId="0" fontId="53" fillId="60" borderId="0" applyNumberFormat="0" applyBorder="0" applyAlignment="0" applyProtection="0"/>
    <xf numFmtId="0" fontId="53" fillId="67" borderId="0"/>
    <xf numFmtId="0" fontId="53" fillId="60" borderId="0"/>
    <xf numFmtId="0" fontId="53" fillId="67" borderId="0"/>
    <xf numFmtId="0" fontId="53" fillId="60" borderId="0" applyNumberFormat="0" applyBorder="0" applyAlignment="0" applyProtection="0"/>
    <xf numFmtId="0" fontId="47" fillId="24" borderId="0" applyNumberFormat="0" applyBorder="0" applyAlignment="0" applyProtection="0"/>
    <xf numFmtId="0" fontId="53" fillId="71" borderId="0" applyNumberFormat="0" applyBorder="0" applyAlignment="0" applyProtection="0"/>
    <xf numFmtId="0" fontId="53" fillId="72" borderId="0"/>
    <xf numFmtId="0" fontId="53" fillId="71" borderId="0"/>
    <xf numFmtId="0" fontId="53" fillId="72" borderId="0"/>
    <xf numFmtId="0" fontId="53" fillId="71" borderId="0" applyNumberFormat="0" applyBorder="0" applyAlignment="0" applyProtection="0"/>
    <xf numFmtId="0" fontId="47" fillId="28" borderId="0" applyNumberFormat="0" applyBorder="0" applyAlignment="0" applyProtection="0"/>
    <xf numFmtId="0" fontId="53" fillId="73" borderId="0" applyNumberFormat="0" applyBorder="0" applyAlignment="0" applyProtection="0"/>
    <xf numFmtId="0" fontId="53" fillId="74" borderId="0"/>
    <xf numFmtId="0" fontId="53" fillId="73" borderId="0"/>
    <xf numFmtId="0" fontId="53" fillId="74" borderId="0"/>
    <xf numFmtId="0" fontId="53" fillId="73" borderId="0" applyNumberFormat="0" applyBorder="0" applyAlignment="0" applyProtection="0"/>
    <xf numFmtId="0" fontId="47" fillId="32" borderId="0" applyNumberFormat="0" applyBorder="0" applyAlignment="0" applyProtection="0"/>
    <xf numFmtId="0" fontId="53" fillId="75" borderId="0" applyNumberFormat="0" applyBorder="0" applyAlignment="0" applyProtection="0"/>
    <xf numFmtId="0" fontId="53" fillId="76" borderId="0"/>
    <xf numFmtId="0" fontId="53" fillId="75" borderId="0"/>
    <xf numFmtId="0" fontId="53" fillId="76" borderId="0"/>
    <xf numFmtId="0" fontId="53" fillId="75" borderId="0" applyNumberFormat="0" applyBorder="0" applyAlignment="0" applyProtection="0"/>
    <xf numFmtId="0" fontId="47" fillId="36" borderId="0" applyNumberFormat="0" applyBorder="0" applyAlignment="0" applyProtection="0"/>
    <xf numFmtId="0" fontId="53" fillId="77" borderId="0"/>
    <xf numFmtId="0" fontId="53" fillId="78" borderId="0"/>
    <xf numFmtId="0" fontId="53" fillId="77" borderId="0"/>
    <xf numFmtId="0" fontId="53" fillId="78" borderId="0" applyNumberFormat="0" applyBorder="0" applyAlignment="0" applyProtection="0"/>
    <xf numFmtId="0" fontId="47" fillId="13" borderId="0" applyNumberFormat="0" applyBorder="0" applyAlignment="0" applyProtection="0"/>
    <xf numFmtId="0" fontId="53" fillId="79" borderId="0"/>
    <xf numFmtId="0" fontId="53" fillId="80" borderId="0"/>
    <xf numFmtId="0" fontId="53" fillId="79" borderId="0"/>
    <xf numFmtId="0" fontId="53" fillId="80" borderId="0" applyNumberFormat="0" applyBorder="0" applyAlignment="0" applyProtection="0"/>
    <xf numFmtId="0" fontId="47" fillId="17" borderId="0" applyNumberFormat="0" applyBorder="0" applyAlignment="0" applyProtection="0"/>
    <xf numFmtId="0" fontId="53" fillId="81" borderId="0"/>
    <xf numFmtId="0" fontId="53" fillId="82" borderId="0"/>
    <xf numFmtId="0" fontId="53" fillId="81" borderId="0"/>
    <xf numFmtId="0" fontId="53" fillId="82" borderId="0" applyNumberFormat="0" applyBorder="0" applyAlignment="0" applyProtection="0"/>
    <xf numFmtId="0" fontId="47" fillId="21" borderId="0" applyNumberFormat="0" applyBorder="0" applyAlignment="0" applyProtection="0"/>
    <xf numFmtId="0" fontId="53" fillId="72" borderId="0"/>
    <xf numFmtId="0" fontId="53" fillId="71" borderId="0"/>
    <xf numFmtId="0" fontId="53" fillId="72" borderId="0"/>
    <xf numFmtId="0" fontId="53" fillId="71" borderId="0" applyNumberFormat="0" applyBorder="0" applyAlignment="0" applyProtection="0"/>
    <xf numFmtId="0" fontId="47" fillId="25" borderId="0" applyNumberFormat="0" applyBorder="0" applyAlignment="0" applyProtection="0"/>
    <xf numFmtId="0" fontId="53" fillId="74" borderId="0"/>
    <xf numFmtId="0" fontId="53" fillId="73" borderId="0"/>
    <xf numFmtId="0" fontId="53" fillId="74" borderId="0"/>
    <xf numFmtId="0" fontId="53" fillId="73" borderId="0" applyNumberFormat="0" applyBorder="0" applyAlignment="0" applyProtection="0"/>
    <xf numFmtId="0" fontId="47" fillId="29" borderId="0" applyNumberFormat="0" applyBorder="0" applyAlignment="0" applyProtection="0"/>
    <xf numFmtId="0" fontId="53" fillId="83" borderId="0"/>
    <xf numFmtId="0" fontId="53" fillId="84" borderId="0"/>
    <xf numFmtId="0" fontId="53" fillId="83" borderId="0"/>
    <xf numFmtId="0" fontId="53" fillId="84" borderId="0" applyNumberFormat="0" applyBorder="0" applyAlignment="0" applyProtection="0"/>
    <xf numFmtId="0" fontId="47" fillId="33" borderId="0" applyNumberFormat="0" applyBorder="0" applyAlignment="0" applyProtection="0"/>
    <xf numFmtId="0" fontId="21" fillId="0" borderId="0" applyNumberFormat="0" applyFill="0" applyBorder="0" applyAlignment="0" applyProtection="0"/>
    <xf numFmtId="0" fontId="54" fillId="0" borderId="2">
      <alignment horizontal="center" vertical="center"/>
    </xf>
    <xf numFmtId="0" fontId="54" fillId="0" borderId="2">
      <alignment horizontal="center" vertical="center"/>
    </xf>
    <xf numFmtId="0" fontId="54" fillId="0" borderId="2">
      <alignment horizontal="center" vertical="center"/>
    </xf>
    <xf numFmtId="0" fontId="54" fillId="0" borderId="2">
      <alignment horizontal="center" vertical="center"/>
    </xf>
    <xf numFmtId="0" fontId="54" fillId="0" borderId="2">
      <alignment horizontal="center" vertical="center"/>
    </xf>
    <xf numFmtId="0" fontId="54" fillId="0" borderId="2">
      <alignment horizontal="center" vertical="center"/>
    </xf>
    <xf numFmtId="0" fontId="45" fillId="0" borderId="0" applyNumberFormat="0" applyFill="0" applyBorder="0" applyAlignment="0" applyProtection="0"/>
    <xf numFmtId="0" fontId="55" fillId="0" borderId="0" applyNumberFormat="0" applyFill="0" applyBorder="0" applyAlignment="0" applyProtection="0"/>
    <xf numFmtId="0" fontId="56" fillId="40" borderId="0" applyNumberFormat="0" applyBorder="0" applyAlignment="0" applyProtection="0"/>
    <xf numFmtId="0" fontId="56" fillId="50" borderId="0"/>
    <xf numFmtId="0" fontId="56" fillId="40" borderId="0"/>
    <xf numFmtId="0" fontId="56" fillId="50" borderId="0"/>
    <xf numFmtId="0" fontId="56" fillId="40" borderId="0" applyNumberFormat="0" applyBorder="0" applyAlignment="0" applyProtection="0"/>
    <xf numFmtId="0" fontId="57" fillId="85" borderId="0"/>
    <xf numFmtId="0" fontId="57" fillId="7" borderId="0"/>
    <xf numFmtId="0" fontId="57" fillId="85" borderId="0"/>
    <xf numFmtId="0" fontId="57" fillId="7" borderId="0" applyNumberFormat="0" applyBorder="0" applyAlignment="0" applyProtection="0"/>
    <xf numFmtId="0" fontId="38" fillId="7" borderId="0" applyNumberFormat="0" applyBorder="0" applyAlignment="0" applyProtection="0"/>
    <xf numFmtId="0" fontId="25" fillId="49" borderId="63"/>
    <xf numFmtId="0" fontId="25" fillId="49" borderId="63"/>
    <xf numFmtId="0" fontId="25" fillId="49" borderId="63"/>
    <xf numFmtId="0" fontId="25" fillId="49" borderId="63"/>
    <xf numFmtId="0" fontId="25" fillId="49" borderId="63"/>
    <xf numFmtId="0" fontId="25" fillId="49" borderId="63"/>
    <xf numFmtId="0" fontId="25" fillId="49" borderId="63"/>
    <xf numFmtId="0" fontId="25" fillId="49" borderId="63"/>
    <xf numFmtId="0" fontId="25" fillId="49" borderId="63"/>
    <xf numFmtId="0" fontId="25" fillId="49" borderId="63"/>
    <xf numFmtId="0" fontId="58" fillId="65" borderId="64">
      <alignment horizontal="right" vertical="top" wrapText="1"/>
    </xf>
    <xf numFmtId="0" fontId="58" fillId="65" borderId="64">
      <alignment horizontal="right" vertical="top" wrapText="1"/>
    </xf>
    <xf numFmtId="0" fontId="58" fillId="86" borderId="64">
      <alignment horizontal="right" vertical="top" wrapText="1"/>
    </xf>
    <xf numFmtId="0" fontId="59" fillId="0" borderId="0"/>
    <xf numFmtId="166" fontId="60" fillId="0" borderId="0">
      <alignment vertical="top"/>
    </xf>
    <xf numFmtId="0" fontId="42" fillId="10" borderId="55" applyNumberFormat="0" applyAlignment="0" applyProtection="0"/>
    <xf numFmtId="0" fontId="61" fillId="87" borderId="65" applyNumberFormat="0" applyAlignment="0" applyProtection="0"/>
    <xf numFmtId="0" fontId="61" fillId="87" borderId="65" applyNumberFormat="0" applyAlignment="0" applyProtection="0"/>
    <xf numFmtId="0" fontId="61" fillId="87" borderId="65" applyNumberFormat="0" applyAlignment="0" applyProtection="0"/>
    <xf numFmtId="0" fontId="62" fillId="10" borderId="55" applyNumberFormat="0" applyAlignment="0" applyProtection="0"/>
    <xf numFmtId="0" fontId="63" fillId="87" borderId="65" applyNumberFormat="0" applyAlignment="0" applyProtection="0"/>
    <xf numFmtId="0" fontId="63" fillId="88" borderId="65"/>
    <xf numFmtId="0" fontId="63" fillId="87" borderId="65"/>
    <xf numFmtId="0" fontId="63" fillId="88" borderId="65"/>
    <xf numFmtId="0" fontId="63" fillId="87" borderId="65" applyNumberFormat="0" applyAlignment="0" applyProtection="0"/>
    <xf numFmtId="0" fontId="42" fillId="10" borderId="55" applyNumberFormat="0" applyAlignment="0" applyProtection="0"/>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25" fillId="0" borderId="66"/>
    <xf numFmtId="0" fontId="43" fillId="0" borderId="57" applyNumberFormat="0" applyFill="0" applyAlignment="0" applyProtection="0"/>
    <xf numFmtId="0" fontId="64" fillId="0" borderId="57" applyNumberFormat="0" applyFill="0" applyAlignment="0" applyProtection="0"/>
    <xf numFmtId="0" fontId="65" fillId="89" borderId="67" applyNumberFormat="0" applyAlignment="0" applyProtection="0"/>
    <xf numFmtId="0" fontId="65" fillId="90" borderId="67"/>
    <xf numFmtId="0" fontId="65" fillId="89" borderId="67"/>
    <xf numFmtId="0" fontId="65" fillId="90" borderId="67"/>
    <xf numFmtId="0" fontId="65" fillId="89" borderId="67" applyNumberFormat="0" applyAlignment="0" applyProtection="0"/>
    <xf numFmtId="0" fontId="44" fillId="11" borderId="58" applyNumberFormat="0" applyAlignment="0" applyProtection="0"/>
    <xf numFmtId="0" fontId="66" fillId="79" borderId="68">
      <alignment horizontal="left" vertical="top" wrapText="1"/>
    </xf>
    <xf numFmtId="0" fontId="66" fillId="79"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79" borderId="68">
      <alignment horizontal="left" vertical="top" wrapText="1"/>
    </xf>
    <xf numFmtId="0" fontId="66" fillId="91" borderId="68">
      <alignment horizontal="left" vertical="top" wrapText="1"/>
    </xf>
    <xf numFmtId="0" fontId="66" fillId="79" borderId="68">
      <alignment horizontal="left" vertical="top" wrapText="1"/>
    </xf>
    <xf numFmtId="0" fontId="66" fillId="91" borderId="68">
      <alignment horizontal="left" vertical="top" wrapText="1"/>
    </xf>
    <xf numFmtId="0" fontId="67" fillId="88" borderId="0">
      <alignment horizontal="center"/>
    </xf>
    <xf numFmtId="0" fontId="68" fillId="88" borderId="0">
      <alignment horizontal="center" vertical="center"/>
    </xf>
    <xf numFmtId="0" fontId="21" fillId="88"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88" borderId="0">
      <alignment horizontal="center" wrapText="1"/>
    </xf>
    <xf numFmtId="0" fontId="21" fillId="92" borderId="0">
      <alignment horizontal="center" wrapText="1"/>
    </xf>
    <xf numFmtId="0" fontId="21" fillId="88" borderId="0">
      <alignment horizontal="center" wrapText="1"/>
    </xf>
    <xf numFmtId="0" fontId="21" fillId="92" borderId="0">
      <alignment horizontal="center" wrapText="1"/>
    </xf>
    <xf numFmtId="0" fontId="21" fillId="88"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21" fillId="92" borderId="0">
      <alignment horizontal="center" wrapText="1"/>
    </xf>
    <xf numFmtId="0" fontId="69" fillId="88" borderId="0">
      <alignment horizontal="center"/>
    </xf>
    <xf numFmtId="167" fontId="54" fillId="0" borderId="0" applyFont="0" applyFill="0" applyBorder="0" applyProtection="0">
      <alignment horizontal="right" vertical="top"/>
    </xf>
    <xf numFmtId="168" fontId="21" fillId="0" borderId="0" applyFont="0" applyFill="0" applyBorder="0" applyAlignment="0" applyProtection="0"/>
    <xf numFmtId="1" fontId="70" fillId="0" borderId="0">
      <alignment vertical="top"/>
    </xf>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71" fillId="0" borderId="0"/>
    <xf numFmtId="169" fontId="18" fillId="0" borderId="0"/>
    <xf numFmtId="169" fontId="21" fillId="0" borderId="0" applyFont="0" applyFill="0" applyBorder="0" applyAlignment="0" applyProtection="0"/>
    <xf numFmtId="170" fontId="2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2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70" fontId="21" fillId="0" borderId="0"/>
    <xf numFmtId="169" fontId="21" fillId="0" borderId="0"/>
    <xf numFmtId="169" fontId="21" fillId="0" borderId="0" applyFont="0" applyFill="0" applyBorder="0" applyAlignment="0" applyProtection="0"/>
    <xf numFmtId="171" fontId="21" fillId="0" borderId="0"/>
    <xf numFmtId="171" fontId="21" fillId="0" borderId="0"/>
    <xf numFmtId="170" fontId="31" fillId="0" borderId="0" applyFont="0" applyFill="0" applyBorder="0" applyAlignment="0" applyProtection="0"/>
    <xf numFmtId="171" fontId="21" fillId="0" borderId="0"/>
    <xf numFmtId="169" fontId="21" fillId="0" borderId="0" applyFont="0" applyFill="0" applyBorder="0" applyAlignment="0" applyProtection="0"/>
    <xf numFmtId="170" fontId="31" fillId="0" borderId="0" applyFont="0" applyFill="0" applyBorder="0" applyAlignment="0" applyProtection="0"/>
    <xf numFmtId="170" fontId="51" fillId="0" borderId="0" applyFont="0" applyFill="0" applyBorder="0" applyAlignment="0" applyProtection="0"/>
    <xf numFmtId="170" fontId="31" fillId="0" borderId="0" applyFont="0" applyFill="0" applyBorder="0" applyAlignment="0" applyProtection="0"/>
    <xf numFmtId="170" fontId="51" fillId="0" borderId="0" applyFont="0" applyFill="0" applyBorder="0" applyAlignment="0" applyProtection="0"/>
    <xf numFmtId="171" fontId="21" fillId="0" borderId="0"/>
    <xf numFmtId="169" fontId="21" fillId="0" borderId="0" applyFont="0" applyFill="0" applyBorder="0" applyAlignment="0" applyProtection="0"/>
    <xf numFmtId="171" fontId="21" fillId="0" borderId="0"/>
    <xf numFmtId="169" fontId="21" fillId="0" borderId="0" applyFont="0" applyFill="0" applyBorder="0" applyAlignment="0" applyProtection="0"/>
    <xf numFmtId="169" fontId="21" fillId="0" borderId="0" applyFont="0" applyFill="0" applyBorder="0" applyAlignment="0" applyProtection="0"/>
    <xf numFmtId="171" fontId="21" fillId="0" borderId="0"/>
    <xf numFmtId="169" fontId="21" fillId="0" borderId="0" applyFont="0" applyFill="0" applyBorder="0" applyAlignment="0" applyProtection="0"/>
    <xf numFmtId="170" fontId="71" fillId="0" borderId="0"/>
    <xf numFmtId="169" fontId="21" fillId="0" borderId="0" applyFont="0" applyFill="0" applyBorder="0" applyAlignment="0" applyProtection="0"/>
    <xf numFmtId="169" fontId="21" fillId="0" borderId="0" applyFont="0" applyFill="0" applyBorder="0" applyAlignment="0" applyProtection="0"/>
    <xf numFmtId="170" fontId="71" fillId="0" borderId="0"/>
    <xf numFmtId="169" fontId="71" fillId="0" borderId="0"/>
    <xf numFmtId="169" fontId="21" fillId="0" borderId="0" applyFont="0" applyFill="0" applyBorder="0" applyAlignment="0" applyProtection="0"/>
    <xf numFmtId="170" fontId="71" fillId="0" borderId="0"/>
    <xf numFmtId="170" fontId="71" fillId="0" borderId="0"/>
    <xf numFmtId="170" fontId="71" fillId="0" borderId="0"/>
    <xf numFmtId="169" fontId="71" fillId="0" borderId="0"/>
    <xf numFmtId="169" fontId="21" fillId="0" borderId="0" applyFont="0" applyFill="0" applyBorder="0" applyAlignment="0" applyProtection="0"/>
    <xf numFmtId="169" fontId="21" fillId="0" borderId="0" applyFont="0" applyFill="0" applyBorder="0" applyAlignment="0" applyProtection="0"/>
    <xf numFmtId="170" fontId="71" fillId="0" borderId="0"/>
    <xf numFmtId="169" fontId="71" fillId="0" borderId="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70" fontId="18" fillId="0" borderId="0" applyFont="0" applyFill="0" applyBorder="0" applyAlignment="0" applyProtection="0"/>
    <xf numFmtId="169" fontId="31" fillId="0" borderId="0" applyFont="0" applyFill="0" applyBorder="0" applyAlignment="0" applyProtection="0"/>
    <xf numFmtId="170" fontId="71" fillId="0" borderId="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51" fillId="0" borderId="0"/>
    <xf numFmtId="170" fontId="31" fillId="0" borderId="0"/>
    <xf numFmtId="169" fontId="31" fillId="0" borderId="0"/>
    <xf numFmtId="169" fontId="31" fillId="0" borderId="0" applyFont="0" applyFill="0" applyBorder="0" applyAlignment="0" applyProtection="0"/>
    <xf numFmtId="170" fontId="51" fillId="0" borderId="0"/>
    <xf numFmtId="169" fontId="31" fillId="0" borderId="0"/>
    <xf numFmtId="169" fontId="2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70" fontId="5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70" fontId="5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51" fillId="0" borderId="0"/>
    <xf numFmtId="170" fontId="31" fillId="0" borderId="0"/>
    <xf numFmtId="169" fontId="31" fillId="0" borderId="0"/>
    <xf numFmtId="169" fontId="31" fillId="0" borderId="0"/>
    <xf numFmtId="169" fontId="2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51" fillId="0" borderId="0"/>
    <xf numFmtId="170" fontId="31" fillId="0" borderId="0"/>
    <xf numFmtId="169" fontId="31" fillId="0" borderId="0"/>
    <xf numFmtId="169" fontId="31" fillId="0" borderId="0"/>
    <xf numFmtId="169" fontId="2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70" fontId="5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21" fillId="0" borderId="0" applyFont="0" applyFill="0" applyBorder="0" applyAlignment="0" applyProtection="0"/>
    <xf numFmtId="170" fontId="5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21" fillId="0" borderId="0" applyFont="0" applyFill="0" applyBorder="0" applyAlignment="0" applyProtection="0"/>
    <xf numFmtId="170" fontId="5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5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51" fillId="0" borderId="0" applyFont="0" applyFill="0" applyBorder="0" applyAlignment="0" applyProtection="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applyFont="0" applyFill="0" applyBorder="0" applyAlignment="0" applyProtection="0"/>
    <xf numFmtId="170" fontId="31" fillId="0" borderId="0"/>
    <xf numFmtId="170" fontId="31" fillId="0" borderId="0"/>
    <xf numFmtId="169" fontId="31" fillId="0" borderId="0"/>
    <xf numFmtId="169" fontId="31" fillId="0" borderId="0"/>
    <xf numFmtId="170" fontId="5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71" fillId="0" borderId="0"/>
    <xf numFmtId="170" fontId="71" fillId="0" borderId="0"/>
    <xf numFmtId="169" fontId="21" fillId="0" borderId="0" applyFont="0" applyFill="0" applyBorder="0" applyAlignment="0" applyProtection="0"/>
    <xf numFmtId="170" fontId="71" fillId="0" borderId="0"/>
    <xf numFmtId="169" fontId="71" fillId="0" borderId="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71" fillId="0" borderId="0"/>
    <xf numFmtId="169" fontId="18" fillId="0" borderId="0"/>
    <xf numFmtId="169" fontId="2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70"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xf numFmtId="169" fontId="31" fillId="0" borderId="0" applyFont="0" applyFill="0" applyBorder="0" applyAlignment="0" applyProtection="0"/>
    <xf numFmtId="170" fontId="31" fillId="0" borderId="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70" fontId="31" fillId="0" borderId="0"/>
    <xf numFmtId="169" fontId="31" fillId="0" borderId="0"/>
    <xf numFmtId="169" fontId="31" fillId="0" borderId="0" applyFont="0" applyFill="0" applyBorder="0" applyAlignment="0" applyProtection="0"/>
    <xf numFmtId="169" fontId="31" fillId="0" borderId="0"/>
    <xf numFmtId="169" fontId="31" fillId="0" borderId="0" applyFont="0" applyFill="0" applyBorder="0" applyAlignment="0" applyProtection="0"/>
    <xf numFmtId="170" fontId="31" fillId="0" borderId="0"/>
    <xf numFmtId="169" fontId="31" fillId="0" borderId="0"/>
    <xf numFmtId="169" fontId="31" fillId="0" borderId="0" applyFont="0" applyFill="0" applyBorder="0" applyAlignment="0" applyProtection="0"/>
    <xf numFmtId="170" fontId="51" fillId="0" borderId="0"/>
    <xf numFmtId="169" fontId="31" fillId="0" borderId="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18" fillId="0" borderId="0"/>
    <xf numFmtId="169" fontId="31" fillId="0" borderId="0" applyFont="0" applyFill="0" applyBorder="0" applyAlignment="0" applyProtection="0"/>
    <xf numFmtId="3" fontId="70" fillId="0" borderId="0" applyFill="0" applyBorder="0">
      <alignment horizontal="right" vertical="top"/>
    </xf>
    <xf numFmtId="0" fontId="72" fillId="0" borderId="0">
      <alignment horizontal="right" vertical="top"/>
    </xf>
    <xf numFmtId="172" fontId="70" fillId="0" borderId="0" applyFill="0" applyBorder="0">
      <alignment horizontal="right" vertical="top"/>
    </xf>
    <xf numFmtId="3" fontId="70" fillId="0" borderId="0" applyFill="0" applyBorder="0">
      <alignment horizontal="right" vertical="top"/>
    </xf>
    <xf numFmtId="173" fontId="60" fillId="0" borderId="0" applyFont="0" applyFill="0" applyBorder="0">
      <alignment horizontal="right" vertical="top"/>
    </xf>
    <xf numFmtId="174" fontId="73" fillId="0" borderId="0" applyFont="0" applyFill="0" applyBorder="0" applyAlignment="0" applyProtection="0">
      <alignment horizontal="right" vertical="top"/>
    </xf>
    <xf numFmtId="172" fontId="70" fillId="0" borderId="0">
      <alignment horizontal="right" vertical="top"/>
    </xf>
    <xf numFmtId="3" fontId="21" fillId="0" borderId="0" applyFont="0" applyFill="0" applyBorder="0" applyAlignment="0" applyProtection="0"/>
    <xf numFmtId="0" fontId="14" fillId="12" borderId="59" applyNumberFormat="0" applyFont="0" applyAlignment="0" applyProtection="0"/>
    <xf numFmtId="0" fontId="14" fillId="12" borderId="59" applyNumberFormat="0" applyFont="0" applyAlignment="0" applyProtection="0"/>
    <xf numFmtId="0" fontId="1" fillId="12" borderId="59" applyNumberFormat="0" applyFont="0" applyAlignment="0" applyProtection="0"/>
    <xf numFmtId="0" fontId="14" fillId="12" borderId="59" applyNumberFormat="0" applyFont="0" applyAlignment="0" applyProtection="0"/>
    <xf numFmtId="0" fontId="31" fillId="12" borderId="59" applyNumberFormat="0" applyFont="0" applyAlignment="0" applyProtection="0"/>
    <xf numFmtId="175" fontId="21" fillId="0" borderId="0" applyFont="0" applyFill="0" applyBorder="0" applyAlignment="0" applyProtection="0"/>
    <xf numFmtId="176" fontId="21" fillId="0" borderId="0" applyFont="0" applyFill="0" applyBorder="0" applyAlignment="0" applyProtection="0"/>
    <xf numFmtId="177" fontId="21" fillId="0" borderId="0" applyFont="0" applyFill="0" applyBorder="0" applyAlignment="0" applyProtection="0"/>
    <xf numFmtId="0" fontId="74" fillId="93" borderId="63">
      <protection locked="0"/>
    </xf>
    <xf numFmtId="0" fontId="74" fillId="93" borderId="63" applyBorder="0">
      <protection locked="0"/>
    </xf>
    <xf numFmtId="0" fontId="74" fillId="93" borderId="63">
      <protection locked="0"/>
    </xf>
    <xf numFmtId="0" fontId="74" fillId="93" borderId="63" applyBorder="0">
      <protection locked="0"/>
    </xf>
    <xf numFmtId="0" fontId="21" fillId="0" borderId="0" applyFont="0" applyFill="0" applyBorder="0" applyAlignment="0" applyProtection="0"/>
    <xf numFmtId="0" fontId="75" fillId="0" borderId="0"/>
    <xf numFmtId="178" fontId="54" fillId="0" borderId="0"/>
    <xf numFmtId="170" fontId="54" fillId="0" borderId="0"/>
    <xf numFmtId="0" fontId="76" fillId="0" borderId="0">
      <alignment horizontal="centerContinuous"/>
    </xf>
    <xf numFmtId="0" fontId="76" fillId="0" borderId="0">
      <alignment horizontal="centerContinuous"/>
    </xf>
    <xf numFmtId="0" fontId="76" fillId="0" borderId="0" applyAlignment="0">
      <alignment horizontal="centerContinuous"/>
    </xf>
    <xf numFmtId="0" fontId="76" fillId="0" borderId="0">
      <alignment horizontal="centerContinuous"/>
    </xf>
    <xf numFmtId="0" fontId="76" fillId="0" borderId="0" applyAlignment="0">
      <alignment horizontal="centerContinuous"/>
    </xf>
    <xf numFmtId="0" fontId="77" fillId="0" borderId="0">
      <alignment horizontal="centerContinuous"/>
    </xf>
    <xf numFmtId="0" fontId="77" fillId="0" borderId="0" applyAlignment="0">
      <alignment horizontal="centerContinuous"/>
    </xf>
    <xf numFmtId="0" fontId="77" fillId="0" borderId="0">
      <alignment horizontal="centerContinuous"/>
    </xf>
    <xf numFmtId="0" fontId="77" fillId="0" borderId="0" applyAlignment="0">
      <alignment horizontal="centerContinuous"/>
    </xf>
    <xf numFmtId="164" fontId="54" fillId="0" borderId="0" applyBorder="0"/>
    <xf numFmtId="164" fontId="54" fillId="0" borderId="61"/>
    <xf numFmtId="164" fontId="54" fillId="0" borderId="61"/>
    <xf numFmtId="179" fontId="78" fillId="0" borderId="0"/>
    <xf numFmtId="180" fontId="78" fillId="0" borderId="0"/>
    <xf numFmtId="0" fontId="21" fillId="0" borderId="66"/>
    <xf numFmtId="0" fontId="40" fillId="9" borderId="55" applyNumberFormat="0" applyAlignment="0" applyProtection="0"/>
    <xf numFmtId="0" fontId="79" fillId="48" borderId="65" applyNumberFormat="0" applyAlignment="0" applyProtection="0"/>
    <xf numFmtId="0" fontId="79" fillId="48" borderId="65" applyNumberFormat="0" applyAlignment="0" applyProtection="0"/>
    <xf numFmtId="0" fontId="79" fillId="48" borderId="65" applyNumberFormat="0" applyAlignment="0" applyProtection="0"/>
    <xf numFmtId="0" fontId="80" fillId="9" borderId="55" applyNumberFormat="0" applyAlignment="0" applyProtection="0"/>
    <xf numFmtId="0" fontId="81" fillId="93" borderId="63">
      <protection locked="0"/>
    </xf>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93" borderId="66"/>
    <xf numFmtId="0" fontId="21" fillId="88" borderId="0"/>
    <xf numFmtId="0" fontId="21" fillId="88" borderId="0"/>
    <xf numFmtId="0" fontId="21" fillId="88" borderId="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1" fontId="21" fillId="0" borderId="0" applyFont="0" applyFill="0" applyBorder="0" applyAlignment="0" applyProtection="0"/>
    <xf numFmtId="182" fontId="54" fillId="0" borderId="0" applyFont="0" applyFill="0" applyBorder="0" applyAlignment="0" applyProtection="0"/>
    <xf numFmtId="0" fontId="82" fillId="0" borderId="0" applyNumberFormat="0" applyFill="0" applyBorder="0" applyAlignment="0" applyProtection="0"/>
    <xf numFmtId="0" fontId="82" fillId="0" borderId="0"/>
    <xf numFmtId="0" fontId="82" fillId="0" borderId="0"/>
    <xf numFmtId="0" fontId="82" fillId="0" borderId="0" applyNumberFormat="0" applyFill="0" applyBorder="0" applyAlignment="0" applyProtection="0"/>
    <xf numFmtId="0" fontId="46" fillId="0" borderId="0" applyNumberFormat="0" applyFill="0" applyBorder="0" applyAlignment="0" applyProtection="0"/>
    <xf numFmtId="2" fontId="21" fillId="0" borderId="0" applyFont="0" applyFill="0" applyBorder="0" applyAlignment="0" applyProtection="0"/>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71" fillId="88" borderId="66">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83" fillId="88" borderId="0">
      <alignment horizontal="left"/>
    </xf>
    <xf numFmtId="0" fontId="51" fillId="88" borderId="0">
      <alignment horizontal="left"/>
    </xf>
    <xf numFmtId="0" fontId="83" fillId="88" borderId="0">
      <alignment horizontal="left"/>
    </xf>
    <xf numFmtId="0" fontId="83"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51" fillId="88" borderId="0">
      <alignment horizontal="left"/>
    </xf>
    <xf numFmtId="0" fontId="83" fillId="88" borderId="0">
      <alignment horizontal="left"/>
    </xf>
    <xf numFmtId="0" fontId="84" fillId="42" borderId="0" applyNumberFormat="0" applyBorder="0" applyAlignment="0" applyProtection="0"/>
    <xf numFmtId="0" fontId="84" fillId="51" borderId="0"/>
    <xf numFmtId="0" fontId="84" fillId="42" borderId="0"/>
    <xf numFmtId="0" fontId="84" fillId="51" borderId="0"/>
    <xf numFmtId="0" fontId="84" fillId="42" borderId="0" applyNumberFormat="0" applyBorder="0" applyAlignment="0" applyProtection="0"/>
    <xf numFmtId="0" fontId="85" fillId="94" borderId="0"/>
    <xf numFmtId="0" fontId="85" fillId="6" borderId="0" applyNumberFormat="0" applyBorder="0" applyAlignment="0" applyProtection="0"/>
    <xf numFmtId="0" fontId="37" fillId="6" borderId="0" applyNumberFormat="0" applyBorder="0" applyAlignment="0" applyProtection="0"/>
    <xf numFmtId="38" fontId="25" fillId="88" borderId="0" applyNumberFormat="0" applyBorder="0" applyAlignment="0" applyProtection="0"/>
    <xf numFmtId="0" fontId="58" fillId="88" borderId="0">
      <alignment horizontal="right" vertical="top" textRotation="90" wrapText="1"/>
    </xf>
    <xf numFmtId="0" fontId="58" fillId="88" borderId="0">
      <alignment horizontal="right" vertical="top" textRotation="90" wrapText="1"/>
    </xf>
    <xf numFmtId="0" fontId="58" fillId="88" borderId="0">
      <alignment horizontal="right" vertical="top" textRotation="90" wrapText="1"/>
    </xf>
    <xf numFmtId="0" fontId="58" fillId="95" borderId="0">
      <alignment horizontal="right" vertical="top" textRotation="90" wrapText="1"/>
    </xf>
    <xf numFmtId="0" fontId="58" fillId="88" borderId="0">
      <alignment horizontal="right" vertical="top" wrapText="1"/>
    </xf>
    <xf numFmtId="0" fontId="58" fillId="88" borderId="0">
      <alignment horizontal="right" vertical="top" wrapText="1"/>
    </xf>
    <xf numFmtId="0" fontId="58" fillId="95" borderId="0">
      <alignment horizontal="right" vertical="top" wrapText="1"/>
    </xf>
    <xf numFmtId="0" fontId="58" fillId="88" borderId="0">
      <alignment horizontal="right" vertical="top" textRotation="90" wrapText="1"/>
    </xf>
    <xf numFmtId="0" fontId="58" fillId="88" borderId="0">
      <alignment horizontal="right" vertical="top" textRotation="90" wrapText="1"/>
    </xf>
    <xf numFmtId="0" fontId="58" fillId="95" borderId="0">
      <alignment horizontal="right" vertical="top" textRotation="90" wrapText="1"/>
    </xf>
    <xf numFmtId="0" fontId="58" fillId="88" borderId="0">
      <alignment horizontal="right" vertical="top" textRotation="90" wrapText="1"/>
    </xf>
    <xf numFmtId="0" fontId="58" fillId="95" borderId="0">
      <alignment horizontal="right" vertical="top" textRotation="90" wrapText="1"/>
    </xf>
    <xf numFmtId="0" fontId="86" fillId="0" borderId="69" applyNumberFormat="0" applyAlignment="0" applyProtection="0">
      <alignment horizontal="left" vertical="center"/>
    </xf>
    <xf numFmtId="0" fontId="86" fillId="0" borderId="70">
      <alignment horizontal="left" vertical="center"/>
    </xf>
    <xf numFmtId="0" fontId="86" fillId="0" borderId="70">
      <alignment horizontal="left" vertical="center"/>
    </xf>
    <xf numFmtId="0" fontId="86" fillId="0" borderId="70">
      <alignment horizontal="left" vertical="center"/>
    </xf>
    <xf numFmtId="0" fontId="86" fillId="0" borderId="70">
      <alignment horizontal="left" vertical="center"/>
    </xf>
    <xf numFmtId="0" fontId="86" fillId="0" borderId="70">
      <alignment horizontal="left" vertical="center"/>
    </xf>
    <xf numFmtId="0" fontId="86" fillId="0" borderId="70">
      <alignment horizontal="left" vertical="center"/>
    </xf>
    <xf numFmtId="0" fontId="87" fillId="0" borderId="71" applyNumberFormat="0" applyFill="0" applyAlignment="0" applyProtection="0"/>
    <xf numFmtId="0" fontId="87" fillId="0" borderId="71"/>
    <xf numFmtId="0" fontId="87" fillId="0" borderId="71"/>
    <xf numFmtId="0" fontId="87" fillId="0" borderId="71" applyNumberFormat="0" applyFill="0" applyAlignment="0" applyProtection="0"/>
    <xf numFmtId="0" fontId="34" fillId="0" borderId="52" applyNumberFormat="0" applyFill="0" applyAlignment="0" applyProtection="0"/>
    <xf numFmtId="0" fontId="88" fillId="0" borderId="72" applyNumberFormat="0" applyFill="0" applyAlignment="0" applyProtection="0"/>
    <xf numFmtId="0" fontId="88" fillId="0" borderId="72"/>
    <xf numFmtId="0" fontId="88" fillId="0" borderId="72"/>
    <xf numFmtId="0" fontId="88" fillId="0" borderId="72" applyNumberFormat="0" applyFill="0" applyAlignment="0" applyProtection="0"/>
    <xf numFmtId="0" fontId="35" fillId="0" borderId="53" applyNumberFormat="0" applyFill="0" applyAlignment="0" applyProtection="0"/>
    <xf numFmtId="0" fontId="89" fillId="0" borderId="73" applyNumberFormat="0" applyFill="0" applyAlignment="0" applyProtection="0"/>
    <xf numFmtId="0" fontId="89" fillId="0" borderId="73"/>
    <xf numFmtId="0" fontId="89" fillId="0" borderId="73"/>
    <xf numFmtId="0" fontId="89" fillId="0" borderId="73"/>
    <xf numFmtId="0" fontId="89" fillId="0" borderId="73" applyNumberFormat="0" applyFill="0" applyAlignment="0" applyProtection="0"/>
    <xf numFmtId="0" fontId="36" fillId="0" borderId="54" applyNumberFormat="0" applyFill="0" applyAlignment="0" applyProtection="0"/>
    <xf numFmtId="0" fontId="89" fillId="0" borderId="0" applyNumberFormat="0" applyFill="0" applyBorder="0" applyAlignment="0" applyProtection="0"/>
    <xf numFmtId="0" fontId="89" fillId="0" borderId="0"/>
    <xf numFmtId="0" fontId="89" fillId="0" borderId="0"/>
    <xf numFmtId="0" fontId="89" fillId="0" borderId="0" applyNumberFormat="0" applyFill="0" applyBorder="0" applyAlignment="0" applyProtection="0"/>
    <xf numFmtId="0" fontId="36" fillId="0" borderId="0" applyNumberFormat="0" applyFill="0" applyBorder="0" applyAlignment="0" applyProtection="0"/>
    <xf numFmtId="183" fontId="73" fillId="0" borderId="0">
      <protection locked="0"/>
    </xf>
    <xf numFmtId="183" fontId="73" fillId="0" borderId="0">
      <protection locked="0"/>
    </xf>
    <xf numFmtId="0" fontId="90" fillId="0" borderId="0">
      <alignment vertical="top"/>
      <protection locked="0"/>
    </xf>
    <xf numFmtId="0" fontId="90" fillId="0" borderId="0" applyNumberFormat="0" applyFill="0" applyBorder="0" applyAlignment="0" applyProtection="0">
      <alignment vertical="top"/>
      <protection locked="0"/>
    </xf>
    <xf numFmtId="0" fontId="90" fillId="0" borderId="0">
      <alignment vertical="top"/>
      <protection locked="0"/>
    </xf>
    <xf numFmtId="0" fontId="32" fillId="0" borderId="0" applyNumberFormat="0" applyFill="0" applyBorder="0" applyAlignment="0" applyProtection="0"/>
    <xf numFmtId="0" fontId="90" fillId="0" borderId="0" applyNumberFormat="0" applyFill="0" applyBorder="0" applyAlignment="0" applyProtection="0">
      <alignment vertical="top"/>
      <protection locked="0"/>
    </xf>
    <xf numFmtId="0" fontId="91" fillId="0" borderId="0">
      <alignment vertical="top"/>
      <protection locked="0"/>
    </xf>
    <xf numFmtId="0" fontId="91" fillId="0" borderId="0" applyNumberFormat="0" applyFill="0" applyBorder="0" applyAlignment="0" applyProtection="0">
      <alignment vertical="top"/>
      <protection locked="0"/>
    </xf>
    <xf numFmtId="0" fontId="91" fillId="0" borderId="0">
      <alignment vertical="top"/>
      <protection locked="0"/>
    </xf>
    <xf numFmtId="0" fontId="91" fillId="0" borderId="0" applyNumberFormat="0" applyFill="0" applyBorder="0" applyAlignment="0" applyProtection="0">
      <alignment vertical="top"/>
      <protection locked="0"/>
    </xf>
    <xf numFmtId="0" fontId="5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51" fillId="97" borderId="74" applyNumberFormat="0" applyFont="0" applyAlignment="0" applyProtection="0"/>
    <xf numFmtId="0" fontId="5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5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31" fillId="96" borderId="59"/>
    <xf numFmtId="0" fontId="31" fillId="96" borderId="59"/>
    <xf numFmtId="0" fontId="31" fillId="12" borderId="59" applyNumberFormat="0" applyFont="0" applyAlignment="0" applyProtection="0"/>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96" borderId="59"/>
    <xf numFmtId="0" fontId="31" fillId="12" borderId="59"/>
    <xf numFmtId="0" fontId="31" fillId="96" borderId="59"/>
    <xf numFmtId="0" fontId="31" fillId="96" borderId="59"/>
    <xf numFmtId="0" fontId="31" fillId="96" borderId="59"/>
    <xf numFmtId="0" fontId="51" fillId="12" borderId="59"/>
    <xf numFmtId="0" fontId="31" fillId="96" borderId="59"/>
    <xf numFmtId="0" fontId="31" fillId="96" borderId="59"/>
    <xf numFmtId="0" fontId="51" fillId="97" borderId="74" applyNumberFormat="0" applyFont="0" applyAlignment="0" applyProtection="0"/>
    <xf numFmtId="0" fontId="92" fillId="0" borderId="0" applyNumberFormat="0" applyFill="0" applyBorder="0">
      <protection locked="0"/>
    </xf>
    <xf numFmtId="0" fontId="93" fillId="0" borderId="0">
      <alignment vertical="top"/>
      <protection locked="0"/>
    </xf>
    <xf numFmtId="0" fontId="92" fillId="0" borderId="0" applyNumberFormat="0" applyFill="0" applyBorder="0" applyAlignment="0" applyProtection="0">
      <alignment vertical="top"/>
      <protection locked="0"/>
    </xf>
    <xf numFmtId="0" fontId="93" fillId="0" borderId="0">
      <alignment vertical="top"/>
      <protection locked="0"/>
    </xf>
    <xf numFmtId="0" fontId="94" fillId="0" borderId="0" applyNumberFormat="0" applyFill="0" applyBorder="0" applyAlignment="0" applyProtection="0">
      <alignment vertical="top"/>
      <protection locked="0"/>
    </xf>
    <xf numFmtId="0" fontId="95" fillId="0" borderId="0">
      <alignment vertical="top"/>
      <protection locked="0"/>
    </xf>
    <xf numFmtId="0" fontId="95" fillId="0" borderId="0">
      <alignment vertical="top"/>
      <protection locked="0"/>
    </xf>
    <xf numFmtId="0" fontId="95" fillId="0" borderId="0" applyNumberFormat="0" applyFill="0" applyBorder="0" applyAlignment="0" applyProtection="0">
      <alignment vertical="top"/>
      <protection locked="0"/>
    </xf>
    <xf numFmtId="0" fontId="96" fillId="0" borderId="0"/>
    <xf numFmtId="0" fontId="92" fillId="0" borderId="0">
      <alignment vertical="top"/>
      <protection locked="0"/>
    </xf>
    <xf numFmtId="0" fontId="96" fillId="0" borderId="0"/>
    <xf numFmtId="0" fontId="92" fillId="0" borderId="0" applyNumberFormat="0" applyFill="0" applyBorder="0" applyAlignment="0" applyProtection="0"/>
    <xf numFmtId="0" fontId="92" fillId="0" borderId="0" applyNumberFormat="0" applyFill="0" applyBorder="0" applyAlignment="0" applyProtection="0"/>
    <xf numFmtId="0" fontId="97" fillId="48" borderId="65" applyNumberFormat="0" applyAlignment="0" applyProtection="0"/>
    <xf numFmtId="10" fontId="25" fillId="93" borderId="6" applyNumberFormat="0" applyBorder="0" applyAlignment="0" applyProtection="0"/>
    <xf numFmtId="0" fontId="97" fillId="54" borderId="65"/>
    <xf numFmtId="0" fontId="97" fillId="48" borderId="65"/>
    <xf numFmtId="0" fontId="97" fillId="54" borderId="65"/>
    <xf numFmtId="0" fontId="97" fillId="48" borderId="65" applyNumberFormat="0" applyAlignment="0" applyProtection="0"/>
    <xf numFmtId="0" fontId="40" fillId="9" borderId="55" applyNumberFormat="0" applyAlignment="0" applyProtection="0"/>
    <xf numFmtId="0" fontId="40" fillId="9" borderId="55" applyNumberFormat="0" applyAlignment="0" applyProtection="0"/>
    <xf numFmtId="0" fontId="40" fillId="9" borderId="55" applyNumberFormat="0" applyAlignment="0" applyProtection="0"/>
    <xf numFmtId="0" fontId="38" fillId="7" borderId="0" applyNumberFormat="0" applyBorder="0" applyAlignment="0" applyProtection="0"/>
    <xf numFmtId="0" fontId="57" fillId="7" borderId="0" applyNumberFormat="0" applyBorder="0" applyAlignment="0" applyProtection="0"/>
    <xf numFmtId="0" fontId="48" fillId="88" borderId="0">
      <alignment horizontal="center"/>
    </xf>
    <xf numFmtId="0" fontId="48" fillId="88"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48" fillId="92" borderId="0">
      <alignment horizontal="center"/>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21" fillId="88" borderId="6">
      <alignment horizontal="centerContinuous" wrapText="1"/>
    </xf>
    <xf numFmtId="0" fontId="98" fillId="79" borderId="0">
      <alignment horizontal="center" wrapText="1"/>
    </xf>
    <xf numFmtId="0" fontId="21" fillId="88" borderId="6">
      <alignment horizontal="centerContinuous" wrapText="1"/>
    </xf>
    <xf numFmtId="43" fontId="21" fillId="0" borderId="0"/>
    <xf numFmtId="43" fontId="21" fillId="0" borderId="0"/>
    <xf numFmtId="43" fontId="21" fillId="0" borderId="0"/>
    <xf numFmtId="43" fontId="21" fillId="0" borderId="0" applyFont="0" applyFill="0" applyBorder="0" applyAlignment="0" applyProtection="0"/>
    <xf numFmtId="43" fontId="21" fillId="0" borderId="0"/>
    <xf numFmtId="43" fontId="21" fillId="0" borderId="0" applyFont="0" applyFill="0" applyBorder="0" applyAlignment="0" applyProtection="0"/>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99"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0">
      <alignment wrapText="1"/>
    </xf>
    <xf numFmtId="0" fontId="25" fillId="88" borderId="7"/>
    <xf numFmtId="0" fontId="99" fillId="88" borderId="7"/>
    <xf numFmtId="0" fontId="99" fillId="88" borderId="7"/>
    <xf numFmtId="0" fontId="25" fillId="88" borderId="7"/>
    <xf numFmtId="0" fontId="25" fillId="88" borderId="7"/>
    <xf numFmtId="0" fontId="25" fillId="88" borderId="7"/>
    <xf numFmtId="0" fontId="99" fillId="88" borderId="7"/>
    <xf numFmtId="0" fontId="25" fillId="88" borderId="7"/>
    <xf numFmtId="0" fontId="99" fillId="88" borderId="7"/>
    <xf numFmtId="0" fontId="25" fillId="88" borderId="7"/>
    <xf numFmtId="0" fontId="99" fillId="88" borderId="7"/>
    <xf numFmtId="0" fontId="25" fillId="88" borderId="7"/>
    <xf numFmtId="0" fontId="99" fillId="88" borderId="7"/>
    <xf numFmtId="0" fontId="25" fillId="88" borderId="7"/>
    <xf numFmtId="0" fontId="99" fillId="88" borderId="7"/>
    <xf numFmtId="0" fontId="25" fillId="88" borderId="7"/>
    <xf numFmtId="0" fontId="99" fillId="88" borderId="7"/>
    <xf numFmtId="0" fontId="99" fillId="88" borderId="7"/>
    <xf numFmtId="0" fontId="25" fillId="88" borderId="7"/>
    <xf numFmtId="0" fontId="25" fillId="88" borderId="7"/>
    <xf numFmtId="0" fontId="25" fillId="88" borderId="7"/>
    <xf numFmtId="0" fontId="25" fillId="88" borderId="7"/>
    <xf numFmtId="0" fontId="25" fillId="88" borderId="7"/>
    <xf numFmtId="0" fontId="25" fillId="88" borderId="7"/>
    <xf numFmtId="0" fontId="25" fillId="88" borderId="7"/>
    <xf numFmtId="0" fontId="25" fillId="88" borderId="13"/>
    <xf numFmtId="0" fontId="99" fillId="88" borderId="13"/>
    <xf numFmtId="0" fontId="99" fillId="88" borderId="13"/>
    <xf numFmtId="0" fontId="25" fillId="88" borderId="13"/>
    <xf numFmtId="0" fontId="25" fillId="88" borderId="13"/>
    <xf numFmtId="0" fontId="25" fillId="88" borderId="13"/>
    <xf numFmtId="0" fontId="99" fillId="88" borderId="13"/>
    <xf numFmtId="0" fontId="25" fillId="88" borderId="13"/>
    <xf numFmtId="0" fontId="99" fillId="88" borderId="13"/>
    <xf numFmtId="0" fontId="25" fillId="88" borderId="13"/>
    <xf numFmtId="0" fontId="99" fillId="88" borderId="13"/>
    <xf numFmtId="0" fontId="25" fillId="88" borderId="13"/>
    <xf numFmtId="0" fontId="99" fillId="88" borderId="13"/>
    <xf numFmtId="0" fontId="25" fillId="88" borderId="13"/>
    <xf numFmtId="0" fontId="99" fillId="88" borderId="13"/>
    <xf numFmtId="0" fontId="25" fillId="88" borderId="13"/>
    <xf numFmtId="0" fontId="99" fillId="88" borderId="13"/>
    <xf numFmtId="0" fontId="99" fillId="88" borderId="13"/>
    <xf numFmtId="0" fontId="25" fillId="88" borderId="13"/>
    <xf numFmtId="0" fontId="25" fillId="88" borderId="13"/>
    <xf numFmtId="0" fontId="25" fillId="88" borderId="13"/>
    <xf numFmtId="0" fontId="25" fillId="88" borderId="13"/>
    <xf numFmtId="0" fontId="25" fillId="88" borderId="13"/>
    <xf numFmtId="0" fontId="25" fillId="88" borderId="13"/>
    <xf numFmtId="0" fontId="25" fillId="88" borderId="13"/>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25" fillId="88" borderId="5">
      <alignment horizontal="center" wrapText="1"/>
    </xf>
    <xf numFmtId="0" fontId="92" fillId="0" borderId="0" applyNumberFormat="0" applyFill="0" applyBorder="0" applyAlignment="0" applyProtection="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100" fillId="0" borderId="0" applyNumberFormat="0" applyFill="0" applyBorder="0" applyAlignment="0" applyProtection="0"/>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79" borderId="75">
      <alignment horizontal="left" vertical="top" wrapText="1"/>
    </xf>
    <xf numFmtId="0" fontId="66" fillId="91" borderId="75">
      <alignment horizontal="left" vertical="top" wrapText="1"/>
    </xf>
    <xf numFmtId="0" fontId="66" fillId="79" borderId="75">
      <alignment horizontal="left" vertical="top" wrapText="1"/>
    </xf>
    <xf numFmtId="0" fontId="66" fillId="91" borderId="75">
      <alignment horizontal="left" vertical="top" wrapText="1"/>
    </xf>
    <xf numFmtId="0" fontId="101" fillId="0" borderId="76" applyNumberFormat="0" applyFill="0" applyAlignment="0" applyProtection="0"/>
    <xf numFmtId="0" fontId="101" fillId="0" borderId="76"/>
    <xf numFmtId="0" fontId="101" fillId="0" borderId="76"/>
    <xf numFmtId="0" fontId="101" fillId="0" borderId="76" applyNumberFormat="0" applyFill="0" applyAlignment="0" applyProtection="0"/>
    <xf numFmtId="0" fontId="43" fillId="0" borderId="57" applyNumberFormat="0" applyFill="0" applyAlignment="0" applyProtection="0"/>
    <xf numFmtId="0" fontId="21" fillId="0" borderId="0"/>
    <xf numFmtId="43" fontId="102"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54"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184" fontId="78" fillId="0" borderId="0"/>
    <xf numFmtId="0" fontId="103" fillId="9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104" fillId="8"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185" fontId="105" fillId="0" borderId="0"/>
    <xf numFmtId="0" fontId="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applyNumberFormat="0" applyFill="0" applyBorder="0" applyAlignment="0" applyProtection="0"/>
    <xf numFmtId="0" fontId="31" fillId="0" borderId="0"/>
    <xf numFmtId="0" fontId="1" fillId="0" borderId="0"/>
    <xf numFmtId="0" fontId="18" fillId="0" borderId="0"/>
    <xf numFmtId="0" fontId="18"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1" fillId="0" borderId="0"/>
    <xf numFmtId="0" fontId="18" fillId="0" borderId="0"/>
    <xf numFmtId="0" fontId="18" fillId="0" borderId="0"/>
    <xf numFmtId="0" fontId="71" fillId="0" borderId="0"/>
    <xf numFmtId="0" fontId="19" fillId="0" borderId="0"/>
    <xf numFmtId="0" fontId="31" fillId="0" borderId="0"/>
    <xf numFmtId="0" fontId="31" fillId="0" borderId="0"/>
    <xf numFmtId="0" fontId="19" fillId="0" borderId="0"/>
    <xf numFmtId="0" fontId="31" fillId="0" borderId="0"/>
    <xf numFmtId="0" fontId="19" fillId="0" borderId="0"/>
    <xf numFmtId="0" fontId="31" fillId="0" borderId="0"/>
    <xf numFmtId="0" fontId="18" fillId="0" borderId="0"/>
    <xf numFmtId="0" fontId="31" fillId="0" borderId="0"/>
    <xf numFmtId="0" fontId="31" fillId="0" borderId="0"/>
    <xf numFmtId="0" fontId="31" fillId="0" borderId="0"/>
    <xf numFmtId="0" fontId="18" fillId="0" borderId="0"/>
    <xf numFmtId="0" fontId="21"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6"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18"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5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21" fillId="0" borderId="0"/>
    <xf numFmtId="0" fontId="51" fillId="0" borderId="0"/>
    <xf numFmtId="0" fontId="31" fillId="0" borderId="0"/>
    <xf numFmtId="0" fontId="31" fillId="0" borderId="0"/>
    <xf numFmtId="0" fontId="31" fillId="0" borderId="0"/>
    <xf numFmtId="0" fontId="31" fillId="0" borderId="0"/>
    <xf numFmtId="0" fontId="31" fillId="0" borderId="0"/>
    <xf numFmtId="0" fontId="21" fillId="0" borderId="0"/>
    <xf numFmtId="0" fontId="51" fillId="0" borderId="0"/>
    <xf numFmtId="0" fontId="19" fillId="0" borderId="0"/>
    <xf numFmtId="0" fontId="31" fillId="0" borderId="0"/>
    <xf numFmtId="0" fontId="31" fillId="0" borderId="0"/>
    <xf numFmtId="0" fontId="31" fillId="0" borderId="0"/>
    <xf numFmtId="0" fontId="31" fillId="0" borderId="0"/>
    <xf numFmtId="0" fontId="21" fillId="0" borderId="0"/>
    <xf numFmtId="0" fontId="51" fillId="0" borderId="0"/>
    <xf numFmtId="0" fontId="19" fillId="0" borderId="0"/>
    <xf numFmtId="0" fontId="31" fillId="0" borderId="0"/>
    <xf numFmtId="0" fontId="19"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21" fillId="0" borderId="0"/>
    <xf numFmtId="0" fontId="51" fillId="0" borderId="0"/>
    <xf numFmtId="0" fontId="21" fillId="0" borderId="0"/>
    <xf numFmtId="0" fontId="106" fillId="0" borderId="0"/>
    <xf numFmtId="0" fontId="21" fillId="0" borderId="0"/>
    <xf numFmtId="0" fontId="21" fillId="0" borderId="0"/>
    <xf numFmtId="0" fontId="107" fillId="0" borderId="0"/>
    <xf numFmtId="0" fontId="21" fillId="0" borderId="0"/>
    <xf numFmtId="0" fontId="31" fillId="0" borderId="0"/>
    <xf numFmtId="0" fontId="31" fillId="0" borderId="0"/>
    <xf numFmtId="0" fontId="21" fillId="0" borderId="0"/>
    <xf numFmtId="0" fontId="21" fillId="0" borderId="0"/>
    <xf numFmtId="0" fontId="54" fillId="0" borderId="0"/>
    <xf numFmtId="0" fontId="21" fillId="0" borderId="0"/>
    <xf numFmtId="0" fontId="106" fillId="0" borderId="0"/>
    <xf numFmtId="0" fontId="21" fillId="0" borderId="0"/>
    <xf numFmtId="0" fontId="106" fillId="0" borderId="0"/>
    <xf numFmtId="0" fontId="21" fillId="0" borderId="0"/>
    <xf numFmtId="0" fontId="21" fillId="0" borderId="0"/>
    <xf numFmtId="0" fontId="21" fillId="0" borderId="0"/>
    <xf numFmtId="0" fontId="21" fillId="0" borderId="0"/>
    <xf numFmtId="0" fontId="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21" fillId="0" borderId="0"/>
    <xf numFmtId="0" fontId="51" fillId="0" borderId="0"/>
    <xf numFmtId="0" fontId="106"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5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7" fillId="0" borderId="0"/>
    <xf numFmtId="0" fontId="31" fillId="0" borderId="0"/>
    <xf numFmtId="0" fontId="31" fillId="0" borderId="0"/>
    <xf numFmtId="0" fontId="31" fillId="0" borderId="0"/>
    <xf numFmtId="0" fontId="21" fillId="0" borderId="0"/>
    <xf numFmtId="0" fontId="21" fillId="0" borderId="0"/>
    <xf numFmtId="0" fontId="21" fillId="0" borderId="0"/>
    <xf numFmtId="0" fontId="31" fillId="0" borderId="0"/>
    <xf numFmtId="0" fontId="107" fillId="0" borderId="0"/>
    <xf numFmtId="0" fontId="21" fillId="0" borderId="0"/>
    <xf numFmtId="0" fontId="106" fillId="0" borderId="0"/>
    <xf numFmtId="0" fontId="5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107" fillId="0" borderId="0"/>
    <xf numFmtId="0" fontId="1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7" fillId="0" borderId="0"/>
    <xf numFmtId="0" fontId="31" fillId="0" borderId="0"/>
    <xf numFmtId="0" fontId="31" fillId="0" borderId="0"/>
    <xf numFmtId="0" fontId="31" fillId="0" borderId="0"/>
    <xf numFmtId="0" fontId="107"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107" fillId="0" borderId="0"/>
    <xf numFmtId="0" fontId="107" fillId="0" borderId="0"/>
    <xf numFmtId="0" fontId="31" fillId="0" borderId="0"/>
    <xf numFmtId="0" fontId="10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7"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8"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8" fillId="0" borderId="0"/>
    <xf numFmtId="0" fontId="21" fillId="0" borderId="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106" fillId="0" borderId="0"/>
    <xf numFmtId="0" fontId="18"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14" fillId="0" borderId="0"/>
    <xf numFmtId="0" fontId="31" fillId="0" borderId="0"/>
    <xf numFmtId="0" fontId="21" fillId="0" borderId="0"/>
    <xf numFmtId="0" fontId="31" fillId="0" borderId="0"/>
    <xf numFmtId="0" fontId="31" fillId="0" borderId="0"/>
    <xf numFmtId="0" fontId="21" fillId="0" borderId="0"/>
    <xf numFmtId="0" fontId="1" fillId="0" borderId="0"/>
    <xf numFmtId="0" fontId="31" fillId="0" borderId="0"/>
    <xf numFmtId="0" fontId="31" fillId="0" borderId="0"/>
    <xf numFmtId="0" fontId="31" fillId="0" borderId="0"/>
    <xf numFmtId="0" fontId="18" fillId="0" borderId="0"/>
    <xf numFmtId="0" fontId="71" fillId="0" borderId="0"/>
    <xf numFmtId="0" fontId="71" fillId="0" borderId="0"/>
    <xf numFmtId="0" fontId="3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6" fillId="0" borderId="0"/>
    <xf numFmtId="0" fontId="109" fillId="0" borderId="0"/>
    <xf numFmtId="0" fontId="21" fillId="0" borderId="0"/>
    <xf numFmtId="0" fontId="31" fillId="0" borderId="0"/>
    <xf numFmtId="0" fontId="31" fillId="0" borderId="0"/>
    <xf numFmtId="0" fontId="21" fillId="0" borderId="0"/>
    <xf numFmtId="0" fontId="2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19" fillId="0" borderId="0"/>
    <xf numFmtId="0" fontId="31" fillId="0" borderId="0"/>
    <xf numFmtId="0" fontId="2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21" fillId="0" borderId="0"/>
    <xf numFmtId="0" fontId="31" fillId="0" borderId="0"/>
    <xf numFmtId="0" fontId="31" fillId="0" borderId="0"/>
    <xf numFmtId="0" fontId="31" fillId="0" borderId="0"/>
    <xf numFmtId="0" fontId="51" fillId="0" borderId="0"/>
    <xf numFmtId="0" fontId="31" fillId="0" borderId="0"/>
    <xf numFmtId="0" fontId="51" fillId="0" borderId="0"/>
    <xf numFmtId="0" fontId="31" fillId="0" borderId="0"/>
    <xf numFmtId="0" fontId="31" fillId="0" borderId="0"/>
    <xf numFmtId="0" fontId="31" fillId="0" borderId="0"/>
    <xf numFmtId="0" fontId="31" fillId="0" borderId="0"/>
    <xf numFmtId="0" fontId="51" fillId="0" borderId="0"/>
    <xf numFmtId="0" fontId="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14"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6" fillId="0" borderId="0"/>
    <xf numFmtId="0" fontId="21" fillId="0" borderId="0"/>
    <xf numFmtId="0" fontId="21" fillId="0" borderId="0"/>
    <xf numFmtId="0" fontId="21" fillId="0" borderId="0"/>
    <xf numFmtId="0" fontId="21" fillId="0" borderId="0" applyNumberFormat="0" applyFill="0" applyBorder="0" applyAlignment="0" applyProtection="0"/>
    <xf numFmtId="0" fontId="31" fillId="0" borderId="0"/>
    <xf numFmtId="0" fontId="31" fillId="0" borderId="0"/>
    <xf numFmtId="0" fontId="21"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31" fillId="0" borderId="0"/>
    <xf numFmtId="0" fontId="31" fillId="0" borderId="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21" fillId="0" borderId="0"/>
    <xf numFmtId="0" fontId="21" fillId="0" borderId="0"/>
    <xf numFmtId="0" fontId="21" fillId="0" borderId="0" applyNumberFormat="0" applyFill="0" applyBorder="0" applyAlignment="0" applyProtection="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1" fillId="0" borderId="0"/>
    <xf numFmtId="0" fontId="31" fillId="0" borderId="0"/>
    <xf numFmtId="0" fontId="31" fillId="0" borderId="0"/>
    <xf numFmtId="0" fontId="31" fillId="0" borderId="0"/>
    <xf numFmtId="0" fontId="106"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51" fillId="0" borderId="0"/>
    <xf numFmtId="0" fontId="21" fillId="0" borderId="0"/>
    <xf numFmtId="0" fontId="21" fillId="0" borderId="0"/>
    <xf numFmtId="0" fontId="31" fillId="0" borderId="0"/>
    <xf numFmtId="0" fontId="51" fillId="0" borderId="0"/>
    <xf numFmtId="0" fontId="51" fillId="0" borderId="0"/>
    <xf numFmtId="0" fontId="51" fillId="0" borderId="0"/>
    <xf numFmtId="0" fontId="21" fillId="0" borderId="0"/>
    <xf numFmtId="0" fontId="51" fillId="0" borderId="0"/>
    <xf numFmtId="0" fontId="54" fillId="0" borderId="0"/>
    <xf numFmtId="0" fontId="51" fillId="0" borderId="0"/>
    <xf numFmtId="0" fontId="21" fillId="0" borderId="0"/>
    <xf numFmtId="0" fontId="54" fillId="0" borderId="0"/>
    <xf numFmtId="0" fontId="31" fillId="0" borderId="0"/>
    <xf numFmtId="0" fontId="54" fillId="0" borderId="0"/>
    <xf numFmtId="0" fontId="21" fillId="0" borderId="0"/>
    <xf numFmtId="0" fontId="51" fillId="0" borderId="0"/>
    <xf numFmtId="0" fontId="51" fillId="0" borderId="0"/>
    <xf numFmtId="0" fontId="21" fillId="0" borderId="0"/>
    <xf numFmtId="0" fontId="21" fillId="0" borderId="0"/>
    <xf numFmtId="0" fontId="21" fillId="0" borderId="0"/>
    <xf numFmtId="0" fontId="106"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applyNumberFormat="0" applyFill="0" applyBorder="0" applyAlignment="0" applyProtection="0"/>
    <xf numFmtId="0" fontId="31" fillId="0" borderId="0"/>
    <xf numFmtId="0" fontId="31" fillId="0" borderId="0"/>
    <xf numFmtId="0" fontId="31" fillId="0" borderId="0"/>
    <xf numFmtId="0" fontId="6" fillId="0" borderId="0"/>
    <xf numFmtId="0" fontId="31" fillId="0" borderId="0"/>
    <xf numFmtId="0" fontId="31" fillId="0" borderId="0"/>
    <xf numFmtId="0" fontId="21" fillId="0" borderId="0"/>
    <xf numFmtId="0" fontId="31" fillId="0" borderId="0"/>
    <xf numFmtId="0" fontId="108"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1" fillId="0" borderId="0"/>
    <xf numFmtId="0" fontId="1" fillId="0" borderId="0"/>
    <xf numFmtId="0" fontId="1" fillId="0" borderId="0"/>
    <xf numFmtId="0" fontId="106" fillId="0" borderId="0"/>
    <xf numFmtId="0" fontId="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1" fillId="0" borderId="0"/>
    <xf numFmtId="0" fontId="1" fillId="0" borderId="0"/>
    <xf numFmtId="0" fontId="18"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19" fillId="0" borderId="0"/>
    <xf numFmtId="0" fontId="19" fillId="0" borderId="0"/>
    <xf numFmtId="0" fontId="19" fillId="0" borderId="0"/>
    <xf numFmtId="0" fontId="19" fillId="0" borderId="0"/>
    <xf numFmtId="0" fontId="21" fillId="0" borderId="0"/>
    <xf numFmtId="0" fontId="109" fillId="0" borderId="0"/>
    <xf numFmtId="0" fontId="18" fillId="0" borderId="0"/>
    <xf numFmtId="0" fontId="31" fillId="0" borderId="0"/>
    <xf numFmtId="0" fontId="31" fillId="0" borderId="0"/>
    <xf numFmtId="0" fontId="31" fillId="0" borderId="0"/>
    <xf numFmtId="0" fontId="18" fillId="0" borderId="0"/>
    <xf numFmtId="0" fontId="21" fillId="0" borderId="0"/>
    <xf numFmtId="0" fontId="21" fillId="0" borderId="0"/>
    <xf numFmtId="0" fontId="21" fillId="0" borderId="0"/>
    <xf numFmtId="0" fontId="21" fillId="0" borderId="0"/>
    <xf numFmtId="0" fontId="31" fillId="0" borderId="0"/>
    <xf numFmtId="0" fontId="19" fillId="0" borderId="0"/>
    <xf numFmtId="0" fontId="19" fillId="0" borderId="0"/>
    <xf numFmtId="0" fontId="19" fillId="0" borderId="0"/>
    <xf numFmtId="0" fontId="19" fillId="0" borderId="0"/>
    <xf numFmtId="0" fontId="2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19"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9" fillId="0" borderId="0"/>
    <xf numFmtId="0" fontId="31" fillId="0" borderId="0"/>
    <xf numFmtId="0" fontId="31" fillId="0" borderId="0"/>
    <xf numFmtId="0" fontId="31" fillId="0" borderId="0"/>
    <xf numFmtId="0" fontId="19" fillId="0" borderId="0"/>
    <xf numFmtId="0" fontId="2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1" fontId="60" fillId="0" borderId="0">
      <alignment vertical="top" wrapText="1"/>
    </xf>
    <xf numFmtId="1" fontId="110" fillId="0" borderId="0" applyFill="0" applyBorder="0" applyProtection="0"/>
    <xf numFmtId="1" fontId="73" fillId="0" borderId="0" applyFont="0" applyFill="0" applyBorder="0" applyProtection="0">
      <alignment vertical="center"/>
    </xf>
    <xf numFmtId="1" fontId="72" fillId="0" borderId="0">
      <alignment horizontal="right" vertical="top"/>
    </xf>
    <xf numFmtId="166" fontId="111" fillId="0" borderId="0"/>
    <xf numFmtId="0" fontId="1" fillId="0" borderId="0"/>
    <xf numFmtId="0" fontId="1" fillId="0" borderId="0"/>
    <xf numFmtId="0" fontId="1" fillId="0" borderId="0"/>
    <xf numFmtId="0" fontId="112" fillId="0" borderId="0"/>
    <xf numFmtId="0" fontId="113" fillId="0" borderId="0"/>
    <xf numFmtId="0" fontId="1" fillId="0" borderId="0"/>
    <xf numFmtId="0" fontId="113" fillId="0" borderId="0"/>
    <xf numFmtId="0" fontId="1" fillId="0" borderId="0"/>
    <xf numFmtId="0" fontId="1" fillId="0" borderId="0"/>
    <xf numFmtId="0" fontId="1" fillId="0" borderId="0"/>
    <xf numFmtId="0" fontId="112" fillId="0" borderId="0"/>
    <xf numFmtId="0" fontId="114" fillId="0" borderId="0"/>
    <xf numFmtId="0" fontId="1" fillId="0" borderId="0"/>
    <xf numFmtId="0" fontId="1" fillId="0" borderId="0"/>
    <xf numFmtId="0" fontId="112" fillId="0" borderId="0"/>
    <xf numFmtId="0" fontId="115"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 fillId="0" borderId="0"/>
    <xf numFmtId="0" fontId="1" fillId="0" borderId="0"/>
    <xf numFmtId="0" fontId="1" fillId="0" borderId="0"/>
    <xf numFmtId="0" fontId="112" fillId="0" borderId="0"/>
    <xf numFmtId="0" fontId="113" fillId="0" borderId="0"/>
    <xf numFmtId="0" fontId="113" fillId="0" borderId="0"/>
    <xf numFmtId="0" fontId="114" fillId="0" borderId="0"/>
    <xf numFmtId="0" fontId="113" fillId="0" borderId="0"/>
    <xf numFmtId="0" fontId="114"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12" fillId="0" borderId="0"/>
    <xf numFmtId="0" fontId="113" fillId="0" borderId="0"/>
    <xf numFmtId="0" fontId="116" fillId="0" borderId="0"/>
    <xf numFmtId="1" fontId="70" fillId="0" borderId="0" applyNumberFormat="0" applyFill="0" applyBorder="0">
      <alignment vertical="top"/>
    </xf>
    <xf numFmtId="0" fontId="2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9" borderId="74"/>
    <xf numFmtId="0" fontId="51" fillId="99"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xf numFmtId="0" fontId="1" fillId="12" borderId="59"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12" borderId="59" applyNumberFormat="0" applyFont="0" applyAlignment="0" applyProtection="0"/>
    <xf numFmtId="0" fontId="51" fillId="12" borderId="59"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51" fillId="97" borderId="74" applyNumberFormat="0" applyFont="0" applyAlignment="0" applyProtection="0"/>
    <xf numFmtId="0" fontId="51" fillId="12" borderId="59"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12" borderId="59"/>
    <xf numFmtId="0" fontId="51" fillId="97" borderId="74" applyNumberFormat="0" applyFont="0" applyAlignment="0" applyProtection="0"/>
    <xf numFmtId="0" fontId="51" fillId="97" borderId="74" applyNumberFormat="0" applyFont="0" applyAlignment="0" applyProtection="0"/>
    <xf numFmtId="0" fontId="51" fillId="12" borderId="59" applyNumberFormat="0" applyFont="0" applyAlignment="0" applyProtection="0"/>
    <xf numFmtId="0" fontId="51" fillId="97" borderId="74" applyNumberFormat="0" applyFont="0" applyAlignment="0" applyProtection="0"/>
    <xf numFmtId="0" fontId="51" fillId="97" borderId="74"/>
    <xf numFmtId="0" fontId="73" fillId="0" borderId="0">
      <alignment horizontal="left"/>
    </xf>
    <xf numFmtId="0" fontId="117" fillId="87" borderId="77" applyNumberFormat="0" applyAlignment="0" applyProtection="0"/>
    <xf numFmtId="0" fontId="117" fillId="88" borderId="77"/>
    <xf numFmtId="0" fontId="117" fillId="87" borderId="77"/>
    <xf numFmtId="0" fontId="117" fillId="88" borderId="77"/>
    <xf numFmtId="0" fontId="117" fillId="87" borderId="77" applyNumberFormat="0" applyAlignment="0" applyProtection="0"/>
    <xf numFmtId="0" fontId="41" fillId="10" borderId="56" applyNumberFormat="0" applyAlignment="0" applyProtection="0"/>
    <xf numFmtId="10" fontId="21" fillId="0" borderId="0" applyFont="0" applyFill="0" applyBorder="0" applyAlignment="0" applyProtection="0"/>
    <xf numFmtId="9" fontId="51" fillId="0" borderId="0"/>
    <xf numFmtId="9" fontId="3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xf numFmtId="9" fontId="18" fillId="0" borderId="0"/>
    <xf numFmtId="9" fontId="21" fillId="0" borderId="0" applyFont="0" applyFill="0" applyBorder="0" applyAlignment="0" applyProtection="0"/>
    <xf numFmtId="9" fontId="14"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applyFont="0" applyFill="0" applyBorder="0" applyAlignment="0" applyProtection="0"/>
    <xf numFmtId="9" fontId="14" fillId="0" borderId="0"/>
    <xf numFmtId="9" fontId="21" fillId="0" borderId="0" applyFont="0" applyFill="0" applyBorder="0" applyAlignment="0" applyProtection="0"/>
    <xf numFmtId="9" fontId="115"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5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14" fillId="0" borderId="0"/>
    <xf numFmtId="9" fontId="14" fillId="0" borderId="0"/>
    <xf numFmtId="9" fontId="14" fillId="0" borderId="0"/>
    <xf numFmtId="9" fontId="1" fillId="0" borderId="0"/>
    <xf numFmtId="9" fontId="112" fillId="0" borderId="0" applyFont="0" applyFill="0" applyBorder="0" applyAlignment="0" applyProtection="0"/>
    <xf numFmtId="9" fontId="14" fillId="0" borderId="0"/>
    <xf numFmtId="9" fontId="1" fillId="0" borderId="0"/>
    <xf numFmtId="9" fontId="112" fillId="0" borderId="0" applyFont="0" applyFill="0" applyBorder="0" applyAlignment="0" applyProtection="0"/>
    <xf numFmtId="9" fontId="14"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14"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21" fillId="0" borderId="0" applyFont="0" applyFill="0" applyBorder="0" applyAlignment="0" applyProtection="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applyFont="0" applyFill="0" applyBorder="0" applyAlignment="0" applyProtection="0"/>
    <xf numFmtId="9" fontId="14" fillId="0" borderId="0"/>
    <xf numFmtId="9" fontId="1" fillId="0" borderId="0"/>
    <xf numFmtId="9" fontId="3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1" fillId="0" borderId="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4" fillId="0" borderId="0"/>
    <xf numFmtId="9" fontId="31" fillId="0" borderId="0" applyFont="0" applyFill="0" applyBorder="0" applyAlignment="0" applyProtection="0"/>
    <xf numFmtId="9" fontId="14" fillId="0" borderId="0"/>
    <xf numFmtId="9" fontId="3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14" fillId="0" borderId="0"/>
    <xf numFmtId="9" fontId="1" fillId="0" borderId="0" applyFont="0" applyFill="0" applyBorder="0" applyAlignment="0" applyProtection="0"/>
    <xf numFmtId="9" fontId="51" fillId="0" borderId="0" applyFont="0" applyFill="0" applyBorder="0" applyAlignment="0" applyProtection="0"/>
    <xf numFmtId="9" fontId="71" fillId="0" borderId="0"/>
    <xf numFmtId="9" fontId="71" fillId="0" borderId="0"/>
    <xf numFmtId="9" fontId="71" fillId="0" borderId="0"/>
    <xf numFmtId="9" fontId="18" fillId="0" borderId="0" applyFont="0" applyFill="0" applyBorder="0" applyAlignment="0" applyProtection="0"/>
    <xf numFmtId="9" fontId="71" fillId="0" borderId="0"/>
    <xf numFmtId="9" fontId="18" fillId="0" borderId="0"/>
    <xf numFmtId="9" fontId="18" fillId="0" borderId="0" applyFont="0" applyFill="0" applyBorder="0" applyAlignment="0" applyProtection="0"/>
    <xf numFmtId="9" fontId="21" fillId="0" borderId="0"/>
    <xf numFmtId="9" fontId="31" fillId="0" borderId="0" applyFont="0" applyFill="0" applyBorder="0" applyAlignment="0" applyProtection="0"/>
    <xf numFmtId="9" fontId="21" fillId="0" borderId="0"/>
    <xf numFmtId="9" fontId="21" fillId="0" borderId="0" applyFont="0" applyFill="0" applyBorder="0" applyAlignment="0" applyProtection="0"/>
    <xf numFmtId="9" fontId="14" fillId="0" borderId="0"/>
    <xf numFmtId="9" fontId="14" fillId="0" borderId="0"/>
    <xf numFmtId="9" fontId="14" fillId="0" borderId="0" applyFont="0" applyFill="0" applyBorder="0" applyAlignment="0" applyProtection="0"/>
    <xf numFmtId="9" fontId="51" fillId="0" borderId="0"/>
    <xf numFmtId="9" fontId="51" fillId="0" borderId="0"/>
    <xf numFmtId="9" fontId="51" fillId="0" borderId="0"/>
    <xf numFmtId="9" fontId="51" fillId="0" borderId="0" applyFont="0" applyFill="0" applyBorder="0" applyAlignment="0" applyProtection="0"/>
    <xf numFmtId="9" fontId="51" fillId="0" borderId="0"/>
    <xf numFmtId="9" fontId="51" fillId="0" borderId="0"/>
    <xf numFmtId="9" fontId="18"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9" fontId="5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3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21" fillId="0" borderId="0"/>
    <xf numFmtId="9" fontId="21" fillId="0" borderId="0"/>
    <xf numFmtId="9" fontId="2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14" fillId="0" borderId="0"/>
    <xf numFmtId="9" fontId="14" fillId="0" borderId="0"/>
    <xf numFmtId="9" fontId="14" fillId="0" borderId="0"/>
    <xf numFmtId="9" fontId="1" fillId="0" borderId="0"/>
    <xf numFmtId="9" fontId="112" fillId="0" borderId="0" applyFont="0" applyFill="0" applyBorder="0" applyAlignment="0" applyProtection="0"/>
    <xf numFmtId="9" fontId="14" fillId="0" borderId="0"/>
    <xf numFmtId="9" fontId="1" fillId="0" borderId="0"/>
    <xf numFmtId="9" fontId="112" fillId="0" borderId="0" applyFont="0" applyFill="0" applyBorder="0" applyAlignment="0" applyProtection="0"/>
    <xf numFmtId="9" fontId="51" fillId="0" borderId="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51" fillId="0" borderId="0" applyFont="0" applyFill="0" applyBorder="0" applyAlignment="0" applyProtection="0"/>
    <xf numFmtId="9" fontId="5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5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14" fillId="0" borderId="0"/>
    <xf numFmtId="9" fontId="21" fillId="0" borderId="0"/>
    <xf numFmtId="9" fontId="21" fillId="0" borderId="0"/>
    <xf numFmtId="9" fontId="21" fillId="0" borderId="0"/>
    <xf numFmtId="9" fontId="21" fillId="0" borderId="0" applyFont="0" applyFill="0" applyBorder="0" applyAlignment="0" applyProtection="0"/>
    <xf numFmtId="9" fontId="21" fillId="0" borderId="0"/>
    <xf numFmtId="9" fontId="21" fillId="0" borderId="0" applyFont="0" applyFill="0" applyBorder="0" applyAlignment="0" applyProtection="0"/>
    <xf numFmtId="9" fontId="21" fillId="0" borderId="0"/>
    <xf numFmtId="9" fontId="21" fillId="0" borderId="0"/>
    <xf numFmtId="9" fontId="2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xf numFmtId="9" fontId="31" fillId="0" borderId="0" applyFont="0" applyFill="0" applyBorder="0" applyAlignment="0" applyProtection="0"/>
    <xf numFmtId="9" fontId="71" fillId="0" borderId="0"/>
    <xf numFmtId="9" fontId="71" fillId="0" borderId="0"/>
    <xf numFmtId="9" fontId="71" fillId="0" borderId="0"/>
    <xf numFmtId="9" fontId="18" fillId="0" borderId="0" applyFont="0" applyFill="0" applyBorder="0" applyAlignment="0" applyProtection="0"/>
    <xf numFmtId="9" fontId="71" fillId="0" borderId="0"/>
    <xf numFmtId="9" fontId="18" fillId="0" borderId="0"/>
    <xf numFmtId="9" fontId="2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21" fillId="0" borderId="0" applyFont="0" applyFill="0" applyBorder="0" applyAlignment="0" applyProtection="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xf numFmtId="9" fontId="31" fillId="0" borderId="0" applyFont="0" applyFill="0" applyBorder="0" applyAlignment="0" applyProtection="0"/>
    <xf numFmtId="9" fontId="31" fillId="0" borderId="0" applyFont="0" applyFill="0" applyBorder="0" applyAlignment="0" applyProtection="0"/>
    <xf numFmtId="9" fontId="21" fillId="0" borderId="0" applyFont="0" applyFill="0" applyBorder="0" applyAlignment="0" applyProtection="0"/>
    <xf numFmtId="186" fontId="54" fillId="0" borderId="0">
      <alignment horizontal="centerContinuous" vertical="center"/>
    </xf>
    <xf numFmtId="186" fontId="54" fillId="0" borderId="0">
      <alignment horizontal="centerContinuous" vertical="center"/>
    </xf>
    <xf numFmtId="186" fontId="54" fillId="0" borderId="0">
      <alignment horizontal="centerContinuous" vertical="center"/>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4" fillId="0" borderId="0"/>
    <xf numFmtId="9" fontId="14" fillId="0" borderId="0"/>
    <xf numFmtId="9" fontId="14" fillId="0" borderId="0"/>
    <xf numFmtId="9" fontId="1" fillId="0" borderId="0"/>
    <xf numFmtId="9" fontId="112" fillId="0" borderId="0" applyFont="0" applyFill="0" applyBorder="0" applyAlignment="0" applyProtection="0"/>
    <xf numFmtId="9" fontId="14" fillId="0" borderId="0"/>
    <xf numFmtId="9" fontId="1" fillId="0" borderId="0"/>
    <xf numFmtId="9" fontId="112" fillId="0" borderId="0" applyFont="0" applyFill="0" applyBorder="0" applyAlignment="0" applyProtection="0"/>
    <xf numFmtId="9" fontId="14" fillId="0" borderId="0"/>
    <xf numFmtId="9" fontId="14" fillId="0" borderId="0"/>
    <xf numFmtId="9" fontId="14" fillId="0" borderId="0"/>
    <xf numFmtId="9" fontId="1" fillId="0" borderId="0"/>
    <xf numFmtId="9" fontId="112" fillId="0" borderId="0" applyFont="0" applyFill="0" applyBorder="0" applyAlignment="0" applyProtection="0"/>
    <xf numFmtId="9" fontId="14" fillId="0" borderId="0"/>
    <xf numFmtId="9" fontId="1" fillId="0" borderId="0"/>
    <xf numFmtId="9" fontId="112" fillId="0" borderId="0" applyFont="0" applyFill="0" applyBorder="0" applyAlignment="0" applyProtection="0"/>
    <xf numFmtId="9" fontId="21" fillId="0" borderId="0"/>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25" fillId="88" borderId="6"/>
    <xf numFmtId="0" fontId="68" fillId="88" borderId="0">
      <alignment horizontal="right"/>
    </xf>
    <xf numFmtId="0" fontId="119" fillId="79" borderId="0">
      <alignment horizontal="center"/>
    </xf>
    <xf numFmtId="0" fontId="66" fillId="88" borderId="6">
      <alignment horizontal="left" vertical="top" wrapText="1"/>
    </xf>
    <xf numFmtId="0" fontId="66" fillId="88"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88" borderId="6">
      <alignment horizontal="left" vertical="top" wrapText="1"/>
    </xf>
    <xf numFmtId="0" fontId="66" fillId="95" borderId="6">
      <alignment horizontal="left" vertical="top" wrapText="1"/>
    </xf>
    <xf numFmtId="0" fontId="66" fillId="88" borderId="6">
      <alignment horizontal="left" vertical="top" wrapText="1"/>
    </xf>
    <xf numFmtId="0" fontId="66" fillId="95" borderId="6">
      <alignment horizontal="left" vertical="top" wrapText="1"/>
    </xf>
    <xf numFmtId="0" fontId="98" fillId="88" borderId="0"/>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88" borderId="1">
      <alignment horizontal="left" vertical="top" wrapText="1"/>
    </xf>
    <xf numFmtId="0" fontId="120" fillId="95" borderId="1">
      <alignment horizontal="left" vertical="top" wrapText="1"/>
    </xf>
    <xf numFmtId="0" fontId="120" fillId="88" borderId="1">
      <alignment horizontal="left" vertical="top" wrapText="1"/>
    </xf>
    <xf numFmtId="0" fontId="120" fillId="88" borderId="1">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3">
      <alignment horizontal="left" vertical="top" wrapText="1"/>
    </xf>
    <xf numFmtId="0" fontId="66" fillId="88" borderId="3">
      <alignment horizontal="left" vertical="top" wrapText="1"/>
    </xf>
    <xf numFmtId="0" fontId="66" fillId="95" borderId="3">
      <alignment horizontal="left" vertical="top" wrapText="1"/>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66" fillId="88" borderId="1">
      <alignment horizontal="left" vertical="top"/>
    </xf>
    <xf numFmtId="0" fontId="66" fillId="88" borderId="1">
      <alignment horizontal="left" vertical="top"/>
    </xf>
    <xf numFmtId="0" fontId="66" fillId="95" borderId="1">
      <alignment horizontal="left" vertical="top"/>
    </xf>
    <xf numFmtId="0" fontId="37" fillId="6" borderId="0" applyNumberFormat="0" applyBorder="0" applyAlignment="0" applyProtection="0"/>
    <xf numFmtId="0" fontId="85" fillId="6" borderId="0" applyNumberFormat="0" applyBorder="0" applyAlignment="0" applyProtection="0"/>
    <xf numFmtId="0" fontId="54" fillId="0" borderId="13">
      <alignment horizontal="center" vertical="center"/>
    </xf>
    <xf numFmtId="0" fontId="41" fillId="10" borderId="56" applyNumberFormat="0" applyAlignment="0" applyProtection="0"/>
    <xf numFmtId="0" fontId="121" fillId="87" borderId="77" applyNumberFormat="0" applyAlignment="0" applyProtection="0"/>
    <xf numFmtId="0" fontId="121" fillId="87" borderId="77" applyNumberFormat="0" applyAlignment="0" applyProtection="0"/>
    <xf numFmtId="0" fontId="121" fillId="87" borderId="77" applyNumberFormat="0" applyAlignment="0" applyProtection="0"/>
    <xf numFmtId="0" fontId="122" fillId="10" borderId="56" applyNumberFormat="0" applyAlignment="0" applyProtection="0"/>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21" fillId="0" borderId="78" applyNumberFormat="0" applyFill="0" applyProtection="0">
      <alignment horizontal="left" vertical="center" wrapText="1" indent="1"/>
    </xf>
    <xf numFmtId="187" fontId="21" fillId="0" borderId="78" applyFill="0" applyProtection="0">
      <alignment horizontal="right" vertical="center" wrapText="1"/>
    </xf>
    <xf numFmtId="0" fontId="21" fillId="0" borderId="0" applyNumberFormat="0" applyFill="0" applyBorder="0" applyProtection="0">
      <alignment horizontal="left" vertical="center" wrapText="1"/>
    </xf>
    <xf numFmtId="0" fontId="21" fillId="0" borderId="0" applyNumberFormat="0" applyFill="0" applyBorder="0" applyProtection="0">
      <alignment horizontal="left" vertical="center" wrapText="1" indent="1"/>
    </xf>
    <xf numFmtId="187" fontId="21" fillId="0" borderId="0" applyFill="0" applyBorder="0" applyProtection="0">
      <alignment horizontal="right" vertical="center" wrapText="1"/>
    </xf>
    <xf numFmtId="188" fontId="21" fillId="0" borderId="0" applyFill="0" applyBorder="0" applyProtection="0">
      <alignment horizontal="right" vertical="center" wrapText="1"/>
    </xf>
    <xf numFmtId="0" fontId="21" fillId="0" borderId="79" applyNumberFormat="0" applyFill="0" applyProtection="0">
      <alignment horizontal="left" vertical="center" wrapText="1"/>
    </xf>
    <xf numFmtId="0" fontId="21" fillId="0" borderId="79" applyNumberFormat="0" applyFill="0" applyProtection="0">
      <alignment horizontal="left" vertical="center" wrapText="1" indent="1"/>
    </xf>
    <xf numFmtId="187" fontId="21" fillId="0" borderId="79" applyFill="0" applyProtection="0">
      <alignment horizontal="right" vertical="center" wrapText="1"/>
    </xf>
    <xf numFmtId="0" fontId="21" fillId="0" borderId="0" applyNumberFormat="0" applyFill="0" applyBorder="0" applyProtection="0">
      <alignment vertical="center" wrapText="1"/>
    </xf>
    <xf numFmtId="0" fontId="21" fillId="0" borderId="0" applyNumberFormat="0" applyFill="0" applyBorder="0" applyAlignment="0" applyProtection="0"/>
    <xf numFmtId="0" fontId="48" fillId="0" borderId="0" applyNumberFormat="0" applyFill="0" applyBorder="0" applyProtection="0">
      <alignment horizontal="left" vertical="center" wrapText="1"/>
    </xf>
    <xf numFmtId="0" fontId="21" fillId="0" borderId="0" applyNumberFormat="0" applyFill="0" applyBorder="0" applyProtection="0">
      <alignment vertical="center" wrapText="1"/>
    </xf>
    <xf numFmtId="0" fontId="21" fillId="0" borderId="0" applyNumberFormat="0" applyFill="0" applyBorder="0" applyProtection="0">
      <alignment vertical="center" wrapText="1"/>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31" fillId="0" borderId="0" applyNumberFormat="0" applyFont="0" applyFill="0" applyBorder="0" applyProtection="0">
      <alignment horizontal="left" vertical="center"/>
    </xf>
    <xf numFmtId="0" fontId="21" fillId="0" borderId="0" applyNumberFormat="0" applyFill="0" applyBorder="0" applyProtection="0">
      <alignment vertical="center" wrapText="1"/>
    </xf>
    <xf numFmtId="0" fontId="86" fillId="0" borderId="0" applyNumberFormat="0" applyFill="0" applyBorder="0" applyProtection="0">
      <alignment horizontal="left" vertical="center" wrapText="1"/>
    </xf>
    <xf numFmtId="0" fontId="86" fillId="0" borderId="0" applyNumberFormat="0" applyFill="0" applyBorder="0" applyProtection="0">
      <alignment horizontal="left" vertical="center" wrapText="1"/>
    </xf>
    <xf numFmtId="0" fontId="20" fillId="0" borderId="0" applyNumberFormat="0" applyFill="0" applyBorder="0" applyProtection="0">
      <alignment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31" fillId="0" borderId="80" applyNumberFormat="0" applyFont="0" applyFill="0" applyProtection="0">
      <alignment horizontal="center" vertical="center" wrapText="1"/>
    </xf>
    <xf numFmtId="0" fontId="86" fillId="0" borderId="80" applyNumberFormat="0" applyFill="0" applyProtection="0">
      <alignment horizontal="center" vertical="center" wrapText="1"/>
    </xf>
    <xf numFmtId="0" fontId="86" fillId="0" borderId="80" applyNumberFormat="0" applyFill="0" applyProtection="0">
      <alignment horizontal="center" vertical="center" wrapText="1"/>
    </xf>
    <xf numFmtId="0" fontId="86" fillId="0" borderId="80" applyNumberFormat="0" applyFill="0" applyProtection="0">
      <alignment horizontal="center" vertical="center" wrapText="1"/>
    </xf>
    <xf numFmtId="0" fontId="86" fillId="0" borderId="80" applyNumberFormat="0" applyFill="0" applyProtection="0">
      <alignment horizontal="center" vertical="center" wrapText="1"/>
    </xf>
    <xf numFmtId="0" fontId="21" fillId="0" borderId="78" applyNumberFormat="0" applyFill="0" applyProtection="0">
      <alignment horizontal="left" vertical="center" wrapText="1"/>
    </xf>
    <xf numFmtId="0" fontId="25" fillId="0" borderId="0"/>
    <xf numFmtId="0" fontId="21" fillId="0" borderId="0"/>
    <xf numFmtId="0" fontId="21" fillId="0" borderId="0"/>
    <xf numFmtId="0" fontId="54" fillId="0" borderId="0"/>
    <xf numFmtId="0" fontId="123" fillId="65" borderId="0">
      <alignment horizontal="left"/>
    </xf>
    <xf numFmtId="0" fontId="123" fillId="65" borderId="0">
      <alignment horizontal="left"/>
    </xf>
    <xf numFmtId="0" fontId="123" fillId="100" borderId="0">
      <alignment horizontal="left"/>
    </xf>
    <xf numFmtId="0" fontId="98" fillId="65" borderId="0">
      <alignment horizontal="left" wrapText="1"/>
    </xf>
    <xf numFmtId="0" fontId="98" fillId="65" borderId="0">
      <alignment horizontal="left" wrapText="1"/>
    </xf>
    <xf numFmtId="0" fontId="98" fillId="100" borderId="0">
      <alignment horizontal="left" wrapText="1"/>
    </xf>
    <xf numFmtId="0" fontId="123" fillId="65" borderId="0">
      <alignment horizontal="left"/>
    </xf>
    <xf numFmtId="0" fontId="123" fillId="65" borderId="0">
      <alignment horizontal="left"/>
    </xf>
    <xf numFmtId="0" fontId="123" fillId="100" borderId="0">
      <alignment horizontal="left"/>
    </xf>
    <xf numFmtId="189" fontId="124" fillId="0" borderId="81">
      <alignment horizontal="center" vertical="center"/>
    </xf>
    <xf numFmtId="189" fontId="124" fillId="0" borderId="81">
      <alignment horizontal="center" vertical="center"/>
    </xf>
    <xf numFmtId="0" fontId="125" fillId="0" borderId="82"/>
    <xf numFmtId="0" fontId="125" fillId="0" borderId="82"/>
    <xf numFmtId="0" fontId="126" fillId="0" borderId="82"/>
    <xf numFmtId="0" fontId="127" fillId="0" borderId="0"/>
    <xf numFmtId="0" fontId="127" fillId="0" borderId="0"/>
    <xf numFmtId="0" fontId="128" fillId="0" borderId="0"/>
    <xf numFmtId="0" fontId="67" fillId="88" borderId="0">
      <alignment horizontal="center"/>
    </xf>
    <xf numFmtId="0" fontId="129" fillId="0" borderId="0"/>
    <xf numFmtId="49" fontId="70" fillId="0" borderId="0" applyFill="0" applyBorder="0" applyAlignment="0" applyProtection="0">
      <alignment vertical="top"/>
    </xf>
    <xf numFmtId="0" fontId="46"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xf numFmtId="0" fontId="131" fillId="0" borderId="0"/>
    <xf numFmtId="0" fontId="131" fillId="0" borderId="0" applyNumberFormat="0" applyFill="0" applyBorder="0" applyAlignment="0" applyProtection="0"/>
    <xf numFmtId="0" fontId="26" fillId="88" borderId="0"/>
    <xf numFmtId="0" fontId="123" fillId="65" borderId="0">
      <alignment horizontal="left"/>
    </xf>
    <xf numFmtId="0" fontId="123" fillId="65" borderId="0">
      <alignment horizontal="left"/>
    </xf>
    <xf numFmtId="0" fontId="123" fillId="100" borderId="0">
      <alignment horizontal="left"/>
    </xf>
    <xf numFmtId="0" fontId="132" fillId="0" borderId="0"/>
    <xf numFmtId="0" fontId="34" fillId="0" borderId="52" applyNumberFormat="0" applyFill="0" applyAlignment="0" applyProtection="0"/>
    <xf numFmtId="0" fontId="133" fillId="0" borderId="52" applyNumberFormat="0" applyFill="0" applyAlignment="0" applyProtection="0"/>
    <xf numFmtId="0" fontId="35" fillId="0" borderId="53" applyNumberFormat="0" applyFill="0" applyAlignment="0" applyProtection="0"/>
    <xf numFmtId="0" fontId="134" fillId="0" borderId="53" applyNumberFormat="0" applyFill="0" applyAlignment="0" applyProtection="0"/>
    <xf numFmtId="0" fontId="36" fillId="0" borderId="54" applyNumberFormat="0" applyFill="0" applyAlignment="0" applyProtection="0"/>
    <xf numFmtId="0" fontId="135" fillId="0" borderId="54" applyNumberFormat="0" applyFill="0" applyAlignment="0" applyProtection="0"/>
    <xf numFmtId="0" fontId="36" fillId="0" borderId="0" applyNumberFormat="0" applyFill="0" applyBorder="0" applyAlignment="0" applyProtection="0"/>
    <xf numFmtId="0" fontId="135" fillId="0" borderId="0" applyNumberFormat="0" applyFill="0" applyBorder="0" applyAlignment="0" applyProtection="0"/>
    <xf numFmtId="0" fontId="136" fillId="0" borderId="83"/>
    <xf numFmtId="0" fontId="136" fillId="0" borderId="83"/>
    <xf numFmtId="0" fontId="136" fillId="0" borderId="83" applyNumberFormat="0" applyFill="0" applyAlignment="0" applyProtection="0"/>
    <xf numFmtId="0" fontId="137" fillId="0" borderId="83" applyNumberFormat="0" applyFill="0" applyAlignment="0" applyProtection="0"/>
    <xf numFmtId="0" fontId="15" fillId="0" borderId="60" applyNumberFormat="0" applyFill="0" applyAlignment="0" applyProtection="0"/>
    <xf numFmtId="1" fontId="138" fillId="0" borderId="6" applyNumberFormat="0" applyFont="0"/>
    <xf numFmtId="1" fontId="138" fillId="0" borderId="6" applyNumberFormat="0" applyFont="0"/>
    <xf numFmtId="178" fontId="54" fillId="0" borderId="0"/>
    <xf numFmtId="190" fontId="107" fillId="0" borderId="0"/>
    <xf numFmtId="190" fontId="107" fillId="0" borderId="0"/>
    <xf numFmtId="190" fontId="107" fillId="0" borderId="0" applyFont="0" applyFill="0" applyBorder="0" applyAlignment="0" applyProtection="0"/>
    <xf numFmtId="170" fontId="51" fillId="0" borderId="0"/>
    <xf numFmtId="170" fontId="51" fillId="0" borderId="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applyFont="0" applyFill="0" applyBorder="0" applyAlignment="0" applyProtection="0"/>
    <xf numFmtId="170"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xf numFmtId="170" fontId="31" fillId="0" borderId="0"/>
    <xf numFmtId="169" fontId="31" fillId="0" borderId="0"/>
    <xf numFmtId="169" fontId="31" fillId="0" borderId="0"/>
    <xf numFmtId="170" fontId="51" fillId="0" borderId="0"/>
    <xf numFmtId="170" fontId="31" fillId="0" borderId="0"/>
    <xf numFmtId="170" fontId="31" fillId="0" borderId="0"/>
    <xf numFmtId="169" fontId="31" fillId="0" borderId="0"/>
    <xf numFmtId="169" fontId="31" fillId="0" borderId="0"/>
    <xf numFmtId="170" fontId="31" fillId="0" borderId="0"/>
    <xf numFmtId="169" fontId="31" fillId="0" borderId="0"/>
    <xf numFmtId="169" fontId="31" fillId="0" borderId="0"/>
    <xf numFmtId="170" fontId="31" fillId="0" borderId="0" applyFont="0" applyFill="0" applyBorder="0" applyAlignment="0" applyProtection="0"/>
    <xf numFmtId="170" fontId="54" fillId="0" borderId="0"/>
    <xf numFmtId="0" fontId="114" fillId="96" borderId="59"/>
    <xf numFmtId="0" fontId="113" fillId="12" borderId="59" applyNumberFormat="0" applyFont="0" applyAlignment="0" applyProtection="0"/>
    <xf numFmtId="0" fontId="114" fillId="12" borderId="59"/>
    <xf numFmtId="0" fontId="113" fillId="96" borderId="59"/>
    <xf numFmtId="0" fontId="113" fillId="12" borderId="59" applyNumberFormat="0" applyFont="0" applyAlignment="0" applyProtection="0"/>
    <xf numFmtId="191" fontId="54" fillId="0" borderId="0"/>
    <xf numFmtId="192" fontId="54" fillId="0" borderId="0"/>
    <xf numFmtId="0" fontId="44" fillId="11" borderId="58" applyNumberFormat="0" applyAlignment="0" applyProtection="0"/>
    <xf numFmtId="0" fontId="23" fillId="11" borderId="58" applyNumberFormat="0" applyAlignment="0" applyProtection="0"/>
    <xf numFmtId="191" fontId="54" fillId="0" borderId="0"/>
    <xf numFmtId="192" fontId="54" fillId="0" borderId="0"/>
    <xf numFmtId="0" fontId="139" fillId="0" borderId="0" applyNumberFormat="0" applyFill="0" applyBorder="0" applyAlignment="0" applyProtection="0"/>
    <xf numFmtId="0" fontId="139" fillId="0" borderId="0"/>
    <xf numFmtId="0" fontId="139" fillId="0" borderId="0"/>
    <xf numFmtId="0" fontId="139" fillId="0" borderId="0" applyNumberFormat="0" applyFill="0" applyBorder="0" applyAlignment="0" applyProtection="0"/>
    <xf numFmtId="0" fontId="45" fillId="0" borderId="0" applyNumberFormat="0" applyFill="0" applyBorder="0" applyAlignment="0" applyProtection="0"/>
    <xf numFmtId="1" fontId="140" fillId="0" borderId="0">
      <alignment vertical="top" wrapText="1"/>
    </xf>
    <xf numFmtId="170" fontId="31" fillId="0" borderId="0" applyFont="0" applyFill="0" applyBorder="0" applyAlignment="0" applyProtection="0"/>
    <xf numFmtId="0" fontId="21" fillId="0" borderId="0"/>
    <xf numFmtId="0" fontId="141" fillId="0" borderId="0">
      <alignment vertical="center"/>
    </xf>
    <xf numFmtId="38" fontId="31" fillId="0" borderId="0" applyFont="0" applyFill="0" applyBorder="0" applyAlignment="0" applyProtection="0">
      <alignment vertical="center"/>
    </xf>
    <xf numFmtId="0" fontId="31" fillId="0" borderId="0"/>
    <xf numFmtId="0" fontId="142" fillId="0" borderId="0"/>
  </cellStyleXfs>
  <cellXfs count="322">
    <xf numFmtId="0" fontId="0" fillId="0" borderId="0" xfId="0"/>
    <xf numFmtId="0" fontId="4" fillId="2" borderId="3" xfId="0" applyFont="1" applyFill="1" applyBorder="1" applyAlignment="1">
      <alignment horizontal="center" vertical="center" wrapText="1"/>
    </xf>
    <xf numFmtId="0" fontId="3" fillId="2" borderId="6"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9" fillId="2" borderId="6" xfId="0" applyFont="1" applyFill="1" applyBorder="1" applyAlignment="1">
      <alignment horizontal="center" vertical="center" wrapText="1"/>
    </xf>
    <xf numFmtId="0" fontId="10" fillId="0" borderId="6" xfId="0" applyFont="1" applyBorder="1" applyAlignment="1">
      <alignment horizontal="left" vertical="center"/>
    </xf>
    <xf numFmtId="0" fontId="11" fillId="0" borderId="0" xfId="0" applyFont="1" applyAlignment="1">
      <alignment vertical="center"/>
    </xf>
    <xf numFmtId="0" fontId="6" fillId="0" borderId="0" xfId="0" applyFont="1" applyAlignment="1">
      <alignment vertical="center"/>
    </xf>
    <xf numFmtId="0" fontId="3" fillId="2" borderId="6" xfId="0" applyFont="1" applyFill="1" applyBorder="1" applyAlignment="1">
      <alignment vertical="center" wrapText="1"/>
    </xf>
    <xf numFmtId="0" fontId="6" fillId="0" borderId="6" xfId="0" applyFont="1" applyBorder="1" applyAlignment="1">
      <alignment vertical="center"/>
    </xf>
    <xf numFmtId="0" fontId="6" fillId="0" borderId="6" xfId="0" applyFont="1" applyFill="1" applyBorder="1" applyAlignment="1">
      <alignment vertical="center"/>
    </xf>
    <xf numFmtId="164" fontId="6" fillId="0" borderId="6" xfId="1" applyNumberFormat="1" applyFont="1" applyBorder="1" applyAlignment="1">
      <alignment horizontal="center" vertical="center"/>
    </xf>
    <xf numFmtId="164" fontId="3" fillId="0" borderId="6" xfId="1" applyNumberFormat="1" applyFont="1" applyBorder="1" applyAlignment="1">
      <alignment horizontal="center" vertical="center"/>
    </xf>
    <xf numFmtId="0" fontId="2" fillId="0" borderId="0" xfId="0" applyFont="1" applyBorder="1" applyAlignment="1">
      <alignment vertical="center"/>
    </xf>
    <xf numFmtId="0" fontId="13" fillId="0" borderId="0" xfId="0" applyFont="1" applyAlignment="1">
      <alignment vertical="center"/>
    </xf>
    <xf numFmtId="0" fontId="3" fillId="0" borderId="1" xfId="0" applyFont="1" applyFill="1" applyBorder="1" applyAlignment="1">
      <alignment vertical="center"/>
    </xf>
    <xf numFmtId="0" fontId="4"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0" xfId="0" applyFill="1"/>
    <xf numFmtId="0" fontId="16" fillId="0" borderId="0" xfId="0" applyFont="1"/>
    <xf numFmtId="2" fontId="16" fillId="0" borderId="0" xfId="1" applyNumberFormat="1" applyFont="1" applyFill="1" applyBorder="1" applyAlignment="1">
      <alignment horizontal="center" vertical="center"/>
    </xf>
    <xf numFmtId="0" fontId="0" fillId="3" borderId="0" xfId="0" applyFill="1"/>
    <xf numFmtId="1" fontId="0" fillId="3" borderId="0" xfId="0" applyNumberFormat="1" applyFill="1"/>
    <xf numFmtId="0" fontId="15" fillId="0" borderId="0" xfId="0" applyFont="1"/>
    <xf numFmtId="0" fontId="6" fillId="0" borderId="6" xfId="0" applyFont="1" applyBorder="1" applyAlignment="1">
      <alignment horizontal="left" vertical="center"/>
    </xf>
    <xf numFmtId="1" fontId="10" fillId="0" borderId="6" xfId="0" applyNumberFormat="1" applyFont="1" applyBorder="1" applyAlignment="1">
      <alignment horizontal="center" vertical="center"/>
    </xf>
    <xf numFmtId="1" fontId="10" fillId="0" borderId="6" xfId="0" applyNumberFormat="1" applyFont="1" applyBorder="1" applyAlignment="1">
      <alignment horizontal="center" vertical="center" wrapText="1"/>
    </xf>
    <xf numFmtId="1" fontId="6" fillId="0" borderId="6" xfId="0" applyNumberFormat="1" applyFont="1" applyBorder="1" applyAlignment="1">
      <alignment horizontal="center" vertical="center"/>
    </xf>
    <xf numFmtId="1" fontId="6" fillId="0" borderId="6" xfId="0" applyNumberFormat="1" applyFont="1" applyBorder="1" applyAlignment="1">
      <alignment horizontal="center" vertical="center" wrapText="1"/>
    </xf>
    <xf numFmtId="1" fontId="6" fillId="0" borderId="6" xfId="0" applyNumberFormat="1" applyFont="1" applyFill="1" applyBorder="1" applyAlignment="1">
      <alignment horizontal="center" vertical="center" wrapText="1"/>
    </xf>
    <xf numFmtId="1" fontId="12" fillId="0" borderId="6" xfId="0" applyNumberFormat="1" applyFont="1" applyBorder="1" applyAlignment="1">
      <alignment horizontal="center" vertical="center" wrapText="1"/>
    </xf>
    <xf numFmtId="1" fontId="6" fillId="0" borderId="6" xfId="0" applyNumberFormat="1" applyFont="1" applyFill="1" applyBorder="1" applyAlignment="1">
      <alignment horizontal="center" vertical="center"/>
    </xf>
    <xf numFmtId="0" fontId="3" fillId="2" borderId="6" xfId="0" applyFont="1" applyFill="1" applyBorder="1" applyAlignment="1">
      <alignment horizontal="center" vertical="center" wrapText="1"/>
    </xf>
    <xf numFmtId="0" fontId="2" fillId="0" borderId="13" xfId="0" applyFont="1" applyBorder="1" applyAlignment="1">
      <alignment vertical="center"/>
    </xf>
    <xf numFmtId="0" fontId="17" fillId="0" borderId="13" xfId="0" applyFont="1" applyBorder="1" applyAlignment="1">
      <alignment horizontal="right" vertical="center"/>
    </xf>
    <xf numFmtId="0" fontId="11" fillId="3" borderId="0" xfId="0" applyFont="1" applyFill="1" applyAlignment="1">
      <alignment vertical="center"/>
    </xf>
    <xf numFmtId="0" fontId="0" fillId="0" borderId="0" xfId="0" applyBorder="1"/>
    <xf numFmtId="49" fontId="21" fillId="0" borderId="0" xfId="4" applyNumberFormat="1" applyFont="1"/>
    <xf numFmtId="0" fontId="21" fillId="0" borderId="0" xfId="5"/>
    <xf numFmtId="49" fontId="25" fillId="0" borderId="0" xfId="4" applyNumberFormat="1" applyFont="1"/>
    <xf numFmtId="49" fontId="25" fillId="0" borderId="0" xfId="4" applyNumberFormat="1" applyFont="1" applyAlignment="1">
      <alignment horizontal="center" wrapText="1"/>
    </xf>
    <xf numFmtId="0" fontId="21" fillId="0" borderId="0" xfId="5" applyFont="1"/>
    <xf numFmtId="17" fontId="6" fillId="0" borderId="6" xfId="0" applyNumberFormat="1" applyFont="1" applyBorder="1"/>
    <xf numFmtId="9" fontId="6" fillId="0" borderId="6" xfId="1" applyFont="1" applyBorder="1"/>
    <xf numFmtId="0" fontId="27" fillId="0" borderId="0" xfId="0" applyFont="1" applyAlignment="1">
      <alignment vertical="center" readingOrder="1"/>
    </xf>
    <xf numFmtId="0" fontId="11" fillId="0" borderId="0" xfId="0" applyFont="1"/>
    <xf numFmtId="0" fontId="28" fillId="0" borderId="0" xfId="0" applyFont="1"/>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6" fillId="0" borderId="5" xfId="0" applyFont="1" applyFill="1" applyBorder="1" applyAlignment="1">
      <alignment horizontal="left" vertical="center" wrapText="1"/>
    </xf>
    <xf numFmtId="164" fontId="6" fillId="0" borderId="6" xfId="1" applyNumberFormat="1" applyFont="1" applyFill="1" applyBorder="1" applyAlignment="1">
      <alignment horizontal="center" vertical="center"/>
    </xf>
    <xf numFmtId="164" fontId="7" fillId="0" borderId="6" xfId="0" applyNumberFormat="1" applyFont="1" applyFill="1" applyBorder="1" applyAlignment="1">
      <alignment horizontal="center" vertical="center"/>
    </xf>
    <xf numFmtId="0" fontId="6" fillId="0" borderId="6" xfId="0" applyFont="1" applyFill="1" applyBorder="1" applyAlignment="1">
      <alignment horizontal="left" vertical="center" wrapText="1"/>
    </xf>
    <xf numFmtId="0" fontId="6" fillId="0" borderId="6" xfId="0" applyFont="1" applyFill="1" applyBorder="1" applyAlignment="1">
      <alignment vertical="center" wrapText="1"/>
    </xf>
    <xf numFmtId="0" fontId="7" fillId="0" borderId="6" xfId="0" applyFont="1" applyFill="1" applyBorder="1" applyAlignment="1">
      <alignment horizontal="left" vertical="center" wrapText="1"/>
    </xf>
    <xf numFmtId="164" fontId="3" fillId="0" borderId="6" xfId="1" applyNumberFormat="1" applyFont="1" applyFill="1" applyBorder="1" applyAlignment="1">
      <alignment horizontal="center" vertical="center"/>
    </xf>
    <xf numFmtId="164" fontId="4" fillId="0" borderId="6" xfId="0" applyNumberFormat="1" applyFont="1" applyFill="1" applyBorder="1" applyAlignment="1">
      <alignment horizontal="center" vertical="center"/>
    </xf>
    <xf numFmtId="164" fontId="6" fillId="0" borderId="6" xfId="0" applyNumberFormat="1" applyFont="1" applyFill="1" applyBorder="1" applyAlignment="1">
      <alignment horizontal="center" vertical="center"/>
    </xf>
    <xf numFmtId="0" fontId="3" fillId="0" borderId="5" xfId="0" applyFont="1" applyFill="1" applyBorder="1" applyAlignment="1">
      <alignment vertical="center" wrapText="1"/>
    </xf>
    <xf numFmtId="164" fontId="3" fillId="0" borderId="5" xfId="0" applyNumberFormat="1" applyFont="1" applyFill="1" applyBorder="1" applyAlignment="1">
      <alignment horizontal="center" vertical="center"/>
    </xf>
    <xf numFmtId="0" fontId="11" fillId="0" borderId="0" xfId="0" applyFont="1" applyFill="1" applyAlignment="1">
      <alignment vertical="center"/>
    </xf>
    <xf numFmtId="0" fontId="18" fillId="0" borderId="0" xfId="0" applyFont="1" applyFill="1" applyAlignment="1">
      <alignment vertical="center"/>
    </xf>
    <xf numFmtId="0" fontId="6" fillId="0" borderId="0" xfId="0" applyFont="1" applyFill="1" applyAlignment="1">
      <alignment vertical="center"/>
    </xf>
    <xf numFmtId="0" fontId="0" fillId="0" borderId="0" xfId="0" applyAlignment="1"/>
    <xf numFmtId="0" fontId="27" fillId="0" borderId="0" xfId="0" applyFont="1" applyAlignment="1">
      <alignment horizontal="left" vertical="center" readingOrder="1"/>
    </xf>
    <xf numFmtId="0" fontId="6" fillId="0" borderId="0" xfId="0" applyFont="1"/>
    <xf numFmtId="0" fontId="18" fillId="0" borderId="0" xfId="0" applyFont="1"/>
    <xf numFmtId="0" fontId="2" fillId="0" borderId="0" xfId="0" applyFont="1"/>
    <xf numFmtId="9" fontId="6" fillId="0" borderId="6" xfId="1" applyFont="1" applyBorder="1" applyAlignment="1">
      <alignment horizontal="center" vertical="center"/>
    </xf>
    <xf numFmtId="9" fontId="3" fillId="0" borderId="6" xfId="1" applyFont="1" applyBorder="1" applyAlignment="1">
      <alignment horizontal="center" vertical="center"/>
    </xf>
    <xf numFmtId="1" fontId="6" fillId="0" borderId="0" xfId="0" applyNumberFormat="1" applyFont="1" applyFill="1"/>
    <xf numFmtId="0" fontId="17" fillId="0" borderId="0" xfId="0" applyFont="1" applyAlignment="1">
      <alignment horizontal="right"/>
    </xf>
    <xf numFmtId="0" fontId="3" fillId="0" borderId="12" xfId="0" applyFont="1" applyBorder="1" applyAlignment="1">
      <alignment horizontal="left" vertical="center" wrapText="1"/>
    </xf>
    <xf numFmtId="164" fontId="6" fillId="0" borderId="5" xfId="1" applyNumberFormat="1" applyFont="1" applyBorder="1" applyAlignment="1">
      <alignment horizontal="center" vertical="center"/>
    </xf>
    <xf numFmtId="164" fontId="3" fillId="0" borderId="5" xfId="1" applyNumberFormat="1" applyFont="1" applyFill="1" applyBorder="1" applyAlignment="1">
      <alignment horizontal="center" vertical="center"/>
    </xf>
    <xf numFmtId="9" fontId="3" fillId="0" borderId="5" xfId="1" applyFont="1" applyBorder="1" applyAlignment="1">
      <alignment horizontal="center" vertical="center"/>
    </xf>
    <xf numFmtId="0" fontId="6" fillId="0" borderId="6" xfId="0" applyFont="1" applyBorder="1"/>
    <xf numFmtId="9" fontId="6" fillId="0" borderId="0" xfId="1" applyFont="1" applyFill="1" applyBorder="1" applyAlignment="1">
      <alignment horizontal="center" vertical="center"/>
    </xf>
    <xf numFmtId="0" fontId="8" fillId="0" borderId="11" xfId="0" applyFont="1" applyFill="1" applyBorder="1" applyAlignment="1">
      <alignment vertical="center" wrapText="1"/>
    </xf>
    <xf numFmtId="164" fontId="8" fillId="0" borderId="11" xfId="0" applyNumberFormat="1" applyFont="1" applyFill="1" applyBorder="1" applyAlignment="1">
      <alignment horizontal="center" vertical="center"/>
    </xf>
    <xf numFmtId="9" fontId="8" fillId="0" borderId="11" xfId="1" applyFont="1" applyBorder="1" applyAlignment="1">
      <alignment horizontal="center" vertical="center"/>
    </xf>
    <xf numFmtId="164" fontId="8" fillId="0" borderId="11" xfId="1" applyNumberFormat="1" applyFont="1" applyFill="1" applyBorder="1" applyAlignment="1">
      <alignment horizontal="center" vertical="center"/>
    </xf>
    <xf numFmtId="164" fontId="8" fillId="0" borderId="11" xfId="1" applyNumberFormat="1" applyFont="1" applyBorder="1" applyAlignment="1">
      <alignment horizontal="center" vertical="center"/>
    </xf>
    <xf numFmtId="0" fontId="10" fillId="0" borderId="5" xfId="0" applyFont="1" applyBorder="1" applyAlignment="1">
      <alignment horizontal="left" vertical="center"/>
    </xf>
    <xf numFmtId="1" fontId="10" fillId="0" borderId="5" xfId="0" applyNumberFormat="1" applyFont="1" applyBorder="1" applyAlignment="1">
      <alignment horizontal="center" vertical="center"/>
    </xf>
    <xf numFmtId="1" fontId="10" fillId="0" borderId="5" xfId="0" applyNumberFormat="1" applyFont="1" applyBorder="1" applyAlignment="1">
      <alignment horizontal="center" vertical="center" wrapText="1"/>
    </xf>
    <xf numFmtId="0" fontId="9" fillId="0" borderId="5" xfId="0" applyFont="1" applyBorder="1" applyAlignment="1">
      <alignment horizontal="left" vertical="center" wrapText="1"/>
    </xf>
    <xf numFmtId="1" fontId="9" fillId="0" borderId="5" xfId="0" applyNumberFormat="1" applyFont="1" applyBorder="1" applyAlignment="1">
      <alignment horizontal="center" vertical="center" wrapText="1"/>
    </xf>
    <xf numFmtId="0" fontId="10" fillId="0" borderId="11" xfId="0" applyFont="1" applyBorder="1" applyAlignment="1">
      <alignment horizontal="left" vertical="center" wrapText="1"/>
    </xf>
    <xf numFmtId="1" fontId="10" fillId="0" borderId="11" xfId="0" applyNumberFormat="1" applyFont="1" applyBorder="1" applyAlignment="1">
      <alignment horizontal="center" vertical="center" wrapText="1"/>
    </xf>
    <xf numFmtId="1" fontId="10" fillId="0" borderId="3" xfId="0" applyNumberFormat="1" applyFont="1" applyBorder="1" applyAlignment="1">
      <alignment horizontal="center" vertical="center"/>
    </xf>
    <xf numFmtId="0" fontId="10" fillId="0" borderId="7" xfId="0" applyFont="1" applyBorder="1" applyAlignment="1">
      <alignment horizontal="left" vertical="center"/>
    </xf>
    <xf numFmtId="0" fontId="3" fillId="0" borderId="6" xfId="0" applyFont="1" applyBorder="1" applyAlignment="1">
      <alignment vertical="center"/>
    </xf>
    <xf numFmtId="0" fontId="29" fillId="0" borderId="0" xfId="0" applyFont="1"/>
    <xf numFmtId="0" fontId="6" fillId="2" borderId="4" xfId="0" applyFont="1" applyFill="1" applyBorder="1" applyAlignment="1">
      <alignment horizontal="center" vertical="center"/>
    </xf>
    <xf numFmtId="0" fontId="3" fillId="2" borderId="5" xfId="0" applyFont="1" applyFill="1" applyBorder="1" applyAlignment="1">
      <alignment horizontal="center" vertical="center" wrapText="1"/>
    </xf>
    <xf numFmtId="0" fontId="9" fillId="2" borderId="6" xfId="0" applyFont="1" applyFill="1" applyBorder="1" applyAlignment="1">
      <alignment horizontal="center" vertical="center" readingOrder="1"/>
    </xf>
    <xf numFmtId="0" fontId="0" fillId="0" borderId="0" xfId="0" applyAlignment="1">
      <alignment horizontal="right"/>
    </xf>
    <xf numFmtId="0" fontId="30" fillId="0" borderId="6" xfId="5" applyFont="1" applyBorder="1" applyAlignment="1">
      <alignment horizontal="center"/>
    </xf>
    <xf numFmtId="0" fontId="30" fillId="0" borderId="6" xfId="5" applyFont="1" applyBorder="1"/>
    <xf numFmtId="0" fontId="2" fillId="0" borderId="0" xfId="0" applyFont="1" applyBorder="1" applyAlignment="1">
      <alignment horizontal="left" vertical="center" wrapText="1"/>
    </xf>
    <xf numFmtId="0" fontId="2" fillId="0" borderId="13" xfId="0" applyFont="1" applyBorder="1" applyAlignment="1">
      <alignment horizontal="left" vertical="center" wrapText="1"/>
    </xf>
    <xf numFmtId="9" fontId="6" fillId="0" borderId="1" xfId="1" applyFont="1" applyBorder="1" applyAlignment="1">
      <alignment horizontal="center" vertical="center"/>
    </xf>
    <xf numFmtId="164" fontId="6" fillId="0" borderId="3" xfId="1" applyNumberFormat="1" applyFont="1" applyFill="1" applyBorder="1" applyAlignment="1">
      <alignment horizontal="center" vertical="center"/>
    </xf>
    <xf numFmtId="0" fontId="0" fillId="0" borderId="0" xfId="0" applyFill="1" applyBorder="1"/>
    <xf numFmtId="0" fontId="3" fillId="0" borderId="0" xfId="0" applyFont="1" applyFill="1" applyBorder="1" applyAlignment="1">
      <alignment horizontal="center" vertical="center" wrapText="1"/>
    </xf>
    <xf numFmtId="9" fontId="3" fillId="0" borderId="0" xfId="1" applyFont="1" applyFill="1" applyBorder="1" applyAlignment="1">
      <alignment horizontal="center" vertical="center"/>
    </xf>
    <xf numFmtId="9" fontId="8" fillId="0" borderId="0" xfId="1" applyFont="1" applyFill="1" applyBorder="1" applyAlignment="1">
      <alignment horizontal="center" vertical="center"/>
    </xf>
    <xf numFmtId="0" fontId="16" fillId="0" borderId="0" xfId="0" applyFont="1" applyFill="1" applyBorder="1"/>
    <xf numFmtId="0" fontId="3" fillId="0" borderId="0" xfId="0" applyFont="1" applyFill="1" applyBorder="1" applyAlignment="1">
      <alignment vertical="center" wrapText="1"/>
    </xf>
    <xf numFmtId="164" fontId="6" fillId="0" borderId="18" xfId="1" applyNumberFormat="1" applyFont="1" applyBorder="1" applyAlignment="1">
      <alignment horizontal="center" vertical="center"/>
    </xf>
    <xf numFmtId="164" fontId="3" fillId="0" borderId="18" xfId="1" applyNumberFormat="1" applyFont="1" applyBorder="1" applyAlignment="1">
      <alignment horizontal="center" vertical="center"/>
    </xf>
    <xf numFmtId="164" fontId="8" fillId="0" borderId="21" xfId="1" applyNumberFormat="1" applyFont="1" applyBorder="1" applyAlignment="1">
      <alignment horizontal="center" vertical="center"/>
    </xf>
    <xf numFmtId="164" fontId="3" fillId="0" borderId="22" xfId="1" applyNumberFormat="1" applyFont="1" applyFill="1" applyBorder="1" applyAlignment="1">
      <alignment horizontal="center" vertical="center"/>
    </xf>
    <xf numFmtId="164" fontId="6" fillId="0" borderId="3" xfId="1" applyNumberFormat="1" applyFont="1" applyBorder="1" applyAlignment="1">
      <alignment horizontal="center" vertical="center"/>
    </xf>
    <xf numFmtId="164" fontId="3" fillId="0" borderId="3" xfId="1" applyNumberFormat="1" applyFont="1" applyBorder="1" applyAlignment="1">
      <alignment horizontal="center" vertical="center"/>
    </xf>
    <xf numFmtId="164" fontId="8" fillId="0" borderId="14" xfId="1" applyNumberFormat="1" applyFont="1" applyBorder="1" applyAlignment="1">
      <alignment horizontal="center" vertical="center"/>
    </xf>
    <xf numFmtId="164" fontId="3" fillId="0" borderId="27" xfId="1" applyNumberFormat="1" applyFont="1" applyBorder="1" applyAlignment="1">
      <alignment horizontal="center" vertical="center"/>
    </xf>
    <xf numFmtId="0" fontId="6" fillId="0" borderId="25" xfId="0" applyFont="1" applyBorder="1" applyAlignment="1">
      <alignment horizontal="left" vertical="center" wrapText="1"/>
    </xf>
    <xf numFmtId="0" fontId="7" fillId="0" borderId="25" xfId="0" applyFont="1" applyBorder="1" applyAlignment="1">
      <alignment horizontal="left" vertical="center" wrapText="1"/>
    </xf>
    <xf numFmtId="0" fontId="4" fillId="0" borderId="25" xfId="0" applyFont="1" applyFill="1" applyBorder="1" applyAlignment="1">
      <alignment horizontal="left" vertical="center" wrapText="1"/>
    </xf>
    <xf numFmtId="0" fontId="6" fillId="0" borderId="25" xfId="0" applyFont="1" applyBorder="1" applyAlignment="1">
      <alignment vertical="center" wrapText="1"/>
    </xf>
    <xf numFmtId="0" fontId="8" fillId="0" borderId="26" xfId="0" applyFont="1" applyBorder="1" applyAlignment="1">
      <alignment vertical="center" wrapText="1"/>
    </xf>
    <xf numFmtId="0" fontId="3" fillId="0" borderId="28" xfId="0" applyFont="1" applyBorder="1" applyAlignment="1">
      <alignment vertical="center" wrapText="1"/>
    </xf>
    <xf numFmtId="164" fontId="6" fillId="0" borderId="18" xfId="1" applyNumberFormat="1" applyFont="1" applyFill="1" applyBorder="1" applyAlignment="1">
      <alignment horizontal="center" vertical="center"/>
    </xf>
    <xf numFmtId="164" fontId="3" fillId="0" borderId="18" xfId="1" applyNumberFormat="1" applyFont="1" applyFill="1" applyBorder="1" applyAlignment="1">
      <alignment horizontal="center" vertical="center"/>
    </xf>
    <xf numFmtId="164" fontId="8" fillId="0" borderId="21" xfId="1" applyNumberFormat="1" applyFont="1" applyFill="1" applyBorder="1" applyAlignment="1">
      <alignment horizontal="center" vertical="center"/>
    </xf>
    <xf numFmtId="164" fontId="3" fillId="0" borderId="23" xfId="1" applyNumberFormat="1" applyFont="1" applyFill="1" applyBorder="1" applyAlignment="1">
      <alignment horizontal="center" vertical="center"/>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6" fillId="0" borderId="34" xfId="0" applyFont="1" applyBorder="1" applyAlignment="1">
      <alignment horizontal="left" vertical="center" wrapText="1"/>
    </xf>
    <xf numFmtId="164" fontId="6" fillId="0" borderId="35" xfId="1" applyNumberFormat="1" applyFont="1" applyBorder="1" applyAlignment="1">
      <alignment horizontal="center" vertical="center"/>
    </xf>
    <xf numFmtId="164" fontId="6" fillId="0" borderId="15" xfId="1" applyNumberFormat="1" applyFont="1" applyBorder="1" applyAlignment="1">
      <alignment horizontal="center" vertical="center"/>
    </xf>
    <xf numFmtId="164" fontId="6" fillId="0" borderId="16" xfId="1" applyNumberFormat="1" applyFont="1" applyFill="1" applyBorder="1" applyAlignment="1">
      <alignment horizontal="center" vertical="center"/>
    </xf>
    <xf numFmtId="164" fontId="6" fillId="0" borderId="17" xfId="1" applyNumberFormat="1" applyFont="1" applyFill="1" applyBorder="1" applyAlignment="1">
      <alignment horizontal="center" vertical="center"/>
    </xf>
    <xf numFmtId="3" fontId="6" fillId="0" borderId="6" xfId="0" applyNumberFormat="1" applyFont="1" applyBorder="1" applyAlignment="1">
      <alignment horizontal="center" vertical="center"/>
    </xf>
    <xf numFmtId="3" fontId="6" fillId="0" borderId="6" xfId="0" applyNumberFormat="1" applyFont="1" applyFill="1" applyBorder="1" applyAlignment="1">
      <alignment horizontal="center" vertical="center"/>
    </xf>
    <xf numFmtId="3" fontId="6" fillId="0" borderId="6" xfId="0" applyNumberFormat="1" applyFont="1" applyBorder="1" applyAlignment="1">
      <alignment horizontal="center" vertical="center" wrapText="1"/>
    </xf>
    <xf numFmtId="3" fontId="6" fillId="0" borderId="6" xfId="0" applyNumberFormat="1"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6" fillId="0" borderId="2" xfId="0" applyFont="1" applyFill="1" applyBorder="1"/>
    <xf numFmtId="0" fontId="4" fillId="2" borderId="39" xfId="0" applyFont="1" applyFill="1" applyBorder="1" applyAlignment="1">
      <alignment horizontal="center" vertical="center" wrapText="1"/>
    </xf>
    <xf numFmtId="3" fontId="6" fillId="0" borderId="38" xfId="0" applyNumberFormat="1" applyFont="1" applyBorder="1" applyAlignment="1">
      <alignment horizontal="center" vertical="center"/>
    </xf>
    <xf numFmtId="3" fontId="6" fillId="0" borderId="3" xfId="0" applyNumberFormat="1" applyFont="1" applyBorder="1" applyAlignment="1">
      <alignment horizontal="center" vertical="center"/>
    </xf>
    <xf numFmtId="3" fontId="3" fillId="0" borderId="3" xfId="0" applyNumberFormat="1" applyFont="1" applyBorder="1" applyAlignment="1">
      <alignment horizontal="center" vertical="center"/>
    </xf>
    <xf numFmtId="3" fontId="6" fillId="0" borderId="3" xfId="0" applyNumberFormat="1" applyFont="1" applyFill="1" applyBorder="1" applyAlignment="1">
      <alignment horizontal="center" vertical="center"/>
    </xf>
    <xf numFmtId="3" fontId="8" fillId="0" borderId="14" xfId="0" applyNumberFormat="1" applyFont="1" applyFill="1" applyBorder="1" applyAlignment="1">
      <alignment horizontal="center" vertical="center"/>
    </xf>
    <xf numFmtId="0" fontId="3" fillId="2" borderId="42"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0" borderId="19" xfId="0" applyFont="1" applyFill="1" applyBorder="1" applyAlignment="1">
      <alignment horizontal="center" vertical="center"/>
    </xf>
    <xf numFmtId="0" fontId="6" fillId="0" borderId="20" xfId="0" applyFont="1" applyFill="1" applyBorder="1"/>
    <xf numFmtId="3" fontId="6" fillId="0" borderId="36" xfId="0" applyNumberFormat="1" applyFont="1" applyBorder="1" applyAlignment="1">
      <alignment horizontal="center" vertical="center"/>
    </xf>
    <xf numFmtId="3" fontId="6" fillId="0" borderId="44" xfId="0" applyNumberFormat="1" applyFont="1" applyBorder="1" applyAlignment="1">
      <alignment horizontal="center" vertical="center"/>
    </xf>
    <xf numFmtId="3" fontId="3" fillId="0" borderId="44" xfId="0" applyNumberFormat="1" applyFont="1" applyBorder="1" applyAlignment="1">
      <alignment horizontal="center" vertical="center"/>
    </xf>
    <xf numFmtId="3" fontId="8" fillId="0" borderId="45" xfId="0" applyNumberFormat="1" applyFont="1" applyBorder="1" applyAlignment="1">
      <alignment horizontal="center" vertical="center"/>
    </xf>
    <xf numFmtId="3" fontId="6" fillId="0" borderId="40" xfId="0" applyNumberFormat="1" applyFont="1" applyFill="1" applyBorder="1" applyAlignment="1">
      <alignment horizontal="center" vertical="center"/>
    </xf>
    <xf numFmtId="164" fontId="6" fillId="0" borderId="22" xfId="1" applyNumberFormat="1" applyFont="1" applyBorder="1" applyAlignment="1">
      <alignment horizontal="center" vertical="center"/>
    </xf>
    <xf numFmtId="164" fontId="6" fillId="0" borderId="23" xfId="1" applyNumberFormat="1" applyFont="1" applyBorder="1" applyAlignment="1">
      <alignment horizontal="center" vertical="center"/>
    </xf>
    <xf numFmtId="3" fontId="6" fillId="0" borderId="27" xfId="0" applyNumberFormat="1" applyFont="1" applyFill="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8" fillId="0" borderId="5" xfId="0" applyFont="1" applyBorder="1" applyAlignment="1">
      <alignment horizontal="left" vertical="center"/>
    </xf>
    <xf numFmtId="9" fontId="8" fillId="0" borderId="5" xfId="0" applyNumberFormat="1" applyFont="1" applyBorder="1" applyAlignment="1">
      <alignment vertical="center"/>
    </xf>
    <xf numFmtId="9" fontId="6" fillId="0" borderId="6" xfId="0" applyNumberFormat="1" applyFont="1" applyBorder="1" applyAlignment="1">
      <alignment vertical="center"/>
    </xf>
    <xf numFmtId="3" fontId="6" fillId="0" borderId="6" xfId="3" applyNumberFormat="1" applyFont="1" applyBorder="1" applyAlignment="1">
      <alignment vertical="center"/>
    </xf>
    <xf numFmtId="3" fontId="6" fillId="3" borderId="6" xfId="3" applyNumberFormat="1" applyFont="1" applyFill="1" applyBorder="1" applyAlignment="1">
      <alignment vertical="center"/>
    </xf>
    <xf numFmtId="0" fontId="6" fillId="0" borderId="6" xfId="0" applyFont="1" applyFill="1" applyBorder="1" applyAlignment="1">
      <alignment horizontal="left" vertical="center" wrapText="1" indent="1"/>
    </xf>
    <xf numFmtId="0" fontId="3" fillId="0" borderId="6" xfId="0" applyFont="1" applyFill="1" applyBorder="1" applyAlignment="1">
      <alignment horizontal="left" vertical="center" wrapText="1" indent="1"/>
    </xf>
    <xf numFmtId="164" fontId="6" fillId="0" borderId="24" xfId="1" applyNumberFormat="1" applyFont="1" applyBorder="1" applyAlignment="1">
      <alignment horizontal="center" vertical="center"/>
    </xf>
    <xf numFmtId="164" fontId="6" fillId="0" borderId="25" xfId="1" applyNumberFormat="1" applyFont="1" applyBorder="1" applyAlignment="1">
      <alignment horizontal="center" vertical="center"/>
    </xf>
    <xf numFmtId="164" fontId="3" fillId="0" borderId="25" xfId="1" applyNumberFormat="1" applyFont="1" applyBorder="1" applyAlignment="1">
      <alignment horizontal="center" vertical="center"/>
    </xf>
    <xf numFmtId="164" fontId="8" fillId="0" borderId="26" xfId="1" applyNumberFormat="1" applyFont="1" applyBorder="1" applyAlignment="1">
      <alignment horizontal="center" vertical="center"/>
    </xf>
    <xf numFmtId="164" fontId="3" fillId="0" borderId="28" xfId="1" applyNumberFormat="1" applyFont="1" applyBorder="1" applyAlignment="1">
      <alignment horizontal="center" vertical="center"/>
    </xf>
    <xf numFmtId="0" fontId="6" fillId="0" borderId="6" xfId="0" applyFont="1" applyBorder="1" applyAlignment="1">
      <alignment horizontal="left" vertical="center" indent="1"/>
    </xf>
    <xf numFmtId="0" fontId="24" fillId="0" borderId="6" xfId="5" applyFont="1" applyBorder="1" applyAlignment="1">
      <alignment horizontal="left" vertical="center" wrapText="1"/>
    </xf>
    <xf numFmtId="0" fontId="25" fillId="0" borderId="6" xfId="5" applyFont="1" applyBorder="1" applyAlignment="1">
      <alignment vertical="center"/>
    </xf>
    <xf numFmtId="0" fontId="2" fillId="0" borderId="0" xfId="0" applyFont="1" applyAlignment="1">
      <alignment vertical="top"/>
    </xf>
    <xf numFmtId="164" fontId="6" fillId="0" borderId="46" xfId="1" applyNumberFormat="1" applyFont="1" applyBorder="1" applyAlignment="1">
      <alignment horizontal="center" vertical="center"/>
    </xf>
    <xf numFmtId="164" fontId="6" fillId="0" borderId="47" xfId="1" applyNumberFormat="1" applyFont="1" applyBorder="1" applyAlignment="1">
      <alignment horizontal="center" vertical="center"/>
    </xf>
    <xf numFmtId="164" fontId="6" fillId="0" borderId="20" xfId="1" applyNumberFormat="1" applyFont="1" applyBorder="1" applyAlignment="1">
      <alignment horizontal="center" vertical="center"/>
    </xf>
    <xf numFmtId="164" fontId="3" fillId="0" borderId="20" xfId="1" applyNumberFormat="1" applyFont="1" applyBorder="1" applyAlignment="1">
      <alignment horizontal="center" vertical="center"/>
    </xf>
    <xf numFmtId="164" fontId="8" fillId="0" borderId="48" xfId="1" applyNumberFormat="1" applyFont="1" applyBorder="1" applyAlignment="1">
      <alignment horizontal="center" vertical="center"/>
    </xf>
    <xf numFmtId="164" fontId="3" fillId="0" borderId="49" xfId="1" applyNumberFormat="1" applyFont="1" applyBorder="1" applyAlignment="1">
      <alignment horizontal="center" vertical="center"/>
    </xf>
    <xf numFmtId="0" fontId="31" fillId="0" borderId="0" xfId="0" applyFont="1"/>
    <xf numFmtId="1" fontId="6" fillId="0" borderId="6" xfId="1" applyNumberFormat="1" applyFont="1" applyBorder="1"/>
    <xf numFmtId="1" fontId="6" fillId="0" borderId="6" xfId="0" applyNumberFormat="1" applyFont="1" applyBorder="1"/>
    <xf numFmtId="0" fontId="3" fillId="5" borderId="6" xfId="0" applyFont="1" applyFill="1" applyBorder="1" applyAlignment="1">
      <alignment horizontal="center" vertical="center"/>
    </xf>
    <xf numFmtId="0" fontId="11" fillId="0" borderId="0" xfId="0" applyFont="1" applyAlignment="1">
      <alignment horizontal="left"/>
    </xf>
    <xf numFmtId="9" fontId="8" fillId="0" borderId="6" xfId="1" applyFont="1" applyBorder="1" applyAlignment="1"/>
    <xf numFmtId="9" fontId="8" fillId="3" borderId="6" xfId="1" applyFont="1" applyFill="1" applyBorder="1" applyAlignment="1"/>
    <xf numFmtId="9" fontId="6" fillId="0" borderId="6" xfId="0" applyNumberFormat="1" applyFont="1" applyBorder="1" applyAlignment="1"/>
    <xf numFmtId="9" fontId="6" fillId="3" borderId="6" xfId="0" applyNumberFormat="1" applyFont="1" applyFill="1" applyBorder="1" applyAlignment="1"/>
    <xf numFmtId="3" fontId="6" fillId="0" borderId="6" xfId="0" applyNumberFormat="1" applyFont="1" applyBorder="1" applyAlignment="1"/>
    <xf numFmtId="3" fontId="6" fillId="3" borderId="6" xfId="0" applyNumberFormat="1" applyFont="1" applyFill="1" applyBorder="1" applyAlignment="1"/>
    <xf numFmtId="9" fontId="8" fillId="0" borderId="6" xfId="0" applyNumberFormat="1" applyFont="1" applyBorder="1" applyAlignment="1"/>
    <xf numFmtId="9" fontId="8" fillId="3" borderId="6" xfId="0" applyNumberFormat="1" applyFont="1" applyFill="1" applyBorder="1" applyAlignment="1"/>
    <xf numFmtId="9" fontId="6" fillId="0" borderId="6" xfId="0" applyNumberFormat="1" applyFont="1" applyFill="1" applyBorder="1" applyAlignment="1"/>
    <xf numFmtId="0" fontId="3" fillId="5" borderId="4" xfId="0" applyFont="1" applyFill="1" applyBorder="1" applyAlignment="1">
      <alignment horizontal="center" vertical="center" wrapText="1"/>
    </xf>
    <xf numFmtId="0" fontId="3" fillId="5" borderId="4"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0" borderId="25" xfId="0" applyFont="1" applyFill="1" applyBorder="1" applyAlignment="1">
      <alignment vertical="center"/>
    </xf>
    <xf numFmtId="0" fontId="6" fillId="0" borderId="25" xfId="0" applyFont="1" applyFill="1" applyBorder="1" applyAlignment="1">
      <alignment horizontal="left" vertical="center" wrapText="1" indent="1"/>
    </xf>
    <xf numFmtId="0" fontId="3" fillId="0" borderId="25" xfId="0" applyFont="1" applyFill="1" applyBorder="1" applyAlignment="1">
      <alignment horizontal="left" vertical="center" wrapText="1" indent="1"/>
    </xf>
    <xf numFmtId="0" fontId="3" fillId="2" borderId="6" xfId="0" applyFont="1" applyFill="1" applyBorder="1" applyAlignment="1">
      <alignment horizontal="center" vertical="center" wrapText="1"/>
    </xf>
    <xf numFmtId="164" fontId="6" fillId="0" borderId="6" xfId="0" applyNumberFormat="1" applyFont="1" applyFill="1" applyBorder="1" applyAlignment="1">
      <alignment horizontal="center" vertical="center" wrapText="1"/>
    </xf>
    <xf numFmtId="164" fontId="6" fillId="0" borderId="6" xfId="0" applyNumberFormat="1" applyFont="1" applyBorder="1" applyAlignment="1">
      <alignment horizontal="center" vertical="center" wrapText="1"/>
    </xf>
    <xf numFmtId="164" fontId="6" fillId="0" borderId="6" xfId="0" applyNumberFormat="1" applyFont="1" applyBorder="1" applyAlignment="1">
      <alignment horizontal="center" vertical="center"/>
    </xf>
    <xf numFmtId="0" fontId="3" fillId="3" borderId="3" xfId="0" applyFont="1" applyFill="1" applyBorder="1" applyAlignment="1">
      <alignment horizontal="center" vertical="center"/>
    </xf>
    <xf numFmtId="0" fontId="3" fillId="3" borderId="1" xfId="0" applyFont="1" applyFill="1" applyBorder="1" applyAlignment="1">
      <alignment horizontal="center" vertical="center"/>
    </xf>
    <xf numFmtId="0" fontId="3" fillId="3" borderId="2" xfId="0" applyFont="1" applyFill="1" applyBorder="1" applyAlignment="1">
      <alignment horizontal="center" vertical="center"/>
    </xf>
    <xf numFmtId="0" fontId="48" fillId="0" borderId="13" xfId="7" applyNumberFormat="1" applyFont="1" applyFill="1" applyBorder="1" applyAlignment="1">
      <alignment vertical="center"/>
    </xf>
    <xf numFmtId="0" fontId="48" fillId="0" borderId="0" xfId="7" applyNumberFormat="1" applyFont="1" applyFill="1" applyBorder="1" applyAlignment="1">
      <alignment horizontal="left" vertical="center"/>
    </xf>
    <xf numFmtId="0" fontId="49" fillId="0" borderId="0" xfId="8"/>
    <xf numFmtId="0" fontId="30" fillId="5" borderId="1" xfId="7" applyNumberFormat="1" applyFont="1" applyFill="1" applyBorder="1" applyAlignment="1" applyProtection="1">
      <alignment horizontal="center" vertical="center" wrapText="1"/>
      <protection locked="0"/>
    </xf>
    <xf numFmtId="0" fontId="30" fillId="5" borderId="6" xfId="7" applyNumberFormat="1" applyFont="1" applyFill="1" applyBorder="1" applyAlignment="1" applyProtection="1">
      <alignment horizontal="center" vertical="center" wrapText="1"/>
      <protection locked="0"/>
    </xf>
    <xf numFmtId="0" fontId="12" fillId="0" borderId="7" xfId="7" applyNumberFormat="1" applyFont="1" applyFill="1" applyBorder="1" applyProtection="1">
      <protection locked="0"/>
    </xf>
    <xf numFmtId="1" fontId="12" fillId="0" borderId="61" xfId="9" applyNumberFormat="1" applyFont="1" applyFill="1" applyBorder="1" applyAlignment="1">
      <alignment horizontal="right"/>
    </xf>
    <xf numFmtId="1" fontId="12" fillId="0" borderId="7" xfId="9" applyNumberFormat="1" applyFont="1" applyFill="1" applyBorder="1" applyAlignment="1">
      <alignment horizontal="right"/>
    </xf>
    <xf numFmtId="1" fontId="12" fillId="0" borderId="4" xfId="9" applyNumberFormat="1" applyFont="1" applyFill="1" applyBorder="1" applyAlignment="1">
      <alignment horizontal="right"/>
    </xf>
    <xf numFmtId="164" fontId="12" fillId="0" borderId="62" xfId="9" applyNumberFormat="1" applyFont="1" applyFill="1" applyBorder="1" applyAlignment="1">
      <alignment horizontal="right"/>
    </xf>
    <xf numFmtId="164" fontId="12" fillId="0" borderId="4" xfId="9" applyNumberFormat="1" applyFont="1" applyFill="1" applyBorder="1" applyAlignment="1">
      <alignment horizontal="right"/>
    </xf>
    <xf numFmtId="164" fontId="12" fillId="0" borderId="7" xfId="9" applyNumberFormat="1" applyFont="1" applyFill="1" applyBorder="1" applyAlignment="1">
      <alignment horizontal="right"/>
    </xf>
    <xf numFmtId="1" fontId="30" fillId="0" borderId="7" xfId="7" applyNumberFormat="1" applyFont="1" applyFill="1" applyBorder="1" applyAlignment="1" applyProtection="1">
      <alignment horizontal="left" vertical="center" wrapText="1"/>
      <protection locked="0"/>
    </xf>
    <xf numFmtId="1" fontId="30" fillId="0" borderId="61" xfId="7" applyNumberFormat="1" applyFont="1" applyFill="1" applyBorder="1" applyAlignment="1" applyProtection="1">
      <alignment horizontal="right" vertical="center" wrapText="1"/>
      <protection locked="0"/>
    </xf>
    <xf numFmtId="1" fontId="30" fillId="0" borderId="7" xfId="7" applyNumberFormat="1" applyFont="1" applyFill="1" applyBorder="1" applyAlignment="1" applyProtection="1">
      <alignment horizontal="right" vertical="center" wrapText="1"/>
      <protection locked="0"/>
    </xf>
    <xf numFmtId="164" fontId="30" fillId="0" borderId="62" xfId="7" applyNumberFormat="1" applyFont="1" applyFill="1" applyBorder="1" applyAlignment="1" applyProtection="1">
      <alignment horizontal="right" vertical="center" wrapText="1"/>
      <protection locked="0"/>
    </xf>
    <xf numFmtId="1" fontId="30" fillId="0" borderId="7" xfId="7" applyNumberFormat="1" applyFont="1" applyFill="1" applyBorder="1" applyAlignment="1" applyProtection="1">
      <alignment horizontal="left" vertical="center"/>
      <protection locked="0"/>
    </xf>
    <xf numFmtId="1" fontId="30" fillId="0" borderId="61" xfId="7" applyNumberFormat="1" applyFont="1" applyFill="1" applyBorder="1" applyAlignment="1" applyProtection="1">
      <alignment horizontal="right" vertical="center"/>
      <protection locked="0"/>
    </xf>
    <xf numFmtId="1" fontId="30" fillId="0" borderId="7" xfId="7" applyNumberFormat="1" applyFont="1" applyFill="1" applyBorder="1" applyAlignment="1" applyProtection="1">
      <alignment horizontal="right" vertical="center"/>
      <protection locked="0"/>
    </xf>
    <xf numFmtId="164" fontId="30" fillId="0" borderId="62" xfId="7" applyNumberFormat="1" applyFont="1" applyFill="1" applyBorder="1" applyAlignment="1" applyProtection="1">
      <alignment horizontal="right" vertical="center"/>
      <protection locked="0"/>
    </xf>
    <xf numFmtId="0" fontId="12" fillId="3" borderId="7" xfId="7" applyNumberFormat="1" applyFont="1" applyFill="1" applyBorder="1" applyProtection="1">
      <protection locked="0"/>
    </xf>
    <xf numFmtId="1" fontId="12" fillId="3" borderId="61" xfId="9" applyNumberFormat="1" applyFont="1" applyFill="1" applyBorder="1" applyAlignment="1">
      <alignment horizontal="right"/>
    </xf>
    <xf numFmtId="1" fontId="12" fillId="3" borderId="7" xfId="9" applyNumberFormat="1" applyFont="1" applyFill="1" applyBorder="1" applyAlignment="1">
      <alignment horizontal="right"/>
    </xf>
    <xf numFmtId="164" fontId="12" fillId="3" borderId="62" xfId="9" applyNumberFormat="1" applyFont="1" applyFill="1" applyBorder="1" applyAlignment="1">
      <alignment horizontal="right"/>
    </xf>
    <xf numFmtId="1" fontId="12" fillId="0" borderId="61" xfId="9" quotePrefix="1" applyNumberFormat="1" applyFont="1" applyFill="1" applyBorder="1" applyAlignment="1">
      <alignment horizontal="right"/>
    </xf>
    <xf numFmtId="165" fontId="12" fillId="0" borderId="7" xfId="10" applyNumberFormat="1" applyFont="1" applyFill="1" applyBorder="1" applyAlignment="1" applyProtection="1">
      <alignment horizontal="left"/>
    </xf>
    <xf numFmtId="1" fontId="12" fillId="0" borderId="0" xfId="9" applyNumberFormat="1" applyFont="1" applyFill="1" applyBorder="1" applyAlignment="1">
      <alignment horizontal="right"/>
    </xf>
    <xf numFmtId="0" fontId="12" fillId="3" borderId="5" xfId="7" applyNumberFormat="1" applyFont="1" applyFill="1" applyBorder="1" applyProtection="1">
      <protection locked="0"/>
    </xf>
    <xf numFmtId="1" fontId="12" fillId="3" borderId="12" xfId="9" applyNumberFormat="1" applyFont="1" applyFill="1" applyBorder="1" applyAlignment="1">
      <alignment horizontal="right"/>
    </xf>
    <xf numFmtId="1" fontId="12" fillId="3" borderId="5" xfId="9" applyNumberFormat="1" applyFont="1" applyFill="1" applyBorder="1" applyAlignment="1">
      <alignment horizontal="right"/>
    </xf>
    <xf numFmtId="164" fontId="12" fillId="3" borderId="38" xfId="9" applyNumberFormat="1" applyFont="1" applyFill="1" applyBorder="1" applyAlignment="1">
      <alignment horizontal="right"/>
    </xf>
    <xf numFmtId="164" fontId="12" fillId="0" borderId="5" xfId="9" applyNumberFormat="1" applyFont="1" applyFill="1" applyBorder="1" applyAlignment="1">
      <alignment horizontal="right"/>
    </xf>
    <xf numFmtId="0" fontId="25" fillId="0" borderId="8" xfId="7" applyNumberFormat="1" applyFont="1" applyFill="1" applyBorder="1" applyAlignment="1" applyProtection="1">
      <alignment horizontal="left"/>
      <protection locked="0"/>
    </xf>
    <xf numFmtId="0" fontId="49" fillId="0" borderId="0" xfId="8" applyAlignment="1">
      <alignment horizontal="left"/>
    </xf>
    <xf numFmtId="0" fontId="25" fillId="0" borderId="0" xfId="7" applyNumberFormat="1" applyFont="1" applyFill="1" applyBorder="1" applyAlignment="1" applyProtection="1">
      <alignment horizontal="left"/>
      <protection locked="0"/>
    </xf>
    <xf numFmtId="0" fontId="50" fillId="0" borderId="0" xfId="8" applyFont="1" applyAlignment="1">
      <alignment horizontal="left"/>
    </xf>
    <xf numFmtId="0" fontId="96" fillId="0" borderId="6" xfId="6" applyFont="1" applyBorder="1"/>
    <xf numFmtId="49" fontId="21" fillId="0" borderId="0" xfId="4" applyNumberFormat="1" applyFont="1" applyAlignment="1">
      <alignment vertical="top"/>
    </xf>
    <xf numFmtId="49" fontId="21" fillId="0" borderId="0" xfId="4" applyNumberFormat="1" applyFont="1" applyAlignment="1">
      <alignment horizontal="center" vertical="top" wrapText="1"/>
    </xf>
    <xf numFmtId="0" fontId="96" fillId="0" borderId="0" xfId="6" applyFont="1" applyBorder="1"/>
    <xf numFmtId="0" fontId="25" fillId="0" borderId="0" xfId="5" applyFont="1" applyBorder="1" applyAlignment="1">
      <alignment vertical="center"/>
    </xf>
    <xf numFmtId="0" fontId="144" fillId="0" borderId="0" xfId="0" applyFont="1" applyAlignment="1">
      <alignment horizontal="center" vertical="center"/>
    </xf>
    <xf numFmtId="0" fontId="96" fillId="0" borderId="0" xfId="6" applyFont="1"/>
    <xf numFmtId="164" fontId="3" fillId="0" borderId="0" xfId="1" applyNumberFormat="1" applyFont="1" applyBorder="1" applyAlignment="1">
      <alignment horizontal="center" vertical="center"/>
    </xf>
    <xf numFmtId="164" fontId="3" fillId="0" borderId="0" xfId="1" applyNumberFormat="1" applyFont="1" applyFill="1" applyBorder="1" applyAlignment="1">
      <alignment horizontal="center" vertical="center"/>
    </xf>
    <xf numFmtId="0" fontId="145" fillId="0" borderId="0" xfId="0" applyFont="1"/>
    <xf numFmtId="0" fontId="7" fillId="0" borderId="25" xfId="0" applyFont="1" applyBorder="1" applyAlignment="1">
      <alignment horizontal="left" vertical="center" wrapText="1" indent="1"/>
    </xf>
    <xf numFmtId="0" fontId="33" fillId="0" borderId="0" xfId="0" applyFont="1" applyAlignment="1">
      <alignment horizontal="left" vertical="top" wrapText="1"/>
    </xf>
    <xf numFmtId="49" fontId="23" fillId="4" borderId="0" xfId="4" applyNumberFormat="1" applyFont="1" applyFill="1" applyAlignment="1">
      <alignment horizontal="left"/>
    </xf>
    <xf numFmtId="49" fontId="20" fillId="0" borderId="0" xfId="4" applyNumberFormat="1" applyFont="1" applyAlignment="1">
      <alignment horizontal="center"/>
    </xf>
    <xf numFmtId="0" fontId="22" fillId="0" borderId="0" xfId="4" applyFont="1" applyAlignment="1">
      <alignment horizontal="center"/>
    </xf>
    <xf numFmtId="49" fontId="143" fillId="0" borderId="0" xfId="4" applyNumberFormat="1" applyFont="1" applyAlignment="1">
      <alignment horizontal="center" vertical="center"/>
    </xf>
    <xf numFmtId="49" fontId="23" fillId="4" borderId="13" xfId="4" applyNumberFormat="1" applyFont="1" applyFill="1" applyBorder="1" applyAlignment="1">
      <alignment horizontal="left"/>
    </xf>
    <xf numFmtId="0" fontId="18" fillId="0" borderId="0" xfId="0" applyFont="1" applyAlignment="1">
      <alignment horizontal="left" vertical="top" wrapText="1"/>
    </xf>
    <xf numFmtId="0" fontId="4"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xf>
    <xf numFmtId="0" fontId="4" fillId="2" borderId="37"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0" borderId="19" xfId="0" applyFont="1" applyFill="1" applyBorder="1" applyAlignment="1">
      <alignment horizontal="left" vertical="center"/>
    </xf>
    <xf numFmtId="0" fontId="3" fillId="0" borderId="0" xfId="0" applyFont="1" applyFill="1" applyBorder="1" applyAlignment="1">
      <alignment horizontal="left" vertical="center"/>
    </xf>
    <xf numFmtId="0" fontId="3" fillId="0" borderId="41" xfId="0" applyFont="1" applyFill="1" applyBorder="1" applyAlignment="1">
      <alignment horizontal="left"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46" xfId="0" applyFont="1" applyFill="1" applyBorder="1" applyAlignment="1">
      <alignment horizontal="center" vertical="center"/>
    </xf>
    <xf numFmtId="0" fontId="6" fillId="2" borderId="50" xfId="0" applyFont="1" applyFill="1" applyBorder="1" applyAlignment="1">
      <alignment horizontal="center" vertical="center"/>
    </xf>
    <xf numFmtId="0" fontId="6" fillId="2" borderId="51" xfId="0" applyFont="1" applyFill="1" applyBorder="1" applyAlignment="1">
      <alignment horizontal="center" vertical="center"/>
    </xf>
    <xf numFmtId="0" fontId="0" fillId="0" borderId="0" xfId="0" applyAlignment="1">
      <alignment horizontal="center"/>
    </xf>
    <xf numFmtId="0" fontId="2" fillId="0" borderId="0" xfId="0" applyFont="1" applyBorder="1" applyAlignment="1">
      <alignment horizontal="left" vertical="top"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3" fillId="2" borderId="6" xfId="0" applyFont="1" applyFill="1" applyBorder="1" applyAlignment="1">
      <alignment horizontal="center"/>
    </xf>
    <xf numFmtId="0" fontId="3" fillId="2" borderId="6" xfId="0" applyFont="1" applyFill="1" applyBorder="1" applyAlignment="1">
      <alignment horizontal="center" vertical="center" wrapText="1"/>
    </xf>
    <xf numFmtId="0" fontId="30" fillId="5" borderId="4" xfId="7" applyNumberFormat="1" applyFont="1" applyFill="1" applyBorder="1" applyAlignment="1" applyProtection="1">
      <alignment horizontal="center" vertical="center" wrapText="1"/>
      <protection locked="0"/>
    </xf>
    <xf numFmtId="0" fontId="30" fillId="5" borderId="5" xfId="7" applyNumberFormat="1" applyFont="1" applyFill="1" applyBorder="1" applyAlignment="1" applyProtection="1">
      <alignment horizontal="center" vertical="center" wrapText="1"/>
      <protection locked="0"/>
    </xf>
    <xf numFmtId="0" fontId="25" fillId="0" borderId="0" xfId="7" applyNumberFormat="1" applyFont="1" applyFill="1" applyBorder="1" applyAlignment="1" applyProtection="1">
      <alignment horizontal="left" vertical="top" wrapText="1"/>
      <protection locked="0"/>
    </xf>
    <xf numFmtId="0" fontId="30" fillId="5" borderId="4" xfId="7" applyNumberFormat="1" applyFont="1" applyFill="1" applyBorder="1" applyAlignment="1" applyProtection="1">
      <alignment horizontal="left" vertical="center" wrapText="1"/>
      <protection locked="0"/>
    </xf>
    <xf numFmtId="0" fontId="30" fillId="5" borderId="5" xfId="7" applyNumberFormat="1" applyFont="1" applyFill="1" applyBorder="1" applyAlignment="1" applyProtection="1">
      <alignment horizontal="left" vertical="center" wrapText="1"/>
      <protection locked="0"/>
    </xf>
    <xf numFmtId="10" fontId="30" fillId="5" borderId="1" xfId="7" applyNumberFormat="1" applyFont="1" applyFill="1" applyBorder="1" applyAlignment="1">
      <alignment horizontal="center" vertical="center" wrapText="1"/>
    </xf>
    <xf numFmtId="10" fontId="30" fillId="5" borderId="2" xfId="7" applyNumberFormat="1" applyFont="1" applyFill="1" applyBorder="1" applyAlignment="1">
      <alignment horizontal="center" vertical="center" wrapText="1"/>
    </xf>
    <xf numFmtId="10" fontId="30" fillId="5" borderId="3" xfId="7" applyNumberFormat="1" applyFont="1" applyFill="1" applyBorder="1" applyAlignment="1">
      <alignment horizontal="center" vertical="center" wrapText="1"/>
    </xf>
  </cellXfs>
  <cellStyles count="17574">
    <cellStyle name="20 % - Aksentti1 2" xfId="11"/>
    <cellStyle name="20 % - Aksentti1 2 10" xfId="12"/>
    <cellStyle name="20 % - Aksentti1 2 11" xfId="13"/>
    <cellStyle name="20 % - Aksentti1 2 12" xfId="14"/>
    <cellStyle name="20 % - Aksentti1 2 2" xfId="15"/>
    <cellStyle name="20 % - Aksentti1 2 2 2" xfId="16"/>
    <cellStyle name="20 % - Aksentti1 2 2 2 2" xfId="17"/>
    <cellStyle name="20 % - Aksentti1 2 2 2 2 2" xfId="18"/>
    <cellStyle name="20 % - Aksentti1 2 2 2 2 2 2" xfId="19"/>
    <cellStyle name="20 % - Aksentti1 2 2 2 2 2 2 2" xfId="20"/>
    <cellStyle name="20 % - Aksentti1 2 2 2 2 2 3" xfId="21"/>
    <cellStyle name="20 % - Aksentti1 2 2 2 2 2 3 2" xfId="22"/>
    <cellStyle name="20 % - Aksentti1 2 2 2 2 2 4" xfId="23"/>
    <cellStyle name="20 % - Aksentti1 2 2 2 2 2 5" xfId="24"/>
    <cellStyle name="20 % - Aksentti1 2 2 2 2 2 6" xfId="25"/>
    <cellStyle name="20 % - Aksentti1 2 2 2 2 3" xfId="26"/>
    <cellStyle name="20 % - Aksentti1 2 2 2 2 3 2" xfId="27"/>
    <cellStyle name="20 % - Aksentti1 2 2 2 2 4" xfId="28"/>
    <cellStyle name="20 % - Aksentti1 2 2 2 2 4 2" xfId="29"/>
    <cellStyle name="20 % - Aksentti1 2 2 2 2 5" xfId="30"/>
    <cellStyle name="20 % - Aksentti1 2 2 2 2 6" xfId="31"/>
    <cellStyle name="20 % - Aksentti1 2 2 2 2 7" xfId="32"/>
    <cellStyle name="20 % - Aksentti1 2 2 2 3" xfId="33"/>
    <cellStyle name="20 % - Aksentti1 2 2 2 3 2" xfId="34"/>
    <cellStyle name="20 % - Aksentti1 2 2 2 3 2 2" xfId="35"/>
    <cellStyle name="20 % - Aksentti1 2 2 2 3 3" xfId="36"/>
    <cellStyle name="20 % - Aksentti1 2 2 2 3 3 2" xfId="37"/>
    <cellStyle name="20 % - Aksentti1 2 2 2 3 4" xfId="38"/>
    <cellStyle name="20 % - Aksentti1 2 2 2 3 5" xfId="39"/>
    <cellStyle name="20 % - Aksentti1 2 2 2 3 6" xfId="40"/>
    <cellStyle name="20 % - Aksentti1 2 2 2 4" xfId="41"/>
    <cellStyle name="20 % - Aksentti1 2 2 2 4 2" xfId="42"/>
    <cellStyle name="20 % - Aksentti1 2 2 2 5" xfId="43"/>
    <cellStyle name="20 % - Aksentti1 2 2 2 5 2" xfId="44"/>
    <cellStyle name="20 % - Aksentti1 2 2 2 6" xfId="45"/>
    <cellStyle name="20 % - Aksentti1 2 2 2 7" xfId="46"/>
    <cellStyle name="20 % - Aksentti1 2 2 2 8" xfId="47"/>
    <cellStyle name="20 % - Aksentti1 2 2 3" xfId="48"/>
    <cellStyle name="20 % - Aksentti1 2 2 3 2" xfId="49"/>
    <cellStyle name="20 % - Aksentti1 2 2 3 2 2" xfId="50"/>
    <cellStyle name="20 % - Aksentti1 2 2 3 2 2 2" xfId="51"/>
    <cellStyle name="20 % - Aksentti1 2 2 3 2 3" xfId="52"/>
    <cellStyle name="20 % - Aksentti1 2 2 3 2 3 2" xfId="53"/>
    <cellStyle name="20 % - Aksentti1 2 2 3 2 4" xfId="54"/>
    <cellStyle name="20 % - Aksentti1 2 2 3 2 5" xfId="55"/>
    <cellStyle name="20 % - Aksentti1 2 2 3 2 6" xfId="56"/>
    <cellStyle name="20 % - Aksentti1 2 2 3 3" xfId="57"/>
    <cellStyle name="20 % - Aksentti1 2 2 3 3 2" xfId="58"/>
    <cellStyle name="20 % - Aksentti1 2 2 3 4" xfId="59"/>
    <cellStyle name="20 % - Aksentti1 2 2 3 4 2" xfId="60"/>
    <cellStyle name="20 % - Aksentti1 2 2 3 5" xfId="61"/>
    <cellStyle name="20 % - Aksentti1 2 2 3 6" xfId="62"/>
    <cellStyle name="20 % - Aksentti1 2 2 3 7" xfId="63"/>
    <cellStyle name="20 % - Aksentti1 2 2 4" xfId="64"/>
    <cellStyle name="20 % - Aksentti1 2 2 4 2" xfId="65"/>
    <cellStyle name="20 % - Aksentti1 2 2 4 2 2" xfId="66"/>
    <cellStyle name="20 % - Aksentti1 2 2 4 3" xfId="67"/>
    <cellStyle name="20 % - Aksentti1 2 2 4 3 2" xfId="68"/>
    <cellStyle name="20 % - Aksentti1 2 2 4 4" xfId="69"/>
    <cellStyle name="20 % - Aksentti1 2 2 4 5" xfId="70"/>
    <cellStyle name="20 % - Aksentti1 2 2 4 6" xfId="71"/>
    <cellStyle name="20 % - Aksentti1 2 2 5" xfId="72"/>
    <cellStyle name="20 % - Aksentti1 2 2 5 2" xfId="73"/>
    <cellStyle name="20 % - Aksentti1 2 2 5 3" xfId="74"/>
    <cellStyle name="20 % - Aksentti1 2 2 5 4" xfId="75"/>
    <cellStyle name="20 % - Aksentti1 2 2 6" xfId="76"/>
    <cellStyle name="20 % - Aksentti1 2 2 6 2" xfId="77"/>
    <cellStyle name="20 % - Aksentti1 2 2 7" xfId="78"/>
    <cellStyle name="20 % - Aksentti1 2 2 8" xfId="79"/>
    <cellStyle name="20 % - Aksentti1 2 2 9" xfId="80"/>
    <cellStyle name="20 % - Aksentti1 2 3" xfId="81"/>
    <cellStyle name="20 % - Aksentti1 2 3 2" xfId="82"/>
    <cellStyle name="20 % - Aksentti1 2 3 2 2" xfId="83"/>
    <cellStyle name="20 % - Aksentti1 2 3 2 2 2" xfId="84"/>
    <cellStyle name="20 % - Aksentti1 2 3 2 2 2 2" xfId="85"/>
    <cellStyle name="20 % - Aksentti1 2 3 2 2 2 2 2" xfId="86"/>
    <cellStyle name="20 % - Aksentti1 2 3 2 2 2 3" xfId="87"/>
    <cellStyle name="20 % - Aksentti1 2 3 2 2 2 3 2" xfId="88"/>
    <cellStyle name="20 % - Aksentti1 2 3 2 2 2 4" xfId="89"/>
    <cellStyle name="20 % - Aksentti1 2 3 2 2 2 5" xfId="90"/>
    <cellStyle name="20 % - Aksentti1 2 3 2 2 2 6" xfId="91"/>
    <cellStyle name="20 % - Aksentti1 2 3 2 2 3" xfId="92"/>
    <cellStyle name="20 % - Aksentti1 2 3 2 2 3 2" xfId="93"/>
    <cellStyle name="20 % - Aksentti1 2 3 2 2 4" xfId="94"/>
    <cellStyle name="20 % - Aksentti1 2 3 2 2 4 2" xfId="95"/>
    <cellStyle name="20 % - Aksentti1 2 3 2 2 5" xfId="96"/>
    <cellStyle name="20 % - Aksentti1 2 3 2 2 6" xfId="97"/>
    <cellStyle name="20 % - Aksentti1 2 3 2 2 7" xfId="98"/>
    <cellStyle name="20 % - Aksentti1 2 3 2 3" xfId="99"/>
    <cellStyle name="20 % - Aksentti1 2 3 2 3 2" xfId="100"/>
    <cellStyle name="20 % - Aksentti1 2 3 2 3 2 2" xfId="101"/>
    <cellStyle name="20 % - Aksentti1 2 3 2 3 3" xfId="102"/>
    <cellStyle name="20 % - Aksentti1 2 3 2 3 3 2" xfId="103"/>
    <cellStyle name="20 % - Aksentti1 2 3 2 3 4" xfId="104"/>
    <cellStyle name="20 % - Aksentti1 2 3 2 3 5" xfId="105"/>
    <cellStyle name="20 % - Aksentti1 2 3 2 3 6" xfId="106"/>
    <cellStyle name="20 % - Aksentti1 2 3 2 4" xfId="107"/>
    <cellStyle name="20 % - Aksentti1 2 3 2 4 2" xfId="108"/>
    <cellStyle name="20 % - Aksentti1 2 3 2 5" xfId="109"/>
    <cellStyle name="20 % - Aksentti1 2 3 2 5 2" xfId="110"/>
    <cellStyle name="20 % - Aksentti1 2 3 2 6" xfId="111"/>
    <cellStyle name="20 % - Aksentti1 2 3 2 7" xfId="112"/>
    <cellStyle name="20 % - Aksentti1 2 3 2 8" xfId="113"/>
    <cellStyle name="20 % - Aksentti1 2 3 3" xfId="114"/>
    <cellStyle name="20 % - Aksentti1 2 3 3 2" xfId="115"/>
    <cellStyle name="20 % - Aksentti1 2 3 3 2 2" xfId="116"/>
    <cellStyle name="20 % - Aksentti1 2 3 3 2 2 2" xfId="117"/>
    <cellStyle name="20 % - Aksentti1 2 3 3 2 3" xfId="118"/>
    <cellStyle name="20 % - Aksentti1 2 3 3 2 3 2" xfId="119"/>
    <cellStyle name="20 % - Aksentti1 2 3 3 2 4" xfId="120"/>
    <cellStyle name="20 % - Aksentti1 2 3 3 2 5" xfId="121"/>
    <cellStyle name="20 % - Aksentti1 2 3 3 2 6" xfId="122"/>
    <cellStyle name="20 % - Aksentti1 2 3 3 3" xfId="123"/>
    <cellStyle name="20 % - Aksentti1 2 3 3 3 2" xfId="124"/>
    <cellStyle name="20 % - Aksentti1 2 3 3 4" xfId="125"/>
    <cellStyle name="20 % - Aksentti1 2 3 3 4 2" xfId="126"/>
    <cellStyle name="20 % - Aksentti1 2 3 3 5" xfId="127"/>
    <cellStyle name="20 % - Aksentti1 2 3 3 6" xfId="128"/>
    <cellStyle name="20 % - Aksentti1 2 3 3 7" xfId="129"/>
    <cellStyle name="20 % - Aksentti1 2 3 4" xfId="130"/>
    <cellStyle name="20 % - Aksentti1 2 3 4 2" xfId="131"/>
    <cellStyle name="20 % - Aksentti1 2 3 4 2 2" xfId="132"/>
    <cellStyle name="20 % - Aksentti1 2 3 4 3" xfId="133"/>
    <cellStyle name="20 % - Aksentti1 2 3 4 3 2" xfId="134"/>
    <cellStyle name="20 % - Aksentti1 2 3 4 4" xfId="135"/>
    <cellStyle name="20 % - Aksentti1 2 3 4 5" xfId="136"/>
    <cellStyle name="20 % - Aksentti1 2 3 4 6" xfId="137"/>
    <cellStyle name="20 % - Aksentti1 2 3 5" xfId="138"/>
    <cellStyle name="20 % - Aksentti1 2 3 5 2" xfId="139"/>
    <cellStyle name="20 % - Aksentti1 2 3 5 3" xfId="140"/>
    <cellStyle name="20 % - Aksentti1 2 3 5 4" xfId="141"/>
    <cellStyle name="20 % - Aksentti1 2 3 6" xfId="142"/>
    <cellStyle name="20 % - Aksentti1 2 3 6 2" xfId="143"/>
    <cellStyle name="20 % - Aksentti1 2 3 7" xfId="144"/>
    <cellStyle name="20 % - Aksentti1 2 3 8" xfId="145"/>
    <cellStyle name="20 % - Aksentti1 2 3 9" xfId="146"/>
    <cellStyle name="20 % - Aksentti1 2 4" xfId="147"/>
    <cellStyle name="20 % - Aksentti1 2 4 2" xfId="148"/>
    <cellStyle name="20 % - Aksentti1 2 4 2 2" xfId="149"/>
    <cellStyle name="20 % - Aksentti1 2 4 2 2 2" xfId="150"/>
    <cellStyle name="20 % - Aksentti1 2 4 2 2 2 2" xfId="151"/>
    <cellStyle name="20 % - Aksentti1 2 4 2 2 2 2 2" xfId="152"/>
    <cellStyle name="20 % - Aksentti1 2 4 2 2 2 3" xfId="153"/>
    <cellStyle name="20 % - Aksentti1 2 4 2 2 2 3 2" xfId="154"/>
    <cellStyle name="20 % - Aksentti1 2 4 2 2 2 4" xfId="155"/>
    <cellStyle name="20 % - Aksentti1 2 4 2 2 2 5" xfId="156"/>
    <cellStyle name="20 % - Aksentti1 2 4 2 2 2 6" xfId="157"/>
    <cellStyle name="20 % - Aksentti1 2 4 2 2 3" xfId="158"/>
    <cellStyle name="20 % - Aksentti1 2 4 2 2 3 2" xfId="159"/>
    <cellStyle name="20 % - Aksentti1 2 4 2 2 4" xfId="160"/>
    <cellStyle name="20 % - Aksentti1 2 4 2 2 4 2" xfId="161"/>
    <cellStyle name="20 % - Aksentti1 2 4 2 2 5" xfId="162"/>
    <cellStyle name="20 % - Aksentti1 2 4 2 2 6" xfId="163"/>
    <cellStyle name="20 % - Aksentti1 2 4 2 2 7" xfId="164"/>
    <cellStyle name="20 % - Aksentti1 2 4 2 3" xfId="165"/>
    <cellStyle name="20 % - Aksentti1 2 4 2 3 2" xfId="166"/>
    <cellStyle name="20 % - Aksentti1 2 4 2 3 2 2" xfId="167"/>
    <cellStyle name="20 % - Aksentti1 2 4 2 3 3" xfId="168"/>
    <cellStyle name="20 % - Aksentti1 2 4 2 3 3 2" xfId="169"/>
    <cellStyle name="20 % - Aksentti1 2 4 2 3 4" xfId="170"/>
    <cellStyle name="20 % - Aksentti1 2 4 2 3 5" xfId="171"/>
    <cellStyle name="20 % - Aksentti1 2 4 2 3 6" xfId="172"/>
    <cellStyle name="20 % - Aksentti1 2 4 2 4" xfId="173"/>
    <cellStyle name="20 % - Aksentti1 2 4 2 4 2" xfId="174"/>
    <cellStyle name="20 % - Aksentti1 2 4 2 5" xfId="175"/>
    <cellStyle name="20 % - Aksentti1 2 4 2 5 2" xfId="176"/>
    <cellStyle name="20 % - Aksentti1 2 4 2 6" xfId="177"/>
    <cellStyle name="20 % - Aksentti1 2 4 2 7" xfId="178"/>
    <cellStyle name="20 % - Aksentti1 2 4 2 8" xfId="179"/>
    <cellStyle name="20 % - Aksentti1 2 4 3" xfId="180"/>
    <cellStyle name="20 % - Aksentti1 2 4 3 2" xfId="181"/>
    <cellStyle name="20 % - Aksentti1 2 4 3 2 2" xfId="182"/>
    <cellStyle name="20 % - Aksentti1 2 4 3 2 2 2" xfId="183"/>
    <cellStyle name="20 % - Aksentti1 2 4 3 2 3" xfId="184"/>
    <cellStyle name="20 % - Aksentti1 2 4 3 2 3 2" xfId="185"/>
    <cellStyle name="20 % - Aksentti1 2 4 3 2 4" xfId="186"/>
    <cellStyle name="20 % - Aksentti1 2 4 3 2 5" xfId="187"/>
    <cellStyle name="20 % - Aksentti1 2 4 3 2 6" xfId="188"/>
    <cellStyle name="20 % - Aksentti1 2 4 3 3" xfId="189"/>
    <cellStyle name="20 % - Aksentti1 2 4 3 3 2" xfId="190"/>
    <cellStyle name="20 % - Aksentti1 2 4 3 4" xfId="191"/>
    <cellStyle name="20 % - Aksentti1 2 4 3 4 2" xfId="192"/>
    <cellStyle name="20 % - Aksentti1 2 4 3 5" xfId="193"/>
    <cellStyle name="20 % - Aksentti1 2 4 3 6" xfId="194"/>
    <cellStyle name="20 % - Aksentti1 2 4 3 7" xfId="195"/>
    <cellStyle name="20 % - Aksentti1 2 4 4" xfId="196"/>
    <cellStyle name="20 % - Aksentti1 2 4 4 2" xfId="197"/>
    <cellStyle name="20 % - Aksentti1 2 4 4 2 2" xfId="198"/>
    <cellStyle name="20 % - Aksentti1 2 4 4 3" xfId="199"/>
    <cellStyle name="20 % - Aksentti1 2 4 4 3 2" xfId="200"/>
    <cellStyle name="20 % - Aksentti1 2 4 4 4" xfId="201"/>
    <cellStyle name="20 % - Aksentti1 2 4 4 5" xfId="202"/>
    <cellStyle name="20 % - Aksentti1 2 4 4 6" xfId="203"/>
    <cellStyle name="20 % - Aksentti1 2 4 5" xfId="204"/>
    <cellStyle name="20 % - Aksentti1 2 4 5 2" xfId="205"/>
    <cellStyle name="20 % - Aksentti1 2 4 5 3" xfId="206"/>
    <cellStyle name="20 % - Aksentti1 2 4 5 4" xfId="207"/>
    <cellStyle name="20 % - Aksentti1 2 4 6" xfId="208"/>
    <cellStyle name="20 % - Aksentti1 2 4 6 2" xfId="209"/>
    <cellStyle name="20 % - Aksentti1 2 4 7" xfId="210"/>
    <cellStyle name="20 % - Aksentti1 2 4 8" xfId="211"/>
    <cellStyle name="20 % - Aksentti1 2 4 9" xfId="212"/>
    <cellStyle name="20 % - Aksentti1 2 5" xfId="213"/>
    <cellStyle name="20 % - Aksentti1 2 5 2" xfId="214"/>
    <cellStyle name="20 % - Aksentti1 2 5 2 2" xfId="215"/>
    <cellStyle name="20 % - Aksentti1 2 5 2 2 2" xfId="216"/>
    <cellStyle name="20 % - Aksentti1 2 5 2 2 2 2" xfId="217"/>
    <cellStyle name="20 % - Aksentti1 2 5 2 2 3" xfId="218"/>
    <cellStyle name="20 % - Aksentti1 2 5 2 2 3 2" xfId="219"/>
    <cellStyle name="20 % - Aksentti1 2 5 2 2 4" xfId="220"/>
    <cellStyle name="20 % - Aksentti1 2 5 2 2 5" xfId="221"/>
    <cellStyle name="20 % - Aksentti1 2 5 2 2 6" xfId="222"/>
    <cellStyle name="20 % - Aksentti1 2 5 2 3" xfId="223"/>
    <cellStyle name="20 % - Aksentti1 2 5 2 3 2" xfId="224"/>
    <cellStyle name="20 % - Aksentti1 2 5 2 4" xfId="225"/>
    <cellStyle name="20 % - Aksentti1 2 5 2 4 2" xfId="226"/>
    <cellStyle name="20 % - Aksentti1 2 5 2 5" xfId="227"/>
    <cellStyle name="20 % - Aksentti1 2 5 2 6" xfId="228"/>
    <cellStyle name="20 % - Aksentti1 2 5 2 7" xfId="229"/>
    <cellStyle name="20 % - Aksentti1 2 5 3" xfId="230"/>
    <cellStyle name="20 % - Aksentti1 2 5 3 2" xfId="231"/>
    <cellStyle name="20 % - Aksentti1 2 5 3 2 2" xfId="232"/>
    <cellStyle name="20 % - Aksentti1 2 5 3 3" xfId="233"/>
    <cellStyle name="20 % - Aksentti1 2 5 3 3 2" xfId="234"/>
    <cellStyle name="20 % - Aksentti1 2 5 3 4" xfId="235"/>
    <cellStyle name="20 % - Aksentti1 2 5 3 5" xfId="236"/>
    <cellStyle name="20 % - Aksentti1 2 5 3 6" xfId="237"/>
    <cellStyle name="20 % - Aksentti1 2 5 4" xfId="238"/>
    <cellStyle name="20 % - Aksentti1 2 5 4 2" xfId="239"/>
    <cellStyle name="20 % - Aksentti1 2 5 5" xfId="240"/>
    <cellStyle name="20 % - Aksentti1 2 5 5 2" xfId="241"/>
    <cellStyle name="20 % - Aksentti1 2 5 6" xfId="242"/>
    <cellStyle name="20 % - Aksentti1 2 5 7" xfId="243"/>
    <cellStyle name="20 % - Aksentti1 2 5 8" xfId="244"/>
    <cellStyle name="20 % - Aksentti1 2 6" xfId="245"/>
    <cellStyle name="20 % - Aksentti1 2 6 2" xfId="246"/>
    <cellStyle name="20 % - Aksentti1 2 6 2 2" xfId="247"/>
    <cellStyle name="20 % - Aksentti1 2 6 2 2 2" xfId="248"/>
    <cellStyle name="20 % - Aksentti1 2 6 2 3" xfId="249"/>
    <cellStyle name="20 % - Aksentti1 2 6 2 3 2" xfId="250"/>
    <cellStyle name="20 % - Aksentti1 2 6 2 4" xfId="251"/>
    <cellStyle name="20 % - Aksentti1 2 6 2 5" xfId="252"/>
    <cellStyle name="20 % - Aksentti1 2 6 2 6" xfId="253"/>
    <cellStyle name="20 % - Aksentti1 2 6 3" xfId="254"/>
    <cellStyle name="20 % - Aksentti1 2 6 3 2" xfId="255"/>
    <cellStyle name="20 % - Aksentti1 2 6 4" xfId="256"/>
    <cellStyle name="20 % - Aksentti1 2 6 4 2" xfId="257"/>
    <cellStyle name="20 % - Aksentti1 2 6 5" xfId="258"/>
    <cellStyle name="20 % - Aksentti1 2 6 6" xfId="259"/>
    <cellStyle name="20 % - Aksentti1 2 6 7" xfId="260"/>
    <cellStyle name="20 % - Aksentti1 2 7" xfId="261"/>
    <cellStyle name="20 % - Aksentti1 2 7 2" xfId="262"/>
    <cellStyle name="20 % - Aksentti1 2 7 2 2" xfId="263"/>
    <cellStyle name="20 % - Aksentti1 2 7 3" xfId="264"/>
    <cellStyle name="20 % - Aksentti1 2 7 3 2" xfId="265"/>
    <cellStyle name="20 % - Aksentti1 2 7 4" xfId="266"/>
    <cellStyle name="20 % - Aksentti1 2 7 5" xfId="267"/>
    <cellStyle name="20 % - Aksentti1 2 7 6" xfId="268"/>
    <cellStyle name="20 % - Aksentti1 2 8" xfId="269"/>
    <cellStyle name="20 % - Aksentti1 2 8 2" xfId="270"/>
    <cellStyle name="20 % - Aksentti1 2 8 3" xfId="271"/>
    <cellStyle name="20 % - Aksentti1 2 8 4" xfId="272"/>
    <cellStyle name="20 % - Aksentti1 2 9" xfId="273"/>
    <cellStyle name="20 % - Aksentti1 2 9 2" xfId="274"/>
    <cellStyle name="20 % - Aksentti1 2_T_B1.2" xfId="275"/>
    <cellStyle name="20 % - Aksentti2 2" xfId="276"/>
    <cellStyle name="20 % - Aksentti2 2 10" xfId="277"/>
    <cellStyle name="20 % - Aksentti2 2 11" xfId="278"/>
    <cellStyle name="20 % - Aksentti2 2 12" xfId="279"/>
    <cellStyle name="20 % - Aksentti2 2 2" xfId="280"/>
    <cellStyle name="20 % - Aksentti2 2 2 2" xfId="281"/>
    <cellStyle name="20 % - Aksentti2 2 2 2 2" xfId="282"/>
    <cellStyle name="20 % - Aksentti2 2 2 2 2 2" xfId="283"/>
    <cellStyle name="20 % - Aksentti2 2 2 2 2 2 2" xfId="284"/>
    <cellStyle name="20 % - Aksentti2 2 2 2 2 2 2 2" xfId="285"/>
    <cellStyle name="20 % - Aksentti2 2 2 2 2 2 3" xfId="286"/>
    <cellStyle name="20 % - Aksentti2 2 2 2 2 2 3 2" xfId="287"/>
    <cellStyle name="20 % - Aksentti2 2 2 2 2 2 4" xfId="288"/>
    <cellStyle name="20 % - Aksentti2 2 2 2 2 2 5" xfId="289"/>
    <cellStyle name="20 % - Aksentti2 2 2 2 2 2 6" xfId="290"/>
    <cellStyle name="20 % - Aksentti2 2 2 2 2 3" xfId="291"/>
    <cellStyle name="20 % - Aksentti2 2 2 2 2 3 2" xfId="292"/>
    <cellStyle name="20 % - Aksentti2 2 2 2 2 4" xfId="293"/>
    <cellStyle name="20 % - Aksentti2 2 2 2 2 4 2" xfId="294"/>
    <cellStyle name="20 % - Aksentti2 2 2 2 2 5" xfId="295"/>
    <cellStyle name="20 % - Aksentti2 2 2 2 2 6" xfId="296"/>
    <cellStyle name="20 % - Aksentti2 2 2 2 2 7" xfId="297"/>
    <cellStyle name="20 % - Aksentti2 2 2 2 3" xfId="298"/>
    <cellStyle name="20 % - Aksentti2 2 2 2 3 2" xfId="299"/>
    <cellStyle name="20 % - Aksentti2 2 2 2 3 2 2" xfId="300"/>
    <cellStyle name="20 % - Aksentti2 2 2 2 3 3" xfId="301"/>
    <cellStyle name="20 % - Aksentti2 2 2 2 3 3 2" xfId="302"/>
    <cellStyle name="20 % - Aksentti2 2 2 2 3 4" xfId="303"/>
    <cellStyle name="20 % - Aksentti2 2 2 2 3 5" xfId="304"/>
    <cellStyle name="20 % - Aksentti2 2 2 2 3 6" xfId="305"/>
    <cellStyle name="20 % - Aksentti2 2 2 2 4" xfId="306"/>
    <cellStyle name="20 % - Aksentti2 2 2 2 4 2" xfId="307"/>
    <cellStyle name="20 % - Aksentti2 2 2 2 5" xfId="308"/>
    <cellStyle name="20 % - Aksentti2 2 2 2 5 2" xfId="309"/>
    <cellStyle name="20 % - Aksentti2 2 2 2 6" xfId="310"/>
    <cellStyle name="20 % - Aksentti2 2 2 2 7" xfId="311"/>
    <cellStyle name="20 % - Aksentti2 2 2 2 8" xfId="312"/>
    <cellStyle name="20 % - Aksentti2 2 2 3" xfId="313"/>
    <cellStyle name="20 % - Aksentti2 2 2 3 2" xfId="314"/>
    <cellStyle name="20 % - Aksentti2 2 2 3 2 2" xfId="315"/>
    <cellStyle name="20 % - Aksentti2 2 2 3 2 2 2" xfId="316"/>
    <cellStyle name="20 % - Aksentti2 2 2 3 2 3" xfId="317"/>
    <cellStyle name="20 % - Aksentti2 2 2 3 2 3 2" xfId="318"/>
    <cellStyle name="20 % - Aksentti2 2 2 3 2 4" xfId="319"/>
    <cellStyle name="20 % - Aksentti2 2 2 3 2 5" xfId="320"/>
    <cellStyle name="20 % - Aksentti2 2 2 3 2 6" xfId="321"/>
    <cellStyle name="20 % - Aksentti2 2 2 3 3" xfId="322"/>
    <cellStyle name="20 % - Aksentti2 2 2 3 3 2" xfId="323"/>
    <cellStyle name="20 % - Aksentti2 2 2 3 4" xfId="324"/>
    <cellStyle name="20 % - Aksentti2 2 2 3 4 2" xfId="325"/>
    <cellStyle name="20 % - Aksentti2 2 2 3 5" xfId="326"/>
    <cellStyle name="20 % - Aksentti2 2 2 3 6" xfId="327"/>
    <cellStyle name="20 % - Aksentti2 2 2 3 7" xfId="328"/>
    <cellStyle name="20 % - Aksentti2 2 2 4" xfId="329"/>
    <cellStyle name="20 % - Aksentti2 2 2 4 2" xfId="330"/>
    <cellStyle name="20 % - Aksentti2 2 2 4 2 2" xfId="331"/>
    <cellStyle name="20 % - Aksentti2 2 2 4 3" xfId="332"/>
    <cellStyle name="20 % - Aksentti2 2 2 4 3 2" xfId="333"/>
    <cellStyle name="20 % - Aksentti2 2 2 4 4" xfId="334"/>
    <cellStyle name="20 % - Aksentti2 2 2 4 5" xfId="335"/>
    <cellStyle name="20 % - Aksentti2 2 2 4 6" xfId="336"/>
    <cellStyle name="20 % - Aksentti2 2 2 5" xfId="337"/>
    <cellStyle name="20 % - Aksentti2 2 2 5 2" xfId="338"/>
    <cellStyle name="20 % - Aksentti2 2 2 5 3" xfId="339"/>
    <cellStyle name="20 % - Aksentti2 2 2 5 4" xfId="340"/>
    <cellStyle name="20 % - Aksentti2 2 2 6" xfId="341"/>
    <cellStyle name="20 % - Aksentti2 2 2 6 2" xfId="342"/>
    <cellStyle name="20 % - Aksentti2 2 2 7" xfId="343"/>
    <cellStyle name="20 % - Aksentti2 2 2 8" xfId="344"/>
    <cellStyle name="20 % - Aksentti2 2 2 9" xfId="345"/>
    <cellStyle name="20 % - Aksentti2 2 3" xfId="346"/>
    <cellStyle name="20 % - Aksentti2 2 3 2" xfId="347"/>
    <cellStyle name="20 % - Aksentti2 2 3 2 2" xfId="348"/>
    <cellStyle name="20 % - Aksentti2 2 3 2 2 2" xfId="349"/>
    <cellStyle name="20 % - Aksentti2 2 3 2 2 2 2" xfId="350"/>
    <cellStyle name="20 % - Aksentti2 2 3 2 2 2 2 2" xfId="351"/>
    <cellStyle name="20 % - Aksentti2 2 3 2 2 2 3" xfId="352"/>
    <cellStyle name="20 % - Aksentti2 2 3 2 2 2 3 2" xfId="353"/>
    <cellStyle name="20 % - Aksentti2 2 3 2 2 2 4" xfId="354"/>
    <cellStyle name="20 % - Aksentti2 2 3 2 2 2 5" xfId="355"/>
    <cellStyle name="20 % - Aksentti2 2 3 2 2 2 6" xfId="356"/>
    <cellStyle name="20 % - Aksentti2 2 3 2 2 3" xfId="357"/>
    <cellStyle name="20 % - Aksentti2 2 3 2 2 3 2" xfId="358"/>
    <cellStyle name="20 % - Aksentti2 2 3 2 2 4" xfId="359"/>
    <cellStyle name="20 % - Aksentti2 2 3 2 2 4 2" xfId="360"/>
    <cellStyle name="20 % - Aksentti2 2 3 2 2 5" xfId="361"/>
    <cellStyle name="20 % - Aksentti2 2 3 2 2 6" xfId="362"/>
    <cellStyle name="20 % - Aksentti2 2 3 2 2 7" xfId="363"/>
    <cellStyle name="20 % - Aksentti2 2 3 2 3" xfId="364"/>
    <cellStyle name="20 % - Aksentti2 2 3 2 3 2" xfId="365"/>
    <cellStyle name="20 % - Aksentti2 2 3 2 3 2 2" xfId="366"/>
    <cellStyle name="20 % - Aksentti2 2 3 2 3 3" xfId="367"/>
    <cellStyle name="20 % - Aksentti2 2 3 2 3 3 2" xfId="368"/>
    <cellStyle name="20 % - Aksentti2 2 3 2 3 4" xfId="369"/>
    <cellStyle name="20 % - Aksentti2 2 3 2 3 5" xfId="370"/>
    <cellStyle name="20 % - Aksentti2 2 3 2 3 6" xfId="371"/>
    <cellStyle name="20 % - Aksentti2 2 3 2 4" xfId="372"/>
    <cellStyle name="20 % - Aksentti2 2 3 2 4 2" xfId="373"/>
    <cellStyle name="20 % - Aksentti2 2 3 2 5" xfId="374"/>
    <cellStyle name="20 % - Aksentti2 2 3 2 5 2" xfId="375"/>
    <cellStyle name="20 % - Aksentti2 2 3 2 6" xfId="376"/>
    <cellStyle name="20 % - Aksentti2 2 3 2 7" xfId="377"/>
    <cellStyle name="20 % - Aksentti2 2 3 2 8" xfId="378"/>
    <cellStyle name="20 % - Aksentti2 2 3 3" xfId="379"/>
    <cellStyle name="20 % - Aksentti2 2 3 3 2" xfId="380"/>
    <cellStyle name="20 % - Aksentti2 2 3 3 2 2" xfId="381"/>
    <cellStyle name="20 % - Aksentti2 2 3 3 2 2 2" xfId="382"/>
    <cellStyle name="20 % - Aksentti2 2 3 3 2 3" xfId="383"/>
    <cellStyle name="20 % - Aksentti2 2 3 3 2 3 2" xfId="384"/>
    <cellStyle name="20 % - Aksentti2 2 3 3 2 4" xfId="385"/>
    <cellStyle name="20 % - Aksentti2 2 3 3 2 5" xfId="386"/>
    <cellStyle name="20 % - Aksentti2 2 3 3 2 6" xfId="387"/>
    <cellStyle name="20 % - Aksentti2 2 3 3 3" xfId="388"/>
    <cellStyle name="20 % - Aksentti2 2 3 3 3 2" xfId="389"/>
    <cellStyle name="20 % - Aksentti2 2 3 3 4" xfId="390"/>
    <cellStyle name="20 % - Aksentti2 2 3 3 4 2" xfId="391"/>
    <cellStyle name="20 % - Aksentti2 2 3 3 5" xfId="392"/>
    <cellStyle name="20 % - Aksentti2 2 3 3 6" xfId="393"/>
    <cellStyle name="20 % - Aksentti2 2 3 3 7" xfId="394"/>
    <cellStyle name="20 % - Aksentti2 2 3 4" xfId="395"/>
    <cellStyle name="20 % - Aksentti2 2 3 4 2" xfId="396"/>
    <cellStyle name="20 % - Aksentti2 2 3 4 2 2" xfId="397"/>
    <cellStyle name="20 % - Aksentti2 2 3 4 3" xfId="398"/>
    <cellStyle name="20 % - Aksentti2 2 3 4 3 2" xfId="399"/>
    <cellStyle name="20 % - Aksentti2 2 3 4 4" xfId="400"/>
    <cellStyle name="20 % - Aksentti2 2 3 4 5" xfId="401"/>
    <cellStyle name="20 % - Aksentti2 2 3 4 6" xfId="402"/>
    <cellStyle name="20 % - Aksentti2 2 3 5" xfId="403"/>
    <cellStyle name="20 % - Aksentti2 2 3 5 2" xfId="404"/>
    <cellStyle name="20 % - Aksentti2 2 3 5 3" xfId="405"/>
    <cellStyle name="20 % - Aksentti2 2 3 5 4" xfId="406"/>
    <cellStyle name="20 % - Aksentti2 2 3 6" xfId="407"/>
    <cellStyle name="20 % - Aksentti2 2 3 6 2" xfId="408"/>
    <cellStyle name="20 % - Aksentti2 2 3 7" xfId="409"/>
    <cellStyle name="20 % - Aksentti2 2 3 8" xfId="410"/>
    <cellStyle name="20 % - Aksentti2 2 3 9" xfId="411"/>
    <cellStyle name="20 % - Aksentti2 2 4" xfId="412"/>
    <cellStyle name="20 % - Aksentti2 2 4 2" xfId="413"/>
    <cellStyle name="20 % - Aksentti2 2 4 2 2" xfId="414"/>
    <cellStyle name="20 % - Aksentti2 2 4 2 2 2" xfId="415"/>
    <cellStyle name="20 % - Aksentti2 2 4 2 2 2 2" xfId="416"/>
    <cellStyle name="20 % - Aksentti2 2 4 2 2 2 2 2" xfId="417"/>
    <cellStyle name="20 % - Aksentti2 2 4 2 2 2 3" xfId="418"/>
    <cellStyle name="20 % - Aksentti2 2 4 2 2 2 3 2" xfId="419"/>
    <cellStyle name="20 % - Aksentti2 2 4 2 2 2 4" xfId="420"/>
    <cellStyle name="20 % - Aksentti2 2 4 2 2 2 5" xfId="421"/>
    <cellStyle name="20 % - Aksentti2 2 4 2 2 2 6" xfId="422"/>
    <cellStyle name="20 % - Aksentti2 2 4 2 2 3" xfId="423"/>
    <cellStyle name="20 % - Aksentti2 2 4 2 2 3 2" xfId="424"/>
    <cellStyle name="20 % - Aksentti2 2 4 2 2 4" xfId="425"/>
    <cellStyle name="20 % - Aksentti2 2 4 2 2 4 2" xfId="426"/>
    <cellStyle name="20 % - Aksentti2 2 4 2 2 5" xfId="427"/>
    <cellStyle name="20 % - Aksentti2 2 4 2 2 6" xfId="428"/>
    <cellStyle name="20 % - Aksentti2 2 4 2 2 7" xfId="429"/>
    <cellStyle name="20 % - Aksentti2 2 4 2 3" xfId="430"/>
    <cellStyle name="20 % - Aksentti2 2 4 2 3 2" xfId="431"/>
    <cellStyle name="20 % - Aksentti2 2 4 2 3 2 2" xfId="432"/>
    <cellStyle name="20 % - Aksentti2 2 4 2 3 3" xfId="433"/>
    <cellStyle name="20 % - Aksentti2 2 4 2 3 3 2" xfId="434"/>
    <cellStyle name="20 % - Aksentti2 2 4 2 3 4" xfId="435"/>
    <cellStyle name="20 % - Aksentti2 2 4 2 3 5" xfId="436"/>
    <cellStyle name="20 % - Aksentti2 2 4 2 3 6" xfId="437"/>
    <cellStyle name="20 % - Aksentti2 2 4 2 4" xfId="438"/>
    <cellStyle name="20 % - Aksentti2 2 4 2 4 2" xfId="439"/>
    <cellStyle name="20 % - Aksentti2 2 4 2 5" xfId="440"/>
    <cellStyle name="20 % - Aksentti2 2 4 2 5 2" xfId="441"/>
    <cellStyle name="20 % - Aksentti2 2 4 2 6" xfId="442"/>
    <cellStyle name="20 % - Aksentti2 2 4 2 7" xfId="443"/>
    <cellStyle name="20 % - Aksentti2 2 4 2 8" xfId="444"/>
    <cellStyle name="20 % - Aksentti2 2 4 3" xfId="445"/>
    <cellStyle name="20 % - Aksentti2 2 4 3 2" xfId="446"/>
    <cellStyle name="20 % - Aksentti2 2 4 3 2 2" xfId="447"/>
    <cellStyle name="20 % - Aksentti2 2 4 3 2 2 2" xfId="448"/>
    <cellStyle name="20 % - Aksentti2 2 4 3 2 3" xfId="449"/>
    <cellStyle name="20 % - Aksentti2 2 4 3 2 3 2" xfId="450"/>
    <cellStyle name="20 % - Aksentti2 2 4 3 2 4" xfId="451"/>
    <cellStyle name="20 % - Aksentti2 2 4 3 2 5" xfId="452"/>
    <cellStyle name="20 % - Aksentti2 2 4 3 2 6" xfId="453"/>
    <cellStyle name="20 % - Aksentti2 2 4 3 3" xfId="454"/>
    <cellStyle name="20 % - Aksentti2 2 4 3 3 2" xfId="455"/>
    <cellStyle name="20 % - Aksentti2 2 4 3 4" xfId="456"/>
    <cellStyle name="20 % - Aksentti2 2 4 3 4 2" xfId="457"/>
    <cellStyle name="20 % - Aksentti2 2 4 3 5" xfId="458"/>
    <cellStyle name="20 % - Aksentti2 2 4 3 6" xfId="459"/>
    <cellStyle name="20 % - Aksentti2 2 4 3 7" xfId="460"/>
    <cellStyle name="20 % - Aksentti2 2 4 4" xfId="461"/>
    <cellStyle name="20 % - Aksentti2 2 4 4 2" xfId="462"/>
    <cellStyle name="20 % - Aksentti2 2 4 4 2 2" xfId="463"/>
    <cellStyle name="20 % - Aksentti2 2 4 4 3" xfId="464"/>
    <cellStyle name="20 % - Aksentti2 2 4 4 3 2" xfId="465"/>
    <cellStyle name="20 % - Aksentti2 2 4 4 4" xfId="466"/>
    <cellStyle name="20 % - Aksentti2 2 4 4 5" xfId="467"/>
    <cellStyle name="20 % - Aksentti2 2 4 4 6" xfId="468"/>
    <cellStyle name="20 % - Aksentti2 2 4 5" xfId="469"/>
    <cellStyle name="20 % - Aksentti2 2 4 5 2" xfId="470"/>
    <cellStyle name="20 % - Aksentti2 2 4 5 3" xfId="471"/>
    <cellStyle name="20 % - Aksentti2 2 4 5 4" xfId="472"/>
    <cellStyle name="20 % - Aksentti2 2 4 6" xfId="473"/>
    <cellStyle name="20 % - Aksentti2 2 4 6 2" xfId="474"/>
    <cellStyle name="20 % - Aksentti2 2 4 7" xfId="475"/>
    <cellStyle name="20 % - Aksentti2 2 4 8" xfId="476"/>
    <cellStyle name="20 % - Aksentti2 2 4 9" xfId="477"/>
    <cellStyle name="20 % - Aksentti2 2 5" xfId="478"/>
    <cellStyle name="20 % - Aksentti2 2 5 2" xfId="479"/>
    <cellStyle name="20 % - Aksentti2 2 5 2 2" xfId="480"/>
    <cellStyle name="20 % - Aksentti2 2 5 2 2 2" xfId="481"/>
    <cellStyle name="20 % - Aksentti2 2 5 2 2 2 2" xfId="482"/>
    <cellStyle name="20 % - Aksentti2 2 5 2 2 3" xfId="483"/>
    <cellStyle name="20 % - Aksentti2 2 5 2 2 3 2" xfId="484"/>
    <cellStyle name="20 % - Aksentti2 2 5 2 2 4" xfId="485"/>
    <cellStyle name="20 % - Aksentti2 2 5 2 2 5" xfId="486"/>
    <cellStyle name="20 % - Aksentti2 2 5 2 2 6" xfId="487"/>
    <cellStyle name="20 % - Aksentti2 2 5 2 3" xfId="488"/>
    <cellStyle name="20 % - Aksentti2 2 5 2 3 2" xfId="489"/>
    <cellStyle name="20 % - Aksentti2 2 5 2 4" xfId="490"/>
    <cellStyle name="20 % - Aksentti2 2 5 2 4 2" xfId="491"/>
    <cellStyle name="20 % - Aksentti2 2 5 2 5" xfId="492"/>
    <cellStyle name="20 % - Aksentti2 2 5 2 6" xfId="493"/>
    <cellStyle name="20 % - Aksentti2 2 5 2 7" xfId="494"/>
    <cellStyle name="20 % - Aksentti2 2 5 3" xfId="495"/>
    <cellStyle name="20 % - Aksentti2 2 5 3 2" xfId="496"/>
    <cellStyle name="20 % - Aksentti2 2 5 3 2 2" xfId="497"/>
    <cellStyle name="20 % - Aksentti2 2 5 3 3" xfId="498"/>
    <cellStyle name="20 % - Aksentti2 2 5 3 3 2" xfId="499"/>
    <cellStyle name="20 % - Aksentti2 2 5 3 4" xfId="500"/>
    <cellStyle name="20 % - Aksentti2 2 5 3 5" xfId="501"/>
    <cellStyle name="20 % - Aksentti2 2 5 3 6" xfId="502"/>
    <cellStyle name="20 % - Aksentti2 2 5 4" xfId="503"/>
    <cellStyle name="20 % - Aksentti2 2 5 4 2" xfId="504"/>
    <cellStyle name="20 % - Aksentti2 2 5 5" xfId="505"/>
    <cellStyle name="20 % - Aksentti2 2 5 5 2" xfId="506"/>
    <cellStyle name="20 % - Aksentti2 2 5 6" xfId="507"/>
    <cellStyle name="20 % - Aksentti2 2 5 7" xfId="508"/>
    <cellStyle name="20 % - Aksentti2 2 5 8" xfId="509"/>
    <cellStyle name="20 % - Aksentti2 2 6" xfId="510"/>
    <cellStyle name="20 % - Aksentti2 2 6 2" xfId="511"/>
    <cellStyle name="20 % - Aksentti2 2 6 2 2" xfId="512"/>
    <cellStyle name="20 % - Aksentti2 2 6 2 2 2" xfId="513"/>
    <cellStyle name="20 % - Aksentti2 2 6 2 3" xfId="514"/>
    <cellStyle name="20 % - Aksentti2 2 6 2 3 2" xfId="515"/>
    <cellStyle name="20 % - Aksentti2 2 6 2 4" xfId="516"/>
    <cellStyle name="20 % - Aksentti2 2 6 2 5" xfId="517"/>
    <cellStyle name="20 % - Aksentti2 2 6 2 6" xfId="518"/>
    <cellStyle name="20 % - Aksentti2 2 6 3" xfId="519"/>
    <cellStyle name="20 % - Aksentti2 2 6 3 2" xfId="520"/>
    <cellStyle name="20 % - Aksentti2 2 6 4" xfId="521"/>
    <cellStyle name="20 % - Aksentti2 2 6 4 2" xfId="522"/>
    <cellStyle name="20 % - Aksentti2 2 6 5" xfId="523"/>
    <cellStyle name="20 % - Aksentti2 2 6 6" xfId="524"/>
    <cellStyle name="20 % - Aksentti2 2 6 7" xfId="525"/>
    <cellStyle name="20 % - Aksentti2 2 7" xfId="526"/>
    <cellStyle name="20 % - Aksentti2 2 7 2" xfId="527"/>
    <cellStyle name="20 % - Aksentti2 2 7 2 2" xfId="528"/>
    <cellStyle name="20 % - Aksentti2 2 7 3" xfId="529"/>
    <cellStyle name="20 % - Aksentti2 2 7 3 2" xfId="530"/>
    <cellStyle name="20 % - Aksentti2 2 7 4" xfId="531"/>
    <cellStyle name="20 % - Aksentti2 2 7 5" xfId="532"/>
    <cellStyle name="20 % - Aksentti2 2 7 6" xfId="533"/>
    <cellStyle name="20 % - Aksentti2 2 8" xfId="534"/>
    <cellStyle name="20 % - Aksentti2 2 8 2" xfId="535"/>
    <cellStyle name="20 % - Aksentti2 2 8 3" xfId="536"/>
    <cellStyle name="20 % - Aksentti2 2 8 4" xfId="537"/>
    <cellStyle name="20 % - Aksentti2 2 9" xfId="538"/>
    <cellStyle name="20 % - Aksentti2 2 9 2" xfId="539"/>
    <cellStyle name="20 % - Aksentti2 2_T_B1.2" xfId="540"/>
    <cellStyle name="20 % - Aksentti3 2" xfId="541"/>
    <cellStyle name="20 % - Aksentti3 2 10" xfId="542"/>
    <cellStyle name="20 % - Aksentti3 2 11" xfId="543"/>
    <cellStyle name="20 % - Aksentti3 2 12" xfId="544"/>
    <cellStyle name="20 % - Aksentti3 2 2" xfId="545"/>
    <cellStyle name="20 % - Aksentti3 2 2 2" xfId="546"/>
    <cellStyle name="20 % - Aksentti3 2 2 2 2" xfId="547"/>
    <cellStyle name="20 % - Aksentti3 2 2 2 2 2" xfId="548"/>
    <cellStyle name="20 % - Aksentti3 2 2 2 2 2 2" xfId="549"/>
    <cellStyle name="20 % - Aksentti3 2 2 2 2 2 2 2" xfId="550"/>
    <cellStyle name="20 % - Aksentti3 2 2 2 2 2 3" xfId="551"/>
    <cellStyle name="20 % - Aksentti3 2 2 2 2 2 3 2" xfId="552"/>
    <cellStyle name="20 % - Aksentti3 2 2 2 2 2 4" xfId="553"/>
    <cellStyle name="20 % - Aksentti3 2 2 2 2 2 5" xfId="554"/>
    <cellStyle name="20 % - Aksentti3 2 2 2 2 2 6" xfId="555"/>
    <cellStyle name="20 % - Aksentti3 2 2 2 2 3" xfId="556"/>
    <cellStyle name="20 % - Aksentti3 2 2 2 2 3 2" xfId="557"/>
    <cellStyle name="20 % - Aksentti3 2 2 2 2 4" xfId="558"/>
    <cellStyle name="20 % - Aksentti3 2 2 2 2 4 2" xfId="559"/>
    <cellStyle name="20 % - Aksentti3 2 2 2 2 5" xfId="560"/>
    <cellStyle name="20 % - Aksentti3 2 2 2 2 6" xfId="561"/>
    <cellStyle name="20 % - Aksentti3 2 2 2 2 7" xfId="562"/>
    <cellStyle name="20 % - Aksentti3 2 2 2 3" xfId="563"/>
    <cellStyle name="20 % - Aksentti3 2 2 2 3 2" xfId="564"/>
    <cellStyle name="20 % - Aksentti3 2 2 2 3 2 2" xfId="565"/>
    <cellStyle name="20 % - Aksentti3 2 2 2 3 3" xfId="566"/>
    <cellStyle name="20 % - Aksentti3 2 2 2 3 3 2" xfId="567"/>
    <cellStyle name="20 % - Aksentti3 2 2 2 3 4" xfId="568"/>
    <cellStyle name="20 % - Aksentti3 2 2 2 3 5" xfId="569"/>
    <cellStyle name="20 % - Aksentti3 2 2 2 3 6" xfId="570"/>
    <cellStyle name="20 % - Aksentti3 2 2 2 4" xfId="571"/>
    <cellStyle name="20 % - Aksentti3 2 2 2 4 2" xfId="572"/>
    <cellStyle name="20 % - Aksentti3 2 2 2 5" xfId="573"/>
    <cellStyle name="20 % - Aksentti3 2 2 2 5 2" xfId="574"/>
    <cellStyle name="20 % - Aksentti3 2 2 2 6" xfId="575"/>
    <cellStyle name="20 % - Aksentti3 2 2 2 7" xfId="576"/>
    <cellStyle name="20 % - Aksentti3 2 2 2 8" xfId="577"/>
    <cellStyle name="20 % - Aksentti3 2 2 3" xfId="578"/>
    <cellStyle name="20 % - Aksentti3 2 2 3 2" xfId="579"/>
    <cellStyle name="20 % - Aksentti3 2 2 3 2 2" xfId="580"/>
    <cellStyle name="20 % - Aksentti3 2 2 3 2 2 2" xfId="581"/>
    <cellStyle name="20 % - Aksentti3 2 2 3 2 3" xfId="582"/>
    <cellStyle name="20 % - Aksentti3 2 2 3 2 3 2" xfId="583"/>
    <cellStyle name="20 % - Aksentti3 2 2 3 2 4" xfId="584"/>
    <cellStyle name="20 % - Aksentti3 2 2 3 2 5" xfId="585"/>
    <cellStyle name="20 % - Aksentti3 2 2 3 2 6" xfId="586"/>
    <cellStyle name="20 % - Aksentti3 2 2 3 3" xfId="587"/>
    <cellStyle name="20 % - Aksentti3 2 2 3 3 2" xfId="588"/>
    <cellStyle name="20 % - Aksentti3 2 2 3 4" xfId="589"/>
    <cellStyle name="20 % - Aksentti3 2 2 3 4 2" xfId="590"/>
    <cellStyle name="20 % - Aksentti3 2 2 3 5" xfId="591"/>
    <cellStyle name="20 % - Aksentti3 2 2 3 6" xfId="592"/>
    <cellStyle name="20 % - Aksentti3 2 2 3 7" xfId="593"/>
    <cellStyle name="20 % - Aksentti3 2 2 4" xfId="594"/>
    <cellStyle name="20 % - Aksentti3 2 2 4 2" xfId="595"/>
    <cellStyle name="20 % - Aksentti3 2 2 4 2 2" xfId="596"/>
    <cellStyle name="20 % - Aksentti3 2 2 4 3" xfId="597"/>
    <cellStyle name="20 % - Aksentti3 2 2 4 3 2" xfId="598"/>
    <cellStyle name="20 % - Aksentti3 2 2 4 4" xfId="599"/>
    <cellStyle name="20 % - Aksentti3 2 2 4 5" xfId="600"/>
    <cellStyle name="20 % - Aksentti3 2 2 4 6" xfId="601"/>
    <cellStyle name="20 % - Aksentti3 2 2 5" xfId="602"/>
    <cellStyle name="20 % - Aksentti3 2 2 5 2" xfId="603"/>
    <cellStyle name="20 % - Aksentti3 2 2 5 3" xfId="604"/>
    <cellStyle name="20 % - Aksentti3 2 2 5 4" xfId="605"/>
    <cellStyle name="20 % - Aksentti3 2 2 6" xfId="606"/>
    <cellStyle name="20 % - Aksentti3 2 2 6 2" xfId="607"/>
    <cellStyle name="20 % - Aksentti3 2 2 7" xfId="608"/>
    <cellStyle name="20 % - Aksentti3 2 2 8" xfId="609"/>
    <cellStyle name="20 % - Aksentti3 2 2 9" xfId="610"/>
    <cellStyle name="20 % - Aksentti3 2 3" xfId="611"/>
    <cellStyle name="20 % - Aksentti3 2 3 2" xfId="612"/>
    <cellStyle name="20 % - Aksentti3 2 3 2 2" xfId="613"/>
    <cellStyle name="20 % - Aksentti3 2 3 2 2 2" xfId="614"/>
    <cellStyle name="20 % - Aksentti3 2 3 2 2 2 2" xfId="615"/>
    <cellStyle name="20 % - Aksentti3 2 3 2 2 2 2 2" xfId="616"/>
    <cellStyle name="20 % - Aksentti3 2 3 2 2 2 3" xfId="617"/>
    <cellStyle name="20 % - Aksentti3 2 3 2 2 2 3 2" xfId="618"/>
    <cellStyle name="20 % - Aksentti3 2 3 2 2 2 4" xfId="619"/>
    <cellStyle name="20 % - Aksentti3 2 3 2 2 2 5" xfId="620"/>
    <cellStyle name="20 % - Aksentti3 2 3 2 2 2 6" xfId="621"/>
    <cellStyle name="20 % - Aksentti3 2 3 2 2 3" xfId="622"/>
    <cellStyle name="20 % - Aksentti3 2 3 2 2 3 2" xfId="623"/>
    <cellStyle name="20 % - Aksentti3 2 3 2 2 4" xfId="624"/>
    <cellStyle name="20 % - Aksentti3 2 3 2 2 4 2" xfId="625"/>
    <cellStyle name="20 % - Aksentti3 2 3 2 2 5" xfId="626"/>
    <cellStyle name="20 % - Aksentti3 2 3 2 2 6" xfId="627"/>
    <cellStyle name="20 % - Aksentti3 2 3 2 2 7" xfId="628"/>
    <cellStyle name="20 % - Aksentti3 2 3 2 3" xfId="629"/>
    <cellStyle name="20 % - Aksentti3 2 3 2 3 2" xfId="630"/>
    <cellStyle name="20 % - Aksentti3 2 3 2 3 2 2" xfId="631"/>
    <cellStyle name="20 % - Aksentti3 2 3 2 3 3" xfId="632"/>
    <cellStyle name="20 % - Aksentti3 2 3 2 3 3 2" xfId="633"/>
    <cellStyle name="20 % - Aksentti3 2 3 2 3 4" xfId="634"/>
    <cellStyle name="20 % - Aksentti3 2 3 2 3 5" xfId="635"/>
    <cellStyle name="20 % - Aksentti3 2 3 2 3 6" xfId="636"/>
    <cellStyle name="20 % - Aksentti3 2 3 2 4" xfId="637"/>
    <cellStyle name="20 % - Aksentti3 2 3 2 4 2" xfId="638"/>
    <cellStyle name="20 % - Aksentti3 2 3 2 5" xfId="639"/>
    <cellStyle name="20 % - Aksentti3 2 3 2 5 2" xfId="640"/>
    <cellStyle name="20 % - Aksentti3 2 3 2 6" xfId="641"/>
    <cellStyle name="20 % - Aksentti3 2 3 2 7" xfId="642"/>
    <cellStyle name="20 % - Aksentti3 2 3 2 8" xfId="643"/>
    <cellStyle name="20 % - Aksentti3 2 3 3" xfId="644"/>
    <cellStyle name="20 % - Aksentti3 2 3 3 2" xfId="645"/>
    <cellStyle name="20 % - Aksentti3 2 3 3 2 2" xfId="646"/>
    <cellStyle name="20 % - Aksentti3 2 3 3 2 2 2" xfId="647"/>
    <cellStyle name="20 % - Aksentti3 2 3 3 2 3" xfId="648"/>
    <cellStyle name="20 % - Aksentti3 2 3 3 2 3 2" xfId="649"/>
    <cellStyle name="20 % - Aksentti3 2 3 3 2 4" xfId="650"/>
    <cellStyle name="20 % - Aksentti3 2 3 3 2 5" xfId="651"/>
    <cellStyle name="20 % - Aksentti3 2 3 3 2 6" xfId="652"/>
    <cellStyle name="20 % - Aksentti3 2 3 3 3" xfId="653"/>
    <cellStyle name="20 % - Aksentti3 2 3 3 3 2" xfId="654"/>
    <cellStyle name="20 % - Aksentti3 2 3 3 4" xfId="655"/>
    <cellStyle name="20 % - Aksentti3 2 3 3 4 2" xfId="656"/>
    <cellStyle name="20 % - Aksentti3 2 3 3 5" xfId="657"/>
    <cellStyle name="20 % - Aksentti3 2 3 3 6" xfId="658"/>
    <cellStyle name="20 % - Aksentti3 2 3 3 7" xfId="659"/>
    <cellStyle name="20 % - Aksentti3 2 3 4" xfId="660"/>
    <cellStyle name="20 % - Aksentti3 2 3 4 2" xfId="661"/>
    <cellStyle name="20 % - Aksentti3 2 3 4 2 2" xfId="662"/>
    <cellStyle name="20 % - Aksentti3 2 3 4 3" xfId="663"/>
    <cellStyle name="20 % - Aksentti3 2 3 4 3 2" xfId="664"/>
    <cellStyle name="20 % - Aksentti3 2 3 4 4" xfId="665"/>
    <cellStyle name="20 % - Aksentti3 2 3 4 5" xfId="666"/>
    <cellStyle name="20 % - Aksentti3 2 3 4 6" xfId="667"/>
    <cellStyle name="20 % - Aksentti3 2 3 5" xfId="668"/>
    <cellStyle name="20 % - Aksentti3 2 3 5 2" xfId="669"/>
    <cellStyle name="20 % - Aksentti3 2 3 5 3" xfId="670"/>
    <cellStyle name="20 % - Aksentti3 2 3 5 4" xfId="671"/>
    <cellStyle name="20 % - Aksentti3 2 3 6" xfId="672"/>
    <cellStyle name="20 % - Aksentti3 2 3 6 2" xfId="673"/>
    <cellStyle name="20 % - Aksentti3 2 3 7" xfId="674"/>
    <cellStyle name="20 % - Aksentti3 2 3 8" xfId="675"/>
    <cellStyle name="20 % - Aksentti3 2 3 9" xfId="676"/>
    <cellStyle name="20 % - Aksentti3 2 4" xfId="677"/>
    <cellStyle name="20 % - Aksentti3 2 4 2" xfId="678"/>
    <cellStyle name="20 % - Aksentti3 2 4 2 2" xfId="679"/>
    <cellStyle name="20 % - Aksentti3 2 4 2 2 2" xfId="680"/>
    <cellStyle name="20 % - Aksentti3 2 4 2 2 2 2" xfId="681"/>
    <cellStyle name="20 % - Aksentti3 2 4 2 2 2 2 2" xfId="682"/>
    <cellStyle name="20 % - Aksentti3 2 4 2 2 2 3" xfId="683"/>
    <cellStyle name="20 % - Aksentti3 2 4 2 2 2 3 2" xfId="684"/>
    <cellStyle name="20 % - Aksentti3 2 4 2 2 2 4" xfId="685"/>
    <cellStyle name="20 % - Aksentti3 2 4 2 2 2 5" xfId="686"/>
    <cellStyle name="20 % - Aksentti3 2 4 2 2 2 6" xfId="687"/>
    <cellStyle name="20 % - Aksentti3 2 4 2 2 3" xfId="688"/>
    <cellStyle name="20 % - Aksentti3 2 4 2 2 3 2" xfId="689"/>
    <cellStyle name="20 % - Aksentti3 2 4 2 2 4" xfId="690"/>
    <cellStyle name="20 % - Aksentti3 2 4 2 2 4 2" xfId="691"/>
    <cellStyle name="20 % - Aksentti3 2 4 2 2 5" xfId="692"/>
    <cellStyle name="20 % - Aksentti3 2 4 2 2 6" xfId="693"/>
    <cellStyle name="20 % - Aksentti3 2 4 2 2 7" xfId="694"/>
    <cellStyle name="20 % - Aksentti3 2 4 2 3" xfId="695"/>
    <cellStyle name="20 % - Aksentti3 2 4 2 3 2" xfId="696"/>
    <cellStyle name="20 % - Aksentti3 2 4 2 3 2 2" xfId="697"/>
    <cellStyle name="20 % - Aksentti3 2 4 2 3 3" xfId="698"/>
    <cellStyle name="20 % - Aksentti3 2 4 2 3 3 2" xfId="699"/>
    <cellStyle name="20 % - Aksentti3 2 4 2 3 4" xfId="700"/>
    <cellStyle name="20 % - Aksentti3 2 4 2 3 5" xfId="701"/>
    <cellStyle name="20 % - Aksentti3 2 4 2 3 6" xfId="702"/>
    <cellStyle name="20 % - Aksentti3 2 4 2 4" xfId="703"/>
    <cellStyle name="20 % - Aksentti3 2 4 2 4 2" xfId="704"/>
    <cellStyle name="20 % - Aksentti3 2 4 2 5" xfId="705"/>
    <cellStyle name="20 % - Aksentti3 2 4 2 5 2" xfId="706"/>
    <cellStyle name="20 % - Aksentti3 2 4 2 6" xfId="707"/>
    <cellStyle name="20 % - Aksentti3 2 4 2 7" xfId="708"/>
    <cellStyle name="20 % - Aksentti3 2 4 2 8" xfId="709"/>
    <cellStyle name="20 % - Aksentti3 2 4 3" xfId="710"/>
    <cellStyle name="20 % - Aksentti3 2 4 3 2" xfId="711"/>
    <cellStyle name="20 % - Aksentti3 2 4 3 2 2" xfId="712"/>
    <cellStyle name="20 % - Aksentti3 2 4 3 2 2 2" xfId="713"/>
    <cellStyle name="20 % - Aksentti3 2 4 3 2 3" xfId="714"/>
    <cellStyle name="20 % - Aksentti3 2 4 3 2 3 2" xfId="715"/>
    <cellStyle name="20 % - Aksentti3 2 4 3 2 4" xfId="716"/>
    <cellStyle name="20 % - Aksentti3 2 4 3 2 5" xfId="717"/>
    <cellStyle name="20 % - Aksentti3 2 4 3 2 6" xfId="718"/>
    <cellStyle name="20 % - Aksentti3 2 4 3 3" xfId="719"/>
    <cellStyle name="20 % - Aksentti3 2 4 3 3 2" xfId="720"/>
    <cellStyle name="20 % - Aksentti3 2 4 3 4" xfId="721"/>
    <cellStyle name="20 % - Aksentti3 2 4 3 4 2" xfId="722"/>
    <cellStyle name="20 % - Aksentti3 2 4 3 5" xfId="723"/>
    <cellStyle name="20 % - Aksentti3 2 4 3 6" xfId="724"/>
    <cellStyle name="20 % - Aksentti3 2 4 3 7" xfId="725"/>
    <cellStyle name="20 % - Aksentti3 2 4 4" xfId="726"/>
    <cellStyle name="20 % - Aksentti3 2 4 4 2" xfId="727"/>
    <cellStyle name="20 % - Aksentti3 2 4 4 2 2" xfId="728"/>
    <cellStyle name="20 % - Aksentti3 2 4 4 3" xfId="729"/>
    <cellStyle name="20 % - Aksentti3 2 4 4 3 2" xfId="730"/>
    <cellStyle name="20 % - Aksentti3 2 4 4 4" xfId="731"/>
    <cellStyle name="20 % - Aksentti3 2 4 4 5" xfId="732"/>
    <cellStyle name="20 % - Aksentti3 2 4 4 6" xfId="733"/>
    <cellStyle name="20 % - Aksentti3 2 4 5" xfId="734"/>
    <cellStyle name="20 % - Aksentti3 2 4 5 2" xfId="735"/>
    <cellStyle name="20 % - Aksentti3 2 4 5 3" xfId="736"/>
    <cellStyle name="20 % - Aksentti3 2 4 5 4" xfId="737"/>
    <cellStyle name="20 % - Aksentti3 2 4 6" xfId="738"/>
    <cellStyle name="20 % - Aksentti3 2 4 6 2" xfId="739"/>
    <cellStyle name="20 % - Aksentti3 2 4 7" xfId="740"/>
    <cellStyle name="20 % - Aksentti3 2 4 8" xfId="741"/>
    <cellStyle name="20 % - Aksentti3 2 4 9" xfId="742"/>
    <cellStyle name="20 % - Aksentti3 2 5" xfId="743"/>
    <cellStyle name="20 % - Aksentti3 2 5 2" xfId="744"/>
    <cellStyle name="20 % - Aksentti3 2 5 2 2" xfId="745"/>
    <cellStyle name="20 % - Aksentti3 2 5 2 2 2" xfId="746"/>
    <cellStyle name="20 % - Aksentti3 2 5 2 2 2 2" xfId="747"/>
    <cellStyle name="20 % - Aksentti3 2 5 2 2 3" xfId="748"/>
    <cellStyle name="20 % - Aksentti3 2 5 2 2 3 2" xfId="749"/>
    <cellStyle name="20 % - Aksentti3 2 5 2 2 4" xfId="750"/>
    <cellStyle name="20 % - Aksentti3 2 5 2 2 5" xfId="751"/>
    <cellStyle name="20 % - Aksentti3 2 5 2 2 6" xfId="752"/>
    <cellStyle name="20 % - Aksentti3 2 5 2 3" xfId="753"/>
    <cellStyle name="20 % - Aksentti3 2 5 2 3 2" xfId="754"/>
    <cellStyle name="20 % - Aksentti3 2 5 2 4" xfId="755"/>
    <cellStyle name="20 % - Aksentti3 2 5 2 4 2" xfId="756"/>
    <cellStyle name="20 % - Aksentti3 2 5 2 5" xfId="757"/>
    <cellStyle name="20 % - Aksentti3 2 5 2 6" xfId="758"/>
    <cellStyle name="20 % - Aksentti3 2 5 2 7" xfId="759"/>
    <cellStyle name="20 % - Aksentti3 2 5 3" xfId="760"/>
    <cellStyle name="20 % - Aksentti3 2 5 3 2" xfId="761"/>
    <cellStyle name="20 % - Aksentti3 2 5 3 2 2" xfId="762"/>
    <cellStyle name="20 % - Aksentti3 2 5 3 3" xfId="763"/>
    <cellStyle name="20 % - Aksentti3 2 5 3 3 2" xfId="764"/>
    <cellStyle name="20 % - Aksentti3 2 5 3 4" xfId="765"/>
    <cellStyle name="20 % - Aksentti3 2 5 3 5" xfId="766"/>
    <cellStyle name="20 % - Aksentti3 2 5 3 6" xfId="767"/>
    <cellStyle name="20 % - Aksentti3 2 5 4" xfId="768"/>
    <cellStyle name="20 % - Aksentti3 2 5 4 2" xfId="769"/>
    <cellStyle name="20 % - Aksentti3 2 5 5" xfId="770"/>
    <cellStyle name="20 % - Aksentti3 2 5 5 2" xfId="771"/>
    <cellStyle name="20 % - Aksentti3 2 5 6" xfId="772"/>
    <cellStyle name="20 % - Aksentti3 2 5 7" xfId="773"/>
    <cellStyle name="20 % - Aksentti3 2 5 8" xfId="774"/>
    <cellStyle name="20 % - Aksentti3 2 6" xfId="775"/>
    <cellStyle name="20 % - Aksentti3 2 6 2" xfId="776"/>
    <cellStyle name="20 % - Aksentti3 2 6 2 2" xfId="777"/>
    <cellStyle name="20 % - Aksentti3 2 6 2 2 2" xfId="778"/>
    <cellStyle name="20 % - Aksentti3 2 6 2 3" xfId="779"/>
    <cellStyle name="20 % - Aksentti3 2 6 2 3 2" xfId="780"/>
    <cellStyle name="20 % - Aksentti3 2 6 2 4" xfId="781"/>
    <cellStyle name="20 % - Aksentti3 2 6 2 5" xfId="782"/>
    <cellStyle name="20 % - Aksentti3 2 6 2 6" xfId="783"/>
    <cellStyle name="20 % - Aksentti3 2 6 3" xfId="784"/>
    <cellStyle name="20 % - Aksentti3 2 6 3 2" xfId="785"/>
    <cellStyle name="20 % - Aksentti3 2 6 4" xfId="786"/>
    <cellStyle name="20 % - Aksentti3 2 6 4 2" xfId="787"/>
    <cellStyle name="20 % - Aksentti3 2 6 5" xfId="788"/>
    <cellStyle name="20 % - Aksentti3 2 6 6" xfId="789"/>
    <cellStyle name="20 % - Aksentti3 2 6 7" xfId="790"/>
    <cellStyle name="20 % - Aksentti3 2 7" xfId="791"/>
    <cellStyle name="20 % - Aksentti3 2 7 2" xfId="792"/>
    <cellStyle name="20 % - Aksentti3 2 7 2 2" xfId="793"/>
    <cellStyle name="20 % - Aksentti3 2 7 3" xfId="794"/>
    <cellStyle name="20 % - Aksentti3 2 7 3 2" xfId="795"/>
    <cellStyle name="20 % - Aksentti3 2 7 4" xfId="796"/>
    <cellStyle name="20 % - Aksentti3 2 7 5" xfId="797"/>
    <cellStyle name="20 % - Aksentti3 2 7 6" xfId="798"/>
    <cellStyle name="20 % - Aksentti3 2 8" xfId="799"/>
    <cellStyle name="20 % - Aksentti3 2 8 2" xfId="800"/>
    <cellStyle name="20 % - Aksentti3 2 8 3" xfId="801"/>
    <cellStyle name="20 % - Aksentti3 2 8 4" xfId="802"/>
    <cellStyle name="20 % - Aksentti3 2 9" xfId="803"/>
    <cellStyle name="20 % - Aksentti3 2 9 2" xfId="804"/>
    <cellStyle name="20 % - Aksentti3 2_T_B1.2" xfId="805"/>
    <cellStyle name="20 % - Aksentti4 2" xfId="806"/>
    <cellStyle name="20 % - Aksentti4 2 10" xfId="807"/>
    <cellStyle name="20 % - Aksentti4 2 11" xfId="808"/>
    <cellStyle name="20 % - Aksentti4 2 12" xfId="809"/>
    <cellStyle name="20 % - Aksentti4 2 2" xfId="810"/>
    <cellStyle name="20 % - Aksentti4 2 2 2" xfId="811"/>
    <cellStyle name="20 % - Aksentti4 2 2 2 2" xfId="812"/>
    <cellStyle name="20 % - Aksentti4 2 2 2 2 2" xfId="813"/>
    <cellStyle name="20 % - Aksentti4 2 2 2 2 2 2" xfId="814"/>
    <cellStyle name="20 % - Aksentti4 2 2 2 2 2 2 2" xfId="815"/>
    <cellStyle name="20 % - Aksentti4 2 2 2 2 2 3" xfId="816"/>
    <cellStyle name="20 % - Aksentti4 2 2 2 2 2 3 2" xfId="817"/>
    <cellStyle name="20 % - Aksentti4 2 2 2 2 2 4" xfId="818"/>
    <cellStyle name="20 % - Aksentti4 2 2 2 2 2 5" xfId="819"/>
    <cellStyle name="20 % - Aksentti4 2 2 2 2 2 6" xfId="820"/>
    <cellStyle name="20 % - Aksentti4 2 2 2 2 3" xfId="821"/>
    <cellStyle name="20 % - Aksentti4 2 2 2 2 3 2" xfId="822"/>
    <cellStyle name="20 % - Aksentti4 2 2 2 2 4" xfId="823"/>
    <cellStyle name="20 % - Aksentti4 2 2 2 2 4 2" xfId="824"/>
    <cellStyle name="20 % - Aksentti4 2 2 2 2 5" xfId="825"/>
    <cellStyle name="20 % - Aksentti4 2 2 2 2 6" xfId="826"/>
    <cellStyle name="20 % - Aksentti4 2 2 2 2 7" xfId="827"/>
    <cellStyle name="20 % - Aksentti4 2 2 2 3" xfId="828"/>
    <cellStyle name="20 % - Aksentti4 2 2 2 3 2" xfId="829"/>
    <cellStyle name="20 % - Aksentti4 2 2 2 3 2 2" xfId="830"/>
    <cellStyle name="20 % - Aksentti4 2 2 2 3 3" xfId="831"/>
    <cellStyle name="20 % - Aksentti4 2 2 2 3 3 2" xfId="832"/>
    <cellStyle name="20 % - Aksentti4 2 2 2 3 4" xfId="833"/>
    <cellStyle name="20 % - Aksentti4 2 2 2 3 5" xfId="834"/>
    <cellStyle name="20 % - Aksentti4 2 2 2 3 6" xfId="835"/>
    <cellStyle name="20 % - Aksentti4 2 2 2 4" xfId="836"/>
    <cellStyle name="20 % - Aksentti4 2 2 2 4 2" xfId="837"/>
    <cellStyle name="20 % - Aksentti4 2 2 2 5" xfId="838"/>
    <cellStyle name="20 % - Aksentti4 2 2 2 5 2" xfId="839"/>
    <cellStyle name="20 % - Aksentti4 2 2 2 6" xfId="840"/>
    <cellStyle name="20 % - Aksentti4 2 2 2 7" xfId="841"/>
    <cellStyle name="20 % - Aksentti4 2 2 2 8" xfId="842"/>
    <cellStyle name="20 % - Aksentti4 2 2 3" xfId="843"/>
    <cellStyle name="20 % - Aksentti4 2 2 3 2" xfId="844"/>
    <cellStyle name="20 % - Aksentti4 2 2 3 2 2" xfId="845"/>
    <cellStyle name="20 % - Aksentti4 2 2 3 2 2 2" xfId="846"/>
    <cellStyle name="20 % - Aksentti4 2 2 3 2 3" xfId="847"/>
    <cellStyle name="20 % - Aksentti4 2 2 3 2 3 2" xfId="848"/>
    <cellStyle name="20 % - Aksentti4 2 2 3 2 4" xfId="849"/>
    <cellStyle name="20 % - Aksentti4 2 2 3 2 5" xfId="850"/>
    <cellStyle name="20 % - Aksentti4 2 2 3 2 6" xfId="851"/>
    <cellStyle name="20 % - Aksentti4 2 2 3 3" xfId="852"/>
    <cellStyle name="20 % - Aksentti4 2 2 3 3 2" xfId="853"/>
    <cellStyle name="20 % - Aksentti4 2 2 3 4" xfId="854"/>
    <cellStyle name="20 % - Aksentti4 2 2 3 4 2" xfId="855"/>
    <cellStyle name="20 % - Aksentti4 2 2 3 5" xfId="856"/>
    <cellStyle name="20 % - Aksentti4 2 2 3 6" xfId="857"/>
    <cellStyle name="20 % - Aksentti4 2 2 3 7" xfId="858"/>
    <cellStyle name="20 % - Aksentti4 2 2 4" xfId="859"/>
    <cellStyle name="20 % - Aksentti4 2 2 4 2" xfId="860"/>
    <cellStyle name="20 % - Aksentti4 2 2 4 2 2" xfId="861"/>
    <cellStyle name="20 % - Aksentti4 2 2 4 3" xfId="862"/>
    <cellStyle name="20 % - Aksentti4 2 2 4 3 2" xfId="863"/>
    <cellStyle name="20 % - Aksentti4 2 2 4 4" xfId="864"/>
    <cellStyle name="20 % - Aksentti4 2 2 4 5" xfId="865"/>
    <cellStyle name="20 % - Aksentti4 2 2 4 6" xfId="866"/>
    <cellStyle name="20 % - Aksentti4 2 2 5" xfId="867"/>
    <cellStyle name="20 % - Aksentti4 2 2 5 2" xfId="868"/>
    <cellStyle name="20 % - Aksentti4 2 2 5 3" xfId="869"/>
    <cellStyle name="20 % - Aksentti4 2 2 5 4" xfId="870"/>
    <cellStyle name="20 % - Aksentti4 2 2 6" xfId="871"/>
    <cellStyle name="20 % - Aksentti4 2 2 6 2" xfId="872"/>
    <cellStyle name="20 % - Aksentti4 2 2 7" xfId="873"/>
    <cellStyle name="20 % - Aksentti4 2 2 8" xfId="874"/>
    <cellStyle name="20 % - Aksentti4 2 2 9" xfId="875"/>
    <cellStyle name="20 % - Aksentti4 2 3" xfId="876"/>
    <cellStyle name="20 % - Aksentti4 2 3 2" xfId="877"/>
    <cellStyle name="20 % - Aksentti4 2 3 2 2" xfId="878"/>
    <cellStyle name="20 % - Aksentti4 2 3 2 2 2" xfId="879"/>
    <cellStyle name="20 % - Aksentti4 2 3 2 2 2 2" xfId="880"/>
    <cellStyle name="20 % - Aksentti4 2 3 2 2 2 2 2" xfId="881"/>
    <cellStyle name="20 % - Aksentti4 2 3 2 2 2 3" xfId="882"/>
    <cellStyle name="20 % - Aksentti4 2 3 2 2 2 3 2" xfId="883"/>
    <cellStyle name="20 % - Aksentti4 2 3 2 2 2 4" xfId="884"/>
    <cellStyle name="20 % - Aksentti4 2 3 2 2 2 5" xfId="885"/>
    <cellStyle name="20 % - Aksentti4 2 3 2 2 2 6" xfId="886"/>
    <cellStyle name="20 % - Aksentti4 2 3 2 2 3" xfId="887"/>
    <cellStyle name="20 % - Aksentti4 2 3 2 2 3 2" xfId="888"/>
    <cellStyle name="20 % - Aksentti4 2 3 2 2 4" xfId="889"/>
    <cellStyle name="20 % - Aksentti4 2 3 2 2 4 2" xfId="890"/>
    <cellStyle name="20 % - Aksentti4 2 3 2 2 5" xfId="891"/>
    <cellStyle name="20 % - Aksentti4 2 3 2 2 6" xfId="892"/>
    <cellStyle name="20 % - Aksentti4 2 3 2 2 7" xfId="893"/>
    <cellStyle name="20 % - Aksentti4 2 3 2 3" xfId="894"/>
    <cellStyle name="20 % - Aksentti4 2 3 2 3 2" xfId="895"/>
    <cellStyle name="20 % - Aksentti4 2 3 2 3 2 2" xfId="896"/>
    <cellStyle name="20 % - Aksentti4 2 3 2 3 3" xfId="897"/>
    <cellStyle name="20 % - Aksentti4 2 3 2 3 3 2" xfId="898"/>
    <cellStyle name="20 % - Aksentti4 2 3 2 3 4" xfId="899"/>
    <cellStyle name="20 % - Aksentti4 2 3 2 3 5" xfId="900"/>
    <cellStyle name="20 % - Aksentti4 2 3 2 3 6" xfId="901"/>
    <cellStyle name="20 % - Aksentti4 2 3 2 4" xfId="902"/>
    <cellStyle name="20 % - Aksentti4 2 3 2 4 2" xfId="903"/>
    <cellStyle name="20 % - Aksentti4 2 3 2 5" xfId="904"/>
    <cellStyle name="20 % - Aksentti4 2 3 2 5 2" xfId="905"/>
    <cellStyle name="20 % - Aksentti4 2 3 2 6" xfId="906"/>
    <cellStyle name="20 % - Aksentti4 2 3 2 7" xfId="907"/>
    <cellStyle name="20 % - Aksentti4 2 3 2 8" xfId="908"/>
    <cellStyle name="20 % - Aksentti4 2 3 3" xfId="909"/>
    <cellStyle name="20 % - Aksentti4 2 3 3 2" xfId="910"/>
    <cellStyle name="20 % - Aksentti4 2 3 3 2 2" xfId="911"/>
    <cellStyle name="20 % - Aksentti4 2 3 3 2 2 2" xfId="912"/>
    <cellStyle name="20 % - Aksentti4 2 3 3 2 3" xfId="913"/>
    <cellStyle name="20 % - Aksentti4 2 3 3 2 3 2" xfId="914"/>
    <cellStyle name="20 % - Aksentti4 2 3 3 2 4" xfId="915"/>
    <cellStyle name="20 % - Aksentti4 2 3 3 2 5" xfId="916"/>
    <cellStyle name="20 % - Aksentti4 2 3 3 2 6" xfId="917"/>
    <cellStyle name="20 % - Aksentti4 2 3 3 3" xfId="918"/>
    <cellStyle name="20 % - Aksentti4 2 3 3 3 2" xfId="919"/>
    <cellStyle name="20 % - Aksentti4 2 3 3 4" xfId="920"/>
    <cellStyle name="20 % - Aksentti4 2 3 3 4 2" xfId="921"/>
    <cellStyle name="20 % - Aksentti4 2 3 3 5" xfId="922"/>
    <cellStyle name="20 % - Aksentti4 2 3 3 6" xfId="923"/>
    <cellStyle name="20 % - Aksentti4 2 3 3 7" xfId="924"/>
    <cellStyle name="20 % - Aksentti4 2 3 4" xfId="925"/>
    <cellStyle name="20 % - Aksentti4 2 3 4 2" xfId="926"/>
    <cellStyle name="20 % - Aksentti4 2 3 4 2 2" xfId="927"/>
    <cellStyle name="20 % - Aksentti4 2 3 4 3" xfId="928"/>
    <cellStyle name="20 % - Aksentti4 2 3 4 3 2" xfId="929"/>
    <cellStyle name="20 % - Aksentti4 2 3 4 4" xfId="930"/>
    <cellStyle name="20 % - Aksentti4 2 3 4 5" xfId="931"/>
    <cellStyle name="20 % - Aksentti4 2 3 4 6" xfId="932"/>
    <cellStyle name="20 % - Aksentti4 2 3 5" xfId="933"/>
    <cellStyle name="20 % - Aksentti4 2 3 5 2" xfId="934"/>
    <cellStyle name="20 % - Aksentti4 2 3 5 3" xfId="935"/>
    <cellStyle name="20 % - Aksentti4 2 3 5 4" xfId="936"/>
    <cellStyle name="20 % - Aksentti4 2 3 6" xfId="937"/>
    <cellStyle name="20 % - Aksentti4 2 3 6 2" xfId="938"/>
    <cellStyle name="20 % - Aksentti4 2 3 7" xfId="939"/>
    <cellStyle name="20 % - Aksentti4 2 3 8" xfId="940"/>
    <cellStyle name="20 % - Aksentti4 2 3 9" xfId="941"/>
    <cellStyle name="20 % - Aksentti4 2 4" xfId="942"/>
    <cellStyle name="20 % - Aksentti4 2 4 2" xfId="943"/>
    <cellStyle name="20 % - Aksentti4 2 4 2 2" xfId="944"/>
    <cellStyle name="20 % - Aksentti4 2 4 2 2 2" xfId="945"/>
    <cellStyle name="20 % - Aksentti4 2 4 2 2 2 2" xfId="946"/>
    <cellStyle name="20 % - Aksentti4 2 4 2 2 2 2 2" xfId="947"/>
    <cellStyle name="20 % - Aksentti4 2 4 2 2 2 3" xfId="948"/>
    <cellStyle name="20 % - Aksentti4 2 4 2 2 2 3 2" xfId="949"/>
    <cellStyle name="20 % - Aksentti4 2 4 2 2 2 4" xfId="950"/>
    <cellStyle name="20 % - Aksentti4 2 4 2 2 2 5" xfId="951"/>
    <cellStyle name="20 % - Aksentti4 2 4 2 2 2 6" xfId="952"/>
    <cellStyle name="20 % - Aksentti4 2 4 2 2 3" xfId="953"/>
    <cellStyle name="20 % - Aksentti4 2 4 2 2 3 2" xfId="954"/>
    <cellStyle name="20 % - Aksentti4 2 4 2 2 4" xfId="955"/>
    <cellStyle name="20 % - Aksentti4 2 4 2 2 4 2" xfId="956"/>
    <cellStyle name="20 % - Aksentti4 2 4 2 2 5" xfId="957"/>
    <cellStyle name="20 % - Aksentti4 2 4 2 2 6" xfId="958"/>
    <cellStyle name="20 % - Aksentti4 2 4 2 2 7" xfId="959"/>
    <cellStyle name="20 % - Aksentti4 2 4 2 3" xfId="960"/>
    <cellStyle name="20 % - Aksentti4 2 4 2 3 2" xfId="961"/>
    <cellStyle name="20 % - Aksentti4 2 4 2 3 2 2" xfId="962"/>
    <cellStyle name="20 % - Aksentti4 2 4 2 3 3" xfId="963"/>
    <cellStyle name="20 % - Aksentti4 2 4 2 3 3 2" xfId="964"/>
    <cellStyle name="20 % - Aksentti4 2 4 2 3 4" xfId="965"/>
    <cellStyle name="20 % - Aksentti4 2 4 2 3 5" xfId="966"/>
    <cellStyle name="20 % - Aksentti4 2 4 2 3 6" xfId="967"/>
    <cellStyle name="20 % - Aksentti4 2 4 2 4" xfId="968"/>
    <cellStyle name="20 % - Aksentti4 2 4 2 4 2" xfId="969"/>
    <cellStyle name="20 % - Aksentti4 2 4 2 5" xfId="970"/>
    <cellStyle name="20 % - Aksentti4 2 4 2 5 2" xfId="971"/>
    <cellStyle name="20 % - Aksentti4 2 4 2 6" xfId="972"/>
    <cellStyle name="20 % - Aksentti4 2 4 2 7" xfId="973"/>
    <cellStyle name="20 % - Aksentti4 2 4 2 8" xfId="974"/>
    <cellStyle name="20 % - Aksentti4 2 4 3" xfId="975"/>
    <cellStyle name="20 % - Aksentti4 2 4 3 2" xfId="976"/>
    <cellStyle name="20 % - Aksentti4 2 4 3 2 2" xfId="977"/>
    <cellStyle name="20 % - Aksentti4 2 4 3 2 2 2" xfId="978"/>
    <cellStyle name="20 % - Aksentti4 2 4 3 2 3" xfId="979"/>
    <cellStyle name="20 % - Aksentti4 2 4 3 2 3 2" xfId="980"/>
    <cellStyle name="20 % - Aksentti4 2 4 3 2 4" xfId="981"/>
    <cellStyle name="20 % - Aksentti4 2 4 3 2 5" xfId="982"/>
    <cellStyle name="20 % - Aksentti4 2 4 3 2 6" xfId="983"/>
    <cellStyle name="20 % - Aksentti4 2 4 3 3" xfId="984"/>
    <cellStyle name="20 % - Aksentti4 2 4 3 3 2" xfId="985"/>
    <cellStyle name="20 % - Aksentti4 2 4 3 4" xfId="986"/>
    <cellStyle name="20 % - Aksentti4 2 4 3 4 2" xfId="987"/>
    <cellStyle name="20 % - Aksentti4 2 4 3 5" xfId="988"/>
    <cellStyle name="20 % - Aksentti4 2 4 3 6" xfId="989"/>
    <cellStyle name="20 % - Aksentti4 2 4 3 7" xfId="990"/>
    <cellStyle name="20 % - Aksentti4 2 4 4" xfId="991"/>
    <cellStyle name="20 % - Aksentti4 2 4 4 2" xfId="992"/>
    <cellStyle name="20 % - Aksentti4 2 4 4 2 2" xfId="993"/>
    <cellStyle name="20 % - Aksentti4 2 4 4 3" xfId="994"/>
    <cellStyle name="20 % - Aksentti4 2 4 4 3 2" xfId="995"/>
    <cellStyle name="20 % - Aksentti4 2 4 4 4" xfId="996"/>
    <cellStyle name="20 % - Aksentti4 2 4 4 5" xfId="997"/>
    <cellStyle name="20 % - Aksentti4 2 4 4 6" xfId="998"/>
    <cellStyle name="20 % - Aksentti4 2 4 5" xfId="999"/>
    <cellStyle name="20 % - Aksentti4 2 4 5 2" xfId="1000"/>
    <cellStyle name="20 % - Aksentti4 2 4 5 3" xfId="1001"/>
    <cellStyle name="20 % - Aksentti4 2 4 5 4" xfId="1002"/>
    <cellStyle name="20 % - Aksentti4 2 4 6" xfId="1003"/>
    <cellStyle name="20 % - Aksentti4 2 4 6 2" xfId="1004"/>
    <cellStyle name="20 % - Aksentti4 2 4 7" xfId="1005"/>
    <cellStyle name="20 % - Aksentti4 2 4 8" xfId="1006"/>
    <cellStyle name="20 % - Aksentti4 2 4 9" xfId="1007"/>
    <cellStyle name="20 % - Aksentti4 2 5" xfId="1008"/>
    <cellStyle name="20 % - Aksentti4 2 5 2" xfId="1009"/>
    <cellStyle name="20 % - Aksentti4 2 5 2 2" xfId="1010"/>
    <cellStyle name="20 % - Aksentti4 2 5 2 2 2" xfId="1011"/>
    <cellStyle name="20 % - Aksentti4 2 5 2 2 2 2" xfId="1012"/>
    <cellStyle name="20 % - Aksentti4 2 5 2 2 3" xfId="1013"/>
    <cellStyle name="20 % - Aksentti4 2 5 2 2 3 2" xfId="1014"/>
    <cellStyle name="20 % - Aksentti4 2 5 2 2 4" xfId="1015"/>
    <cellStyle name="20 % - Aksentti4 2 5 2 2 5" xfId="1016"/>
    <cellStyle name="20 % - Aksentti4 2 5 2 2 6" xfId="1017"/>
    <cellStyle name="20 % - Aksentti4 2 5 2 3" xfId="1018"/>
    <cellStyle name="20 % - Aksentti4 2 5 2 3 2" xfId="1019"/>
    <cellStyle name="20 % - Aksentti4 2 5 2 4" xfId="1020"/>
    <cellStyle name="20 % - Aksentti4 2 5 2 4 2" xfId="1021"/>
    <cellStyle name="20 % - Aksentti4 2 5 2 5" xfId="1022"/>
    <cellStyle name="20 % - Aksentti4 2 5 2 6" xfId="1023"/>
    <cellStyle name="20 % - Aksentti4 2 5 2 7" xfId="1024"/>
    <cellStyle name="20 % - Aksentti4 2 5 3" xfId="1025"/>
    <cellStyle name="20 % - Aksentti4 2 5 3 2" xfId="1026"/>
    <cellStyle name="20 % - Aksentti4 2 5 3 2 2" xfId="1027"/>
    <cellStyle name="20 % - Aksentti4 2 5 3 3" xfId="1028"/>
    <cellStyle name="20 % - Aksentti4 2 5 3 3 2" xfId="1029"/>
    <cellStyle name="20 % - Aksentti4 2 5 3 4" xfId="1030"/>
    <cellStyle name="20 % - Aksentti4 2 5 3 5" xfId="1031"/>
    <cellStyle name="20 % - Aksentti4 2 5 3 6" xfId="1032"/>
    <cellStyle name="20 % - Aksentti4 2 5 4" xfId="1033"/>
    <cellStyle name="20 % - Aksentti4 2 5 4 2" xfId="1034"/>
    <cellStyle name="20 % - Aksentti4 2 5 5" xfId="1035"/>
    <cellStyle name="20 % - Aksentti4 2 5 5 2" xfId="1036"/>
    <cellStyle name="20 % - Aksentti4 2 5 6" xfId="1037"/>
    <cellStyle name="20 % - Aksentti4 2 5 7" xfId="1038"/>
    <cellStyle name="20 % - Aksentti4 2 5 8" xfId="1039"/>
    <cellStyle name="20 % - Aksentti4 2 6" xfId="1040"/>
    <cellStyle name="20 % - Aksentti4 2 6 2" xfId="1041"/>
    <cellStyle name="20 % - Aksentti4 2 6 2 2" xfId="1042"/>
    <cellStyle name="20 % - Aksentti4 2 6 2 2 2" xfId="1043"/>
    <cellStyle name="20 % - Aksentti4 2 6 2 3" xfId="1044"/>
    <cellStyle name="20 % - Aksentti4 2 6 2 3 2" xfId="1045"/>
    <cellStyle name="20 % - Aksentti4 2 6 2 4" xfId="1046"/>
    <cellStyle name="20 % - Aksentti4 2 6 2 5" xfId="1047"/>
    <cellStyle name="20 % - Aksentti4 2 6 2 6" xfId="1048"/>
    <cellStyle name="20 % - Aksentti4 2 6 3" xfId="1049"/>
    <cellStyle name="20 % - Aksentti4 2 6 3 2" xfId="1050"/>
    <cellStyle name="20 % - Aksentti4 2 6 4" xfId="1051"/>
    <cellStyle name="20 % - Aksentti4 2 6 4 2" xfId="1052"/>
    <cellStyle name="20 % - Aksentti4 2 6 5" xfId="1053"/>
    <cellStyle name="20 % - Aksentti4 2 6 6" xfId="1054"/>
    <cellStyle name="20 % - Aksentti4 2 6 7" xfId="1055"/>
    <cellStyle name="20 % - Aksentti4 2 7" xfId="1056"/>
    <cellStyle name="20 % - Aksentti4 2 7 2" xfId="1057"/>
    <cellStyle name="20 % - Aksentti4 2 7 2 2" xfId="1058"/>
    <cellStyle name="20 % - Aksentti4 2 7 3" xfId="1059"/>
    <cellStyle name="20 % - Aksentti4 2 7 3 2" xfId="1060"/>
    <cellStyle name="20 % - Aksentti4 2 7 4" xfId="1061"/>
    <cellStyle name="20 % - Aksentti4 2 7 5" xfId="1062"/>
    <cellStyle name="20 % - Aksentti4 2 7 6" xfId="1063"/>
    <cellStyle name="20 % - Aksentti4 2 8" xfId="1064"/>
    <cellStyle name="20 % - Aksentti4 2 8 2" xfId="1065"/>
    <cellStyle name="20 % - Aksentti4 2 8 3" xfId="1066"/>
    <cellStyle name="20 % - Aksentti4 2 8 4" xfId="1067"/>
    <cellStyle name="20 % - Aksentti4 2 9" xfId="1068"/>
    <cellStyle name="20 % - Aksentti4 2 9 2" xfId="1069"/>
    <cellStyle name="20 % - Aksentti4 2_T_B1.2" xfId="1070"/>
    <cellStyle name="20 % - Aksentti5 2" xfId="1071"/>
    <cellStyle name="20 % - Aksentti5 2 10" xfId="1072"/>
    <cellStyle name="20 % - Aksentti5 2 11" xfId="1073"/>
    <cellStyle name="20 % - Aksentti5 2 12" xfId="1074"/>
    <cellStyle name="20 % - Aksentti5 2 2" xfId="1075"/>
    <cellStyle name="20 % - Aksentti5 2 2 2" xfId="1076"/>
    <cellStyle name="20 % - Aksentti5 2 2 2 2" xfId="1077"/>
    <cellStyle name="20 % - Aksentti5 2 2 2 2 2" xfId="1078"/>
    <cellStyle name="20 % - Aksentti5 2 2 2 2 2 2" xfId="1079"/>
    <cellStyle name="20 % - Aksentti5 2 2 2 2 2 2 2" xfId="1080"/>
    <cellStyle name="20 % - Aksentti5 2 2 2 2 2 3" xfId="1081"/>
    <cellStyle name="20 % - Aksentti5 2 2 2 2 2 3 2" xfId="1082"/>
    <cellStyle name="20 % - Aksentti5 2 2 2 2 2 4" xfId="1083"/>
    <cellStyle name="20 % - Aksentti5 2 2 2 2 2 5" xfId="1084"/>
    <cellStyle name="20 % - Aksentti5 2 2 2 2 2 6" xfId="1085"/>
    <cellStyle name="20 % - Aksentti5 2 2 2 2 3" xfId="1086"/>
    <cellStyle name="20 % - Aksentti5 2 2 2 2 3 2" xfId="1087"/>
    <cellStyle name="20 % - Aksentti5 2 2 2 2 4" xfId="1088"/>
    <cellStyle name="20 % - Aksentti5 2 2 2 2 4 2" xfId="1089"/>
    <cellStyle name="20 % - Aksentti5 2 2 2 2 5" xfId="1090"/>
    <cellStyle name="20 % - Aksentti5 2 2 2 2 6" xfId="1091"/>
    <cellStyle name="20 % - Aksentti5 2 2 2 2 7" xfId="1092"/>
    <cellStyle name="20 % - Aksentti5 2 2 2 3" xfId="1093"/>
    <cellStyle name="20 % - Aksentti5 2 2 2 3 2" xfId="1094"/>
    <cellStyle name="20 % - Aksentti5 2 2 2 3 2 2" xfId="1095"/>
    <cellStyle name="20 % - Aksentti5 2 2 2 3 3" xfId="1096"/>
    <cellStyle name="20 % - Aksentti5 2 2 2 3 3 2" xfId="1097"/>
    <cellStyle name="20 % - Aksentti5 2 2 2 3 4" xfId="1098"/>
    <cellStyle name="20 % - Aksentti5 2 2 2 3 5" xfId="1099"/>
    <cellStyle name="20 % - Aksentti5 2 2 2 3 6" xfId="1100"/>
    <cellStyle name="20 % - Aksentti5 2 2 2 4" xfId="1101"/>
    <cellStyle name="20 % - Aksentti5 2 2 2 4 2" xfId="1102"/>
    <cellStyle name="20 % - Aksentti5 2 2 2 5" xfId="1103"/>
    <cellStyle name="20 % - Aksentti5 2 2 2 5 2" xfId="1104"/>
    <cellStyle name="20 % - Aksentti5 2 2 2 6" xfId="1105"/>
    <cellStyle name="20 % - Aksentti5 2 2 2 7" xfId="1106"/>
    <cellStyle name="20 % - Aksentti5 2 2 2 8" xfId="1107"/>
    <cellStyle name="20 % - Aksentti5 2 2 3" xfId="1108"/>
    <cellStyle name="20 % - Aksentti5 2 2 3 2" xfId="1109"/>
    <cellStyle name="20 % - Aksentti5 2 2 3 2 2" xfId="1110"/>
    <cellStyle name="20 % - Aksentti5 2 2 3 2 2 2" xfId="1111"/>
    <cellStyle name="20 % - Aksentti5 2 2 3 2 3" xfId="1112"/>
    <cellStyle name="20 % - Aksentti5 2 2 3 2 3 2" xfId="1113"/>
    <cellStyle name="20 % - Aksentti5 2 2 3 2 4" xfId="1114"/>
    <cellStyle name="20 % - Aksentti5 2 2 3 2 5" xfId="1115"/>
    <cellStyle name="20 % - Aksentti5 2 2 3 2 6" xfId="1116"/>
    <cellStyle name="20 % - Aksentti5 2 2 3 3" xfId="1117"/>
    <cellStyle name="20 % - Aksentti5 2 2 3 3 2" xfId="1118"/>
    <cellStyle name="20 % - Aksentti5 2 2 3 4" xfId="1119"/>
    <cellStyle name="20 % - Aksentti5 2 2 3 4 2" xfId="1120"/>
    <cellStyle name="20 % - Aksentti5 2 2 3 5" xfId="1121"/>
    <cellStyle name="20 % - Aksentti5 2 2 3 6" xfId="1122"/>
    <cellStyle name="20 % - Aksentti5 2 2 3 7" xfId="1123"/>
    <cellStyle name="20 % - Aksentti5 2 2 4" xfId="1124"/>
    <cellStyle name="20 % - Aksentti5 2 2 4 2" xfId="1125"/>
    <cellStyle name="20 % - Aksentti5 2 2 4 2 2" xfId="1126"/>
    <cellStyle name="20 % - Aksentti5 2 2 4 3" xfId="1127"/>
    <cellStyle name="20 % - Aksentti5 2 2 4 3 2" xfId="1128"/>
    <cellStyle name="20 % - Aksentti5 2 2 4 4" xfId="1129"/>
    <cellStyle name="20 % - Aksentti5 2 2 4 5" xfId="1130"/>
    <cellStyle name="20 % - Aksentti5 2 2 4 6" xfId="1131"/>
    <cellStyle name="20 % - Aksentti5 2 2 5" xfId="1132"/>
    <cellStyle name="20 % - Aksentti5 2 2 5 2" xfId="1133"/>
    <cellStyle name="20 % - Aksentti5 2 2 5 3" xfId="1134"/>
    <cellStyle name="20 % - Aksentti5 2 2 5 4" xfId="1135"/>
    <cellStyle name="20 % - Aksentti5 2 2 6" xfId="1136"/>
    <cellStyle name="20 % - Aksentti5 2 2 6 2" xfId="1137"/>
    <cellStyle name="20 % - Aksentti5 2 2 7" xfId="1138"/>
    <cellStyle name="20 % - Aksentti5 2 2 8" xfId="1139"/>
    <cellStyle name="20 % - Aksentti5 2 2 9" xfId="1140"/>
    <cellStyle name="20 % - Aksentti5 2 3" xfId="1141"/>
    <cellStyle name="20 % - Aksentti5 2 3 2" xfId="1142"/>
    <cellStyle name="20 % - Aksentti5 2 3 2 2" xfId="1143"/>
    <cellStyle name="20 % - Aksentti5 2 3 2 2 2" xfId="1144"/>
    <cellStyle name="20 % - Aksentti5 2 3 2 2 2 2" xfId="1145"/>
    <cellStyle name="20 % - Aksentti5 2 3 2 2 2 2 2" xfId="1146"/>
    <cellStyle name="20 % - Aksentti5 2 3 2 2 2 3" xfId="1147"/>
    <cellStyle name="20 % - Aksentti5 2 3 2 2 2 3 2" xfId="1148"/>
    <cellStyle name="20 % - Aksentti5 2 3 2 2 2 4" xfId="1149"/>
    <cellStyle name="20 % - Aksentti5 2 3 2 2 2 5" xfId="1150"/>
    <cellStyle name="20 % - Aksentti5 2 3 2 2 2 6" xfId="1151"/>
    <cellStyle name="20 % - Aksentti5 2 3 2 2 3" xfId="1152"/>
    <cellStyle name="20 % - Aksentti5 2 3 2 2 3 2" xfId="1153"/>
    <cellStyle name="20 % - Aksentti5 2 3 2 2 4" xfId="1154"/>
    <cellStyle name="20 % - Aksentti5 2 3 2 2 4 2" xfId="1155"/>
    <cellStyle name="20 % - Aksentti5 2 3 2 2 5" xfId="1156"/>
    <cellStyle name="20 % - Aksentti5 2 3 2 2 6" xfId="1157"/>
    <cellStyle name="20 % - Aksentti5 2 3 2 2 7" xfId="1158"/>
    <cellStyle name="20 % - Aksentti5 2 3 2 3" xfId="1159"/>
    <cellStyle name="20 % - Aksentti5 2 3 2 3 2" xfId="1160"/>
    <cellStyle name="20 % - Aksentti5 2 3 2 3 2 2" xfId="1161"/>
    <cellStyle name="20 % - Aksentti5 2 3 2 3 3" xfId="1162"/>
    <cellStyle name="20 % - Aksentti5 2 3 2 3 3 2" xfId="1163"/>
    <cellStyle name="20 % - Aksentti5 2 3 2 3 4" xfId="1164"/>
    <cellStyle name="20 % - Aksentti5 2 3 2 3 5" xfId="1165"/>
    <cellStyle name="20 % - Aksentti5 2 3 2 3 6" xfId="1166"/>
    <cellStyle name="20 % - Aksentti5 2 3 2 4" xfId="1167"/>
    <cellStyle name="20 % - Aksentti5 2 3 2 4 2" xfId="1168"/>
    <cellStyle name="20 % - Aksentti5 2 3 2 5" xfId="1169"/>
    <cellStyle name="20 % - Aksentti5 2 3 2 5 2" xfId="1170"/>
    <cellStyle name="20 % - Aksentti5 2 3 2 6" xfId="1171"/>
    <cellStyle name="20 % - Aksentti5 2 3 2 7" xfId="1172"/>
    <cellStyle name="20 % - Aksentti5 2 3 2 8" xfId="1173"/>
    <cellStyle name="20 % - Aksentti5 2 3 3" xfId="1174"/>
    <cellStyle name="20 % - Aksentti5 2 3 3 2" xfId="1175"/>
    <cellStyle name="20 % - Aksentti5 2 3 3 2 2" xfId="1176"/>
    <cellStyle name="20 % - Aksentti5 2 3 3 2 2 2" xfId="1177"/>
    <cellStyle name="20 % - Aksentti5 2 3 3 2 3" xfId="1178"/>
    <cellStyle name="20 % - Aksentti5 2 3 3 2 3 2" xfId="1179"/>
    <cellStyle name="20 % - Aksentti5 2 3 3 2 4" xfId="1180"/>
    <cellStyle name="20 % - Aksentti5 2 3 3 2 5" xfId="1181"/>
    <cellStyle name="20 % - Aksentti5 2 3 3 2 6" xfId="1182"/>
    <cellStyle name="20 % - Aksentti5 2 3 3 3" xfId="1183"/>
    <cellStyle name="20 % - Aksentti5 2 3 3 3 2" xfId="1184"/>
    <cellStyle name="20 % - Aksentti5 2 3 3 4" xfId="1185"/>
    <cellStyle name="20 % - Aksentti5 2 3 3 4 2" xfId="1186"/>
    <cellStyle name="20 % - Aksentti5 2 3 3 5" xfId="1187"/>
    <cellStyle name="20 % - Aksentti5 2 3 3 6" xfId="1188"/>
    <cellStyle name="20 % - Aksentti5 2 3 3 7" xfId="1189"/>
    <cellStyle name="20 % - Aksentti5 2 3 4" xfId="1190"/>
    <cellStyle name="20 % - Aksentti5 2 3 4 2" xfId="1191"/>
    <cellStyle name="20 % - Aksentti5 2 3 4 2 2" xfId="1192"/>
    <cellStyle name="20 % - Aksentti5 2 3 4 3" xfId="1193"/>
    <cellStyle name="20 % - Aksentti5 2 3 4 3 2" xfId="1194"/>
    <cellStyle name="20 % - Aksentti5 2 3 4 4" xfId="1195"/>
    <cellStyle name="20 % - Aksentti5 2 3 4 5" xfId="1196"/>
    <cellStyle name="20 % - Aksentti5 2 3 4 6" xfId="1197"/>
    <cellStyle name="20 % - Aksentti5 2 3 5" xfId="1198"/>
    <cellStyle name="20 % - Aksentti5 2 3 5 2" xfId="1199"/>
    <cellStyle name="20 % - Aksentti5 2 3 5 3" xfId="1200"/>
    <cellStyle name="20 % - Aksentti5 2 3 5 4" xfId="1201"/>
    <cellStyle name="20 % - Aksentti5 2 3 6" xfId="1202"/>
    <cellStyle name="20 % - Aksentti5 2 3 6 2" xfId="1203"/>
    <cellStyle name="20 % - Aksentti5 2 3 7" xfId="1204"/>
    <cellStyle name="20 % - Aksentti5 2 3 8" xfId="1205"/>
    <cellStyle name="20 % - Aksentti5 2 3 9" xfId="1206"/>
    <cellStyle name="20 % - Aksentti5 2 4" xfId="1207"/>
    <cellStyle name="20 % - Aksentti5 2 4 2" xfId="1208"/>
    <cellStyle name="20 % - Aksentti5 2 4 2 2" xfId="1209"/>
    <cellStyle name="20 % - Aksentti5 2 4 2 2 2" xfId="1210"/>
    <cellStyle name="20 % - Aksentti5 2 4 2 2 2 2" xfId="1211"/>
    <cellStyle name="20 % - Aksentti5 2 4 2 2 2 2 2" xfId="1212"/>
    <cellStyle name="20 % - Aksentti5 2 4 2 2 2 3" xfId="1213"/>
    <cellStyle name="20 % - Aksentti5 2 4 2 2 2 3 2" xfId="1214"/>
    <cellStyle name="20 % - Aksentti5 2 4 2 2 2 4" xfId="1215"/>
    <cellStyle name="20 % - Aksentti5 2 4 2 2 2 5" xfId="1216"/>
    <cellStyle name="20 % - Aksentti5 2 4 2 2 2 6" xfId="1217"/>
    <cellStyle name="20 % - Aksentti5 2 4 2 2 3" xfId="1218"/>
    <cellStyle name="20 % - Aksentti5 2 4 2 2 3 2" xfId="1219"/>
    <cellStyle name="20 % - Aksentti5 2 4 2 2 4" xfId="1220"/>
    <cellStyle name="20 % - Aksentti5 2 4 2 2 4 2" xfId="1221"/>
    <cellStyle name="20 % - Aksentti5 2 4 2 2 5" xfId="1222"/>
    <cellStyle name="20 % - Aksentti5 2 4 2 2 6" xfId="1223"/>
    <cellStyle name="20 % - Aksentti5 2 4 2 2 7" xfId="1224"/>
    <cellStyle name="20 % - Aksentti5 2 4 2 3" xfId="1225"/>
    <cellStyle name="20 % - Aksentti5 2 4 2 3 2" xfId="1226"/>
    <cellStyle name="20 % - Aksentti5 2 4 2 3 2 2" xfId="1227"/>
    <cellStyle name="20 % - Aksentti5 2 4 2 3 3" xfId="1228"/>
    <cellStyle name="20 % - Aksentti5 2 4 2 3 3 2" xfId="1229"/>
    <cellStyle name="20 % - Aksentti5 2 4 2 3 4" xfId="1230"/>
    <cellStyle name="20 % - Aksentti5 2 4 2 3 5" xfId="1231"/>
    <cellStyle name="20 % - Aksentti5 2 4 2 3 6" xfId="1232"/>
    <cellStyle name="20 % - Aksentti5 2 4 2 4" xfId="1233"/>
    <cellStyle name="20 % - Aksentti5 2 4 2 4 2" xfId="1234"/>
    <cellStyle name="20 % - Aksentti5 2 4 2 5" xfId="1235"/>
    <cellStyle name="20 % - Aksentti5 2 4 2 5 2" xfId="1236"/>
    <cellStyle name="20 % - Aksentti5 2 4 2 6" xfId="1237"/>
    <cellStyle name="20 % - Aksentti5 2 4 2 7" xfId="1238"/>
    <cellStyle name="20 % - Aksentti5 2 4 2 8" xfId="1239"/>
    <cellStyle name="20 % - Aksentti5 2 4 3" xfId="1240"/>
    <cellStyle name="20 % - Aksentti5 2 4 3 2" xfId="1241"/>
    <cellStyle name="20 % - Aksentti5 2 4 3 2 2" xfId="1242"/>
    <cellStyle name="20 % - Aksentti5 2 4 3 2 2 2" xfId="1243"/>
    <cellStyle name="20 % - Aksentti5 2 4 3 2 3" xfId="1244"/>
    <cellStyle name="20 % - Aksentti5 2 4 3 2 3 2" xfId="1245"/>
    <cellStyle name="20 % - Aksentti5 2 4 3 2 4" xfId="1246"/>
    <cellStyle name="20 % - Aksentti5 2 4 3 2 5" xfId="1247"/>
    <cellStyle name="20 % - Aksentti5 2 4 3 2 6" xfId="1248"/>
    <cellStyle name="20 % - Aksentti5 2 4 3 3" xfId="1249"/>
    <cellStyle name="20 % - Aksentti5 2 4 3 3 2" xfId="1250"/>
    <cellStyle name="20 % - Aksentti5 2 4 3 4" xfId="1251"/>
    <cellStyle name="20 % - Aksentti5 2 4 3 4 2" xfId="1252"/>
    <cellStyle name="20 % - Aksentti5 2 4 3 5" xfId="1253"/>
    <cellStyle name="20 % - Aksentti5 2 4 3 6" xfId="1254"/>
    <cellStyle name="20 % - Aksentti5 2 4 3 7" xfId="1255"/>
    <cellStyle name="20 % - Aksentti5 2 4 4" xfId="1256"/>
    <cellStyle name="20 % - Aksentti5 2 4 4 2" xfId="1257"/>
    <cellStyle name="20 % - Aksentti5 2 4 4 2 2" xfId="1258"/>
    <cellStyle name="20 % - Aksentti5 2 4 4 3" xfId="1259"/>
    <cellStyle name="20 % - Aksentti5 2 4 4 3 2" xfId="1260"/>
    <cellStyle name="20 % - Aksentti5 2 4 4 4" xfId="1261"/>
    <cellStyle name="20 % - Aksentti5 2 4 4 5" xfId="1262"/>
    <cellStyle name="20 % - Aksentti5 2 4 4 6" xfId="1263"/>
    <cellStyle name="20 % - Aksentti5 2 4 5" xfId="1264"/>
    <cellStyle name="20 % - Aksentti5 2 4 5 2" xfId="1265"/>
    <cellStyle name="20 % - Aksentti5 2 4 5 3" xfId="1266"/>
    <cellStyle name="20 % - Aksentti5 2 4 5 4" xfId="1267"/>
    <cellStyle name="20 % - Aksentti5 2 4 6" xfId="1268"/>
    <cellStyle name="20 % - Aksentti5 2 4 6 2" xfId="1269"/>
    <cellStyle name="20 % - Aksentti5 2 4 7" xfId="1270"/>
    <cellStyle name="20 % - Aksentti5 2 4 8" xfId="1271"/>
    <cellStyle name="20 % - Aksentti5 2 4 9" xfId="1272"/>
    <cellStyle name="20 % - Aksentti5 2 5" xfId="1273"/>
    <cellStyle name="20 % - Aksentti5 2 5 2" xfId="1274"/>
    <cellStyle name="20 % - Aksentti5 2 5 2 2" xfId="1275"/>
    <cellStyle name="20 % - Aksentti5 2 5 2 2 2" xfId="1276"/>
    <cellStyle name="20 % - Aksentti5 2 5 2 2 2 2" xfId="1277"/>
    <cellStyle name="20 % - Aksentti5 2 5 2 2 3" xfId="1278"/>
    <cellStyle name="20 % - Aksentti5 2 5 2 2 3 2" xfId="1279"/>
    <cellStyle name="20 % - Aksentti5 2 5 2 2 4" xfId="1280"/>
    <cellStyle name="20 % - Aksentti5 2 5 2 2 5" xfId="1281"/>
    <cellStyle name="20 % - Aksentti5 2 5 2 2 6" xfId="1282"/>
    <cellStyle name="20 % - Aksentti5 2 5 2 3" xfId="1283"/>
    <cellStyle name="20 % - Aksentti5 2 5 2 3 2" xfId="1284"/>
    <cellStyle name="20 % - Aksentti5 2 5 2 4" xfId="1285"/>
    <cellStyle name="20 % - Aksentti5 2 5 2 4 2" xfId="1286"/>
    <cellStyle name="20 % - Aksentti5 2 5 2 5" xfId="1287"/>
    <cellStyle name="20 % - Aksentti5 2 5 2 6" xfId="1288"/>
    <cellStyle name="20 % - Aksentti5 2 5 2 7" xfId="1289"/>
    <cellStyle name="20 % - Aksentti5 2 5 3" xfId="1290"/>
    <cellStyle name="20 % - Aksentti5 2 5 3 2" xfId="1291"/>
    <cellStyle name="20 % - Aksentti5 2 5 3 2 2" xfId="1292"/>
    <cellStyle name="20 % - Aksentti5 2 5 3 3" xfId="1293"/>
    <cellStyle name="20 % - Aksentti5 2 5 3 3 2" xfId="1294"/>
    <cellStyle name="20 % - Aksentti5 2 5 3 4" xfId="1295"/>
    <cellStyle name="20 % - Aksentti5 2 5 3 5" xfId="1296"/>
    <cellStyle name="20 % - Aksentti5 2 5 3 6" xfId="1297"/>
    <cellStyle name="20 % - Aksentti5 2 5 4" xfId="1298"/>
    <cellStyle name="20 % - Aksentti5 2 5 4 2" xfId="1299"/>
    <cellStyle name="20 % - Aksentti5 2 5 5" xfId="1300"/>
    <cellStyle name="20 % - Aksentti5 2 5 5 2" xfId="1301"/>
    <cellStyle name="20 % - Aksentti5 2 5 6" xfId="1302"/>
    <cellStyle name="20 % - Aksentti5 2 5 7" xfId="1303"/>
    <cellStyle name="20 % - Aksentti5 2 5 8" xfId="1304"/>
    <cellStyle name="20 % - Aksentti5 2 6" xfId="1305"/>
    <cellStyle name="20 % - Aksentti5 2 6 2" xfId="1306"/>
    <cellStyle name="20 % - Aksentti5 2 6 2 2" xfId="1307"/>
    <cellStyle name="20 % - Aksentti5 2 6 2 2 2" xfId="1308"/>
    <cellStyle name="20 % - Aksentti5 2 6 2 3" xfId="1309"/>
    <cellStyle name="20 % - Aksentti5 2 6 2 3 2" xfId="1310"/>
    <cellStyle name="20 % - Aksentti5 2 6 2 4" xfId="1311"/>
    <cellStyle name="20 % - Aksentti5 2 6 2 5" xfId="1312"/>
    <cellStyle name="20 % - Aksentti5 2 6 2 6" xfId="1313"/>
    <cellStyle name="20 % - Aksentti5 2 6 3" xfId="1314"/>
    <cellStyle name="20 % - Aksentti5 2 6 3 2" xfId="1315"/>
    <cellStyle name="20 % - Aksentti5 2 6 4" xfId="1316"/>
    <cellStyle name="20 % - Aksentti5 2 6 4 2" xfId="1317"/>
    <cellStyle name="20 % - Aksentti5 2 6 5" xfId="1318"/>
    <cellStyle name="20 % - Aksentti5 2 6 6" xfId="1319"/>
    <cellStyle name="20 % - Aksentti5 2 6 7" xfId="1320"/>
    <cellStyle name="20 % - Aksentti5 2 7" xfId="1321"/>
    <cellStyle name="20 % - Aksentti5 2 7 2" xfId="1322"/>
    <cellStyle name="20 % - Aksentti5 2 7 2 2" xfId="1323"/>
    <cellStyle name="20 % - Aksentti5 2 7 3" xfId="1324"/>
    <cellStyle name="20 % - Aksentti5 2 7 3 2" xfId="1325"/>
    <cellStyle name="20 % - Aksentti5 2 7 4" xfId="1326"/>
    <cellStyle name="20 % - Aksentti5 2 7 5" xfId="1327"/>
    <cellStyle name="20 % - Aksentti5 2 7 6" xfId="1328"/>
    <cellStyle name="20 % - Aksentti5 2 8" xfId="1329"/>
    <cellStyle name="20 % - Aksentti5 2 8 2" xfId="1330"/>
    <cellStyle name="20 % - Aksentti5 2 8 3" xfId="1331"/>
    <cellStyle name="20 % - Aksentti5 2 8 4" xfId="1332"/>
    <cellStyle name="20 % - Aksentti5 2 9" xfId="1333"/>
    <cellStyle name="20 % - Aksentti5 2 9 2" xfId="1334"/>
    <cellStyle name="20 % - Aksentti5 2_T_B1.2" xfId="1335"/>
    <cellStyle name="20 % - Aksentti6 2" xfId="1336"/>
    <cellStyle name="20 % - Aksentti6 2 10" xfId="1337"/>
    <cellStyle name="20 % - Aksentti6 2 11" xfId="1338"/>
    <cellStyle name="20 % - Aksentti6 2 12" xfId="1339"/>
    <cellStyle name="20 % - Aksentti6 2 2" xfId="1340"/>
    <cellStyle name="20 % - Aksentti6 2 2 2" xfId="1341"/>
    <cellStyle name="20 % - Aksentti6 2 2 2 2" xfId="1342"/>
    <cellStyle name="20 % - Aksentti6 2 2 2 2 2" xfId="1343"/>
    <cellStyle name="20 % - Aksentti6 2 2 2 2 2 2" xfId="1344"/>
    <cellStyle name="20 % - Aksentti6 2 2 2 2 2 2 2" xfId="1345"/>
    <cellStyle name="20 % - Aksentti6 2 2 2 2 2 3" xfId="1346"/>
    <cellStyle name="20 % - Aksentti6 2 2 2 2 2 3 2" xfId="1347"/>
    <cellStyle name="20 % - Aksentti6 2 2 2 2 2 4" xfId="1348"/>
    <cellStyle name="20 % - Aksentti6 2 2 2 2 2 5" xfId="1349"/>
    <cellStyle name="20 % - Aksentti6 2 2 2 2 2 6" xfId="1350"/>
    <cellStyle name="20 % - Aksentti6 2 2 2 2 3" xfId="1351"/>
    <cellStyle name="20 % - Aksentti6 2 2 2 2 3 2" xfId="1352"/>
    <cellStyle name="20 % - Aksentti6 2 2 2 2 4" xfId="1353"/>
    <cellStyle name="20 % - Aksentti6 2 2 2 2 4 2" xfId="1354"/>
    <cellStyle name="20 % - Aksentti6 2 2 2 2 5" xfId="1355"/>
    <cellStyle name="20 % - Aksentti6 2 2 2 2 6" xfId="1356"/>
    <cellStyle name="20 % - Aksentti6 2 2 2 2 7" xfId="1357"/>
    <cellStyle name="20 % - Aksentti6 2 2 2 3" xfId="1358"/>
    <cellStyle name="20 % - Aksentti6 2 2 2 3 2" xfId="1359"/>
    <cellStyle name="20 % - Aksentti6 2 2 2 3 2 2" xfId="1360"/>
    <cellStyle name="20 % - Aksentti6 2 2 2 3 3" xfId="1361"/>
    <cellStyle name="20 % - Aksentti6 2 2 2 3 3 2" xfId="1362"/>
    <cellStyle name="20 % - Aksentti6 2 2 2 3 4" xfId="1363"/>
    <cellStyle name="20 % - Aksentti6 2 2 2 3 5" xfId="1364"/>
    <cellStyle name="20 % - Aksentti6 2 2 2 3 6" xfId="1365"/>
    <cellStyle name="20 % - Aksentti6 2 2 2 4" xfId="1366"/>
    <cellStyle name="20 % - Aksentti6 2 2 2 4 2" xfId="1367"/>
    <cellStyle name="20 % - Aksentti6 2 2 2 5" xfId="1368"/>
    <cellStyle name="20 % - Aksentti6 2 2 2 5 2" xfId="1369"/>
    <cellStyle name="20 % - Aksentti6 2 2 2 6" xfId="1370"/>
    <cellStyle name="20 % - Aksentti6 2 2 2 7" xfId="1371"/>
    <cellStyle name="20 % - Aksentti6 2 2 2 8" xfId="1372"/>
    <cellStyle name="20 % - Aksentti6 2 2 3" xfId="1373"/>
    <cellStyle name="20 % - Aksentti6 2 2 3 2" xfId="1374"/>
    <cellStyle name="20 % - Aksentti6 2 2 3 2 2" xfId="1375"/>
    <cellStyle name="20 % - Aksentti6 2 2 3 2 2 2" xfId="1376"/>
    <cellStyle name="20 % - Aksentti6 2 2 3 2 3" xfId="1377"/>
    <cellStyle name="20 % - Aksentti6 2 2 3 2 3 2" xfId="1378"/>
    <cellStyle name="20 % - Aksentti6 2 2 3 2 4" xfId="1379"/>
    <cellStyle name="20 % - Aksentti6 2 2 3 2 5" xfId="1380"/>
    <cellStyle name="20 % - Aksentti6 2 2 3 2 6" xfId="1381"/>
    <cellStyle name="20 % - Aksentti6 2 2 3 3" xfId="1382"/>
    <cellStyle name="20 % - Aksentti6 2 2 3 3 2" xfId="1383"/>
    <cellStyle name="20 % - Aksentti6 2 2 3 4" xfId="1384"/>
    <cellStyle name="20 % - Aksentti6 2 2 3 4 2" xfId="1385"/>
    <cellStyle name="20 % - Aksentti6 2 2 3 5" xfId="1386"/>
    <cellStyle name="20 % - Aksentti6 2 2 3 6" xfId="1387"/>
    <cellStyle name="20 % - Aksentti6 2 2 3 7" xfId="1388"/>
    <cellStyle name="20 % - Aksentti6 2 2 4" xfId="1389"/>
    <cellStyle name="20 % - Aksentti6 2 2 4 2" xfId="1390"/>
    <cellStyle name="20 % - Aksentti6 2 2 4 2 2" xfId="1391"/>
    <cellStyle name="20 % - Aksentti6 2 2 4 3" xfId="1392"/>
    <cellStyle name="20 % - Aksentti6 2 2 4 3 2" xfId="1393"/>
    <cellStyle name="20 % - Aksentti6 2 2 4 4" xfId="1394"/>
    <cellStyle name="20 % - Aksentti6 2 2 4 5" xfId="1395"/>
    <cellStyle name="20 % - Aksentti6 2 2 4 6" xfId="1396"/>
    <cellStyle name="20 % - Aksentti6 2 2 5" xfId="1397"/>
    <cellStyle name="20 % - Aksentti6 2 2 5 2" xfId="1398"/>
    <cellStyle name="20 % - Aksentti6 2 2 5 3" xfId="1399"/>
    <cellStyle name="20 % - Aksentti6 2 2 5 4" xfId="1400"/>
    <cellStyle name="20 % - Aksentti6 2 2 6" xfId="1401"/>
    <cellStyle name="20 % - Aksentti6 2 2 6 2" xfId="1402"/>
    <cellStyle name="20 % - Aksentti6 2 2 7" xfId="1403"/>
    <cellStyle name="20 % - Aksentti6 2 2 8" xfId="1404"/>
    <cellStyle name="20 % - Aksentti6 2 2 9" xfId="1405"/>
    <cellStyle name="20 % - Aksentti6 2 3" xfId="1406"/>
    <cellStyle name="20 % - Aksentti6 2 3 2" xfId="1407"/>
    <cellStyle name="20 % - Aksentti6 2 3 2 2" xfId="1408"/>
    <cellStyle name="20 % - Aksentti6 2 3 2 2 2" xfId="1409"/>
    <cellStyle name="20 % - Aksentti6 2 3 2 2 2 2" xfId="1410"/>
    <cellStyle name="20 % - Aksentti6 2 3 2 2 2 2 2" xfId="1411"/>
    <cellStyle name="20 % - Aksentti6 2 3 2 2 2 3" xfId="1412"/>
    <cellStyle name="20 % - Aksentti6 2 3 2 2 2 3 2" xfId="1413"/>
    <cellStyle name="20 % - Aksentti6 2 3 2 2 2 4" xfId="1414"/>
    <cellStyle name="20 % - Aksentti6 2 3 2 2 2 5" xfId="1415"/>
    <cellStyle name="20 % - Aksentti6 2 3 2 2 2 6" xfId="1416"/>
    <cellStyle name="20 % - Aksentti6 2 3 2 2 3" xfId="1417"/>
    <cellStyle name="20 % - Aksentti6 2 3 2 2 3 2" xfId="1418"/>
    <cellStyle name="20 % - Aksentti6 2 3 2 2 4" xfId="1419"/>
    <cellStyle name="20 % - Aksentti6 2 3 2 2 4 2" xfId="1420"/>
    <cellStyle name="20 % - Aksentti6 2 3 2 2 5" xfId="1421"/>
    <cellStyle name="20 % - Aksentti6 2 3 2 2 6" xfId="1422"/>
    <cellStyle name="20 % - Aksentti6 2 3 2 2 7" xfId="1423"/>
    <cellStyle name="20 % - Aksentti6 2 3 2 3" xfId="1424"/>
    <cellStyle name="20 % - Aksentti6 2 3 2 3 2" xfId="1425"/>
    <cellStyle name="20 % - Aksentti6 2 3 2 3 2 2" xfId="1426"/>
    <cellStyle name="20 % - Aksentti6 2 3 2 3 3" xfId="1427"/>
    <cellStyle name="20 % - Aksentti6 2 3 2 3 3 2" xfId="1428"/>
    <cellStyle name="20 % - Aksentti6 2 3 2 3 4" xfId="1429"/>
    <cellStyle name="20 % - Aksentti6 2 3 2 3 5" xfId="1430"/>
    <cellStyle name="20 % - Aksentti6 2 3 2 3 6" xfId="1431"/>
    <cellStyle name="20 % - Aksentti6 2 3 2 4" xfId="1432"/>
    <cellStyle name="20 % - Aksentti6 2 3 2 4 2" xfId="1433"/>
    <cellStyle name="20 % - Aksentti6 2 3 2 5" xfId="1434"/>
    <cellStyle name="20 % - Aksentti6 2 3 2 5 2" xfId="1435"/>
    <cellStyle name="20 % - Aksentti6 2 3 2 6" xfId="1436"/>
    <cellStyle name="20 % - Aksentti6 2 3 2 7" xfId="1437"/>
    <cellStyle name="20 % - Aksentti6 2 3 2 8" xfId="1438"/>
    <cellStyle name="20 % - Aksentti6 2 3 3" xfId="1439"/>
    <cellStyle name="20 % - Aksentti6 2 3 3 2" xfId="1440"/>
    <cellStyle name="20 % - Aksentti6 2 3 3 2 2" xfId="1441"/>
    <cellStyle name="20 % - Aksentti6 2 3 3 2 2 2" xfId="1442"/>
    <cellStyle name="20 % - Aksentti6 2 3 3 2 3" xfId="1443"/>
    <cellStyle name="20 % - Aksentti6 2 3 3 2 3 2" xfId="1444"/>
    <cellStyle name="20 % - Aksentti6 2 3 3 2 4" xfId="1445"/>
    <cellStyle name="20 % - Aksentti6 2 3 3 2 5" xfId="1446"/>
    <cellStyle name="20 % - Aksentti6 2 3 3 2 6" xfId="1447"/>
    <cellStyle name="20 % - Aksentti6 2 3 3 3" xfId="1448"/>
    <cellStyle name="20 % - Aksentti6 2 3 3 3 2" xfId="1449"/>
    <cellStyle name="20 % - Aksentti6 2 3 3 4" xfId="1450"/>
    <cellStyle name="20 % - Aksentti6 2 3 3 4 2" xfId="1451"/>
    <cellStyle name="20 % - Aksentti6 2 3 3 5" xfId="1452"/>
    <cellStyle name="20 % - Aksentti6 2 3 3 6" xfId="1453"/>
    <cellStyle name="20 % - Aksentti6 2 3 3 7" xfId="1454"/>
    <cellStyle name="20 % - Aksentti6 2 3 4" xfId="1455"/>
    <cellStyle name="20 % - Aksentti6 2 3 4 2" xfId="1456"/>
    <cellStyle name="20 % - Aksentti6 2 3 4 2 2" xfId="1457"/>
    <cellStyle name="20 % - Aksentti6 2 3 4 3" xfId="1458"/>
    <cellStyle name="20 % - Aksentti6 2 3 4 3 2" xfId="1459"/>
    <cellStyle name="20 % - Aksentti6 2 3 4 4" xfId="1460"/>
    <cellStyle name="20 % - Aksentti6 2 3 4 5" xfId="1461"/>
    <cellStyle name="20 % - Aksentti6 2 3 4 6" xfId="1462"/>
    <cellStyle name="20 % - Aksentti6 2 3 5" xfId="1463"/>
    <cellStyle name="20 % - Aksentti6 2 3 5 2" xfId="1464"/>
    <cellStyle name="20 % - Aksentti6 2 3 5 3" xfId="1465"/>
    <cellStyle name="20 % - Aksentti6 2 3 5 4" xfId="1466"/>
    <cellStyle name="20 % - Aksentti6 2 3 6" xfId="1467"/>
    <cellStyle name="20 % - Aksentti6 2 3 6 2" xfId="1468"/>
    <cellStyle name="20 % - Aksentti6 2 3 7" xfId="1469"/>
    <cellStyle name="20 % - Aksentti6 2 3 8" xfId="1470"/>
    <cellStyle name="20 % - Aksentti6 2 3 9" xfId="1471"/>
    <cellStyle name="20 % - Aksentti6 2 4" xfId="1472"/>
    <cellStyle name="20 % - Aksentti6 2 4 2" xfId="1473"/>
    <cellStyle name="20 % - Aksentti6 2 4 2 2" xfId="1474"/>
    <cellStyle name="20 % - Aksentti6 2 4 2 2 2" xfId="1475"/>
    <cellStyle name="20 % - Aksentti6 2 4 2 2 2 2" xfId="1476"/>
    <cellStyle name="20 % - Aksentti6 2 4 2 2 2 2 2" xfId="1477"/>
    <cellStyle name="20 % - Aksentti6 2 4 2 2 2 3" xfId="1478"/>
    <cellStyle name="20 % - Aksentti6 2 4 2 2 2 3 2" xfId="1479"/>
    <cellStyle name="20 % - Aksentti6 2 4 2 2 2 4" xfId="1480"/>
    <cellStyle name="20 % - Aksentti6 2 4 2 2 2 5" xfId="1481"/>
    <cellStyle name="20 % - Aksentti6 2 4 2 2 2 6" xfId="1482"/>
    <cellStyle name="20 % - Aksentti6 2 4 2 2 3" xfId="1483"/>
    <cellStyle name="20 % - Aksentti6 2 4 2 2 3 2" xfId="1484"/>
    <cellStyle name="20 % - Aksentti6 2 4 2 2 4" xfId="1485"/>
    <cellStyle name="20 % - Aksentti6 2 4 2 2 4 2" xfId="1486"/>
    <cellStyle name="20 % - Aksentti6 2 4 2 2 5" xfId="1487"/>
    <cellStyle name="20 % - Aksentti6 2 4 2 2 6" xfId="1488"/>
    <cellStyle name="20 % - Aksentti6 2 4 2 2 7" xfId="1489"/>
    <cellStyle name="20 % - Aksentti6 2 4 2 3" xfId="1490"/>
    <cellStyle name="20 % - Aksentti6 2 4 2 3 2" xfId="1491"/>
    <cellStyle name="20 % - Aksentti6 2 4 2 3 2 2" xfId="1492"/>
    <cellStyle name="20 % - Aksentti6 2 4 2 3 3" xfId="1493"/>
    <cellStyle name="20 % - Aksentti6 2 4 2 3 3 2" xfId="1494"/>
    <cellStyle name="20 % - Aksentti6 2 4 2 3 4" xfId="1495"/>
    <cellStyle name="20 % - Aksentti6 2 4 2 3 5" xfId="1496"/>
    <cellStyle name="20 % - Aksentti6 2 4 2 3 6" xfId="1497"/>
    <cellStyle name="20 % - Aksentti6 2 4 2 4" xfId="1498"/>
    <cellStyle name="20 % - Aksentti6 2 4 2 4 2" xfId="1499"/>
    <cellStyle name="20 % - Aksentti6 2 4 2 5" xfId="1500"/>
    <cellStyle name="20 % - Aksentti6 2 4 2 5 2" xfId="1501"/>
    <cellStyle name="20 % - Aksentti6 2 4 2 6" xfId="1502"/>
    <cellStyle name="20 % - Aksentti6 2 4 2 7" xfId="1503"/>
    <cellStyle name="20 % - Aksentti6 2 4 2 8" xfId="1504"/>
    <cellStyle name="20 % - Aksentti6 2 4 3" xfId="1505"/>
    <cellStyle name="20 % - Aksentti6 2 4 3 2" xfId="1506"/>
    <cellStyle name="20 % - Aksentti6 2 4 3 2 2" xfId="1507"/>
    <cellStyle name="20 % - Aksentti6 2 4 3 2 2 2" xfId="1508"/>
    <cellStyle name="20 % - Aksentti6 2 4 3 2 3" xfId="1509"/>
    <cellStyle name="20 % - Aksentti6 2 4 3 2 3 2" xfId="1510"/>
    <cellStyle name="20 % - Aksentti6 2 4 3 2 4" xfId="1511"/>
    <cellStyle name="20 % - Aksentti6 2 4 3 2 5" xfId="1512"/>
    <cellStyle name="20 % - Aksentti6 2 4 3 2 6" xfId="1513"/>
    <cellStyle name="20 % - Aksentti6 2 4 3 3" xfId="1514"/>
    <cellStyle name="20 % - Aksentti6 2 4 3 3 2" xfId="1515"/>
    <cellStyle name="20 % - Aksentti6 2 4 3 4" xfId="1516"/>
    <cellStyle name="20 % - Aksentti6 2 4 3 4 2" xfId="1517"/>
    <cellStyle name="20 % - Aksentti6 2 4 3 5" xfId="1518"/>
    <cellStyle name="20 % - Aksentti6 2 4 3 6" xfId="1519"/>
    <cellStyle name="20 % - Aksentti6 2 4 3 7" xfId="1520"/>
    <cellStyle name="20 % - Aksentti6 2 4 4" xfId="1521"/>
    <cellStyle name="20 % - Aksentti6 2 4 4 2" xfId="1522"/>
    <cellStyle name="20 % - Aksentti6 2 4 4 2 2" xfId="1523"/>
    <cellStyle name="20 % - Aksentti6 2 4 4 3" xfId="1524"/>
    <cellStyle name="20 % - Aksentti6 2 4 4 3 2" xfId="1525"/>
    <cellStyle name="20 % - Aksentti6 2 4 4 4" xfId="1526"/>
    <cellStyle name="20 % - Aksentti6 2 4 4 5" xfId="1527"/>
    <cellStyle name="20 % - Aksentti6 2 4 4 6" xfId="1528"/>
    <cellStyle name="20 % - Aksentti6 2 4 5" xfId="1529"/>
    <cellStyle name="20 % - Aksentti6 2 4 5 2" xfId="1530"/>
    <cellStyle name="20 % - Aksentti6 2 4 5 3" xfId="1531"/>
    <cellStyle name="20 % - Aksentti6 2 4 5 4" xfId="1532"/>
    <cellStyle name="20 % - Aksentti6 2 4 6" xfId="1533"/>
    <cellStyle name="20 % - Aksentti6 2 4 6 2" xfId="1534"/>
    <cellStyle name="20 % - Aksentti6 2 4 7" xfId="1535"/>
    <cellStyle name="20 % - Aksentti6 2 4 8" xfId="1536"/>
    <cellStyle name="20 % - Aksentti6 2 4 9" xfId="1537"/>
    <cellStyle name="20 % - Aksentti6 2 5" xfId="1538"/>
    <cellStyle name="20 % - Aksentti6 2 5 2" xfId="1539"/>
    <cellStyle name="20 % - Aksentti6 2 5 2 2" xfId="1540"/>
    <cellStyle name="20 % - Aksentti6 2 5 2 2 2" xfId="1541"/>
    <cellStyle name="20 % - Aksentti6 2 5 2 2 2 2" xfId="1542"/>
    <cellStyle name="20 % - Aksentti6 2 5 2 2 3" xfId="1543"/>
    <cellStyle name="20 % - Aksentti6 2 5 2 2 3 2" xfId="1544"/>
    <cellStyle name="20 % - Aksentti6 2 5 2 2 4" xfId="1545"/>
    <cellStyle name="20 % - Aksentti6 2 5 2 2 5" xfId="1546"/>
    <cellStyle name="20 % - Aksentti6 2 5 2 2 6" xfId="1547"/>
    <cellStyle name="20 % - Aksentti6 2 5 2 3" xfId="1548"/>
    <cellStyle name="20 % - Aksentti6 2 5 2 3 2" xfId="1549"/>
    <cellStyle name="20 % - Aksentti6 2 5 2 4" xfId="1550"/>
    <cellStyle name="20 % - Aksentti6 2 5 2 4 2" xfId="1551"/>
    <cellStyle name="20 % - Aksentti6 2 5 2 5" xfId="1552"/>
    <cellStyle name="20 % - Aksentti6 2 5 2 6" xfId="1553"/>
    <cellStyle name="20 % - Aksentti6 2 5 2 7" xfId="1554"/>
    <cellStyle name="20 % - Aksentti6 2 5 3" xfId="1555"/>
    <cellStyle name="20 % - Aksentti6 2 5 3 2" xfId="1556"/>
    <cellStyle name="20 % - Aksentti6 2 5 3 2 2" xfId="1557"/>
    <cellStyle name="20 % - Aksentti6 2 5 3 3" xfId="1558"/>
    <cellStyle name="20 % - Aksentti6 2 5 3 3 2" xfId="1559"/>
    <cellStyle name="20 % - Aksentti6 2 5 3 4" xfId="1560"/>
    <cellStyle name="20 % - Aksentti6 2 5 3 5" xfId="1561"/>
    <cellStyle name="20 % - Aksentti6 2 5 3 6" xfId="1562"/>
    <cellStyle name="20 % - Aksentti6 2 5 4" xfId="1563"/>
    <cellStyle name="20 % - Aksentti6 2 5 4 2" xfId="1564"/>
    <cellStyle name="20 % - Aksentti6 2 5 5" xfId="1565"/>
    <cellStyle name="20 % - Aksentti6 2 5 5 2" xfId="1566"/>
    <cellStyle name="20 % - Aksentti6 2 5 6" xfId="1567"/>
    <cellStyle name="20 % - Aksentti6 2 5 7" xfId="1568"/>
    <cellStyle name="20 % - Aksentti6 2 5 8" xfId="1569"/>
    <cellStyle name="20 % - Aksentti6 2 6" xfId="1570"/>
    <cellStyle name="20 % - Aksentti6 2 6 2" xfId="1571"/>
    <cellStyle name="20 % - Aksentti6 2 6 2 2" xfId="1572"/>
    <cellStyle name="20 % - Aksentti6 2 6 2 2 2" xfId="1573"/>
    <cellStyle name="20 % - Aksentti6 2 6 2 3" xfId="1574"/>
    <cellStyle name="20 % - Aksentti6 2 6 2 3 2" xfId="1575"/>
    <cellStyle name="20 % - Aksentti6 2 6 2 4" xfId="1576"/>
    <cellStyle name="20 % - Aksentti6 2 6 2 5" xfId="1577"/>
    <cellStyle name="20 % - Aksentti6 2 6 2 6" xfId="1578"/>
    <cellStyle name="20 % - Aksentti6 2 6 3" xfId="1579"/>
    <cellStyle name="20 % - Aksentti6 2 6 3 2" xfId="1580"/>
    <cellStyle name="20 % - Aksentti6 2 6 4" xfId="1581"/>
    <cellStyle name="20 % - Aksentti6 2 6 4 2" xfId="1582"/>
    <cellStyle name="20 % - Aksentti6 2 6 5" xfId="1583"/>
    <cellStyle name="20 % - Aksentti6 2 6 6" xfId="1584"/>
    <cellStyle name="20 % - Aksentti6 2 6 7" xfId="1585"/>
    <cellStyle name="20 % - Aksentti6 2 7" xfId="1586"/>
    <cellStyle name="20 % - Aksentti6 2 7 2" xfId="1587"/>
    <cellStyle name="20 % - Aksentti6 2 7 2 2" xfId="1588"/>
    <cellStyle name="20 % - Aksentti6 2 7 3" xfId="1589"/>
    <cellStyle name="20 % - Aksentti6 2 7 3 2" xfId="1590"/>
    <cellStyle name="20 % - Aksentti6 2 7 4" xfId="1591"/>
    <cellStyle name="20 % - Aksentti6 2 7 5" xfId="1592"/>
    <cellStyle name="20 % - Aksentti6 2 7 6" xfId="1593"/>
    <cellStyle name="20 % - Aksentti6 2 8" xfId="1594"/>
    <cellStyle name="20 % - Aksentti6 2 8 2" xfId="1595"/>
    <cellStyle name="20 % - Aksentti6 2 8 3" xfId="1596"/>
    <cellStyle name="20 % - Aksentti6 2 8 4" xfId="1597"/>
    <cellStyle name="20 % - Aksentti6 2 9" xfId="1598"/>
    <cellStyle name="20 % - Aksentti6 2 9 2" xfId="1599"/>
    <cellStyle name="20 % - Aksentti6 2_T_B1.2" xfId="1600"/>
    <cellStyle name="20 % - Accent1 2" xfId="1601"/>
    <cellStyle name="20 % - Accent1 3" xfId="1602"/>
    <cellStyle name="20 % - Accent2 2" xfId="1603"/>
    <cellStyle name="20 % - Accent2 3" xfId="1604"/>
    <cellStyle name="20 % - Accent3 2" xfId="1605"/>
    <cellStyle name="20 % - Accent3 3" xfId="1606"/>
    <cellStyle name="20 % - Accent4 2" xfId="1607"/>
    <cellStyle name="20 % - Accent4 3" xfId="1608"/>
    <cellStyle name="20 % - Accent5 2" xfId="1609"/>
    <cellStyle name="20 % - Accent5 3" xfId="1610"/>
    <cellStyle name="20 % - Accent6 2" xfId="1611"/>
    <cellStyle name="20 % - Accent6 3" xfId="1612"/>
    <cellStyle name="20% - Accent1" xfId="1613"/>
    <cellStyle name="20% - Accent1 2" xfId="1614"/>
    <cellStyle name="20% - Accent1 2 2" xfId="1615"/>
    <cellStyle name="20% - Accent1 2 3" xfId="1616"/>
    <cellStyle name="20% - Accent1 2 4" xfId="1617"/>
    <cellStyle name="20% - Accent1 3" xfId="1618"/>
    <cellStyle name="20% - Accent2" xfId="1619"/>
    <cellStyle name="20% - Accent2 2" xfId="1620"/>
    <cellStyle name="20% - Accent2 2 2" xfId="1621"/>
    <cellStyle name="20% - Accent2 2 3" xfId="1622"/>
    <cellStyle name="20% - Accent2 2 4" xfId="1623"/>
    <cellStyle name="20% - Accent2 3" xfId="1624"/>
    <cellStyle name="20% - Accent3" xfId="1625"/>
    <cellStyle name="20% - Accent3 2" xfId="1626"/>
    <cellStyle name="20% - Accent3 2 2" xfId="1627"/>
    <cellStyle name="20% - Accent3 2 3" xfId="1628"/>
    <cellStyle name="20% - Accent3 2 4" xfId="1629"/>
    <cellStyle name="20% - Accent3 3" xfId="1630"/>
    <cellStyle name="20% - Accent4" xfId="1631"/>
    <cellStyle name="20% - Accent4 2" xfId="1632"/>
    <cellStyle name="20% - Accent4 2 2" xfId="1633"/>
    <cellStyle name="20% - Accent4 2 3" xfId="1634"/>
    <cellStyle name="20% - Accent4 2 4" xfId="1635"/>
    <cellStyle name="20% - Accent4 3" xfId="1636"/>
    <cellStyle name="20% - Accent5" xfId="1637"/>
    <cellStyle name="20% - Accent5 2" xfId="1638"/>
    <cellStyle name="20% - Accent5 2 2" xfId="1639"/>
    <cellStyle name="20% - Accent5 2 3" xfId="1640"/>
    <cellStyle name="20% - Accent5 2 4" xfId="1641"/>
    <cellStyle name="20% - Accent5 3" xfId="1642"/>
    <cellStyle name="20% - Accent6" xfId="1643"/>
    <cellStyle name="20% - Accent6 2" xfId="1644"/>
    <cellStyle name="20% - Accent6 2 2" xfId="1645"/>
    <cellStyle name="20% - Accent6 2 3" xfId="1646"/>
    <cellStyle name="20% - Accent6 2 4" xfId="1647"/>
    <cellStyle name="20% - Accent6 3" xfId="1648"/>
    <cellStyle name="40 % - Aksentti1 2" xfId="1649"/>
    <cellStyle name="40 % - Aksentti1 2 10" xfId="1650"/>
    <cellStyle name="40 % - Aksentti1 2 11" xfId="1651"/>
    <cellStyle name="40 % - Aksentti1 2 12" xfId="1652"/>
    <cellStyle name="40 % - Aksentti1 2 2" xfId="1653"/>
    <cellStyle name="40 % - Aksentti1 2 2 2" xfId="1654"/>
    <cellStyle name="40 % - Aksentti1 2 2 2 2" xfId="1655"/>
    <cellStyle name="40 % - Aksentti1 2 2 2 2 2" xfId="1656"/>
    <cellStyle name="40 % - Aksentti1 2 2 2 2 2 2" xfId="1657"/>
    <cellStyle name="40 % - Aksentti1 2 2 2 2 2 2 2" xfId="1658"/>
    <cellStyle name="40 % - Aksentti1 2 2 2 2 2 3" xfId="1659"/>
    <cellStyle name="40 % - Aksentti1 2 2 2 2 2 3 2" xfId="1660"/>
    <cellStyle name="40 % - Aksentti1 2 2 2 2 2 4" xfId="1661"/>
    <cellStyle name="40 % - Aksentti1 2 2 2 2 2 5" xfId="1662"/>
    <cellStyle name="40 % - Aksentti1 2 2 2 2 2 6" xfId="1663"/>
    <cellStyle name="40 % - Aksentti1 2 2 2 2 3" xfId="1664"/>
    <cellStyle name="40 % - Aksentti1 2 2 2 2 3 2" xfId="1665"/>
    <cellStyle name="40 % - Aksentti1 2 2 2 2 4" xfId="1666"/>
    <cellStyle name="40 % - Aksentti1 2 2 2 2 4 2" xfId="1667"/>
    <cellStyle name="40 % - Aksentti1 2 2 2 2 5" xfId="1668"/>
    <cellStyle name="40 % - Aksentti1 2 2 2 2 6" xfId="1669"/>
    <cellStyle name="40 % - Aksentti1 2 2 2 2 7" xfId="1670"/>
    <cellStyle name="40 % - Aksentti1 2 2 2 3" xfId="1671"/>
    <cellStyle name="40 % - Aksentti1 2 2 2 3 2" xfId="1672"/>
    <cellStyle name="40 % - Aksentti1 2 2 2 3 2 2" xfId="1673"/>
    <cellStyle name="40 % - Aksentti1 2 2 2 3 3" xfId="1674"/>
    <cellStyle name="40 % - Aksentti1 2 2 2 3 3 2" xfId="1675"/>
    <cellStyle name="40 % - Aksentti1 2 2 2 3 4" xfId="1676"/>
    <cellStyle name="40 % - Aksentti1 2 2 2 3 5" xfId="1677"/>
    <cellStyle name="40 % - Aksentti1 2 2 2 3 6" xfId="1678"/>
    <cellStyle name="40 % - Aksentti1 2 2 2 4" xfId="1679"/>
    <cellStyle name="40 % - Aksentti1 2 2 2 4 2" xfId="1680"/>
    <cellStyle name="40 % - Aksentti1 2 2 2 5" xfId="1681"/>
    <cellStyle name="40 % - Aksentti1 2 2 2 5 2" xfId="1682"/>
    <cellStyle name="40 % - Aksentti1 2 2 2 6" xfId="1683"/>
    <cellStyle name="40 % - Aksentti1 2 2 2 7" xfId="1684"/>
    <cellStyle name="40 % - Aksentti1 2 2 2 8" xfId="1685"/>
    <cellStyle name="40 % - Aksentti1 2 2 3" xfId="1686"/>
    <cellStyle name="40 % - Aksentti1 2 2 3 2" xfId="1687"/>
    <cellStyle name="40 % - Aksentti1 2 2 3 2 2" xfId="1688"/>
    <cellStyle name="40 % - Aksentti1 2 2 3 2 2 2" xfId="1689"/>
    <cellStyle name="40 % - Aksentti1 2 2 3 2 3" xfId="1690"/>
    <cellStyle name="40 % - Aksentti1 2 2 3 2 3 2" xfId="1691"/>
    <cellStyle name="40 % - Aksentti1 2 2 3 2 4" xfId="1692"/>
    <cellStyle name="40 % - Aksentti1 2 2 3 2 5" xfId="1693"/>
    <cellStyle name="40 % - Aksentti1 2 2 3 2 6" xfId="1694"/>
    <cellStyle name="40 % - Aksentti1 2 2 3 3" xfId="1695"/>
    <cellStyle name="40 % - Aksentti1 2 2 3 3 2" xfId="1696"/>
    <cellStyle name="40 % - Aksentti1 2 2 3 4" xfId="1697"/>
    <cellStyle name="40 % - Aksentti1 2 2 3 4 2" xfId="1698"/>
    <cellStyle name="40 % - Aksentti1 2 2 3 5" xfId="1699"/>
    <cellStyle name="40 % - Aksentti1 2 2 3 6" xfId="1700"/>
    <cellStyle name="40 % - Aksentti1 2 2 3 7" xfId="1701"/>
    <cellStyle name="40 % - Aksentti1 2 2 4" xfId="1702"/>
    <cellStyle name="40 % - Aksentti1 2 2 4 2" xfId="1703"/>
    <cellStyle name="40 % - Aksentti1 2 2 4 2 2" xfId="1704"/>
    <cellStyle name="40 % - Aksentti1 2 2 4 3" xfId="1705"/>
    <cellStyle name="40 % - Aksentti1 2 2 4 3 2" xfId="1706"/>
    <cellStyle name="40 % - Aksentti1 2 2 4 4" xfId="1707"/>
    <cellStyle name="40 % - Aksentti1 2 2 4 5" xfId="1708"/>
    <cellStyle name="40 % - Aksentti1 2 2 4 6" xfId="1709"/>
    <cellStyle name="40 % - Aksentti1 2 2 5" xfId="1710"/>
    <cellStyle name="40 % - Aksentti1 2 2 5 2" xfId="1711"/>
    <cellStyle name="40 % - Aksentti1 2 2 5 3" xfId="1712"/>
    <cellStyle name="40 % - Aksentti1 2 2 5 4" xfId="1713"/>
    <cellStyle name="40 % - Aksentti1 2 2 6" xfId="1714"/>
    <cellStyle name="40 % - Aksentti1 2 2 6 2" xfId="1715"/>
    <cellStyle name="40 % - Aksentti1 2 2 7" xfId="1716"/>
    <cellStyle name="40 % - Aksentti1 2 2 8" xfId="1717"/>
    <cellStyle name="40 % - Aksentti1 2 2 9" xfId="1718"/>
    <cellStyle name="40 % - Aksentti1 2 3" xfId="1719"/>
    <cellStyle name="40 % - Aksentti1 2 3 2" xfId="1720"/>
    <cellStyle name="40 % - Aksentti1 2 3 2 2" xfId="1721"/>
    <cellStyle name="40 % - Aksentti1 2 3 2 2 2" xfId="1722"/>
    <cellStyle name="40 % - Aksentti1 2 3 2 2 2 2" xfId="1723"/>
    <cellStyle name="40 % - Aksentti1 2 3 2 2 2 2 2" xfId="1724"/>
    <cellStyle name="40 % - Aksentti1 2 3 2 2 2 3" xfId="1725"/>
    <cellStyle name="40 % - Aksentti1 2 3 2 2 2 3 2" xfId="1726"/>
    <cellStyle name="40 % - Aksentti1 2 3 2 2 2 4" xfId="1727"/>
    <cellStyle name="40 % - Aksentti1 2 3 2 2 2 5" xfId="1728"/>
    <cellStyle name="40 % - Aksentti1 2 3 2 2 2 6" xfId="1729"/>
    <cellStyle name="40 % - Aksentti1 2 3 2 2 3" xfId="1730"/>
    <cellStyle name="40 % - Aksentti1 2 3 2 2 3 2" xfId="1731"/>
    <cellStyle name="40 % - Aksentti1 2 3 2 2 4" xfId="1732"/>
    <cellStyle name="40 % - Aksentti1 2 3 2 2 4 2" xfId="1733"/>
    <cellStyle name="40 % - Aksentti1 2 3 2 2 5" xfId="1734"/>
    <cellStyle name="40 % - Aksentti1 2 3 2 2 6" xfId="1735"/>
    <cellStyle name="40 % - Aksentti1 2 3 2 2 7" xfId="1736"/>
    <cellStyle name="40 % - Aksentti1 2 3 2 3" xfId="1737"/>
    <cellStyle name="40 % - Aksentti1 2 3 2 3 2" xfId="1738"/>
    <cellStyle name="40 % - Aksentti1 2 3 2 3 2 2" xfId="1739"/>
    <cellStyle name="40 % - Aksentti1 2 3 2 3 3" xfId="1740"/>
    <cellStyle name="40 % - Aksentti1 2 3 2 3 3 2" xfId="1741"/>
    <cellStyle name="40 % - Aksentti1 2 3 2 3 4" xfId="1742"/>
    <cellStyle name="40 % - Aksentti1 2 3 2 3 5" xfId="1743"/>
    <cellStyle name="40 % - Aksentti1 2 3 2 3 6" xfId="1744"/>
    <cellStyle name="40 % - Aksentti1 2 3 2 4" xfId="1745"/>
    <cellStyle name="40 % - Aksentti1 2 3 2 4 2" xfId="1746"/>
    <cellStyle name="40 % - Aksentti1 2 3 2 5" xfId="1747"/>
    <cellStyle name="40 % - Aksentti1 2 3 2 5 2" xfId="1748"/>
    <cellStyle name="40 % - Aksentti1 2 3 2 6" xfId="1749"/>
    <cellStyle name="40 % - Aksentti1 2 3 2 7" xfId="1750"/>
    <cellStyle name="40 % - Aksentti1 2 3 2 8" xfId="1751"/>
    <cellStyle name="40 % - Aksentti1 2 3 3" xfId="1752"/>
    <cellStyle name="40 % - Aksentti1 2 3 3 2" xfId="1753"/>
    <cellStyle name="40 % - Aksentti1 2 3 3 2 2" xfId="1754"/>
    <cellStyle name="40 % - Aksentti1 2 3 3 2 2 2" xfId="1755"/>
    <cellStyle name="40 % - Aksentti1 2 3 3 2 3" xfId="1756"/>
    <cellStyle name="40 % - Aksentti1 2 3 3 2 3 2" xfId="1757"/>
    <cellStyle name="40 % - Aksentti1 2 3 3 2 4" xfId="1758"/>
    <cellStyle name="40 % - Aksentti1 2 3 3 2 5" xfId="1759"/>
    <cellStyle name="40 % - Aksentti1 2 3 3 2 6" xfId="1760"/>
    <cellStyle name="40 % - Aksentti1 2 3 3 3" xfId="1761"/>
    <cellStyle name="40 % - Aksentti1 2 3 3 3 2" xfId="1762"/>
    <cellStyle name="40 % - Aksentti1 2 3 3 4" xfId="1763"/>
    <cellStyle name="40 % - Aksentti1 2 3 3 4 2" xfId="1764"/>
    <cellStyle name="40 % - Aksentti1 2 3 3 5" xfId="1765"/>
    <cellStyle name="40 % - Aksentti1 2 3 3 6" xfId="1766"/>
    <cellStyle name="40 % - Aksentti1 2 3 3 7" xfId="1767"/>
    <cellStyle name="40 % - Aksentti1 2 3 4" xfId="1768"/>
    <cellStyle name="40 % - Aksentti1 2 3 4 2" xfId="1769"/>
    <cellStyle name="40 % - Aksentti1 2 3 4 2 2" xfId="1770"/>
    <cellStyle name="40 % - Aksentti1 2 3 4 3" xfId="1771"/>
    <cellStyle name="40 % - Aksentti1 2 3 4 3 2" xfId="1772"/>
    <cellStyle name="40 % - Aksentti1 2 3 4 4" xfId="1773"/>
    <cellStyle name="40 % - Aksentti1 2 3 4 5" xfId="1774"/>
    <cellStyle name="40 % - Aksentti1 2 3 4 6" xfId="1775"/>
    <cellStyle name="40 % - Aksentti1 2 3 5" xfId="1776"/>
    <cellStyle name="40 % - Aksentti1 2 3 5 2" xfId="1777"/>
    <cellStyle name="40 % - Aksentti1 2 3 5 3" xfId="1778"/>
    <cellStyle name="40 % - Aksentti1 2 3 5 4" xfId="1779"/>
    <cellStyle name="40 % - Aksentti1 2 3 6" xfId="1780"/>
    <cellStyle name="40 % - Aksentti1 2 3 6 2" xfId="1781"/>
    <cellStyle name="40 % - Aksentti1 2 3 7" xfId="1782"/>
    <cellStyle name="40 % - Aksentti1 2 3 8" xfId="1783"/>
    <cellStyle name="40 % - Aksentti1 2 3 9" xfId="1784"/>
    <cellStyle name="40 % - Aksentti1 2 4" xfId="1785"/>
    <cellStyle name="40 % - Aksentti1 2 4 2" xfId="1786"/>
    <cellStyle name="40 % - Aksentti1 2 4 2 2" xfId="1787"/>
    <cellStyle name="40 % - Aksentti1 2 4 2 2 2" xfId="1788"/>
    <cellStyle name="40 % - Aksentti1 2 4 2 2 2 2" xfId="1789"/>
    <cellStyle name="40 % - Aksentti1 2 4 2 2 2 2 2" xfId="1790"/>
    <cellStyle name="40 % - Aksentti1 2 4 2 2 2 3" xfId="1791"/>
    <cellStyle name="40 % - Aksentti1 2 4 2 2 2 3 2" xfId="1792"/>
    <cellStyle name="40 % - Aksentti1 2 4 2 2 2 4" xfId="1793"/>
    <cellStyle name="40 % - Aksentti1 2 4 2 2 2 5" xfId="1794"/>
    <cellStyle name="40 % - Aksentti1 2 4 2 2 2 6" xfId="1795"/>
    <cellStyle name="40 % - Aksentti1 2 4 2 2 3" xfId="1796"/>
    <cellStyle name="40 % - Aksentti1 2 4 2 2 3 2" xfId="1797"/>
    <cellStyle name="40 % - Aksentti1 2 4 2 2 4" xfId="1798"/>
    <cellStyle name="40 % - Aksentti1 2 4 2 2 4 2" xfId="1799"/>
    <cellStyle name="40 % - Aksentti1 2 4 2 2 5" xfId="1800"/>
    <cellStyle name="40 % - Aksentti1 2 4 2 2 6" xfId="1801"/>
    <cellStyle name="40 % - Aksentti1 2 4 2 2 7" xfId="1802"/>
    <cellStyle name="40 % - Aksentti1 2 4 2 3" xfId="1803"/>
    <cellStyle name="40 % - Aksentti1 2 4 2 3 2" xfId="1804"/>
    <cellStyle name="40 % - Aksentti1 2 4 2 3 2 2" xfId="1805"/>
    <cellStyle name="40 % - Aksentti1 2 4 2 3 3" xfId="1806"/>
    <cellStyle name="40 % - Aksentti1 2 4 2 3 3 2" xfId="1807"/>
    <cellStyle name="40 % - Aksentti1 2 4 2 3 4" xfId="1808"/>
    <cellStyle name="40 % - Aksentti1 2 4 2 3 5" xfId="1809"/>
    <cellStyle name="40 % - Aksentti1 2 4 2 3 6" xfId="1810"/>
    <cellStyle name="40 % - Aksentti1 2 4 2 4" xfId="1811"/>
    <cellStyle name="40 % - Aksentti1 2 4 2 4 2" xfId="1812"/>
    <cellStyle name="40 % - Aksentti1 2 4 2 5" xfId="1813"/>
    <cellStyle name="40 % - Aksentti1 2 4 2 5 2" xfId="1814"/>
    <cellStyle name="40 % - Aksentti1 2 4 2 6" xfId="1815"/>
    <cellStyle name="40 % - Aksentti1 2 4 2 7" xfId="1816"/>
    <cellStyle name="40 % - Aksentti1 2 4 2 8" xfId="1817"/>
    <cellStyle name="40 % - Aksentti1 2 4 3" xfId="1818"/>
    <cellStyle name="40 % - Aksentti1 2 4 3 2" xfId="1819"/>
    <cellStyle name="40 % - Aksentti1 2 4 3 2 2" xfId="1820"/>
    <cellStyle name="40 % - Aksentti1 2 4 3 2 2 2" xfId="1821"/>
    <cellStyle name="40 % - Aksentti1 2 4 3 2 3" xfId="1822"/>
    <cellStyle name="40 % - Aksentti1 2 4 3 2 3 2" xfId="1823"/>
    <cellStyle name="40 % - Aksentti1 2 4 3 2 4" xfId="1824"/>
    <cellStyle name="40 % - Aksentti1 2 4 3 2 5" xfId="1825"/>
    <cellStyle name="40 % - Aksentti1 2 4 3 2 6" xfId="1826"/>
    <cellStyle name="40 % - Aksentti1 2 4 3 3" xfId="1827"/>
    <cellStyle name="40 % - Aksentti1 2 4 3 3 2" xfId="1828"/>
    <cellStyle name="40 % - Aksentti1 2 4 3 4" xfId="1829"/>
    <cellStyle name="40 % - Aksentti1 2 4 3 4 2" xfId="1830"/>
    <cellStyle name="40 % - Aksentti1 2 4 3 5" xfId="1831"/>
    <cellStyle name="40 % - Aksentti1 2 4 3 6" xfId="1832"/>
    <cellStyle name="40 % - Aksentti1 2 4 3 7" xfId="1833"/>
    <cellStyle name="40 % - Aksentti1 2 4 4" xfId="1834"/>
    <cellStyle name="40 % - Aksentti1 2 4 4 2" xfId="1835"/>
    <cellStyle name="40 % - Aksentti1 2 4 4 2 2" xfId="1836"/>
    <cellStyle name="40 % - Aksentti1 2 4 4 3" xfId="1837"/>
    <cellStyle name="40 % - Aksentti1 2 4 4 3 2" xfId="1838"/>
    <cellStyle name="40 % - Aksentti1 2 4 4 4" xfId="1839"/>
    <cellStyle name="40 % - Aksentti1 2 4 4 5" xfId="1840"/>
    <cellStyle name="40 % - Aksentti1 2 4 4 6" xfId="1841"/>
    <cellStyle name="40 % - Aksentti1 2 4 5" xfId="1842"/>
    <cellStyle name="40 % - Aksentti1 2 4 5 2" xfId="1843"/>
    <cellStyle name="40 % - Aksentti1 2 4 5 3" xfId="1844"/>
    <cellStyle name="40 % - Aksentti1 2 4 5 4" xfId="1845"/>
    <cellStyle name="40 % - Aksentti1 2 4 6" xfId="1846"/>
    <cellStyle name="40 % - Aksentti1 2 4 6 2" xfId="1847"/>
    <cellStyle name="40 % - Aksentti1 2 4 7" xfId="1848"/>
    <cellStyle name="40 % - Aksentti1 2 4 8" xfId="1849"/>
    <cellStyle name="40 % - Aksentti1 2 4 9" xfId="1850"/>
    <cellStyle name="40 % - Aksentti1 2 5" xfId="1851"/>
    <cellStyle name="40 % - Aksentti1 2 5 2" xfId="1852"/>
    <cellStyle name="40 % - Aksentti1 2 5 2 2" xfId="1853"/>
    <cellStyle name="40 % - Aksentti1 2 5 2 2 2" xfId="1854"/>
    <cellStyle name="40 % - Aksentti1 2 5 2 2 2 2" xfId="1855"/>
    <cellStyle name="40 % - Aksentti1 2 5 2 2 3" xfId="1856"/>
    <cellStyle name="40 % - Aksentti1 2 5 2 2 3 2" xfId="1857"/>
    <cellStyle name="40 % - Aksentti1 2 5 2 2 4" xfId="1858"/>
    <cellStyle name="40 % - Aksentti1 2 5 2 2 5" xfId="1859"/>
    <cellStyle name="40 % - Aksentti1 2 5 2 2 6" xfId="1860"/>
    <cellStyle name="40 % - Aksentti1 2 5 2 3" xfId="1861"/>
    <cellStyle name="40 % - Aksentti1 2 5 2 3 2" xfId="1862"/>
    <cellStyle name="40 % - Aksentti1 2 5 2 4" xfId="1863"/>
    <cellStyle name="40 % - Aksentti1 2 5 2 4 2" xfId="1864"/>
    <cellStyle name="40 % - Aksentti1 2 5 2 5" xfId="1865"/>
    <cellStyle name="40 % - Aksentti1 2 5 2 6" xfId="1866"/>
    <cellStyle name="40 % - Aksentti1 2 5 2 7" xfId="1867"/>
    <cellStyle name="40 % - Aksentti1 2 5 3" xfId="1868"/>
    <cellStyle name="40 % - Aksentti1 2 5 3 2" xfId="1869"/>
    <cellStyle name="40 % - Aksentti1 2 5 3 2 2" xfId="1870"/>
    <cellStyle name="40 % - Aksentti1 2 5 3 3" xfId="1871"/>
    <cellStyle name="40 % - Aksentti1 2 5 3 3 2" xfId="1872"/>
    <cellStyle name="40 % - Aksentti1 2 5 3 4" xfId="1873"/>
    <cellStyle name="40 % - Aksentti1 2 5 3 5" xfId="1874"/>
    <cellStyle name="40 % - Aksentti1 2 5 3 6" xfId="1875"/>
    <cellStyle name="40 % - Aksentti1 2 5 4" xfId="1876"/>
    <cellStyle name="40 % - Aksentti1 2 5 4 2" xfId="1877"/>
    <cellStyle name="40 % - Aksentti1 2 5 5" xfId="1878"/>
    <cellStyle name="40 % - Aksentti1 2 5 5 2" xfId="1879"/>
    <cellStyle name="40 % - Aksentti1 2 5 6" xfId="1880"/>
    <cellStyle name="40 % - Aksentti1 2 5 7" xfId="1881"/>
    <cellStyle name="40 % - Aksentti1 2 5 8" xfId="1882"/>
    <cellStyle name="40 % - Aksentti1 2 6" xfId="1883"/>
    <cellStyle name="40 % - Aksentti1 2 6 2" xfId="1884"/>
    <cellStyle name="40 % - Aksentti1 2 6 2 2" xfId="1885"/>
    <cellStyle name="40 % - Aksentti1 2 6 2 2 2" xfId="1886"/>
    <cellStyle name="40 % - Aksentti1 2 6 2 3" xfId="1887"/>
    <cellStyle name="40 % - Aksentti1 2 6 2 3 2" xfId="1888"/>
    <cellStyle name="40 % - Aksentti1 2 6 2 4" xfId="1889"/>
    <cellStyle name="40 % - Aksentti1 2 6 2 5" xfId="1890"/>
    <cellStyle name="40 % - Aksentti1 2 6 2 6" xfId="1891"/>
    <cellStyle name="40 % - Aksentti1 2 6 3" xfId="1892"/>
    <cellStyle name="40 % - Aksentti1 2 6 3 2" xfId="1893"/>
    <cellStyle name="40 % - Aksentti1 2 6 4" xfId="1894"/>
    <cellStyle name="40 % - Aksentti1 2 6 4 2" xfId="1895"/>
    <cellStyle name="40 % - Aksentti1 2 6 5" xfId="1896"/>
    <cellStyle name="40 % - Aksentti1 2 6 6" xfId="1897"/>
    <cellStyle name="40 % - Aksentti1 2 6 7" xfId="1898"/>
    <cellStyle name="40 % - Aksentti1 2 7" xfId="1899"/>
    <cellStyle name="40 % - Aksentti1 2 7 2" xfId="1900"/>
    <cellStyle name="40 % - Aksentti1 2 7 2 2" xfId="1901"/>
    <cellStyle name="40 % - Aksentti1 2 7 3" xfId="1902"/>
    <cellStyle name="40 % - Aksentti1 2 7 3 2" xfId="1903"/>
    <cellStyle name="40 % - Aksentti1 2 7 4" xfId="1904"/>
    <cellStyle name="40 % - Aksentti1 2 7 5" xfId="1905"/>
    <cellStyle name="40 % - Aksentti1 2 7 6" xfId="1906"/>
    <cellStyle name="40 % - Aksentti1 2 8" xfId="1907"/>
    <cellStyle name="40 % - Aksentti1 2 8 2" xfId="1908"/>
    <cellStyle name="40 % - Aksentti1 2 8 3" xfId="1909"/>
    <cellStyle name="40 % - Aksentti1 2 8 4" xfId="1910"/>
    <cellStyle name="40 % - Aksentti1 2 9" xfId="1911"/>
    <cellStyle name="40 % - Aksentti1 2 9 2" xfId="1912"/>
    <cellStyle name="40 % - Aksentti1 2_T_B1.2" xfId="1913"/>
    <cellStyle name="40 % - Aksentti2 2" xfId="1914"/>
    <cellStyle name="40 % - Aksentti2 2 10" xfId="1915"/>
    <cellStyle name="40 % - Aksentti2 2 11" xfId="1916"/>
    <cellStyle name="40 % - Aksentti2 2 12" xfId="1917"/>
    <cellStyle name="40 % - Aksentti2 2 2" xfId="1918"/>
    <cellStyle name="40 % - Aksentti2 2 2 2" xfId="1919"/>
    <cellStyle name="40 % - Aksentti2 2 2 2 2" xfId="1920"/>
    <cellStyle name="40 % - Aksentti2 2 2 2 2 2" xfId="1921"/>
    <cellStyle name="40 % - Aksentti2 2 2 2 2 2 2" xfId="1922"/>
    <cellStyle name="40 % - Aksentti2 2 2 2 2 2 2 2" xfId="1923"/>
    <cellStyle name="40 % - Aksentti2 2 2 2 2 2 3" xfId="1924"/>
    <cellStyle name="40 % - Aksentti2 2 2 2 2 2 3 2" xfId="1925"/>
    <cellStyle name="40 % - Aksentti2 2 2 2 2 2 4" xfId="1926"/>
    <cellStyle name="40 % - Aksentti2 2 2 2 2 2 5" xfId="1927"/>
    <cellStyle name="40 % - Aksentti2 2 2 2 2 2 6" xfId="1928"/>
    <cellStyle name="40 % - Aksentti2 2 2 2 2 3" xfId="1929"/>
    <cellStyle name="40 % - Aksentti2 2 2 2 2 3 2" xfId="1930"/>
    <cellStyle name="40 % - Aksentti2 2 2 2 2 4" xfId="1931"/>
    <cellStyle name="40 % - Aksentti2 2 2 2 2 4 2" xfId="1932"/>
    <cellStyle name="40 % - Aksentti2 2 2 2 2 5" xfId="1933"/>
    <cellStyle name="40 % - Aksentti2 2 2 2 2 6" xfId="1934"/>
    <cellStyle name="40 % - Aksentti2 2 2 2 2 7" xfId="1935"/>
    <cellStyle name="40 % - Aksentti2 2 2 2 3" xfId="1936"/>
    <cellStyle name="40 % - Aksentti2 2 2 2 3 2" xfId="1937"/>
    <cellStyle name="40 % - Aksentti2 2 2 2 3 2 2" xfId="1938"/>
    <cellStyle name="40 % - Aksentti2 2 2 2 3 3" xfId="1939"/>
    <cellStyle name="40 % - Aksentti2 2 2 2 3 3 2" xfId="1940"/>
    <cellStyle name="40 % - Aksentti2 2 2 2 3 4" xfId="1941"/>
    <cellStyle name="40 % - Aksentti2 2 2 2 3 5" xfId="1942"/>
    <cellStyle name="40 % - Aksentti2 2 2 2 3 6" xfId="1943"/>
    <cellStyle name="40 % - Aksentti2 2 2 2 4" xfId="1944"/>
    <cellStyle name="40 % - Aksentti2 2 2 2 4 2" xfId="1945"/>
    <cellStyle name="40 % - Aksentti2 2 2 2 5" xfId="1946"/>
    <cellStyle name="40 % - Aksentti2 2 2 2 5 2" xfId="1947"/>
    <cellStyle name="40 % - Aksentti2 2 2 2 6" xfId="1948"/>
    <cellStyle name="40 % - Aksentti2 2 2 2 7" xfId="1949"/>
    <cellStyle name="40 % - Aksentti2 2 2 2 8" xfId="1950"/>
    <cellStyle name="40 % - Aksentti2 2 2 3" xfId="1951"/>
    <cellStyle name="40 % - Aksentti2 2 2 3 2" xfId="1952"/>
    <cellStyle name="40 % - Aksentti2 2 2 3 2 2" xfId="1953"/>
    <cellStyle name="40 % - Aksentti2 2 2 3 2 2 2" xfId="1954"/>
    <cellStyle name="40 % - Aksentti2 2 2 3 2 3" xfId="1955"/>
    <cellStyle name="40 % - Aksentti2 2 2 3 2 3 2" xfId="1956"/>
    <cellStyle name="40 % - Aksentti2 2 2 3 2 4" xfId="1957"/>
    <cellStyle name="40 % - Aksentti2 2 2 3 2 5" xfId="1958"/>
    <cellStyle name="40 % - Aksentti2 2 2 3 2 6" xfId="1959"/>
    <cellStyle name="40 % - Aksentti2 2 2 3 3" xfId="1960"/>
    <cellStyle name="40 % - Aksentti2 2 2 3 3 2" xfId="1961"/>
    <cellStyle name="40 % - Aksentti2 2 2 3 4" xfId="1962"/>
    <cellStyle name="40 % - Aksentti2 2 2 3 4 2" xfId="1963"/>
    <cellStyle name="40 % - Aksentti2 2 2 3 5" xfId="1964"/>
    <cellStyle name="40 % - Aksentti2 2 2 3 6" xfId="1965"/>
    <cellStyle name="40 % - Aksentti2 2 2 3 7" xfId="1966"/>
    <cellStyle name="40 % - Aksentti2 2 2 4" xfId="1967"/>
    <cellStyle name="40 % - Aksentti2 2 2 4 2" xfId="1968"/>
    <cellStyle name="40 % - Aksentti2 2 2 4 2 2" xfId="1969"/>
    <cellStyle name="40 % - Aksentti2 2 2 4 3" xfId="1970"/>
    <cellStyle name="40 % - Aksentti2 2 2 4 3 2" xfId="1971"/>
    <cellStyle name="40 % - Aksentti2 2 2 4 4" xfId="1972"/>
    <cellStyle name="40 % - Aksentti2 2 2 4 5" xfId="1973"/>
    <cellStyle name="40 % - Aksentti2 2 2 4 6" xfId="1974"/>
    <cellStyle name="40 % - Aksentti2 2 2 5" xfId="1975"/>
    <cellStyle name="40 % - Aksentti2 2 2 5 2" xfId="1976"/>
    <cellStyle name="40 % - Aksentti2 2 2 5 3" xfId="1977"/>
    <cellStyle name="40 % - Aksentti2 2 2 5 4" xfId="1978"/>
    <cellStyle name="40 % - Aksentti2 2 2 6" xfId="1979"/>
    <cellStyle name="40 % - Aksentti2 2 2 6 2" xfId="1980"/>
    <cellStyle name="40 % - Aksentti2 2 2 7" xfId="1981"/>
    <cellStyle name="40 % - Aksentti2 2 2 8" xfId="1982"/>
    <cellStyle name="40 % - Aksentti2 2 2 9" xfId="1983"/>
    <cellStyle name="40 % - Aksentti2 2 3" xfId="1984"/>
    <cellStyle name="40 % - Aksentti2 2 3 2" xfId="1985"/>
    <cellStyle name="40 % - Aksentti2 2 3 2 2" xfId="1986"/>
    <cellStyle name="40 % - Aksentti2 2 3 2 2 2" xfId="1987"/>
    <cellStyle name="40 % - Aksentti2 2 3 2 2 2 2" xfId="1988"/>
    <cellStyle name="40 % - Aksentti2 2 3 2 2 2 2 2" xfId="1989"/>
    <cellStyle name="40 % - Aksentti2 2 3 2 2 2 3" xfId="1990"/>
    <cellStyle name="40 % - Aksentti2 2 3 2 2 2 3 2" xfId="1991"/>
    <cellStyle name="40 % - Aksentti2 2 3 2 2 2 4" xfId="1992"/>
    <cellStyle name="40 % - Aksentti2 2 3 2 2 2 5" xfId="1993"/>
    <cellStyle name="40 % - Aksentti2 2 3 2 2 2 6" xfId="1994"/>
    <cellStyle name="40 % - Aksentti2 2 3 2 2 3" xfId="1995"/>
    <cellStyle name="40 % - Aksentti2 2 3 2 2 3 2" xfId="1996"/>
    <cellStyle name="40 % - Aksentti2 2 3 2 2 4" xfId="1997"/>
    <cellStyle name="40 % - Aksentti2 2 3 2 2 4 2" xfId="1998"/>
    <cellStyle name="40 % - Aksentti2 2 3 2 2 5" xfId="1999"/>
    <cellStyle name="40 % - Aksentti2 2 3 2 2 6" xfId="2000"/>
    <cellStyle name="40 % - Aksentti2 2 3 2 2 7" xfId="2001"/>
    <cellStyle name="40 % - Aksentti2 2 3 2 3" xfId="2002"/>
    <cellStyle name="40 % - Aksentti2 2 3 2 3 2" xfId="2003"/>
    <cellStyle name="40 % - Aksentti2 2 3 2 3 2 2" xfId="2004"/>
    <cellStyle name="40 % - Aksentti2 2 3 2 3 3" xfId="2005"/>
    <cellStyle name="40 % - Aksentti2 2 3 2 3 3 2" xfId="2006"/>
    <cellStyle name="40 % - Aksentti2 2 3 2 3 4" xfId="2007"/>
    <cellStyle name="40 % - Aksentti2 2 3 2 3 5" xfId="2008"/>
    <cellStyle name="40 % - Aksentti2 2 3 2 3 6" xfId="2009"/>
    <cellStyle name="40 % - Aksentti2 2 3 2 4" xfId="2010"/>
    <cellStyle name="40 % - Aksentti2 2 3 2 4 2" xfId="2011"/>
    <cellStyle name="40 % - Aksentti2 2 3 2 5" xfId="2012"/>
    <cellStyle name="40 % - Aksentti2 2 3 2 5 2" xfId="2013"/>
    <cellStyle name="40 % - Aksentti2 2 3 2 6" xfId="2014"/>
    <cellStyle name="40 % - Aksentti2 2 3 2 7" xfId="2015"/>
    <cellStyle name="40 % - Aksentti2 2 3 2 8" xfId="2016"/>
    <cellStyle name="40 % - Aksentti2 2 3 3" xfId="2017"/>
    <cellStyle name="40 % - Aksentti2 2 3 3 2" xfId="2018"/>
    <cellStyle name="40 % - Aksentti2 2 3 3 2 2" xfId="2019"/>
    <cellStyle name="40 % - Aksentti2 2 3 3 2 2 2" xfId="2020"/>
    <cellStyle name="40 % - Aksentti2 2 3 3 2 3" xfId="2021"/>
    <cellStyle name="40 % - Aksentti2 2 3 3 2 3 2" xfId="2022"/>
    <cellStyle name="40 % - Aksentti2 2 3 3 2 4" xfId="2023"/>
    <cellStyle name="40 % - Aksentti2 2 3 3 2 5" xfId="2024"/>
    <cellStyle name="40 % - Aksentti2 2 3 3 2 6" xfId="2025"/>
    <cellStyle name="40 % - Aksentti2 2 3 3 3" xfId="2026"/>
    <cellStyle name="40 % - Aksentti2 2 3 3 3 2" xfId="2027"/>
    <cellStyle name="40 % - Aksentti2 2 3 3 4" xfId="2028"/>
    <cellStyle name="40 % - Aksentti2 2 3 3 4 2" xfId="2029"/>
    <cellStyle name="40 % - Aksentti2 2 3 3 5" xfId="2030"/>
    <cellStyle name="40 % - Aksentti2 2 3 3 6" xfId="2031"/>
    <cellStyle name="40 % - Aksentti2 2 3 3 7" xfId="2032"/>
    <cellStyle name="40 % - Aksentti2 2 3 4" xfId="2033"/>
    <cellStyle name="40 % - Aksentti2 2 3 4 2" xfId="2034"/>
    <cellStyle name="40 % - Aksentti2 2 3 4 2 2" xfId="2035"/>
    <cellStyle name="40 % - Aksentti2 2 3 4 3" xfId="2036"/>
    <cellStyle name="40 % - Aksentti2 2 3 4 3 2" xfId="2037"/>
    <cellStyle name="40 % - Aksentti2 2 3 4 4" xfId="2038"/>
    <cellStyle name="40 % - Aksentti2 2 3 4 5" xfId="2039"/>
    <cellStyle name="40 % - Aksentti2 2 3 4 6" xfId="2040"/>
    <cellStyle name="40 % - Aksentti2 2 3 5" xfId="2041"/>
    <cellStyle name="40 % - Aksentti2 2 3 5 2" xfId="2042"/>
    <cellStyle name="40 % - Aksentti2 2 3 5 3" xfId="2043"/>
    <cellStyle name="40 % - Aksentti2 2 3 5 4" xfId="2044"/>
    <cellStyle name="40 % - Aksentti2 2 3 6" xfId="2045"/>
    <cellStyle name="40 % - Aksentti2 2 3 6 2" xfId="2046"/>
    <cellStyle name="40 % - Aksentti2 2 3 7" xfId="2047"/>
    <cellStyle name="40 % - Aksentti2 2 3 8" xfId="2048"/>
    <cellStyle name="40 % - Aksentti2 2 3 9" xfId="2049"/>
    <cellStyle name="40 % - Aksentti2 2 4" xfId="2050"/>
    <cellStyle name="40 % - Aksentti2 2 4 2" xfId="2051"/>
    <cellStyle name="40 % - Aksentti2 2 4 2 2" xfId="2052"/>
    <cellStyle name="40 % - Aksentti2 2 4 2 2 2" xfId="2053"/>
    <cellStyle name="40 % - Aksentti2 2 4 2 2 2 2" xfId="2054"/>
    <cellStyle name="40 % - Aksentti2 2 4 2 2 2 2 2" xfId="2055"/>
    <cellStyle name="40 % - Aksentti2 2 4 2 2 2 3" xfId="2056"/>
    <cellStyle name="40 % - Aksentti2 2 4 2 2 2 3 2" xfId="2057"/>
    <cellStyle name="40 % - Aksentti2 2 4 2 2 2 4" xfId="2058"/>
    <cellStyle name="40 % - Aksentti2 2 4 2 2 2 5" xfId="2059"/>
    <cellStyle name="40 % - Aksentti2 2 4 2 2 2 6" xfId="2060"/>
    <cellStyle name="40 % - Aksentti2 2 4 2 2 3" xfId="2061"/>
    <cellStyle name="40 % - Aksentti2 2 4 2 2 3 2" xfId="2062"/>
    <cellStyle name="40 % - Aksentti2 2 4 2 2 4" xfId="2063"/>
    <cellStyle name="40 % - Aksentti2 2 4 2 2 4 2" xfId="2064"/>
    <cellStyle name="40 % - Aksentti2 2 4 2 2 5" xfId="2065"/>
    <cellStyle name="40 % - Aksentti2 2 4 2 2 6" xfId="2066"/>
    <cellStyle name="40 % - Aksentti2 2 4 2 2 7" xfId="2067"/>
    <cellStyle name="40 % - Aksentti2 2 4 2 3" xfId="2068"/>
    <cellStyle name="40 % - Aksentti2 2 4 2 3 2" xfId="2069"/>
    <cellStyle name="40 % - Aksentti2 2 4 2 3 2 2" xfId="2070"/>
    <cellStyle name="40 % - Aksentti2 2 4 2 3 3" xfId="2071"/>
    <cellStyle name="40 % - Aksentti2 2 4 2 3 3 2" xfId="2072"/>
    <cellStyle name="40 % - Aksentti2 2 4 2 3 4" xfId="2073"/>
    <cellStyle name="40 % - Aksentti2 2 4 2 3 5" xfId="2074"/>
    <cellStyle name="40 % - Aksentti2 2 4 2 3 6" xfId="2075"/>
    <cellStyle name="40 % - Aksentti2 2 4 2 4" xfId="2076"/>
    <cellStyle name="40 % - Aksentti2 2 4 2 4 2" xfId="2077"/>
    <cellStyle name="40 % - Aksentti2 2 4 2 5" xfId="2078"/>
    <cellStyle name="40 % - Aksentti2 2 4 2 5 2" xfId="2079"/>
    <cellStyle name="40 % - Aksentti2 2 4 2 6" xfId="2080"/>
    <cellStyle name="40 % - Aksentti2 2 4 2 7" xfId="2081"/>
    <cellStyle name="40 % - Aksentti2 2 4 2 8" xfId="2082"/>
    <cellStyle name="40 % - Aksentti2 2 4 3" xfId="2083"/>
    <cellStyle name="40 % - Aksentti2 2 4 3 2" xfId="2084"/>
    <cellStyle name="40 % - Aksentti2 2 4 3 2 2" xfId="2085"/>
    <cellStyle name="40 % - Aksentti2 2 4 3 2 2 2" xfId="2086"/>
    <cellStyle name="40 % - Aksentti2 2 4 3 2 3" xfId="2087"/>
    <cellStyle name="40 % - Aksentti2 2 4 3 2 3 2" xfId="2088"/>
    <cellStyle name="40 % - Aksentti2 2 4 3 2 4" xfId="2089"/>
    <cellStyle name="40 % - Aksentti2 2 4 3 2 5" xfId="2090"/>
    <cellStyle name="40 % - Aksentti2 2 4 3 2 6" xfId="2091"/>
    <cellStyle name="40 % - Aksentti2 2 4 3 3" xfId="2092"/>
    <cellStyle name="40 % - Aksentti2 2 4 3 3 2" xfId="2093"/>
    <cellStyle name="40 % - Aksentti2 2 4 3 4" xfId="2094"/>
    <cellStyle name="40 % - Aksentti2 2 4 3 4 2" xfId="2095"/>
    <cellStyle name="40 % - Aksentti2 2 4 3 5" xfId="2096"/>
    <cellStyle name="40 % - Aksentti2 2 4 3 6" xfId="2097"/>
    <cellStyle name="40 % - Aksentti2 2 4 3 7" xfId="2098"/>
    <cellStyle name="40 % - Aksentti2 2 4 4" xfId="2099"/>
    <cellStyle name="40 % - Aksentti2 2 4 4 2" xfId="2100"/>
    <cellStyle name="40 % - Aksentti2 2 4 4 2 2" xfId="2101"/>
    <cellStyle name="40 % - Aksentti2 2 4 4 3" xfId="2102"/>
    <cellStyle name="40 % - Aksentti2 2 4 4 3 2" xfId="2103"/>
    <cellStyle name="40 % - Aksentti2 2 4 4 4" xfId="2104"/>
    <cellStyle name="40 % - Aksentti2 2 4 4 5" xfId="2105"/>
    <cellStyle name="40 % - Aksentti2 2 4 4 6" xfId="2106"/>
    <cellStyle name="40 % - Aksentti2 2 4 5" xfId="2107"/>
    <cellStyle name="40 % - Aksentti2 2 4 5 2" xfId="2108"/>
    <cellStyle name="40 % - Aksentti2 2 4 5 3" xfId="2109"/>
    <cellStyle name="40 % - Aksentti2 2 4 5 4" xfId="2110"/>
    <cellStyle name="40 % - Aksentti2 2 4 6" xfId="2111"/>
    <cellStyle name="40 % - Aksentti2 2 4 6 2" xfId="2112"/>
    <cellStyle name="40 % - Aksentti2 2 4 7" xfId="2113"/>
    <cellStyle name="40 % - Aksentti2 2 4 8" xfId="2114"/>
    <cellStyle name="40 % - Aksentti2 2 4 9" xfId="2115"/>
    <cellStyle name="40 % - Aksentti2 2 5" xfId="2116"/>
    <cellStyle name="40 % - Aksentti2 2 5 2" xfId="2117"/>
    <cellStyle name="40 % - Aksentti2 2 5 2 2" xfId="2118"/>
    <cellStyle name="40 % - Aksentti2 2 5 2 2 2" xfId="2119"/>
    <cellStyle name="40 % - Aksentti2 2 5 2 2 2 2" xfId="2120"/>
    <cellStyle name="40 % - Aksentti2 2 5 2 2 3" xfId="2121"/>
    <cellStyle name="40 % - Aksentti2 2 5 2 2 3 2" xfId="2122"/>
    <cellStyle name="40 % - Aksentti2 2 5 2 2 4" xfId="2123"/>
    <cellStyle name="40 % - Aksentti2 2 5 2 2 5" xfId="2124"/>
    <cellStyle name="40 % - Aksentti2 2 5 2 2 6" xfId="2125"/>
    <cellStyle name="40 % - Aksentti2 2 5 2 3" xfId="2126"/>
    <cellStyle name="40 % - Aksentti2 2 5 2 3 2" xfId="2127"/>
    <cellStyle name="40 % - Aksentti2 2 5 2 4" xfId="2128"/>
    <cellStyle name="40 % - Aksentti2 2 5 2 4 2" xfId="2129"/>
    <cellStyle name="40 % - Aksentti2 2 5 2 5" xfId="2130"/>
    <cellStyle name="40 % - Aksentti2 2 5 2 6" xfId="2131"/>
    <cellStyle name="40 % - Aksentti2 2 5 2 7" xfId="2132"/>
    <cellStyle name="40 % - Aksentti2 2 5 3" xfId="2133"/>
    <cellStyle name="40 % - Aksentti2 2 5 3 2" xfId="2134"/>
    <cellStyle name="40 % - Aksentti2 2 5 3 2 2" xfId="2135"/>
    <cellStyle name="40 % - Aksentti2 2 5 3 3" xfId="2136"/>
    <cellStyle name="40 % - Aksentti2 2 5 3 3 2" xfId="2137"/>
    <cellStyle name="40 % - Aksentti2 2 5 3 4" xfId="2138"/>
    <cellStyle name="40 % - Aksentti2 2 5 3 5" xfId="2139"/>
    <cellStyle name="40 % - Aksentti2 2 5 3 6" xfId="2140"/>
    <cellStyle name="40 % - Aksentti2 2 5 4" xfId="2141"/>
    <cellStyle name="40 % - Aksentti2 2 5 4 2" xfId="2142"/>
    <cellStyle name="40 % - Aksentti2 2 5 5" xfId="2143"/>
    <cellStyle name="40 % - Aksentti2 2 5 5 2" xfId="2144"/>
    <cellStyle name="40 % - Aksentti2 2 5 6" xfId="2145"/>
    <cellStyle name="40 % - Aksentti2 2 5 7" xfId="2146"/>
    <cellStyle name="40 % - Aksentti2 2 5 8" xfId="2147"/>
    <cellStyle name="40 % - Aksentti2 2 6" xfId="2148"/>
    <cellStyle name="40 % - Aksentti2 2 6 2" xfId="2149"/>
    <cellStyle name="40 % - Aksentti2 2 6 2 2" xfId="2150"/>
    <cellStyle name="40 % - Aksentti2 2 6 2 2 2" xfId="2151"/>
    <cellStyle name="40 % - Aksentti2 2 6 2 3" xfId="2152"/>
    <cellStyle name="40 % - Aksentti2 2 6 2 3 2" xfId="2153"/>
    <cellStyle name="40 % - Aksentti2 2 6 2 4" xfId="2154"/>
    <cellStyle name="40 % - Aksentti2 2 6 2 5" xfId="2155"/>
    <cellStyle name="40 % - Aksentti2 2 6 2 6" xfId="2156"/>
    <cellStyle name="40 % - Aksentti2 2 6 3" xfId="2157"/>
    <cellStyle name="40 % - Aksentti2 2 6 3 2" xfId="2158"/>
    <cellStyle name="40 % - Aksentti2 2 6 4" xfId="2159"/>
    <cellStyle name="40 % - Aksentti2 2 6 4 2" xfId="2160"/>
    <cellStyle name="40 % - Aksentti2 2 6 5" xfId="2161"/>
    <cellStyle name="40 % - Aksentti2 2 6 6" xfId="2162"/>
    <cellStyle name="40 % - Aksentti2 2 6 7" xfId="2163"/>
    <cellStyle name="40 % - Aksentti2 2 7" xfId="2164"/>
    <cellStyle name="40 % - Aksentti2 2 7 2" xfId="2165"/>
    <cellStyle name="40 % - Aksentti2 2 7 2 2" xfId="2166"/>
    <cellStyle name="40 % - Aksentti2 2 7 3" xfId="2167"/>
    <cellStyle name="40 % - Aksentti2 2 7 3 2" xfId="2168"/>
    <cellStyle name="40 % - Aksentti2 2 7 4" xfId="2169"/>
    <cellStyle name="40 % - Aksentti2 2 7 5" xfId="2170"/>
    <cellStyle name="40 % - Aksentti2 2 7 6" xfId="2171"/>
    <cellStyle name="40 % - Aksentti2 2 8" xfId="2172"/>
    <cellStyle name="40 % - Aksentti2 2 8 2" xfId="2173"/>
    <cellStyle name="40 % - Aksentti2 2 8 3" xfId="2174"/>
    <cellStyle name="40 % - Aksentti2 2 8 4" xfId="2175"/>
    <cellStyle name="40 % - Aksentti2 2 9" xfId="2176"/>
    <cellStyle name="40 % - Aksentti2 2 9 2" xfId="2177"/>
    <cellStyle name="40 % - Aksentti2 2_T_B1.2" xfId="2178"/>
    <cellStyle name="40 % - Aksentti3 2" xfId="2179"/>
    <cellStyle name="40 % - Aksentti3 2 10" xfId="2180"/>
    <cellStyle name="40 % - Aksentti3 2 11" xfId="2181"/>
    <cellStyle name="40 % - Aksentti3 2 12" xfId="2182"/>
    <cellStyle name="40 % - Aksentti3 2 2" xfId="2183"/>
    <cellStyle name="40 % - Aksentti3 2 2 2" xfId="2184"/>
    <cellStyle name="40 % - Aksentti3 2 2 2 2" xfId="2185"/>
    <cellStyle name="40 % - Aksentti3 2 2 2 2 2" xfId="2186"/>
    <cellStyle name="40 % - Aksentti3 2 2 2 2 2 2" xfId="2187"/>
    <cellStyle name="40 % - Aksentti3 2 2 2 2 2 2 2" xfId="2188"/>
    <cellStyle name="40 % - Aksentti3 2 2 2 2 2 3" xfId="2189"/>
    <cellStyle name="40 % - Aksentti3 2 2 2 2 2 3 2" xfId="2190"/>
    <cellStyle name="40 % - Aksentti3 2 2 2 2 2 4" xfId="2191"/>
    <cellStyle name="40 % - Aksentti3 2 2 2 2 2 5" xfId="2192"/>
    <cellStyle name="40 % - Aksentti3 2 2 2 2 2 6" xfId="2193"/>
    <cellStyle name="40 % - Aksentti3 2 2 2 2 3" xfId="2194"/>
    <cellStyle name="40 % - Aksentti3 2 2 2 2 3 2" xfId="2195"/>
    <cellStyle name="40 % - Aksentti3 2 2 2 2 4" xfId="2196"/>
    <cellStyle name="40 % - Aksentti3 2 2 2 2 4 2" xfId="2197"/>
    <cellStyle name="40 % - Aksentti3 2 2 2 2 5" xfId="2198"/>
    <cellStyle name="40 % - Aksentti3 2 2 2 2 6" xfId="2199"/>
    <cellStyle name="40 % - Aksentti3 2 2 2 2 7" xfId="2200"/>
    <cellStyle name="40 % - Aksentti3 2 2 2 3" xfId="2201"/>
    <cellStyle name="40 % - Aksentti3 2 2 2 3 2" xfId="2202"/>
    <cellStyle name="40 % - Aksentti3 2 2 2 3 2 2" xfId="2203"/>
    <cellStyle name="40 % - Aksentti3 2 2 2 3 3" xfId="2204"/>
    <cellStyle name="40 % - Aksentti3 2 2 2 3 3 2" xfId="2205"/>
    <cellStyle name="40 % - Aksentti3 2 2 2 3 4" xfId="2206"/>
    <cellStyle name="40 % - Aksentti3 2 2 2 3 5" xfId="2207"/>
    <cellStyle name="40 % - Aksentti3 2 2 2 3 6" xfId="2208"/>
    <cellStyle name="40 % - Aksentti3 2 2 2 4" xfId="2209"/>
    <cellStyle name="40 % - Aksentti3 2 2 2 4 2" xfId="2210"/>
    <cellStyle name="40 % - Aksentti3 2 2 2 5" xfId="2211"/>
    <cellStyle name="40 % - Aksentti3 2 2 2 5 2" xfId="2212"/>
    <cellStyle name="40 % - Aksentti3 2 2 2 6" xfId="2213"/>
    <cellStyle name="40 % - Aksentti3 2 2 2 7" xfId="2214"/>
    <cellStyle name="40 % - Aksentti3 2 2 2 8" xfId="2215"/>
    <cellStyle name="40 % - Aksentti3 2 2 3" xfId="2216"/>
    <cellStyle name="40 % - Aksentti3 2 2 3 2" xfId="2217"/>
    <cellStyle name="40 % - Aksentti3 2 2 3 2 2" xfId="2218"/>
    <cellStyle name="40 % - Aksentti3 2 2 3 2 2 2" xfId="2219"/>
    <cellStyle name="40 % - Aksentti3 2 2 3 2 3" xfId="2220"/>
    <cellStyle name="40 % - Aksentti3 2 2 3 2 3 2" xfId="2221"/>
    <cellStyle name="40 % - Aksentti3 2 2 3 2 4" xfId="2222"/>
    <cellStyle name="40 % - Aksentti3 2 2 3 2 5" xfId="2223"/>
    <cellStyle name="40 % - Aksentti3 2 2 3 2 6" xfId="2224"/>
    <cellStyle name="40 % - Aksentti3 2 2 3 3" xfId="2225"/>
    <cellStyle name="40 % - Aksentti3 2 2 3 3 2" xfId="2226"/>
    <cellStyle name="40 % - Aksentti3 2 2 3 4" xfId="2227"/>
    <cellStyle name="40 % - Aksentti3 2 2 3 4 2" xfId="2228"/>
    <cellStyle name="40 % - Aksentti3 2 2 3 5" xfId="2229"/>
    <cellStyle name="40 % - Aksentti3 2 2 3 6" xfId="2230"/>
    <cellStyle name="40 % - Aksentti3 2 2 3 7" xfId="2231"/>
    <cellStyle name="40 % - Aksentti3 2 2 4" xfId="2232"/>
    <cellStyle name="40 % - Aksentti3 2 2 4 2" xfId="2233"/>
    <cellStyle name="40 % - Aksentti3 2 2 4 2 2" xfId="2234"/>
    <cellStyle name="40 % - Aksentti3 2 2 4 3" xfId="2235"/>
    <cellStyle name="40 % - Aksentti3 2 2 4 3 2" xfId="2236"/>
    <cellStyle name="40 % - Aksentti3 2 2 4 4" xfId="2237"/>
    <cellStyle name="40 % - Aksentti3 2 2 4 5" xfId="2238"/>
    <cellStyle name="40 % - Aksentti3 2 2 4 6" xfId="2239"/>
    <cellStyle name="40 % - Aksentti3 2 2 5" xfId="2240"/>
    <cellStyle name="40 % - Aksentti3 2 2 5 2" xfId="2241"/>
    <cellStyle name="40 % - Aksentti3 2 2 5 3" xfId="2242"/>
    <cellStyle name="40 % - Aksentti3 2 2 5 4" xfId="2243"/>
    <cellStyle name="40 % - Aksentti3 2 2 6" xfId="2244"/>
    <cellStyle name="40 % - Aksentti3 2 2 6 2" xfId="2245"/>
    <cellStyle name="40 % - Aksentti3 2 2 7" xfId="2246"/>
    <cellStyle name="40 % - Aksentti3 2 2 8" xfId="2247"/>
    <cellStyle name="40 % - Aksentti3 2 2 9" xfId="2248"/>
    <cellStyle name="40 % - Aksentti3 2 3" xfId="2249"/>
    <cellStyle name="40 % - Aksentti3 2 3 2" xfId="2250"/>
    <cellStyle name="40 % - Aksentti3 2 3 2 2" xfId="2251"/>
    <cellStyle name="40 % - Aksentti3 2 3 2 2 2" xfId="2252"/>
    <cellStyle name="40 % - Aksentti3 2 3 2 2 2 2" xfId="2253"/>
    <cellStyle name="40 % - Aksentti3 2 3 2 2 2 2 2" xfId="2254"/>
    <cellStyle name="40 % - Aksentti3 2 3 2 2 2 3" xfId="2255"/>
    <cellStyle name="40 % - Aksentti3 2 3 2 2 2 3 2" xfId="2256"/>
    <cellStyle name="40 % - Aksentti3 2 3 2 2 2 4" xfId="2257"/>
    <cellStyle name="40 % - Aksentti3 2 3 2 2 2 5" xfId="2258"/>
    <cellStyle name="40 % - Aksentti3 2 3 2 2 2 6" xfId="2259"/>
    <cellStyle name="40 % - Aksentti3 2 3 2 2 3" xfId="2260"/>
    <cellStyle name="40 % - Aksentti3 2 3 2 2 3 2" xfId="2261"/>
    <cellStyle name="40 % - Aksentti3 2 3 2 2 4" xfId="2262"/>
    <cellStyle name="40 % - Aksentti3 2 3 2 2 4 2" xfId="2263"/>
    <cellStyle name="40 % - Aksentti3 2 3 2 2 5" xfId="2264"/>
    <cellStyle name="40 % - Aksentti3 2 3 2 2 6" xfId="2265"/>
    <cellStyle name="40 % - Aksentti3 2 3 2 2 7" xfId="2266"/>
    <cellStyle name="40 % - Aksentti3 2 3 2 3" xfId="2267"/>
    <cellStyle name="40 % - Aksentti3 2 3 2 3 2" xfId="2268"/>
    <cellStyle name="40 % - Aksentti3 2 3 2 3 2 2" xfId="2269"/>
    <cellStyle name="40 % - Aksentti3 2 3 2 3 3" xfId="2270"/>
    <cellStyle name="40 % - Aksentti3 2 3 2 3 3 2" xfId="2271"/>
    <cellStyle name="40 % - Aksentti3 2 3 2 3 4" xfId="2272"/>
    <cellStyle name="40 % - Aksentti3 2 3 2 3 5" xfId="2273"/>
    <cellStyle name="40 % - Aksentti3 2 3 2 3 6" xfId="2274"/>
    <cellStyle name="40 % - Aksentti3 2 3 2 4" xfId="2275"/>
    <cellStyle name="40 % - Aksentti3 2 3 2 4 2" xfId="2276"/>
    <cellStyle name="40 % - Aksentti3 2 3 2 5" xfId="2277"/>
    <cellStyle name="40 % - Aksentti3 2 3 2 5 2" xfId="2278"/>
    <cellStyle name="40 % - Aksentti3 2 3 2 6" xfId="2279"/>
    <cellStyle name="40 % - Aksentti3 2 3 2 7" xfId="2280"/>
    <cellStyle name="40 % - Aksentti3 2 3 2 8" xfId="2281"/>
    <cellStyle name="40 % - Aksentti3 2 3 3" xfId="2282"/>
    <cellStyle name="40 % - Aksentti3 2 3 3 2" xfId="2283"/>
    <cellStyle name="40 % - Aksentti3 2 3 3 2 2" xfId="2284"/>
    <cellStyle name="40 % - Aksentti3 2 3 3 2 2 2" xfId="2285"/>
    <cellStyle name="40 % - Aksentti3 2 3 3 2 3" xfId="2286"/>
    <cellStyle name="40 % - Aksentti3 2 3 3 2 3 2" xfId="2287"/>
    <cellStyle name="40 % - Aksentti3 2 3 3 2 4" xfId="2288"/>
    <cellStyle name="40 % - Aksentti3 2 3 3 2 5" xfId="2289"/>
    <cellStyle name="40 % - Aksentti3 2 3 3 2 6" xfId="2290"/>
    <cellStyle name="40 % - Aksentti3 2 3 3 3" xfId="2291"/>
    <cellStyle name="40 % - Aksentti3 2 3 3 3 2" xfId="2292"/>
    <cellStyle name="40 % - Aksentti3 2 3 3 4" xfId="2293"/>
    <cellStyle name="40 % - Aksentti3 2 3 3 4 2" xfId="2294"/>
    <cellStyle name="40 % - Aksentti3 2 3 3 5" xfId="2295"/>
    <cellStyle name="40 % - Aksentti3 2 3 3 6" xfId="2296"/>
    <cellStyle name="40 % - Aksentti3 2 3 3 7" xfId="2297"/>
    <cellStyle name="40 % - Aksentti3 2 3 4" xfId="2298"/>
    <cellStyle name="40 % - Aksentti3 2 3 4 2" xfId="2299"/>
    <cellStyle name="40 % - Aksentti3 2 3 4 2 2" xfId="2300"/>
    <cellStyle name="40 % - Aksentti3 2 3 4 3" xfId="2301"/>
    <cellStyle name="40 % - Aksentti3 2 3 4 3 2" xfId="2302"/>
    <cellStyle name="40 % - Aksentti3 2 3 4 4" xfId="2303"/>
    <cellStyle name="40 % - Aksentti3 2 3 4 5" xfId="2304"/>
    <cellStyle name="40 % - Aksentti3 2 3 4 6" xfId="2305"/>
    <cellStyle name="40 % - Aksentti3 2 3 5" xfId="2306"/>
    <cellStyle name="40 % - Aksentti3 2 3 5 2" xfId="2307"/>
    <cellStyle name="40 % - Aksentti3 2 3 5 3" xfId="2308"/>
    <cellStyle name="40 % - Aksentti3 2 3 5 4" xfId="2309"/>
    <cellStyle name="40 % - Aksentti3 2 3 6" xfId="2310"/>
    <cellStyle name="40 % - Aksentti3 2 3 6 2" xfId="2311"/>
    <cellStyle name="40 % - Aksentti3 2 3 7" xfId="2312"/>
    <cellStyle name="40 % - Aksentti3 2 3 8" xfId="2313"/>
    <cellStyle name="40 % - Aksentti3 2 3 9" xfId="2314"/>
    <cellStyle name="40 % - Aksentti3 2 4" xfId="2315"/>
    <cellStyle name="40 % - Aksentti3 2 4 2" xfId="2316"/>
    <cellStyle name="40 % - Aksentti3 2 4 2 2" xfId="2317"/>
    <cellStyle name="40 % - Aksentti3 2 4 2 2 2" xfId="2318"/>
    <cellStyle name="40 % - Aksentti3 2 4 2 2 2 2" xfId="2319"/>
    <cellStyle name="40 % - Aksentti3 2 4 2 2 2 2 2" xfId="2320"/>
    <cellStyle name="40 % - Aksentti3 2 4 2 2 2 3" xfId="2321"/>
    <cellStyle name="40 % - Aksentti3 2 4 2 2 2 3 2" xfId="2322"/>
    <cellStyle name="40 % - Aksentti3 2 4 2 2 2 4" xfId="2323"/>
    <cellStyle name="40 % - Aksentti3 2 4 2 2 2 5" xfId="2324"/>
    <cellStyle name="40 % - Aksentti3 2 4 2 2 2 6" xfId="2325"/>
    <cellStyle name="40 % - Aksentti3 2 4 2 2 3" xfId="2326"/>
    <cellStyle name="40 % - Aksentti3 2 4 2 2 3 2" xfId="2327"/>
    <cellStyle name="40 % - Aksentti3 2 4 2 2 4" xfId="2328"/>
    <cellStyle name="40 % - Aksentti3 2 4 2 2 4 2" xfId="2329"/>
    <cellStyle name="40 % - Aksentti3 2 4 2 2 5" xfId="2330"/>
    <cellStyle name="40 % - Aksentti3 2 4 2 2 6" xfId="2331"/>
    <cellStyle name="40 % - Aksentti3 2 4 2 2 7" xfId="2332"/>
    <cellStyle name="40 % - Aksentti3 2 4 2 3" xfId="2333"/>
    <cellStyle name="40 % - Aksentti3 2 4 2 3 2" xfId="2334"/>
    <cellStyle name="40 % - Aksentti3 2 4 2 3 2 2" xfId="2335"/>
    <cellStyle name="40 % - Aksentti3 2 4 2 3 3" xfId="2336"/>
    <cellStyle name="40 % - Aksentti3 2 4 2 3 3 2" xfId="2337"/>
    <cellStyle name="40 % - Aksentti3 2 4 2 3 4" xfId="2338"/>
    <cellStyle name="40 % - Aksentti3 2 4 2 3 5" xfId="2339"/>
    <cellStyle name="40 % - Aksentti3 2 4 2 3 6" xfId="2340"/>
    <cellStyle name="40 % - Aksentti3 2 4 2 4" xfId="2341"/>
    <cellStyle name="40 % - Aksentti3 2 4 2 4 2" xfId="2342"/>
    <cellStyle name="40 % - Aksentti3 2 4 2 5" xfId="2343"/>
    <cellStyle name="40 % - Aksentti3 2 4 2 5 2" xfId="2344"/>
    <cellStyle name="40 % - Aksentti3 2 4 2 6" xfId="2345"/>
    <cellStyle name="40 % - Aksentti3 2 4 2 7" xfId="2346"/>
    <cellStyle name="40 % - Aksentti3 2 4 2 8" xfId="2347"/>
    <cellStyle name="40 % - Aksentti3 2 4 3" xfId="2348"/>
    <cellStyle name="40 % - Aksentti3 2 4 3 2" xfId="2349"/>
    <cellStyle name="40 % - Aksentti3 2 4 3 2 2" xfId="2350"/>
    <cellStyle name="40 % - Aksentti3 2 4 3 2 2 2" xfId="2351"/>
    <cellStyle name="40 % - Aksentti3 2 4 3 2 3" xfId="2352"/>
    <cellStyle name="40 % - Aksentti3 2 4 3 2 3 2" xfId="2353"/>
    <cellStyle name="40 % - Aksentti3 2 4 3 2 4" xfId="2354"/>
    <cellStyle name="40 % - Aksentti3 2 4 3 2 5" xfId="2355"/>
    <cellStyle name="40 % - Aksentti3 2 4 3 2 6" xfId="2356"/>
    <cellStyle name="40 % - Aksentti3 2 4 3 3" xfId="2357"/>
    <cellStyle name="40 % - Aksentti3 2 4 3 3 2" xfId="2358"/>
    <cellStyle name="40 % - Aksentti3 2 4 3 4" xfId="2359"/>
    <cellStyle name="40 % - Aksentti3 2 4 3 4 2" xfId="2360"/>
    <cellStyle name="40 % - Aksentti3 2 4 3 5" xfId="2361"/>
    <cellStyle name="40 % - Aksentti3 2 4 3 6" xfId="2362"/>
    <cellStyle name="40 % - Aksentti3 2 4 3 7" xfId="2363"/>
    <cellStyle name="40 % - Aksentti3 2 4 4" xfId="2364"/>
    <cellStyle name="40 % - Aksentti3 2 4 4 2" xfId="2365"/>
    <cellStyle name="40 % - Aksentti3 2 4 4 2 2" xfId="2366"/>
    <cellStyle name="40 % - Aksentti3 2 4 4 3" xfId="2367"/>
    <cellStyle name="40 % - Aksentti3 2 4 4 3 2" xfId="2368"/>
    <cellStyle name="40 % - Aksentti3 2 4 4 4" xfId="2369"/>
    <cellStyle name="40 % - Aksentti3 2 4 4 5" xfId="2370"/>
    <cellStyle name="40 % - Aksentti3 2 4 4 6" xfId="2371"/>
    <cellStyle name="40 % - Aksentti3 2 4 5" xfId="2372"/>
    <cellStyle name="40 % - Aksentti3 2 4 5 2" xfId="2373"/>
    <cellStyle name="40 % - Aksentti3 2 4 5 3" xfId="2374"/>
    <cellStyle name="40 % - Aksentti3 2 4 5 4" xfId="2375"/>
    <cellStyle name="40 % - Aksentti3 2 4 6" xfId="2376"/>
    <cellStyle name="40 % - Aksentti3 2 4 6 2" xfId="2377"/>
    <cellStyle name="40 % - Aksentti3 2 4 7" xfId="2378"/>
    <cellStyle name="40 % - Aksentti3 2 4 8" xfId="2379"/>
    <cellStyle name="40 % - Aksentti3 2 4 9" xfId="2380"/>
    <cellStyle name="40 % - Aksentti3 2 5" xfId="2381"/>
    <cellStyle name="40 % - Aksentti3 2 5 2" xfId="2382"/>
    <cellStyle name="40 % - Aksentti3 2 5 2 2" xfId="2383"/>
    <cellStyle name="40 % - Aksentti3 2 5 2 2 2" xfId="2384"/>
    <cellStyle name="40 % - Aksentti3 2 5 2 2 2 2" xfId="2385"/>
    <cellStyle name="40 % - Aksentti3 2 5 2 2 3" xfId="2386"/>
    <cellStyle name="40 % - Aksentti3 2 5 2 2 3 2" xfId="2387"/>
    <cellStyle name="40 % - Aksentti3 2 5 2 2 4" xfId="2388"/>
    <cellStyle name="40 % - Aksentti3 2 5 2 2 5" xfId="2389"/>
    <cellStyle name="40 % - Aksentti3 2 5 2 2 6" xfId="2390"/>
    <cellStyle name="40 % - Aksentti3 2 5 2 3" xfId="2391"/>
    <cellStyle name="40 % - Aksentti3 2 5 2 3 2" xfId="2392"/>
    <cellStyle name="40 % - Aksentti3 2 5 2 4" xfId="2393"/>
    <cellStyle name="40 % - Aksentti3 2 5 2 4 2" xfId="2394"/>
    <cellStyle name="40 % - Aksentti3 2 5 2 5" xfId="2395"/>
    <cellStyle name="40 % - Aksentti3 2 5 2 6" xfId="2396"/>
    <cellStyle name="40 % - Aksentti3 2 5 2 7" xfId="2397"/>
    <cellStyle name="40 % - Aksentti3 2 5 3" xfId="2398"/>
    <cellStyle name="40 % - Aksentti3 2 5 3 2" xfId="2399"/>
    <cellStyle name="40 % - Aksentti3 2 5 3 2 2" xfId="2400"/>
    <cellStyle name="40 % - Aksentti3 2 5 3 3" xfId="2401"/>
    <cellStyle name="40 % - Aksentti3 2 5 3 3 2" xfId="2402"/>
    <cellStyle name="40 % - Aksentti3 2 5 3 4" xfId="2403"/>
    <cellStyle name="40 % - Aksentti3 2 5 3 5" xfId="2404"/>
    <cellStyle name="40 % - Aksentti3 2 5 3 6" xfId="2405"/>
    <cellStyle name="40 % - Aksentti3 2 5 4" xfId="2406"/>
    <cellStyle name="40 % - Aksentti3 2 5 4 2" xfId="2407"/>
    <cellStyle name="40 % - Aksentti3 2 5 5" xfId="2408"/>
    <cellStyle name="40 % - Aksentti3 2 5 5 2" xfId="2409"/>
    <cellStyle name="40 % - Aksentti3 2 5 6" xfId="2410"/>
    <cellStyle name="40 % - Aksentti3 2 5 7" xfId="2411"/>
    <cellStyle name="40 % - Aksentti3 2 5 8" xfId="2412"/>
    <cellStyle name="40 % - Aksentti3 2 6" xfId="2413"/>
    <cellStyle name="40 % - Aksentti3 2 6 2" xfId="2414"/>
    <cellStyle name="40 % - Aksentti3 2 6 2 2" xfId="2415"/>
    <cellStyle name="40 % - Aksentti3 2 6 2 2 2" xfId="2416"/>
    <cellStyle name="40 % - Aksentti3 2 6 2 3" xfId="2417"/>
    <cellStyle name="40 % - Aksentti3 2 6 2 3 2" xfId="2418"/>
    <cellStyle name="40 % - Aksentti3 2 6 2 4" xfId="2419"/>
    <cellStyle name="40 % - Aksentti3 2 6 2 5" xfId="2420"/>
    <cellStyle name="40 % - Aksentti3 2 6 2 6" xfId="2421"/>
    <cellStyle name="40 % - Aksentti3 2 6 3" xfId="2422"/>
    <cellStyle name="40 % - Aksentti3 2 6 3 2" xfId="2423"/>
    <cellStyle name="40 % - Aksentti3 2 6 4" xfId="2424"/>
    <cellStyle name="40 % - Aksentti3 2 6 4 2" xfId="2425"/>
    <cellStyle name="40 % - Aksentti3 2 6 5" xfId="2426"/>
    <cellStyle name="40 % - Aksentti3 2 6 6" xfId="2427"/>
    <cellStyle name="40 % - Aksentti3 2 6 7" xfId="2428"/>
    <cellStyle name="40 % - Aksentti3 2 7" xfId="2429"/>
    <cellStyle name="40 % - Aksentti3 2 7 2" xfId="2430"/>
    <cellStyle name="40 % - Aksentti3 2 7 2 2" xfId="2431"/>
    <cellStyle name="40 % - Aksentti3 2 7 3" xfId="2432"/>
    <cellStyle name="40 % - Aksentti3 2 7 3 2" xfId="2433"/>
    <cellStyle name="40 % - Aksentti3 2 7 4" xfId="2434"/>
    <cellStyle name="40 % - Aksentti3 2 7 5" xfId="2435"/>
    <cellStyle name="40 % - Aksentti3 2 7 6" xfId="2436"/>
    <cellStyle name="40 % - Aksentti3 2 8" xfId="2437"/>
    <cellStyle name="40 % - Aksentti3 2 8 2" xfId="2438"/>
    <cellStyle name="40 % - Aksentti3 2 8 3" xfId="2439"/>
    <cellStyle name="40 % - Aksentti3 2 8 4" xfId="2440"/>
    <cellStyle name="40 % - Aksentti3 2 9" xfId="2441"/>
    <cellStyle name="40 % - Aksentti3 2 9 2" xfId="2442"/>
    <cellStyle name="40 % - Aksentti3 2_T_B1.2" xfId="2443"/>
    <cellStyle name="40 % - Aksentti4 2" xfId="2444"/>
    <cellStyle name="40 % - Aksentti4 2 10" xfId="2445"/>
    <cellStyle name="40 % - Aksentti4 2 11" xfId="2446"/>
    <cellStyle name="40 % - Aksentti4 2 12" xfId="2447"/>
    <cellStyle name="40 % - Aksentti4 2 2" xfId="2448"/>
    <cellStyle name="40 % - Aksentti4 2 2 2" xfId="2449"/>
    <cellStyle name="40 % - Aksentti4 2 2 2 2" xfId="2450"/>
    <cellStyle name="40 % - Aksentti4 2 2 2 2 2" xfId="2451"/>
    <cellStyle name="40 % - Aksentti4 2 2 2 2 2 2" xfId="2452"/>
    <cellStyle name="40 % - Aksentti4 2 2 2 2 2 2 2" xfId="2453"/>
    <cellStyle name="40 % - Aksentti4 2 2 2 2 2 3" xfId="2454"/>
    <cellStyle name="40 % - Aksentti4 2 2 2 2 2 3 2" xfId="2455"/>
    <cellStyle name="40 % - Aksentti4 2 2 2 2 2 4" xfId="2456"/>
    <cellStyle name="40 % - Aksentti4 2 2 2 2 2 5" xfId="2457"/>
    <cellStyle name="40 % - Aksentti4 2 2 2 2 2 6" xfId="2458"/>
    <cellStyle name="40 % - Aksentti4 2 2 2 2 3" xfId="2459"/>
    <cellStyle name="40 % - Aksentti4 2 2 2 2 3 2" xfId="2460"/>
    <cellStyle name="40 % - Aksentti4 2 2 2 2 4" xfId="2461"/>
    <cellStyle name="40 % - Aksentti4 2 2 2 2 4 2" xfId="2462"/>
    <cellStyle name="40 % - Aksentti4 2 2 2 2 5" xfId="2463"/>
    <cellStyle name="40 % - Aksentti4 2 2 2 2 6" xfId="2464"/>
    <cellStyle name="40 % - Aksentti4 2 2 2 2 7" xfId="2465"/>
    <cellStyle name="40 % - Aksentti4 2 2 2 3" xfId="2466"/>
    <cellStyle name="40 % - Aksentti4 2 2 2 3 2" xfId="2467"/>
    <cellStyle name="40 % - Aksentti4 2 2 2 3 2 2" xfId="2468"/>
    <cellStyle name="40 % - Aksentti4 2 2 2 3 3" xfId="2469"/>
    <cellStyle name="40 % - Aksentti4 2 2 2 3 3 2" xfId="2470"/>
    <cellStyle name="40 % - Aksentti4 2 2 2 3 4" xfId="2471"/>
    <cellStyle name="40 % - Aksentti4 2 2 2 3 5" xfId="2472"/>
    <cellStyle name="40 % - Aksentti4 2 2 2 3 6" xfId="2473"/>
    <cellStyle name="40 % - Aksentti4 2 2 2 4" xfId="2474"/>
    <cellStyle name="40 % - Aksentti4 2 2 2 4 2" xfId="2475"/>
    <cellStyle name="40 % - Aksentti4 2 2 2 5" xfId="2476"/>
    <cellStyle name="40 % - Aksentti4 2 2 2 5 2" xfId="2477"/>
    <cellStyle name="40 % - Aksentti4 2 2 2 6" xfId="2478"/>
    <cellStyle name="40 % - Aksentti4 2 2 2 7" xfId="2479"/>
    <cellStyle name="40 % - Aksentti4 2 2 2 8" xfId="2480"/>
    <cellStyle name="40 % - Aksentti4 2 2 3" xfId="2481"/>
    <cellStyle name="40 % - Aksentti4 2 2 3 2" xfId="2482"/>
    <cellStyle name="40 % - Aksentti4 2 2 3 2 2" xfId="2483"/>
    <cellStyle name="40 % - Aksentti4 2 2 3 2 2 2" xfId="2484"/>
    <cellStyle name="40 % - Aksentti4 2 2 3 2 3" xfId="2485"/>
    <cellStyle name="40 % - Aksentti4 2 2 3 2 3 2" xfId="2486"/>
    <cellStyle name="40 % - Aksentti4 2 2 3 2 4" xfId="2487"/>
    <cellStyle name="40 % - Aksentti4 2 2 3 2 5" xfId="2488"/>
    <cellStyle name="40 % - Aksentti4 2 2 3 2 6" xfId="2489"/>
    <cellStyle name="40 % - Aksentti4 2 2 3 3" xfId="2490"/>
    <cellStyle name="40 % - Aksentti4 2 2 3 3 2" xfId="2491"/>
    <cellStyle name="40 % - Aksentti4 2 2 3 4" xfId="2492"/>
    <cellStyle name="40 % - Aksentti4 2 2 3 4 2" xfId="2493"/>
    <cellStyle name="40 % - Aksentti4 2 2 3 5" xfId="2494"/>
    <cellStyle name="40 % - Aksentti4 2 2 3 6" xfId="2495"/>
    <cellStyle name="40 % - Aksentti4 2 2 3 7" xfId="2496"/>
    <cellStyle name="40 % - Aksentti4 2 2 4" xfId="2497"/>
    <cellStyle name="40 % - Aksentti4 2 2 4 2" xfId="2498"/>
    <cellStyle name="40 % - Aksentti4 2 2 4 2 2" xfId="2499"/>
    <cellStyle name="40 % - Aksentti4 2 2 4 3" xfId="2500"/>
    <cellStyle name="40 % - Aksentti4 2 2 4 3 2" xfId="2501"/>
    <cellStyle name="40 % - Aksentti4 2 2 4 4" xfId="2502"/>
    <cellStyle name="40 % - Aksentti4 2 2 4 5" xfId="2503"/>
    <cellStyle name="40 % - Aksentti4 2 2 4 6" xfId="2504"/>
    <cellStyle name="40 % - Aksentti4 2 2 5" xfId="2505"/>
    <cellStyle name="40 % - Aksentti4 2 2 5 2" xfId="2506"/>
    <cellStyle name="40 % - Aksentti4 2 2 5 3" xfId="2507"/>
    <cellStyle name="40 % - Aksentti4 2 2 5 4" xfId="2508"/>
    <cellStyle name="40 % - Aksentti4 2 2 6" xfId="2509"/>
    <cellStyle name="40 % - Aksentti4 2 2 6 2" xfId="2510"/>
    <cellStyle name="40 % - Aksentti4 2 2 7" xfId="2511"/>
    <cellStyle name="40 % - Aksentti4 2 2 8" xfId="2512"/>
    <cellStyle name="40 % - Aksentti4 2 2 9" xfId="2513"/>
    <cellStyle name="40 % - Aksentti4 2 3" xfId="2514"/>
    <cellStyle name="40 % - Aksentti4 2 3 2" xfId="2515"/>
    <cellStyle name="40 % - Aksentti4 2 3 2 2" xfId="2516"/>
    <cellStyle name="40 % - Aksentti4 2 3 2 2 2" xfId="2517"/>
    <cellStyle name="40 % - Aksentti4 2 3 2 2 2 2" xfId="2518"/>
    <cellStyle name="40 % - Aksentti4 2 3 2 2 2 2 2" xfId="2519"/>
    <cellStyle name="40 % - Aksentti4 2 3 2 2 2 3" xfId="2520"/>
    <cellStyle name="40 % - Aksentti4 2 3 2 2 2 3 2" xfId="2521"/>
    <cellStyle name="40 % - Aksentti4 2 3 2 2 2 4" xfId="2522"/>
    <cellStyle name="40 % - Aksentti4 2 3 2 2 2 5" xfId="2523"/>
    <cellStyle name="40 % - Aksentti4 2 3 2 2 2 6" xfId="2524"/>
    <cellStyle name="40 % - Aksentti4 2 3 2 2 3" xfId="2525"/>
    <cellStyle name="40 % - Aksentti4 2 3 2 2 3 2" xfId="2526"/>
    <cellStyle name="40 % - Aksentti4 2 3 2 2 4" xfId="2527"/>
    <cellStyle name="40 % - Aksentti4 2 3 2 2 4 2" xfId="2528"/>
    <cellStyle name="40 % - Aksentti4 2 3 2 2 5" xfId="2529"/>
    <cellStyle name="40 % - Aksentti4 2 3 2 2 6" xfId="2530"/>
    <cellStyle name="40 % - Aksentti4 2 3 2 2 7" xfId="2531"/>
    <cellStyle name="40 % - Aksentti4 2 3 2 3" xfId="2532"/>
    <cellStyle name="40 % - Aksentti4 2 3 2 3 2" xfId="2533"/>
    <cellStyle name="40 % - Aksentti4 2 3 2 3 2 2" xfId="2534"/>
    <cellStyle name="40 % - Aksentti4 2 3 2 3 3" xfId="2535"/>
    <cellStyle name="40 % - Aksentti4 2 3 2 3 3 2" xfId="2536"/>
    <cellStyle name="40 % - Aksentti4 2 3 2 3 4" xfId="2537"/>
    <cellStyle name="40 % - Aksentti4 2 3 2 3 5" xfId="2538"/>
    <cellStyle name="40 % - Aksentti4 2 3 2 3 6" xfId="2539"/>
    <cellStyle name="40 % - Aksentti4 2 3 2 4" xfId="2540"/>
    <cellStyle name="40 % - Aksentti4 2 3 2 4 2" xfId="2541"/>
    <cellStyle name="40 % - Aksentti4 2 3 2 5" xfId="2542"/>
    <cellStyle name="40 % - Aksentti4 2 3 2 5 2" xfId="2543"/>
    <cellStyle name="40 % - Aksentti4 2 3 2 6" xfId="2544"/>
    <cellStyle name="40 % - Aksentti4 2 3 2 7" xfId="2545"/>
    <cellStyle name="40 % - Aksentti4 2 3 2 8" xfId="2546"/>
    <cellStyle name="40 % - Aksentti4 2 3 3" xfId="2547"/>
    <cellStyle name="40 % - Aksentti4 2 3 3 2" xfId="2548"/>
    <cellStyle name="40 % - Aksentti4 2 3 3 2 2" xfId="2549"/>
    <cellStyle name="40 % - Aksentti4 2 3 3 2 2 2" xfId="2550"/>
    <cellStyle name="40 % - Aksentti4 2 3 3 2 3" xfId="2551"/>
    <cellStyle name="40 % - Aksentti4 2 3 3 2 3 2" xfId="2552"/>
    <cellStyle name="40 % - Aksentti4 2 3 3 2 4" xfId="2553"/>
    <cellStyle name="40 % - Aksentti4 2 3 3 2 5" xfId="2554"/>
    <cellStyle name="40 % - Aksentti4 2 3 3 2 6" xfId="2555"/>
    <cellStyle name="40 % - Aksentti4 2 3 3 3" xfId="2556"/>
    <cellStyle name="40 % - Aksentti4 2 3 3 3 2" xfId="2557"/>
    <cellStyle name="40 % - Aksentti4 2 3 3 4" xfId="2558"/>
    <cellStyle name="40 % - Aksentti4 2 3 3 4 2" xfId="2559"/>
    <cellStyle name="40 % - Aksentti4 2 3 3 5" xfId="2560"/>
    <cellStyle name="40 % - Aksentti4 2 3 3 6" xfId="2561"/>
    <cellStyle name="40 % - Aksentti4 2 3 3 7" xfId="2562"/>
    <cellStyle name="40 % - Aksentti4 2 3 4" xfId="2563"/>
    <cellStyle name="40 % - Aksentti4 2 3 4 2" xfId="2564"/>
    <cellStyle name="40 % - Aksentti4 2 3 4 2 2" xfId="2565"/>
    <cellStyle name="40 % - Aksentti4 2 3 4 3" xfId="2566"/>
    <cellStyle name="40 % - Aksentti4 2 3 4 3 2" xfId="2567"/>
    <cellStyle name="40 % - Aksentti4 2 3 4 4" xfId="2568"/>
    <cellStyle name="40 % - Aksentti4 2 3 4 5" xfId="2569"/>
    <cellStyle name="40 % - Aksentti4 2 3 4 6" xfId="2570"/>
    <cellStyle name="40 % - Aksentti4 2 3 5" xfId="2571"/>
    <cellStyle name="40 % - Aksentti4 2 3 5 2" xfId="2572"/>
    <cellStyle name="40 % - Aksentti4 2 3 5 3" xfId="2573"/>
    <cellStyle name="40 % - Aksentti4 2 3 5 4" xfId="2574"/>
    <cellStyle name="40 % - Aksentti4 2 3 6" xfId="2575"/>
    <cellStyle name="40 % - Aksentti4 2 3 6 2" xfId="2576"/>
    <cellStyle name="40 % - Aksentti4 2 3 7" xfId="2577"/>
    <cellStyle name="40 % - Aksentti4 2 3 8" xfId="2578"/>
    <cellStyle name="40 % - Aksentti4 2 3 9" xfId="2579"/>
    <cellStyle name="40 % - Aksentti4 2 4" xfId="2580"/>
    <cellStyle name="40 % - Aksentti4 2 4 2" xfId="2581"/>
    <cellStyle name="40 % - Aksentti4 2 4 2 2" xfId="2582"/>
    <cellStyle name="40 % - Aksentti4 2 4 2 2 2" xfId="2583"/>
    <cellStyle name="40 % - Aksentti4 2 4 2 2 2 2" xfId="2584"/>
    <cellStyle name="40 % - Aksentti4 2 4 2 2 2 2 2" xfId="2585"/>
    <cellStyle name="40 % - Aksentti4 2 4 2 2 2 3" xfId="2586"/>
    <cellStyle name="40 % - Aksentti4 2 4 2 2 2 3 2" xfId="2587"/>
    <cellStyle name="40 % - Aksentti4 2 4 2 2 2 4" xfId="2588"/>
    <cellStyle name="40 % - Aksentti4 2 4 2 2 2 5" xfId="2589"/>
    <cellStyle name="40 % - Aksentti4 2 4 2 2 2 6" xfId="2590"/>
    <cellStyle name="40 % - Aksentti4 2 4 2 2 3" xfId="2591"/>
    <cellStyle name="40 % - Aksentti4 2 4 2 2 3 2" xfId="2592"/>
    <cellStyle name="40 % - Aksentti4 2 4 2 2 4" xfId="2593"/>
    <cellStyle name="40 % - Aksentti4 2 4 2 2 4 2" xfId="2594"/>
    <cellStyle name="40 % - Aksentti4 2 4 2 2 5" xfId="2595"/>
    <cellStyle name="40 % - Aksentti4 2 4 2 2 6" xfId="2596"/>
    <cellStyle name="40 % - Aksentti4 2 4 2 2 7" xfId="2597"/>
    <cellStyle name="40 % - Aksentti4 2 4 2 3" xfId="2598"/>
    <cellStyle name="40 % - Aksentti4 2 4 2 3 2" xfId="2599"/>
    <cellStyle name="40 % - Aksentti4 2 4 2 3 2 2" xfId="2600"/>
    <cellStyle name="40 % - Aksentti4 2 4 2 3 3" xfId="2601"/>
    <cellStyle name="40 % - Aksentti4 2 4 2 3 3 2" xfId="2602"/>
    <cellStyle name="40 % - Aksentti4 2 4 2 3 4" xfId="2603"/>
    <cellStyle name="40 % - Aksentti4 2 4 2 3 5" xfId="2604"/>
    <cellStyle name="40 % - Aksentti4 2 4 2 3 6" xfId="2605"/>
    <cellStyle name="40 % - Aksentti4 2 4 2 4" xfId="2606"/>
    <cellStyle name="40 % - Aksentti4 2 4 2 4 2" xfId="2607"/>
    <cellStyle name="40 % - Aksentti4 2 4 2 5" xfId="2608"/>
    <cellStyle name="40 % - Aksentti4 2 4 2 5 2" xfId="2609"/>
    <cellStyle name="40 % - Aksentti4 2 4 2 6" xfId="2610"/>
    <cellStyle name="40 % - Aksentti4 2 4 2 7" xfId="2611"/>
    <cellStyle name="40 % - Aksentti4 2 4 2 8" xfId="2612"/>
    <cellStyle name="40 % - Aksentti4 2 4 3" xfId="2613"/>
    <cellStyle name="40 % - Aksentti4 2 4 3 2" xfId="2614"/>
    <cellStyle name="40 % - Aksentti4 2 4 3 2 2" xfId="2615"/>
    <cellStyle name="40 % - Aksentti4 2 4 3 2 2 2" xfId="2616"/>
    <cellStyle name="40 % - Aksentti4 2 4 3 2 3" xfId="2617"/>
    <cellStyle name="40 % - Aksentti4 2 4 3 2 3 2" xfId="2618"/>
    <cellStyle name="40 % - Aksentti4 2 4 3 2 4" xfId="2619"/>
    <cellStyle name="40 % - Aksentti4 2 4 3 2 5" xfId="2620"/>
    <cellStyle name="40 % - Aksentti4 2 4 3 2 6" xfId="2621"/>
    <cellStyle name="40 % - Aksentti4 2 4 3 3" xfId="2622"/>
    <cellStyle name="40 % - Aksentti4 2 4 3 3 2" xfId="2623"/>
    <cellStyle name="40 % - Aksentti4 2 4 3 4" xfId="2624"/>
    <cellStyle name="40 % - Aksentti4 2 4 3 4 2" xfId="2625"/>
    <cellStyle name="40 % - Aksentti4 2 4 3 5" xfId="2626"/>
    <cellStyle name="40 % - Aksentti4 2 4 3 6" xfId="2627"/>
    <cellStyle name="40 % - Aksentti4 2 4 3 7" xfId="2628"/>
    <cellStyle name="40 % - Aksentti4 2 4 4" xfId="2629"/>
    <cellStyle name="40 % - Aksentti4 2 4 4 2" xfId="2630"/>
    <cellStyle name="40 % - Aksentti4 2 4 4 2 2" xfId="2631"/>
    <cellStyle name="40 % - Aksentti4 2 4 4 3" xfId="2632"/>
    <cellStyle name="40 % - Aksentti4 2 4 4 3 2" xfId="2633"/>
    <cellStyle name="40 % - Aksentti4 2 4 4 4" xfId="2634"/>
    <cellStyle name="40 % - Aksentti4 2 4 4 5" xfId="2635"/>
    <cellStyle name="40 % - Aksentti4 2 4 4 6" xfId="2636"/>
    <cellStyle name="40 % - Aksentti4 2 4 5" xfId="2637"/>
    <cellStyle name="40 % - Aksentti4 2 4 5 2" xfId="2638"/>
    <cellStyle name="40 % - Aksentti4 2 4 5 3" xfId="2639"/>
    <cellStyle name="40 % - Aksentti4 2 4 5 4" xfId="2640"/>
    <cellStyle name="40 % - Aksentti4 2 4 6" xfId="2641"/>
    <cellStyle name="40 % - Aksentti4 2 4 6 2" xfId="2642"/>
    <cellStyle name="40 % - Aksentti4 2 4 7" xfId="2643"/>
    <cellStyle name="40 % - Aksentti4 2 4 8" xfId="2644"/>
    <cellStyle name="40 % - Aksentti4 2 4 9" xfId="2645"/>
    <cellStyle name="40 % - Aksentti4 2 5" xfId="2646"/>
    <cellStyle name="40 % - Aksentti4 2 5 2" xfId="2647"/>
    <cellStyle name="40 % - Aksentti4 2 5 2 2" xfId="2648"/>
    <cellStyle name="40 % - Aksentti4 2 5 2 2 2" xfId="2649"/>
    <cellStyle name="40 % - Aksentti4 2 5 2 2 2 2" xfId="2650"/>
    <cellStyle name="40 % - Aksentti4 2 5 2 2 3" xfId="2651"/>
    <cellStyle name="40 % - Aksentti4 2 5 2 2 3 2" xfId="2652"/>
    <cellStyle name="40 % - Aksentti4 2 5 2 2 4" xfId="2653"/>
    <cellStyle name="40 % - Aksentti4 2 5 2 2 5" xfId="2654"/>
    <cellStyle name="40 % - Aksentti4 2 5 2 2 6" xfId="2655"/>
    <cellStyle name="40 % - Aksentti4 2 5 2 3" xfId="2656"/>
    <cellStyle name="40 % - Aksentti4 2 5 2 3 2" xfId="2657"/>
    <cellStyle name="40 % - Aksentti4 2 5 2 4" xfId="2658"/>
    <cellStyle name="40 % - Aksentti4 2 5 2 4 2" xfId="2659"/>
    <cellStyle name="40 % - Aksentti4 2 5 2 5" xfId="2660"/>
    <cellStyle name="40 % - Aksentti4 2 5 2 6" xfId="2661"/>
    <cellStyle name="40 % - Aksentti4 2 5 2 7" xfId="2662"/>
    <cellStyle name="40 % - Aksentti4 2 5 3" xfId="2663"/>
    <cellStyle name="40 % - Aksentti4 2 5 3 2" xfId="2664"/>
    <cellStyle name="40 % - Aksentti4 2 5 3 2 2" xfId="2665"/>
    <cellStyle name="40 % - Aksentti4 2 5 3 3" xfId="2666"/>
    <cellStyle name="40 % - Aksentti4 2 5 3 3 2" xfId="2667"/>
    <cellStyle name="40 % - Aksentti4 2 5 3 4" xfId="2668"/>
    <cellStyle name="40 % - Aksentti4 2 5 3 5" xfId="2669"/>
    <cellStyle name="40 % - Aksentti4 2 5 3 6" xfId="2670"/>
    <cellStyle name="40 % - Aksentti4 2 5 4" xfId="2671"/>
    <cellStyle name="40 % - Aksentti4 2 5 4 2" xfId="2672"/>
    <cellStyle name="40 % - Aksentti4 2 5 5" xfId="2673"/>
    <cellStyle name="40 % - Aksentti4 2 5 5 2" xfId="2674"/>
    <cellStyle name="40 % - Aksentti4 2 5 6" xfId="2675"/>
    <cellStyle name="40 % - Aksentti4 2 5 7" xfId="2676"/>
    <cellStyle name="40 % - Aksentti4 2 5 8" xfId="2677"/>
    <cellStyle name="40 % - Aksentti4 2 6" xfId="2678"/>
    <cellStyle name="40 % - Aksentti4 2 6 2" xfId="2679"/>
    <cellStyle name="40 % - Aksentti4 2 6 2 2" xfId="2680"/>
    <cellStyle name="40 % - Aksentti4 2 6 2 2 2" xfId="2681"/>
    <cellStyle name="40 % - Aksentti4 2 6 2 3" xfId="2682"/>
    <cellStyle name="40 % - Aksentti4 2 6 2 3 2" xfId="2683"/>
    <cellStyle name="40 % - Aksentti4 2 6 2 4" xfId="2684"/>
    <cellStyle name="40 % - Aksentti4 2 6 2 5" xfId="2685"/>
    <cellStyle name="40 % - Aksentti4 2 6 2 6" xfId="2686"/>
    <cellStyle name="40 % - Aksentti4 2 6 3" xfId="2687"/>
    <cellStyle name="40 % - Aksentti4 2 6 3 2" xfId="2688"/>
    <cellStyle name="40 % - Aksentti4 2 6 4" xfId="2689"/>
    <cellStyle name="40 % - Aksentti4 2 6 4 2" xfId="2690"/>
    <cellStyle name="40 % - Aksentti4 2 6 5" xfId="2691"/>
    <cellStyle name="40 % - Aksentti4 2 6 6" xfId="2692"/>
    <cellStyle name="40 % - Aksentti4 2 6 7" xfId="2693"/>
    <cellStyle name="40 % - Aksentti4 2 7" xfId="2694"/>
    <cellStyle name="40 % - Aksentti4 2 7 2" xfId="2695"/>
    <cellStyle name="40 % - Aksentti4 2 7 2 2" xfId="2696"/>
    <cellStyle name="40 % - Aksentti4 2 7 3" xfId="2697"/>
    <cellStyle name="40 % - Aksentti4 2 7 3 2" xfId="2698"/>
    <cellStyle name="40 % - Aksentti4 2 7 4" xfId="2699"/>
    <cellStyle name="40 % - Aksentti4 2 7 5" xfId="2700"/>
    <cellStyle name="40 % - Aksentti4 2 7 6" xfId="2701"/>
    <cellStyle name="40 % - Aksentti4 2 8" xfId="2702"/>
    <cellStyle name="40 % - Aksentti4 2 8 2" xfId="2703"/>
    <cellStyle name="40 % - Aksentti4 2 8 3" xfId="2704"/>
    <cellStyle name="40 % - Aksentti4 2 8 4" xfId="2705"/>
    <cellStyle name="40 % - Aksentti4 2 9" xfId="2706"/>
    <cellStyle name="40 % - Aksentti4 2 9 2" xfId="2707"/>
    <cellStyle name="40 % - Aksentti4 2_T_B1.2" xfId="2708"/>
    <cellStyle name="40 % - Aksentti5 2" xfId="2709"/>
    <cellStyle name="40 % - Aksentti5 2 10" xfId="2710"/>
    <cellStyle name="40 % - Aksentti5 2 11" xfId="2711"/>
    <cellStyle name="40 % - Aksentti5 2 12" xfId="2712"/>
    <cellStyle name="40 % - Aksentti5 2 2" xfId="2713"/>
    <cellStyle name="40 % - Aksentti5 2 2 2" xfId="2714"/>
    <cellStyle name="40 % - Aksentti5 2 2 2 2" xfId="2715"/>
    <cellStyle name="40 % - Aksentti5 2 2 2 2 2" xfId="2716"/>
    <cellStyle name="40 % - Aksentti5 2 2 2 2 2 2" xfId="2717"/>
    <cellStyle name="40 % - Aksentti5 2 2 2 2 2 2 2" xfId="2718"/>
    <cellStyle name="40 % - Aksentti5 2 2 2 2 2 3" xfId="2719"/>
    <cellStyle name="40 % - Aksentti5 2 2 2 2 2 3 2" xfId="2720"/>
    <cellStyle name="40 % - Aksentti5 2 2 2 2 2 4" xfId="2721"/>
    <cellStyle name="40 % - Aksentti5 2 2 2 2 2 5" xfId="2722"/>
    <cellStyle name="40 % - Aksentti5 2 2 2 2 2 6" xfId="2723"/>
    <cellStyle name="40 % - Aksentti5 2 2 2 2 3" xfId="2724"/>
    <cellStyle name="40 % - Aksentti5 2 2 2 2 3 2" xfId="2725"/>
    <cellStyle name="40 % - Aksentti5 2 2 2 2 4" xfId="2726"/>
    <cellStyle name="40 % - Aksentti5 2 2 2 2 4 2" xfId="2727"/>
    <cellStyle name="40 % - Aksentti5 2 2 2 2 5" xfId="2728"/>
    <cellStyle name="40 % - Aksentti5 2 2 2 2 6" xfId="2729"/>
    <cellStyle name="40 % - Aksentti5 2 2 2 2 7" xfId="2730"/>
    <cellStyle name="40 % - Aksentti5 2 2 2 3" xfId="2731"/>
    <cellStyle name="40 % - Aksentti5 2 2 2 3 2" xfId="2732"/>
    <cellStyle name="40 % - Aksentti5 2 2 2 3 2 2" xfId="2733"/>
    <cellStyle name="40 % - Aksentti5 2 2 2 3 3" xfId="2734"/>
    <cellStyle name="40 % - Aksentti5 2 2 2 3 3 2" xfId="2735"/>
    <cellStyle name="40 % - Aksentti5 2 2 2 3 4" xfId="2736"/>
    <cellStyle name="40 % - Aksentti5 2 2 2 3 5" xfId="2737"/>
    <cellStyle name="40 % - Aksentti5 2 2 2 3 6" xfId="2738"/>
    <cellStyle name="40 % - Aksentti5 2 2 2 4" xfId="2739"/>
    <cellStyle name="40 % - Aksentti5 2 2 2 4 2" xfId="2740"/>
    <cellStyle name="40 % - Aksentti5 2 2 2 5" xfId="2741"/>
    <cellStyle name="40 % - Aksentti5 2 2 2 5 2" xfId="2742"/>
    <cellStyle name="40 % - Aksentti5 2 2 2 6" xfId="2743"/>
    <cellStyle name="40 % - Aksentti5 2 2 2 7" xfId="2744"/>
    <cellStyle name="40 % - Aksentti5 2 2 2 8" xfId="2745"/>
    <cellStyle name="40 % - Aksentti5 2 2 3" xfId="2746"/>
    <cellStyle name="40 % - Aksentti5 2 2 3 2" xfId="2747"/>
    <cellStyle name="40 % - Aksentti5 2 2 3 2 2" xfId="2748"/>
    <cellStyle name="40 % - Aksentti5 2 2 3 2 2 2" xfId="2749"/>
    <cellStyle name="40 % - Aksentti5 2 2 3 2 3" xfId="2750"/>
    <cellStyle name="40 % - Aksentti5 2 2 3 2 3 2" xfId="2751"/>
    <cellStyle name="40 % - Aksentti5 2 2 3 2 4" xfId="2752"/>
    <cellStyle name="40 % - Aksentti5 2 2 3 2 5" xfId="2753"/>
    <cellStyle name="40 % - Aksentti5 2 2 3 2 6" xfId="2754"/>
    <cellStyle name="40 % - Aksentti5 2 2 3 3" xfId="2755"/>
    <cellStyle name="40 % - Aksentti5 2 2 3 3 2" xfId="2756"/>
    <cellStyle name="40 % - Aksentti5 2 2 3 4" xfId="2757"/>
    <cellStyle name="40 % - Aksentti5 2 2 3 4 2" xfId="2758"/>
    <cellStyle name="40 % - Aksentti5 2 2 3 5" xfId="2759"/>
    <cellStyle name="40 % - Aksentti5 2 2 3 6" xfId="2760"/>
    <cellStyle name="40 % - Aksentti5 2 2 3 7" xfId="2761"/>
    <cellStyle name="40 % - Aksentti5 2 2 4" xfId="2762"/>
    <cellStyle name="40 % - Aksentti5 2 2 4 2" xfId="2763"/>
    <cellStyle name="40 % - Aksentti5 2 2 4 2 2" xfId="2764"/>
    <cellStyle name="40 % - Aksentti5 2 2 4 3" xfId="2765"/>
    <cellStyle name="40 % - Aksentti5 2 2 4 3 2" xfId="2766"/>
    <cellStyle name="40 % - Aksentti5 2 2 4 4" xfId="2767"/>
    <cellStyle name="40 % - Aksentti5 2 2 4 5" xfId="2768"/>
    <cellStyle name="40 % - Aksentti5 2 2 4 6" xfId="2769"/>
    <cellStyle name="40 % - Aksentti5 2 2 5" xfId="2770"/>
    <cellStyle name="40 % - Aksentti5 2 2 5 2" xfId="2771"/>
    <cellStyle name="40 % - Aksentti5 2 2 5 3" xfId="2772"/>
    <cellStyle name="40 % - Aksentti5 2 2 5 4" xfId="2773"/>
    <cellStyle name="40 % - Aksentti5 2 2 6" xfId="2774"/>
    <cellStyle name="40 % - Aksentti5 2 2 6 2" xfId="2775"/>
    <cellStyle name="40 % - Aksentti5 2 2 7" xfId="2776"/>
    <cellStyle name="40 % - Aksentti5 2 2 8" xfId="2777"/>
    <cellStyle name="40 % - Aksentti5 2 2 9" xfId="2778"/>
    <cellStyle name="40 % - Aksentti5 2 3" xfId="2779"/>
    <cellStyle name="40 % - Aksentti5 2 3 2" xfId="2780"/>
    <cellStyle name="40 % - Aksentti5 2 3 2 2" xfId="2781"/>
    <cellStyle name="40 % - Aksentti5 2 3 2 2 2" xfId="2782"/>
    <cellStyle name="40 % - Aksentti5 2 3 2 2 2 2" xfId="2783"/>
    <cellStyle name="40 % - Aksentti5 2 3 2 2 2 2 2" xfId="2784"/>
    <cellStyle name="40 % - Aksentti5 2 3 2 2 2 3" xfId="2785"/>
    <cellStyle name="40 % - Aksentti5 2 3 2 2 2 3 2" xfId="2786"/>
    <cellStyle name="40 % - Aksentti5 2 3 2 2 2 4" xfId="2787"/>
    <cellStyle name="40 % - Aksentti5 2 3 2 2 2 5" xfId="2788"/>
    <cellStyle name="40 % - Aksentti5 2 3 2 2 2 6" xfId="2789"/>
    <cellStyle name="40 % - Aksentti5 2 3 2 2 3" xfId="2790"/>
    <cellStyle name="40 % - Aksentti5 2 3 2 2 3 2" xfId="2791"/>
    <cellStyle name="40 % - Aksentti5 2 3 2 2 4" xfId="2792"/>
    <cellStyle name="40 % - Aksentti5 2 3 2 2 4 2" xfId="2793"/>
    <cellStyle name="40 % - Aksentti5 2 3 2 2 5" xfId="2794"/>
    <cellStyle name="40 % - Aksentti5 2 3 2 2 6" xfId="2795"/>
    <cellStyle name="40 % - Aksentti5 2 3 2 2 7" xfId="2796"/>
    <cellStyle name="40 % - Aksentti5 2 3 2 3" xfId="2797"/>
    <cellStyle name="40 % - Aksentti5 2 3 2 3 2" xfId="2798"/>
    <cellStyle name="40 % - Aksentti5 2 3 2 3 2 2" xfId="2799"/>
    <cellStyle name="40 % - Aksentti5 2 3 2 3 3" xfId="2800"/>
    <cellStyle name="40 % - Aksentti5 2 3 2 3 3 2" xfId="2801"/>
    <cellStyle name="40 % - Aksentti5 2 3 2 3 4" xfId="2802"/>
    <cellStyle name="40 % - Aksentti5 2 3 2 3 5" xfId="2803"/>
    <cellStyle name="40 % - Aksentti5 2 3 2 3 6" xfId="2804"/>
    <cellStyle name="40 % - Aksentti5 2 3 2 4" xfId="2805"/>
    <cellStyle name="40 % - Aksentti5 2 3 2 4 2" xfId="2806"/>
    <cellStyle name="40 % - Aksentti5 2 3 2 5" xfId="2807"/>
    <cellStyle name="40 % - Aksentti5 2 3 2 5 2" xfId="2808"/>
    <cellStyle name="40 % - Aksentti5 2 3 2 6" xfId="2809"/>
    <cellStyle name="40 % - Aksentti5 2 3 2 7" xfId="2810"/>
    <cellStyle name="40 % - Aksentti5 2 3 2 8" xfId="2811"/>
    <cellStyle name="40 % - Aksentti5 2 3 3" xfId="2812"/>
    <cellStyle name="40 % - Aksentti5 2 3 3 2" xfId="2813"/>
    <cellStyle name="40 % - Aksentti5 2 3 3 2 2" xfId="2814"/>
    <cellStyle name="40 % - Aksentti5 2 3 3 2 2 2" xfId="2815"/>
    <cellStyle name="40 % - Aksentti5 2 3 3 2 3" xfId="2816"/>
    <cellStyle name="40 % - Aksentti5 2 3 3 2 3 2" xfId="2817"/>
    <cellStyle name="40 % - Aksentti5 2 3 3 2 4" xfId="2818"/>
    <cellStyle name="40 % - Aksentti5 2 3 3 2 5" xfId="2819"/>
    <cellStyle name="40 % - Aksentti5 2 3 3 2 6" xfId="2820"/>
    <cellStyle name="40 % - Aksentti5 2 3 3 3" xfId="2821"/>
    <cellStyle name="40 % - Aksentti5 2 3 3 3 2" xfId="2822"/>
    <cellStyle name="40 % - Aksentti5 2 3 3 4" xfId="2823"/>
    <cellStyle name="40 % - Aksentti5 2 3 3 4 2" xfId="2824"/>
    <cellStyle name="40 % - Aksentti5 2 3 3 5" xfId="2825"/>
    <cellStyle name="40 % - Aksentti5 2 3 3 6" xfId="2826"/>
    <cellStyle name="40 % - Aksentti5 2 3 3 7" xfId="2827"/>
    <cellStyle name="40 % - Aksentti5 2 3 4" xfId="2828"/>
    <cellStyle name="40 % - Aksentti5 2 3 4 2" xfId="2829"/>
    <cellStyle name="40 % - Aksentti5 2 3 4 2 2" xfId="2830"/>
    <cellStyle name="40 % - Aksentti5 2 3 4 3" xfId="2831"/>
    <cellStyle name="40 % - Aksentti5 2 3 4 3 2" xfId="2832"/>
    <cellStyle name="40 % - Aksentti5 2 3 4 4" xfId="2833"/>
    <cellStyle name="40 % - Aksentti5 2 3 4 5" xfId="2834"/>
    <cellStyle name="40 % - Aksentti5 2 3 4 6" xfId="2835"/>
    <cellStyle name="40 % - Aksentti5 2 3 5" xfId="2836"/>
    <cellStyle name="40 % - Aksentti5 2 3 5 2" xfId="2837"/>
    <cellStyle name="40 % - Aksentti5 2 3 5 3" xfId="2838"/>
    <cellStyle name="40 % - Aksentti5 2 3 5 4" xfId="2839"/>
    <cellStyle name="40 % - Aksentti5 2 3 6" xfId="2840"/>
    <cellStyle name="40 % - Aksentti5 2 3 6 2" xfId="2841"/>
    <cellStyle name="40 % - Aksentti5 2 3 7" xfId="2842"/>
    <cellStyle name="40 % - Aksentti5 2 3 8" xfId="2843"/>
    <cellStyle name="40 % - Aksentti5 2 3 9" xfId="2844"/>
    <cellStyle name="40 % - Aksentti5 2 4" xfId="2845"/>
    <cellStyle name="40 % - Aksentti5 2 4 2" xfId="2846"/>
    <cellStyle name="40 % - Aksentti5 2 4 2 2" xfId="2847"/>
    <cellStyle name="40 % - Aksentti5 2 4 2 2 2" xfId="2848"/>
    <cellStyle name="40 % - Aksentti5 2 4 2 2 2 2" xfId="2849"/>
    <cellStyle name="40 % - Aksentti5 2 4 2 2 2 2 2" xfId="2850"/>
    <cellStyle name="40 % - Aksentti5 2 4 2 2 2 3" xfId="2851"/>
    <cellStyle name="40 % - Aksentti5 2 4 2 2 2 3 2" xfId="2852"/>
    <cellStyle name="40 % - Aksentti5 2 4 2 2 2 4" xfId="2853"/>
    <cellStyle name="40 % - Aksentti5 2 4 2 2 2 5" xfId="2854"/>
    <cellStyle name="40 % - Aksentti5 2 4 2 2 2 6" xfId="2855"/>
    <cellStyle name="40 % - Aksentti5 2 4 2 2 3" xfId="2856"/>
    <cellStyle name="40 % - Aksentti5 2 4 2 2 3 2" xfId="2857"/>
    <cellStyle name="40 % - Aksentti5 2 4 2 2 4" xfId="2858"/>
    <cellStyle name="40 % - Aksentti5 2 4 2 2 4 2" xfId="2859"/>
    <cellStyle name="40 % - Aksentti5 2 4 2 2 5" xfId="2860"/>
    <cellStyle name="40 % - Aksentti5 2 4 2 2 6" xfId="2861"/>
    <cellStyle name="40 % - Aksentti5 2 4 2 2 7" xfId="2862"/>
    <cellStyle name="40 % - Aksentti5 2 4 2 3" xfId="2863"/>
    <cellStyle name="40 % - Aksentti5 2 4 2 3 2" xfId="2864"/>
    <cellStyle name="40 % - Aksentti5 2 4 2 3 2 2" xfId="2865"/>
    <cellStyle name="40 % - Aksentti5 2 4 2 3 3" xfId="2866"/>
    <cellStyle name="40 % - Aksentti5 2 4 2 3 3 2" xfId="2867"/>
    <cellStyle name="40 % - Aksentti5 2 4 2 3 4" xfId="2868"/>
    <cellStyle name="40 % - Aksentti5 2 4 2 3 5" xfId="2869"/>
    <cellStyle name="40 % - Aksentti5 2 4 2 3 6" xfId="2870"/>
    <cellStyle name="40 % - Aksentti5 2 4 2 4" xfId="2871"/>
    <cellStyle name="40 % - Aksentti5 2 4 2 4 2" xfId="2872"/>
    <cellStyle name="40 % - Aksentti5 2 4 2 5" xfId="2873"/>
    <cellStyle name="40 % - Aksentti5 2 4 2 5 2" xfId="2874"/>
    <cellStyle name="40 % - Aksentti5 2 4 2 6" xfId="2875"/>
    <cellStyle name="40 % - Aksentti5 2 4 2 7" xfId="2876"/>
    <cellStyle name="40 % - Aksentti5 2 4 2 8" xfId="2877"/>
    <cellStyle name="40 % - Aksentti5 2 4 3" xfId="2878"/>
    <cellStyle name="40 % - Aksentti5 2 4 3 2" xfId="2879"/>
    <cellStyle name="40 % - Aksentti5 2 4 3 2 2" xfId="2880"/>
    <cellStyle name="40 % - Aksentti5 2 4 3 2 2 2" xfId="2881"/>
    <cellStyle name="40 % - Aksentti5 2 4 3 2 3" xfId="2882"/>
    <cellStyle name="40 % - Aksentti5 2 4 3 2 3 2" xfId="2883"/>
    <cellStyle name="40 % - Aksentti5 2 4 3 2 4" xfId="2884"/>
    <cellStyle name="40 % - Aksentti5 2 4 3 2 5" xfId="2885"/>
    <cellStyle name="40 % - Aksentti5 2 4 3 2 6" xfId="2886"/>
    <cellStyle name="40 % - Aksentti5 2 4 3 3" xfId="2887"/>
    <cellStyle name="40 % - Aksentti5 2 4 3 3 2" xfId="2888"/>
    <cellStyle name="40 % - Aksentti5 2 4 3 4" xfId="2889"/>
    <cellStyle name="40 % - Aksentti5 2 4 3 4 2" xfId="2890"/>
    <cellStyle name="40 % - Aksentti5 2 4 3 5" xfId="2891"/>
    <cellStyle name="40 % - Aksentti5 2 4 3 6" xfId="2892"/>
    <cellStyle name="40 % - Aksentti5 2 4 3 7" xfId="2893"/>
    <cellStyle name="40 % - Aksentti5 2 4 4" xfId="2894"/>
    <cellStyle name="40 % - Aksentti5 2 4 4 2" xfId="2895"/>
    <cellStyle name="40 % - Aksentti5 2 4 4 2 2" xfId="2896"/>
    <cellStyle name="40 % - Aksentti5 2 4 4 3" xfId="2897"/>
    <cellStyle name="40 % - Aksentti5 2 4 4 3 2" xfId="2898"/>
    <cellStyle name="40 % - Aksentti5 2 4 4 4" xfId="2899"/>
    <cellStyle name="40 % - Aksentti5 2 4 4 5" xfId="2900"/>
    <cellStyle name="40 % - Aksentti5 2 4 4 6" xfId="2901"/>
    <cellStyle name="40 % - Aksentti5 2 4 5" xfId="2902"/>
    <cellStyle name="40 % - Aksentti5 2 4 5 2" xfId="2903"/>
    <cellStyle name="40 % - Aksentti5 2 4 5 3" xfId="2904"/>
    <cellStyle name="40 % - Aksentti5 2 4 5 4" xfId="2905"/>
    <cellStyle name="40 % - Aksentti5 2 4 6" xfId="2906"/>
    <cellStyle name="40 % - Aksentti5 2 4 6 2" xfId="2907"/>
    <cellStyle name="40 % - Aksentti5 2 4 7" xfId="2908"/>
    <cellStyle name="40 % - Aksentti5 2 4 8" xfId="2909"/>
    <cellStyle name="40 % - Aksentti5 2 4 9" xfId="2910"/>
    <cellStyle name="40 % - Aksentti5 2 5" xfId="2911"/>
    <cellStyle name="40 % - Aksentti5 2 5 2" xfId="2912"/>
    <cellStyle name="40 % - Aksentti5 2 5 2 2" xfId="2913"/>
    <cellStyle name="40 % - Aksentti5 2 5 2 2 2" xfId="2914"/>
    <cellStyle name="40 % - Aksentti5 2 5 2 2 2 2" xfId="2915"/>
    <cellStyle name="40 % - Aksentti5 2 5 2 2 3" xfId="2916"/>
    <cellStyle name="40 % - Aksentti5 2 5 2 2 3 2" xfId="2917"/>
    <cellStyle name="40 % - Aksentti5 2 5 2 2 4" xfId="2918"/>
    <cellStyle name="40 % - Aksentti5 2 5 2 2 5" xfId="2919"/>
    <cellStyle name="40 % - Aksentti5 2 5 2 2 6" xfId="2920"/>
    <cellStyle name="40 % - Aksentti5 2 5 2 3" xfId="2921"/>
    <cellStyle name="40 % - Aksentti5 2 5 2 3 2" xfId="2922"/>
    <cellStyle name="40 % - Aksentti5 2 5 2 4" xfId="2923"/>
    <cellStyle name="40 % - Aksentti5 2 5 2 4 2" xfId="2924"/>
    <cellStyle name="40 % - Aksentti5 2 5 2 5" xfId="2925"/>
    <cellStyle name="40 % - Aksentti5 2 5 2 6" xfId="2926"/>
    <cellStyle name="40 % - Aksentti5 2 5 2 7" xfId="2927"/>
    <cellStyle name="40 % - Aksentti5 2 5 3" xfId="2928"/>
    <cellStyle name="40 % - Aksentti5 2 5 3 2" xfId="2929"/>
    <cellStyle name="40 % - Aksentti5 2 5 3 2 2" xfId="2930"/>
    <cellStyle name="40 % - Aksentti5 2 5 3 3" xfId="2931"/>
    <cellStyle name="40 % - Aksentti5 2 5 3 3 2" xfId="2932"/>
    <cellStyle name="40 % - Aksentti5 2 5 3 4" xfId="2933"/>
    <cellStyle name="40 % - Aksentti5 2 5 3 5" xfId="2934"/>
    <cellStyle name="40 % - Aksentti5 2 5 3 6" xfId="2935"/>
    <cellStyle name="40 % - Aksentti5 2 5 4" xfId="2936"/>
    <cellStyle name="40 % - Aksentti5 2 5 4 2" xfId="2937"/>
    <cellStyle name="40 % - Aksentti5 2 5 5" xfId="2938"/>
    <cellStyle name="40 % - Aksentti5 2 5 5 2" xfId="2939"/>
    <cellStyle name="40 % - Aksentti5 2 5 6" xfId="2940"/>
    <cellStyle name="40 % - Aksentti5 2 5 7" xfId="2941"/>
    <cellStyle name="40 % - Aksentti5 2 5 8" xfId="2942"/>
    <cellStyle name="40 % - Aksentti5 2 6" xfId="2943"/>
    <cellStyle name="40 % - Aksentti5 2 6 2" xfId="2944"/>
    <cellStyle name="40 % - Aksentti5 2 6 2 2" xfId="2945"/>
    <cellStyle name="40 % - Aksentti5 2 6 2 2 2" xfId="2946"/>
    <cellStyle name="40 % - Aksentti5 2 6 2 3" xfId="2947"/>
    <cellStyle name="40 % - Aksentti5 2 6 2 3 2" xfId="2948"/>
    <cellStyle name="40 % - Aksentti5 2 6 2 4" xfId="2949"/>
    <cellStyle name="40 % - Aksentti5 2 6 2 5" xfId="2950"/>
    <cellStyle name="40 % - Aksentti5 2 6 2 6" xfId="2951"/>
    <cellStyle name="40 % - Aksentti5 2 6 3" xfId="2952"/>
    <cellStyle name="40 % - Aksentti5 2 6 3 2" xfId="2953"/>
    <cellStyle name="40 % - Aksentti5 2 6 4" xfId="2954"/>
    <cellStyle name="40 % - Aksentti5 2 6 4 2" xfId="2955"/>
    <cellStyle name="40 % - Aksentti5 2 6 5" xfId="2956"/>
    <cellStyle name="40 % - Aksentti5 2 6 6" xfId="2957"/>
    <cellStyle name="40 % - Aksentti5 2 6 7" xfId="2958"/>
    <cellStyle name="40 % - Aksentti5 2 7" xfId="2959"/>
    <cellStyle name="40 % - Aksentti5 2 7 2" xfId="2960"/>
    <cellStyle name="40 % - Aksentti5 2 7 2 2" xfId="2961"/>
    <cellStyle name="40 % - Aksentti5 2 7 3" xfId="2962"/>
    <cellStyle name="40 % - Aksentti5 2 7 3 2" xfId="2963"/>
    <cellStyle name="40 % - Aksentti5 2 7 4" xfId="2964"/>
    <cellStyle name="40 % - Aksentti5 2 7 5" xfId="2965"/>
    <cellStyle name="40 % - Aksentti5 2 7 6" xfId="2966"/>
    <cellStyle name="40 % - Aksentti5 2 8" xfId="2967"/>
    <cellStyle name="40 % - Aksentti5 2 8 2" xfId="2968"/>
    <cellStyle name="40 % - Aksentti5 2 8 3" xfId="2969"/>
    <cellStyle name="40 % - Aksentti5 2 8 4" xfId="2970"/>
    <cellStyle name="40 % - Aksentti5 2 9" xfId="2971"/>
    <cellStyle name="40 % - Aksentti5 2 9 2" xfId="2972"/>
    <cellStyle name="40 % - Aksentti5 2_T_B1.2" xfId="2973"/>
    <cellStyle name="40 % - Aksentti6 2" xfId="2974"/>
    <cellStyle name="40 % - Aksentti6 2 10" xfId="2975"/>
    <cellStyle name="40 % - Aksentti6 2 11" xfId="2976"/>
    <cellStyle name="40 % - Aksentti6 2 12" xfId="2977"/>
    <cellStyle name="40 % - Aksentti6 2 2" xfId="2978"/>
    <cellStyle name="40 % - Aksentti6 2 2 2" xfId="2979"/>
    <cellStyle name="40 % - Aksentti6 2 2 2 2" xfId="2980"/>
    <cellStyle name="40 % - Aksentti6 2 2 2 2 2" xfId="2981"/>
    <cellStyle name="40 % - Aksentti6 2 2 2 2 2 2" xfId="2982"/>
    <cellStyle name="40 % - Aksentti6 2 2 2 2 2 2 2" xfId="2983"/>
    <cellStyle name="40 % - Aksentti6 2 2 2 2 2 3" xfId="2984"/>
    <cellStyle name="40 % - Aksentti6 2 2 2 2 2 3 2" xfId="2985"/>
    <cellStyle name="40 % - Aksentti6 2 2 2 2 2 4" xfId="2986"/>
    <cellStyle name="40 % - Aksentti6 2 2 2 2 2 5" xfId="2987"/>
    <cellStyle name="40 % - Aksentti6 2 2 2 2 2 6" xfId="2988"/>
    <cellStyle name="40 % - Aksentti6 2 2 2 2 3" xfId="2989"/>
    <cellStyle name="40 % - Aksentti6 2 2 2 2 3 2" xfId="2990"/>
    <cellStyle name="40 % - Aksentti6 2 2 2 2 4" xfId="2991"/>
    <cellStyle name="40 % - Aksentti6 2 2 2 2 4 2" xfId="2992"/>
    <cellStyle name="40 % - Aksentti6 2 2 2 2 5" xfId="2993"/>
    <cellStyle name="40 % - Aksentti6 2 2 2 2 6" xfId="2994"/>
    <cellStyle name="40 % - Aksentti6 2 2 2 2 7" xfId="2995"/>
    <cellStyle name="40 % - Aksentti6 2 2 2 3" xfId="2996"/>
    <cellStyle name="40 % - Aksentti6 2 2 2 3 2" xfId="2997"/>
    <cellStyle name="40 % - Aksentti6 2 2 2 3 2 2" xfId="2998"/>
    <cellStyle name="40 % - Aksentti6 2 2 2 3 3" xfId="2999"/>
    <cellStyle name="40 % - Aksentti6 2 2 2 3 3 2" xfId="3000"/>
    <cellStyle name="40 % - Aksentti6 2 2 2 3 4" xfId="3001"/>
    <cellStyle name="40 % - Aksentti6 2 2 2 3 5" xfId="3002"/>
    <cellStyle name="40 % - Aksentti6 2 2 2 3 6" xfId="3003"/>
    <cellStyle name="40 % - Aksentti6 2 2 2 4" xfId="3004"/>
    <cellStyle name="40 % - Aksentti6 2 2 2 4 2" xfId="3005"/>
    <cellStyle name="40 % - Aksentti6 2 2 2 5" xfId="3006"/>
    <cellStyle name="40 % - Aksentti6 2 2 2 5 2" xfId="3007"/>
    <cellStyle name="40 % - Aksentti6 2 2 2 6" xfId="3008"/>
    <cellStyle name="40 % - Aksentti6 2 2 2 7" xfId="3009"/>
    <cellStyle name="40 % - Aksentti6 2 2 2 8" xfId="3010"/>
    <cellStyle name="40 % - Aksentti6 2 2 3" xfId="3011"/>
    <cellStyle name="40 % - Aksentti6 2 2 3 2" xfId="3012"/>
    <cellStyle name="40 % - Aksentti6 2 2 3 2 2" xfId="3013"/>
    <cellStyle name="40 % - Aksentti6 2 2 3 2 2 2" xfId="3014"/>
    <cellStyle name="40 % - Aksentti6 2 2 3 2 3" xfId="3015"/>
    <cellStyle name="40 % - Aksentti6 2 2 3 2 3 2" xfId="3016"/>
    <cellStyle name="40 % - Aksentti6 2 2 3 2 4" xfId="3017"/>
    <cellStyle name="40 % - Aksentti6 2 2 3 2 5" xfId="3018"/>
    <cellStyle name="40 % - Aksentti6 2 2 3 2 6" xfId="3019"/>
    <cellStyle name="40 % - Aksentti6 2 2 3 3" xfId="3020"/>
    <cellStyle name="40 % - Aksentti6 2 2 3 3 2" xfId="3021"/>
    <cellStyle name="40 % - Aksentti6 2 2 3 4" xfId="3022"/>
    <cellStyle name="40 % - Aksentti6 2 2 3 4 2" xfId="3023"/>
    <cellStyle name="40 % - Aksentti6 2 2 3 5" xfId="3024"/>
    <cellStyle name="40 % - Aksentti6 2 2 3 6" xfId="3025"/>
    <cellStyle name="40 % - Aksentti6 2 2 3 7" xfId="3026"/>
    <cellStyle name="40 % - Aksentti6 2 2 4" xfId="3027"/>
    <cellStyle name="40 % - Aksentti6 2 2 4 2" xfId="3028"/>
    <cellStyle name="40 % - Aksentti6 2 2 4 2 2" xfId="3029"/>
    <cellStyle name="40 % - Aksentti6 2 2 4 3" xfId="3030"/>
    <cellStyle name="40 % - Aksentti6 2 2 4 3 2" xfId="3031"/>
    <cellStyle name="40 % - Aksentti6 2 2 4 4" xfId="3032"/>
    <cellStyle name="40 % - Aksentti6 2 2 4 5" xfId="3033"/>
    <cellStyle name="40 % - Aksentti6 2 2 4 6" xfId="3034"/>
    <cellStyle name="40 % - Aksentti6 2 2 5" xfId="3035"/>
    <cellStyle name="40 % - Aksentti6 2 2 5 2" xfId="3036"/>
    <cellStyle name="40 % - Aksentti6 2 2 5 3" xfId="3037"/>
    <cellStyle name="40 % - Aksentti6 2 2 5 4" xfId="3038"/>
    <cellStyle name="40 % - Aksentti6 2 2 6" xfId="3039"/>
    <cellStyle name="40 % - Aksentti6 2 2 6 2" xfId="3040"/>
    <cellStyle name="40 % - Aksentti6 2 2 7" xfId="3041"/>
    <cellStyle name="40 % - Aksentti6 2 2 8" xfId="3042"/>
    <cellStyle name="40 % - Aksentti6 2 2 9" xfId="3043"/>
    <cellStyle name="40 % - Aksentti6 2 3" xfId="3044"/>
    <cellStyle name="40 % - Aksentti6 2 3 2" xfId="3045"/>
    <cellStyle name="40 % - Aksentti6 2 3 2 2" xfId="3046"/>
    <cellStyle name="40 % - Aksentti6 2 3 2 2 2" xfId="3047"/>
    <cellStyle name="40 % - Aksentti6 2 3 2 2 2 2" xfId="3048"/>
    <cellStyle name="40 % - Aksentti6 2 3 2 2 2 2 2" xfId="3049"/>
    <cellStyle name="40 % - Aksentti6 2 3 2 2 2 3" xfId="3050"/>
    <cellStyle name="40 % - Aksentti6 2 3 2 2 2 3 2" xfId="3051"/>
    <cellStyle name="40 % - Aksentti6 2 3 2 2 2 4" xfId="3052"/>
    <cellStyle name="40 % - Aksentti6 2 3 2 2 2 5" xfId="3053"/>
    <cellStyle name="40 % - Aksentti6 2 3 2 2 2 6" xfId="3054"/>
    <cellStyle name="40 % - Aksentti6 2 3 2 2 3" xfId="3055"/>
    <cellStyle name="40 % - Aksentti6 2 3 2 2 3 2" xfId="3056"/>
    <cellStyle name="40 % - Aksentti6 2 3 2 2 4" xfId="3057"/>
    <cellStyle name="40 % - Aksentti6 2 3 2 2 4 2" xfId="3058"/>
    <cellStyle name="40 % - Aksentti6 2 3 2 2 5" xfId="3059"/>
    <cellStyle name="40 % - Aksentti6 2 3 2 2 6" xfId="3060"/>
    <cellStyle name="40 % - Aksentti6 2 3 2 2 7" xfId="3061"/>
    <cellStyle name="40 % - Aksentti6 2 3 2 3" xfId="3062"/>
    <cellStyle name="40 % - Aksentti6 2 3 2 3 2" xfId="3063"/>
    <cellStyle name="40 % - Aksentti6 2 3 2 3 2 2" xfId="3064"/>
    <cellStyle name="40 % - Aksentti6 2 3 2 3 3" xfId="3065"/>
    <cellStyle name="40 % - Aksentti6 2 3 2 3 3 2" xfId="3066"/>
    <cellStyle name="40 % - Aksentti6 2 3 2 3 4" xfId="3067"/>
    <cellStyle name="40 % - Aksentti6 2 3 2 3 5" xfId="3068"/>
    <cellStyle name="40 % - Aksentti6 2 3 2 3 6" xfId="3069"/>
    <cellStyle name="40 % - Aksentti6 2 3 2 4" xfId="3070"/>
    <cellStyle name="40 % - Aksentti6 2 3 2 4 2" xfId="3071"/>
    <cellStyle name="40 % - Aksentti6 2 3 2 5" xfId="3072"/>
    <cellStyle name="40 % - Aksentti6 2 3 2 5 2" xfId="3073"/>
    <cellStyle name="40 % - Aksentti6 2 3 2 6" xfId="3074"/>
    <cellStyle name="40 % - Aksentti6 2 3 2 7" xfId="3075"/>
    <cellStyle name="40 % - Aksentti6 2 3 2 8" xfId="3076"/>
    <cellStyle name="40 % - Aksentti6 2 3 3" xfId="3077"/>
    <cellStyle name="40 % - Aksentti6 2 3 3 2" xfId="3078"/>
    <cellStyle name="40 % - Aksentti6 2 3 3 2 2" xfId="3079"/>
    <cellStyle name="40 % - Aksentti6 2 3 3 2 2 2" xfId="3080"/>
    <cellStyle name="40 % - Aksentti6 2 3 3 2 3" xfId="3081"/>
    <cellStyle name="40 % - Aksentti6 2 3 3 2 3 2" xfId="3082"/>
    <cellStyle name="40 % - Aksentti6 2 3 3 2 4" xfId="3083"/>
    <cellStyle name="40 % - Aksentti6 2 3 3 2 5" xfId="3084"/>
    <cellStyle name="40 % - Aksentti6 2 3 3 2 6" xfId="3085"/>
    <cellStyle name="40 % - Aksentti6 2 3 3 3" xfId="3086"/>
    <cellStyle name="40 % - Aksentti6 2 3 3 3 2" xfId="3087"/>
    <cellStyle name="40 % - Aksentti6 2 3 3 4" xfId="3088"/>
    <cellStyle name="40 % - Aksentti6 2 3 3 4 2" xfId="3089"/>
    <cellStyle name="40 % - Aksentti6 2 3 3 5" xfId="3090"/>
    <cellStyle name="40 % - Aksentti6 2 3 3 6" xfId="3091"/>
    <cellStyle name="40 % - Aksentti6 2 3 3 7" xfId="3092"/>
    <cellStyle name="40 % - Aksentti6 2 3 4" xfId="3093"/>
    <cellStyle name="40 % - Aksentti6 2 3 4 2" xfId="3094"/>
    <cellStyle name="40 % - Aksentti6 2 3 4 2 2" xfId="3095"/>
    <cellStyle name="40 % - Aksentti6 2 3 4 3" xfId="3096"/>
    <cellStyle name="40 % - Aksentti6 2 3 4 3 2" xfId="3097"/>
    <cellStyle name="40 % - Aksentti6 2 3 4 4" xfId="3098"/>
    <cellStyle name="40 % - Aksentti6 2 3 4 5" xfId="3099"/>
    <cellStyle name="40 % - Aksentti6 2 3 4 6" xfId="3100"/>
    <cellStyle name="40 % - Aksentti6 2 3 5" xfId="3101"/>
    <cellStyle name="40 % - Aksentti6 2 3 5 2" xfId="3102"/>
    <cellStyle name="40 % - Aksentti6 2 3 5 3" xfId="3103"/>
    <cellStyle name="40 % - Aksentti6 2 3 5 4" xfId="3104"/>
    <cellStyle name="40 % - Aksentti6 2 3 6" xfId="3105"/>
    <cellStyle name="40 % - Aksentti6 2 3 6 2" xfId="3106"/>
    <cellStyle name="40 % - Aksentti6 2 3 7" xfId="3107"/>
    <cellStyle name="40 % - Aksentti6 2 3 8" xfId="3108"/>
    <cellStyle name="40 % - Aksentti6 2 3 9" xfId="3109"/>
    <cellStyle name="40 % - Aksentti6 2 4" xfId="3110"/>
    <cellStyle name="40 % - Aksentti6 2 4 2" xfId="3111"/>
    <cellStyle name="40 % - Aksentti6 2 4 2 2" xfId="3112"/>
    <cellStyle name="40 % - Aksentti6 2 4 2 2 2" xfId="3113"/>
    <cellStyle name="40 % - Aksentti6 2 4 2 2 2 2" xfId="3114"/>
    <cellStyle name="40 % - Aksentti6 2 4 2 2 2 2 2" xfId="3115"/>
    <cellStyle name="40 % - Aksentti6 2 4 2 2 2 3" xfId="3116"/>
    <cellStyle name="40 % - Aksentti6 2 4 2 2 2 3 2" xfId="3117"/>
    <cellStyle name="40 % - Aksentti6 2 4 2 2 2 4" xfId="3118"/>
    <cellStyle name="40 % - Aksentti6 2 4 2 2 2 5" xfId="3119"/>
    <cellStyle name="40 % - Aksentti6 2 4 2 2 2 6" xfId="3120"/>
    <cellStyle name="40 % - Aksentti6 2 4 2 2 3" xfId="3121"/>
    <cellStyle name="40 % - Aksentti6 2 4 2 2 3 2" xfId="3122"/>
    <cellStyle name="40 % - Aksentti6 2 4 2 2 4" xfId="3123"/>
    <cellStyle name="40 % - Aksentti6 2 4 2 2 4 2" xfId="3124"/>
    <cellStyle name="40 % - Aksentti6 2 4 2 2 5" xfId="3125"/>
    <cellStyle name="40 % - Aksentti6 2 4 2 2 6" xfId="3126"/>
    <cellStyle name="40 % - Aksentti6 2 4 2 2 7" xfId="3127"/>
    <cellStyle name="40 % - Aksentti6 2 4 2 3" xfId="3128"/>
    <cellStyle name="40 % - Aksentti6 2 4 2 3 2" xfId="3129"/>
    <cellStyle name="40 % - Aksentti6 2 4 2 3 2 2" xfId="3130"/>
    <cellStyle name="40 % - Aksentti6 2 4 2 3 3" xfId="3131"/>
    <cellStyle name="40 % - Aksentti6 2 4 2 3 3 2" xfId="3132"/>
    <cellStyle name="40 % - Aksentti6 2 4 2 3 4" xfId="3133"/>
    <cellStyle name="40 % - Aksentti6 2 4 2 3 5" xfId="3134"/>
    <cellStyle name="40 % - Aksentti6 2 4 2 3 6" xfId="3135"/>
    <cellStyle name="40 % - Aksentti6 2 4 2 4" xfId="3136"/>
    <cellStyle name="40 % - Aksentti6 2 4 2 4 2" xfId="3137"/>
    <cellStyle name="40 % - Aksentti6 2 4 2 5" xfId="3138"/>
    <cellStyle name="40 % - Aksentti6 2 4 2 5 2" xfId="3139"/>
    <cellStyle name="40 % - Aksentti6 2 4 2 6" xfId="3140"/>
    <cellStyle name="40 % - Aksentti6 2 4 2 7" xfId="3141"/>
    <cellStyle name="40 % - Aksentti6 2 4 2 8" xfId="3142"/>
    <cellStyle name="40 % - Aksentti6 2 4 3" xfId="3143"/>
    <cellStyle name="40 % - Aksentti6 2 4 3 2" xfId="3144"/>
    <cellStyle name="40 % - Aksentti6 2 4 3 2 2" xfId="3145"/>
    <cellStyle name="40 % - Aksentti6 2 4 3 2 2 2" xfId="3146"/>
    <cellStyle name="40 % - Aksentti6 2 4 3 2 3" xfId="3147"/>
    <cellStyle name="40 % - Aksentti6 2 4 3 2 3 2" xfId="3148"/>
    <cellStyle name="40 % - Aksentti6 2 4 3 2 4" xfId="3149"/>
    <cellStyle name="40 % - Aksentti6 2 4 3 2 5" xfId="3150"/>
    <cellStyle name="40 % - Aksentti6 2 4 3 2 6" xfId="3151"/>
    <cellStyle name="40 % - Aksentti6 2 4 3 3" xfId="3152"/>
    <cellStyle name="40 % - Aksentti6 2 4 3 3 2" xfId="3153"/>
    <cellStyle name="40 % - Aksentti6 2 4 3 4" xfId="3154"/>
    <cellStyle name="40 % - Aksentti6 2 4 3 4 2" xfId="3155"/>
    <cellStyle name="40 % - Aksentti6 2 4 3 5" xfId="3156"/>
    <cellStyle name="40 % - Aksentti6 2 4 3 6" xfId="3157"/>
    <cellStyle name="40 % - Aksentti6 2 4 3 7" xfId="3158"/>
    <cellStyle name="40 % - Aksentti6 2 4 4" xfId="3159"/>
    <cellStyle name="40 % - Aksentti6 2 4 4 2" xfId="3160"/>
    <cellStyle name="40 % - Aksentti6 2 4 4 2 2" xfId="3161"/>
    <cellStyle name="40 % - Aksentti6 2 4 4 3" xfId="3162"/>
    <cellStyle name="40 % - Aksentti6 2 4 4 3 2" xfId="3163"/>
    <cellStyle name="40 % - Aksentti6 2 4 4 4" xfId="3164"/>
    <cellStyle name="40 % - Aksentti6 2 4 4 5" xfId="3165"/>
    <cellStyle name="40 % - Aksentti6 2 4 4 6" xfId="3166"/>
    <cellStyle name="40 % - Aksentti6 2 4 5" xfId="3167"/>
    <cellStyle name="40 % - Aksentti6 2 4 5 2" xfId="3168"/>
    <cellStyle name="40 % - Aksentti6 2 4 5 3" xfId="3169"/>
    <cellStyle name="40 % - Aksentti6 2 4 5 4" xfId="3170"/>
    <cellStyle name="40 % - Aksentti6 2 4 6" xfId="3171"/>
    <cellStyle name="40 % - Aksentti6 2 4 6 2" xfId="3172"/>
    <cellStyle name="40 % - Aksentti6 2 4 7" xfId="3173"/>
    <cellStyle name="40 % - Aksentti6 2 4 8" xfId="3174"/>
    <cellStyle name="40 % - Aksentti6 2 4 9" xfId="3175"/>
    <cellStyle name="40 % - Aksentti6 2 5" xfId="3176"/>
    <cellStyle name="40 % - Aksentti6 2 5 2" xfId="3177"/>
    <cellStyle name="40 % - Aksentti6 2 5 2 2" xfId="3178"/>
    <cellStyle name="40 % - Aksentti6 2 5 2 2 2" xfId="3179"/>
    <cellStyle name="40 % - Aksentti6 2 5 2 2 2 2" xfId="3180"/>
    <cellStyle name="40 % - Aksentti6 2 5 2 2 3" xfId="3181"/>
    <cellStyle name="40 % - Aksentti6 2 5 2 2 3 2" xfId="3182"/>
    <cellStyle name="40 % - Aksentti6 2 5 2 2 4" xfId="3183"/>
    <cellStyle name="40 % - Aksentti6 2 5 2 2 5" xfId="3184"/>
    <cellStyle name="40 % - Aksentti6 2 5 2 2 6" xfId="3185"/>
    <cellStyle name="40 % - Aksentti6 2 5 2 3" xfId="3186"/>
    <cellStyle name="40 % - Aksentti6 2 5 2 3 2" xfId="3187"/>
    <cellStyle name="40 % - Aksentti6 2 5 2 4" xfId="3188"/>
    <cellStyle name="40 % - Aksentti6 2 5 2 4 2" xfId="3189"/>
    <cellStyle name="40 % - Aksentti6 2 5 2 5" xfId="3190"/>
    <cellStyle name="40 % - Aksentti6 2 5 2 6" xfId="3191"/>
    <cellStyle name="40 % - Aksentti6 2 5 2 7" xfId="3192"/>
    <cellStyle name="40 % - Aksentti6 2 5 3" xfId="3193"/>
    <cellStyle name="40 % - Aksentti6 2 5 3 2" xfId="3194"/>
    <cellStyle name="40 % - Aksentti6 2 5 3 2 2" xfId="3195"/>
    <cellStyle name="40 % - Aksentti6 2 5 3 3" xfId="3196"/>
    <cellStyle name="40 % - Aksentti6 2 5 3 3 2" xfId="3197"/>
    <cellStyle name="40 % - Aksentti6 2 5 3 4" xfId="3198"/>
    <cellStyle name="40 % - Aksentti6 2 5 3 5" xfId="3199"/>
    <cellStyle name="40 % - Aksentti6 2 5 3 6" xfId="3200"/>
    <cellStyle name="40 % - Aksentti6 2 5 4" xfId="3201"/>
    <cellStyle name="40 % - Aksentti6 2 5 4 2" xfId="3202"/>
    <cellStyle name="40 % - Aksentti6 2 5 5" xfId="3203"/>
    <cellStyle name="40 % - Aksentti6 2 5 5 2" xfId="3204"/>
    <cellStyle name="40 % - Aksentti6 2 5 6" xfId="3205"/>
    <cellStyle name="40 % - Aksentti6 2 5 7" xfId="3206"/>
    <cellStyle name="40 % - Aksentti6 2 5 8" xfId="3207"/>
    <cellStyle name="40 % - Aksentti6 2 6" xfId="3208"/>
    <cellStyle name="40 % - Aksentti6 2 6 2" xfId="3209"/>
    <cellStyle name="40 % - Aksentti6 2 6 2 2" xfId="3210"/>
    <cellStyle name="40 % - Aksentti6 2 6 2 2 2" xfId="3211"/>
    <cellStyle name="40 % - Aksentti6 2 6 2 3" xfId="3212"/>
    <cellStyle name="40 % - Aksentti6 2 6 2 3 2" xfId="3213"/>
    <cellStyle name="40 % - Aksentti6 2 6 2 4" xfId="3214"/>
    <cellStyle name="40 % - Aksentti6 2 6 2 5" xfId="3215"/>
    <cellStyle name="40 % - Aksentti6 2 6 2 6" xfId="3216"/>
    <cellStyle name="40 % - Aksentti6 2 6 3" xfId="3217"/>
    <cellStyle name="40 % - Aksentti6 2 6 3 2" xfId="3218"/>
    <cellStyle name="40 % - Aksentti6 2 6 4" xfId="3219"/>
    <cellStyle name="40 % - Aksentti6 2 6 4 2" xfId="3220"/>
    <cellStyle name="40 % - Aksentti6 2 6 5" xfId="3221"/>
    <cellStyle name="40 % - Aksentti6 2 6 6" xfId="3222"/>
    <cellStyle name="40 % - Aksentti6 2 6 7" xfId="3223"/>
    <cellStyle name="40 % - Aksentti6 2 7" xfId="3224"/>
    <cellStyle name="40 % - Aksentti6 2 7 2" xfId="3225"/>
    <cellStyle name="40 % - Aksentti6 2 7 2 2" xfId="3226"/>
    <cellStyle name="40 % - Aksentti6 2 7 3" xfId="3227"/>
    <cellStyle name="40 % - Aksentti6 2 7 3 2" xfId="3228"/>
    <cellStyle name="40 % - Aksentti6 2 7 4" xfId="3229"/>
    <cellStyle name="40 % - Aksentti6 2 7 5" xfId="3230"/>
    <cellStyle name="40 % - Aksentti6 2 7 6" xfId="3231"/>
    <cellStyle name="40 % - Aksentti6 2 8" xfId="3232"/>
    <cellStyle name="40 % - Aksentti6 2 8 2" xfId="3233"/>
    <cellStyle name="40 % - Aksentti6 2 8 3" xfId="3234"/>
    <cellStyle name="40 % - Aksentti6 2 8 4" xfId="3235"/>
    <cellStyle name="40 % - Aksentti6 2 9" xfId="3236"/>
    <cellStyle name="40 % - Aksentti6 2 9 2" xfId="3237"/>
    <cellStyle name="40 % - Aksentti6 2_T_B1.2" xfId="3238"/>
    <cellStyle name="40 % - Accent1 2" xfId="3239"/>
    <cellStyle name="40 % - Accent1 3" xfId="3240"/>
    <cellStyle name="40 % - Accent2 2" xfId="3241"/>
    <cellStyle name="40 % - Accent2 3" xfId="3242"/>
    <cellStyle name="40 % - Accent3 2" xfId="3243"/>
    <cellStyle name="40 % - Accent3 3" xfId="3244"/>
    <cellStyle name="40 % - Accent4 2" xfId="3245"/>
    <cellStyle name="40 % - Accent4 3" xfId="3246"/>
    <cellStyle name="40 % - Accent5 2" xfId="3247"/>
    <cellStyle name="40 % - Accent5 3" xfId="3248"/>
    <cellStyle name="40 % - Accent6 2" xfId="3249"/>
    <cellStyle name="40 % - Accent6 3" xfId="3250"/>
    <cellStyle name="40% - Accent1" xfId="3251"/>
    <cellStyle name="40% - Accent1 2" xfId="3252"/>
    <cellStyle name="40% - Accent1 2 2" xfId="3253"/>
    <cellStyle name="40% - Accent1 2 3" xfId="3254"/>
    <cellStyle name="40% - Accent1 2 4" xfId="3255"/>
    <cellStyle name="40% - Accent1 3" xfId="3256"/>
    <cellStyle name="40% - Accent2" xfId="3257"/>
    <cellStyle name="40% - Accent2 2" xfId="3258"/>
    <cellStyle name="40% - Accent2 2 2" xfId="3259"/>
    <cellStyle name="40% - Accent2 2 3" xfId="3260"/>
    <cellStyle name="40% - Accent2 2 4" xfId="3261"/>
    <cellStyle name="40% - Accent2 3" xfId="3262"/>
    <cellStyle name="40% - Accent3" xfId="3263"/>
    <cellStyle name="40% - Accent3 2" xfId="3264"/>
    <cellStyle name="40% - Accent3 2 2" xfId="3265"/>
    <cellStyle name="40% - Accent3 2 3" xfId="3266"/>
    <cellStyle name="40% - Accent3 2 4" xfId="3267"/>
    <cellStyle name="40% - Accent3 3" xfId="3268"/>
    <cellStyle name="40% - Accent4" xfId="3269"/>
    <cellStyle name="40% - Accent4 2" xfId="3270"/>
    <cellStyle name="40% - Accent4 2 2" xfId="3271"/>
    <cellStyle name="40% - Accent4 2 3" xfId="3272"/>
    <cellStyle name="40% - Accent4 2 4" xfId="3273"/>
    <cellStyle name="40% - Accent4 3" xfId="3274"/>
    <cellStyle name="40% - Accent5" xfId="3275"/>
    <cellStyle name="40% - Accent5 2" xfId="3276"/>
    <cellStyle name="40% - Accent5 2 2" xfId="3277"/>
    <cellStyle name="40% - Accent5 2 3" xfId="3278"/>
    <cellStyle name="40% - Accent5 2 4" xfId="3279"/>
    <cellStyle name="40% - Accent5 3" xfId="3280"/>
    <cellStyle name="40% - Accent6" xfId="3281"/>
    <cellStyle name="40% - Accent6 2" xfId="3282"/>
    <cellStyle name="40% - Accent6 2 2" xfId="3283"/>
    <cellStyle name="40% - Accent6 2 3" xfId="3284"/>
    <cellStyle name="40% - Accent6 2 4" xfId="3285"/>
    <cellStyle name="40% - Accent6 3" xfId="3286"/>
    <cellStyle name="60 % - Accent1 2" xfId="3287"/>
    <cellStyle name="60 % - Accent1 3" xfId="3288"/>
    <cellStyle name="60 % - Accent2 2" xfId="3289"/>
    <cellStyle name="60 % - Accent2 3" xfId="3290"/>
    <cellStyle name="60 % - Accent3 2" xfId="3291"/>
    <cellStyle name="60 % - Accent3 3" xfId="3292"/>
    <cellStyle name="60 % - Accent4 2" xfId="3293"/>
    <cellStyle name="60 % - Accent4 3" xfId="3294"/>
    <cellStyle name="60 % - Accent5 2" xfId="3295"/>
    <cellStyle name="60 % - Accent5 3" xfId="3296"/>
    <cellStyle name="60 % - Accent6 2" xfId="3297"/>
    <cellStyle name="60 % - Accent6 3" xfId="3298"/>
    <cellStyle name="60% - Accent1" xfId="3299"/>
    <cellStyle name="60% - Accent1 2" xfId="3300"/>
    <cellStyle name="60% - Accent1 2 2" xfId="3301"/>
    <cellStyle name="60% - Accent1 2 3" xfId="3302"/>
    <cellStyle name="60% - Accent1 2 4" xfId="3303"/>
    <cellStyle name="60% - Accent1 3" xfId="3304"/>
    <cellStyle name="60% - Accent2" xfId="3305"/>
    <cellStyle name="60% - Accent2 2" xfId="3306"/>
    <cellStyle name="60% - Accent2 2 2" xfId="3307"/>
    <cellStyle name="60% - Accent2 2 3" xfId="3308"/>
    <cellStyle name="60% - Accent2 2 4" xfId="3309"/>
    <cellStyle name="60% - Accent2 3" xfId="3310"/>
    <cellStyle name="60% - Accent3" xfId="3311"/>
    <cellStyle name="60% - Accent3 2" xfId="3312"/>
    <cellStyle name="60% - Accent3 2 2" xfId="3313"/>
    <cellStyle name="60% - Accent3 2 3" xfId="3314"/>
    <cellStyle name="60% - Accent3 2 4" xfId="3315"/>
    <cellStyle name="60% - Accent3 3" xfId="3316"/>
    <cellStyle name="60% - Accent4" xfId="3317"/>
    <cellStyle name="60% - Accent4 2" xfId="3318"/>
    <cellStyle name="60% - Accent4 2 2" xfId="3319"/>
    <cellStyle name="60% - Accent4 2 3" xfId="3320"/>
    <cellStyle name="60% - Accent4 2 4" xfId="3321"/>
    <cellStyle name="60% - Accent4 3" xfId="3322"/>
    <cellStyle name="60% - Accent5" xfId="3323"/>
    <cellStyle name="60% - Accent5 2" xfId="3324"/>
    <cellStyle name="60% - Accent5 2 2" xfId="3325"/>
    <cellStyle name="60% - Accent5 2 3" xfId="3326"/>
    <cellStyle name="60% - Accent5 2 4" xfId="3327"/>
    <cellStyle name="60% - Accent5 3" xfId="3328"/>
    <cellStyle name="60% - Accent6" xfId="3329"/>
    <cellStyle name="60% - Accent6 2" xfId="3330"/>
    <cellStyle name="60% - Accent6 2 2" xfId="3331"/>
    <cellStyle name="60% - Accent6 2 3" xfId="3332"/>
    <cellStyle name="60% - Accent6 2 4" xfId="3333"/>
    <cellStyle name="60% - Accent6 3" xfId="3334"/>
    <cellStyle name="Accent1 2" xfId="3335"/>
    <cellStyle name="Accent1 2 2" xfId="3336"/>
    <cellStyle name="Accent1 2 3" xfId="3337"/>
    <cellStyle name="Accent1 2 4" xfId="3338"/>
    <cellStyle name="Accent1 3" xfId="3339"/>
    <cellStyle name="Accent2 2" xfId="3340"/>
    <cellStyle name="Accent2 2 2" xfId="3341"/>
    <cellStyle name="Accent2 2 3" xfId="3342"/>
    <cellStyle name="Accent2 2 4" xfId="3343"/>
    <cellStyle name="Accent2 3" xfId="3344"/>
    <cellStyle name="Accent3 2" xfId="3345"/>
    <cellStyle name="Accent3 2 2" xfId="3346"/>
    <cellStyle name="Accent3 2 3" xfId="3347"/>
    <cellStyle name="Accent3 2 4" xfId="3348"/>
    <cellStyle name="Accent3 3" xfId="3349"/>
    <cellStyle name="Accent4 2" xfId="3350"/>
    <cellStyle name="Accent4 2 2" xfId="3351"/>
    <cellStyle name="Accent4 2 3" xfId="3352"/>
    <cellStyle name="Accent4 2 4" xfId="3353"/>
    <cellStyle name="Accent4 3" xfId="3354"/>
    <cellStyle name="Accent5 2" xfId="3355"/>
    <cellStyle name="Accent5 2 2" xfId="3356"/>
    <cellStyle name="Accent5 2 3" xfId="3357"/>
    <cellStyle name="Accent5 2 4" xfId="3358"/>
    <cellStyle name="Accent5 3" xfId="3359"/>
    <cellStyle name="Accent6 2" xfId="3360"/>
    <cellStyle name="Accent6 2 2" xfId="3361"/>
    <cellStyle name="Accent6 2 3" xfId="3362"/>
    <cellStyle name="Accent6 2 4" xfId="3363"/>
    <cellStyle name="Accent6 3" xfId="3364"/>
    <cellStyle name="ANCLAS,REZONES Y SUS PARTES,DE FUNDICION,DE HIERRO O DE ACERO" xfId="3365"/>
    <cellStyle name="annee semestre" xfId="3366"/>
    <cellStyle name="annee semestre 2" xfId="3367"/>
    <cellStyle name="annee semestre 2 2" xfId="3368"/>
    <cellStyle name="annee semestre 2 3" xfId="3369"/>
    <cellStyle name="annee semestre 3" xfId="3370"/>
    <cellStyle name="annee semestre 4" xfId="3371"/>
    <cellStyle name="Avertissement 2" xfId="3372"/>
    <cellStyle name="Avertissement 3" xfId="3373"/>
    <cellStyle name="Bad" xfId="3374"/>
    <cellStyle name="Bad 2" xfId="3375"/>
    <cellStyle name="Bad 2 2" xfId="3376"/>
    <cellStyle name="Bad 2 3" xfId="3377"/>
    <cellStyle name="Bad 2 4" xfId="3378"/>
    <cellStyle name="Bad 3" xfId="3379"/>
    <cellStyle name="Bad 3 2" xfId="3380"/>
    <cellStyle name="Bad 3 3" xfId="3381"/>
    <cellStyle name="Bad 3 4" xfId="3382"/>
    <cellStyle name="Bad 4" xfId="3383"/>
    <cellStyle name="bin" xfId="3384"/>
    <cellStyle name="bin 10" xfId="3385"/>
    <cellStyle name="bin 2" xfId="3386"/>
    <cellStyle name="bin 3" xfId="3387"/>
    <cellStyle name="bin 4" xfId="3388"/>
    <cellStyle name="bin 5" xfId="3389"/>
    <cellStyle name="bin 6" xfId="3390"/>
    <cellStyle name="bin 7" xfId="3391"/>
    <cellStyle name="bin 8" xfId="3392"/>
    <cellStyle name="bin 9" xfId="3393"/>
    <cellStyle name="blue" xfId="3394"/>
    <cellStyle name="blue 2" xfId="3395"/>
    <cellStyle name="blue 3" xfId="3396"/>
    <cellStyle name="Ç¥ÁØ_ENRL2" xfId="3397"/>
    <cellStyle name="caché" xfId="3398"/>
    <cellStyle name="Calcul 2" xfId="3399"/>
    <cellStyle name="Calcul 2 2" xfId="3400"/>
    <cellStyle name="Calcul 2 3" xfId="3401"/>
    <cellStyle name="Calcul 2 4" xfId="3402"/>
    <cellStyle name="Calcul 3" xfId="3403"/>
    <cellStyle name="Calculation" xfId="3404"/>
    <cellStyle name="Calculation 2" xfId="3405"/>
    <cellStyle name="Calculation 2 2" xfId="3406"/>
    <cellStyle name="Calculation 2 3" xfId="3407"/>
    <cellStyle name="Calculation 2 4" xfId="3408"/>
    <cellStyle name="Calculation 3" xfId="3409"/>
    <cellStyle name="cell" xfId="3410"/>
    <cellStyle name="cell 10" xfId="3411"/>
    <cellStyle name="cell 11" xfId="3412"/>
    <cellStyle name="cell 2" xfId="3413"/>
    <cellStyle name="cell 2 2" xfId="3414"/>
    <cellStyle name="cell 2 2 2" xfId="3415"/>
    <cellStyle name="cell 2 3" xfId="3416"/>
    <cellStyle name="cell 3" xfId="3417"/>
    <cellStyle name="cell 3 2" xfId="3418"/>
    <cellStyle name="cell 3 2 2" xfId="3419"/>
    <cellStyle name="cell 3 3" xfId="3420"/>
    <cellStyle name="cell 3 3 2" xfId="3421"/>
    <cellStyle name="cell 3 4" xfId="3422"/>
    <cellStyle name="cell 4" xfId="3423"/>
    <cellStyle name="cell 4 2" xfId="3424"/>
    <cellStyle name="cell 4 2 2" xfId="3425"/>
    <cellStyle name="cell 4 3" xfId="3426"/>
    <cellStyle name="cell 4 3 2" xfId="3427"/>
    <cellStyle name="cell 4 4" xfId="3428"/>
    <cellStyle name="cell 5" xfId="3429"/>
    <cellStyle name="cell 5 2" xfId="3430"/>
    <cellStyle name="cell 5 3" xfId="3431"/>
    <cellStyle name="cell 6" xfId="3432"/>
    <cellStyle name="cell 6 2" xfId="3433"/>
    <cellStyle name="cell 6 3" xfId="3434"/>
    <cellStyle name="cell 7" xfId="3435"/>
    <cellStyle name="cell 7 2" xfId="3436"/>
    <cellStyle name="cell 8" xfId="3437"/>
    <cellStyle name="cell 8 2" xfId="3438"/>
    <cellStyle name="cell 9" xfId="3439"/>
    <cellStyle name="cell 9 2" xfId="3440"/>
    <cellStyle name="Cellule liée 2" xfId="3441"/>
    <cellStyle name="Cellule liée 3" xfId="3442"/>
    <cellStyle name="Check Cell" xfId="3443"/>
    <cellStyle name="Check Cell 2" xfId="3444"/>
    <cellStyle name="Check Cell 2 2" xfId="3445"/>
    <cellStyle name="Check Cell 2 3" xfId="3446"/>
    <cellStyle name="Check Cell 2 4" xfId="3447"/>
    <cellStyle name="Check Cell 3" xfId="3448"/>
    <cellStyle name="Code additions" xfId="3449"/>
    <cellStyle name="Code additions 2" xfId="3450"/>
    <cellStyle name="Code additions 2 2" xfId="3451"/>
    <cellStyle name="Code additions 2 2 2" xfId="3452"/>
    <cellStyle name="Code additions 2 2 3" xfId="3453"/>
    <cellStyle name="Code additions 2 3" xfId="3454"/>
    <cellStyle name="Code additions 2 3 2" xfId="3455"/>
    <cellStyle name="Code additions 2 3 3" xfId="3456"/>
    <cellStyle name="Code additions 2 4" xfId="3457"/>
    <cellStyle name="Code additions 2 5" xfId="3458"/>
    <cellStyle name="Code additions 3" xfId="3459"/>
    <cellStyle name="Code additions 3 2" xfId="3460"/>
    <cellStyle name="Code additions 3 2 2" xfId="3461"/>
    <cellStyle name="Code additions 3 2 3" xfId="3462"/>
    <cellStyle name="Code additions 3 3" xfId="3463"/>
    <cellStyle name="Code additions 3 3 2" xfId="3464"/>
    <cellStyle name="Code additions 3 3 3" xfId="3465"/>
    <cellStyle name="Code additions 3 4" xfId="3466"/>
    <cellStyle name="Code additions 3 5" xfId="3467"/>
    <cellStyle name="Code additions 4" xfId="3468"/>
    <cellStyle name="Code additions 4 2" xfId="3469"/>
    <cellStyle name="Code additions 4 2 2" xfId="3470"/>
    <cellStyle name="Code additions 4 2 3" xfId="3471"/>
    <cellStyle name="Code additions 4 3" xfId="3472"/>
    <cellStyle name="Code additions 4 3 2" xfId="3473"/>
    <cellStyle name="Code additions 4 3 3" xfId="3474"/>
    <cellStyle name="Code additions 4 4" xfId="3475"/>
    <cellStyle name="Code additions 4 5" xfId="3476"/>
    <cellStyle name="Code additions 5" xfId="3477"/>
    <cellStyle name="Code additions 5 2" xfId="3478"/>
    <cellStyle name="Code additions 5 3" xfId="3479"/>
    <cellStyle name="Code additions 6" xfId="3480"/>
    <cellStyle name="Code additions 6 2" xfId="3481"/>
    <cellStyle name="Code additions 6 3" xfId="3482"/>
    <cellStyle name="Code additions 7" xfId="3483"/>
    <cellStyle name="Code additions 7 2" xfId="3484"/>
    <cellStyle name="Code additions 7 3" xfId="3485"/>
    <cellStyle name="Code additions 8" xfId="3486"/>
    <cellStyle name="Code additions 9" xfId="3487"/>
    <cellStyle name="Col&amp;RowHeadings" xfId="3488"/>
    <cellStyle name="ColCodes" xfId="3489"/>
    <cellStyle name="ColTitles" xfId="3490"/>
    <cellStyle name="ColTitles 10" xfId="3491"/>
    <cellStyle name="ColTitles 10 2" xfId="3492"/>
    <cellStyle name="ColTitles 11" xfId="3493"/>
    <cellStyle name="ColTitles 11 2" xfId="3494"/>
    <cellStyle name="ColTitles 12" xfId="3495"/>
    <cellStyle name="ColTitles 12 2" xfId="3496"/>
    <cellStyle name="ColTitles 13" xfId="3497"/>
    <cellStyle name="ColTitles 13 2" xfId="3498"/>
    <cellStyle name="ColTitles 14" xfId="3499"/>
    <cellStyle name="ColTitles 14 2" xfId="3500"/>
    <cellStyle name="ColTitles 15" xfId="3501"/>
    <cellStyle name="ColTitles 15 2" xfId="3502"/>
    <cellStyle name="ColTitles 16" xfId="3503"/>
    <cellStyle name="ColTitles 16 2" xfId="3504"/>
    <cellStyle name="ColTitles 17" xfId="3505"/>
    <cellStyle name="ColTitles 18" xfId="3506"/>
    <cellStyle name="ColTitles 19" xfId="3507"/>
    <cellStyle name="ColTitles 2" xfId="3508"/>
    <cellStyle name="ColTitles 2 2" xfId="3509"/>
    <cellStyle name="ColTitles 2 3" xfId="3510"/>
    <cellStyle name="ColTitles 2 4" xfId="3511"/>
    <cellStyle name="ColTitles 3" xfId="3512"/>
    <cellStyle name="ColTitles 3 2" xfId="3513"/>
    <cellStyle name="ColTitles 4" xfId="3514"/>
    <cellStyle name="ColTitles 4 2" xfId="3515"/>
    <cellStyle name="ColTitles 5" xfId="3516"/>
    <cellStyle name="ColTitles 5 2" xfId="3517"/>
    <cellStyle name="ColTitles 6" xfId="3518"/>
    <cellStyle name="ColTitles 6 2" xfId="3519"/>
    <cellStyle name="ColTitles 7" xfId="3520"/>
    <cellStyle name="ColTitles 7 2" xfId="3521"/>
    <cellStyle name="ColTitles 8" xfId="3522"/>
    <cellStyle name="ColTitles 8 2" xfId="3523"/>
    <cellStyle name="ColTitles 9" xfId="3524"/>
    <cellStyle name="ColTitles 9 2" xfId="3525"/>
    <cellStyle name="column" xfId="3526"/>
    <cellStyle name="Comma  [1]" xfId="3527"/>
    <cellStyle name="Comma [0] 2" xfId="3528"/>
    <cellStyle name="Comma [1]" xfId="3529"/>
    <cellStyle name="Comma 10" xfId="3530"/>
    <cellStyle name="Comma 10 2" xfId="3531"/>
    <cellStyle name="Comma 10 2 2" xfId="3532"/>
    <cellStyle name="Comma 10 2 2 2" xfId="3533"/>
    <cellStyle name="Comma 10 2 2 2 2" xfId="3534"/>
    <cellStyle name="Comma 10 2 2 2 2 2" xfId="3535"/>
    <cellStyle name="Comma 10 2 2 2 3" xfId="3536"/>
    <cellStyle name="Comma 10 2 2 3" xfId="3537"/>
    <cellStyle name="Comma 10 2 2 3 2" xfId="3538"/>
    <cellStyle name="Comma 10 2 2 4" xfId="3539"/>
    <cellStyle name="Comma 10 2 3" xfId="3540"/>
    <cellStyle name="Comma 10 2 3 2" xfId="3541"/>
    <cellStyle name="Comma 10 2 3 2 2" xfId="3542"/>
    <cellStyle name="Comma 10 2 3 2 2 2" xfId="3543"/>
    <cellStyle name="Comma 10 2 3 2 3" xfId="3544"/>
    <cellStyle name="Comma 10 2 3 3" xfId="3545"/>
    <cellStyle name="Comma 10 2 3 3 2" xfId="3546"/>
    <cellStyle name="Comma 10 2 3 4" xfId="3547"/>
    <cellStyle name="Comma 10 2 4" xfId="3548"/>
    <cellStyle name="Comma 10 3" xfId="3549"/>
    <cellStyle name="Comma 10 3 2" xfId="3550"/>
    <cellStyle name="Comma 10 3 2 2" xfId="3551"/>
    <cellStyle name="Comma 10 3 2 2 2" xfId="3552"/>
    <cellStyle name="Comma 10 3 2 3" xfId="3553"/>
    <cellStyle name="Comma 10 3 3" xfId="3554"/>
    <cellStyle name="Comma 10 3 3 2" xfId="3555"/>
    <cellStyle name="Comma 10 3 4" xfId="3556"/>
    <cellStyle name="Comma 10 4" xfId="3557"/>
    <cellStyle name="Comma 10 4 2" xfId="3558"/>
    <cellStyle name="Comma 10 4 2 2" xfId="3559"/>
    <cellStyle name="Comma 10 4 2 2 2" xfId="3560"/>
    <cellStyle name="Comma 10 4 2 3" xfId="3561"/>
    <cellStyle name="Comma 10 4 3" xfId="3562"/>
    <cellStyle name="Comma 10 4 3 2" xfId="3563"/>
    <cellStyle name="Comma 10 4 4" xfId="3564"/>
    <cellStyle name="Comma 10 5" xfId="3565"/>
    <cellStyle name="Comma 10 5 2" xfId="3566"/>
    <cellStyle name="Comma 10 5 2 2" xfId="3567"/>
    <cellStyle name="Comma 10 5 3" xfId="3568"/>
    <cellStyle name="Comma 10 6" xfId="3569"/>
    <cellStyle name="Comma 10 6 2" xfId="3570"/>
    <cellStyle name="Comma 10 7" xfId="3571"/>
    <cellStyle name="Comma 10 8" xfId="3572"/>
    <cellStyle name="Comma 100" xfId="3573"/>
    <cellStyle name="Comma 101" xfId="3574"/>
    <cellStyle name="Comma 102" xfId="3575"/>
    <cellStyle name="Comma 103" xfId="3576"/>
    <cellStyle name="Comma 104" xfId="3577"/>
    <cellStyle name="Comma 106" xfId="3578"/>
    <cellStyle name="Comma 107" xfId="3579"/>
    <cellStyle name="Comma 108" xfId="3580"/>
    <cellStyle name="Comma 11" xfId="3581"/>
    <cellStyle name="Comma 11 2" xfId="3582"/>
    <cellStyle name="Comma 11 2 2" xfId="3583"/>
    <cellStyle name="Comma 11 2 2 2" xfId="3584"/>
    <cellStyle name="Comma 11 2 2 2 2" xfId="3585"/>
    <cellStyle name="Comma 11 2 2 2 2 2" xfId="3586"/>
    <cellStyle name="Comma 11 2 2 2 3" xfId="3587"/>
    <cellStyle name="Comma 11 2 2 3" xfId="3588"/>
    <cellStyle name="Comma 11 2 2 3 2" xfId="3589"/>
    <cellStyle name="Comma 11 2 2 4" xfId="3590"/>
    <cellStyle name="Comma 11 2 3" xfId="3591"/>
    <cellStyle name="Comma 11 2 3 2" xfId="3592"/>
    <cellStyle name="Comma 11 2 3 2 2" xfId="3593"/>
    <cellStyle name="Comma 11 2 3 2 2 2" xfId="3594"/>
    <cellStyle name="Comma 11 2 3 2 3" xfId="3595"/>
    <cellStyle name="Comma 11 2 3 3" xfId="3596"/>
    <cellStyle name="Comma 11 2 3 3 2" xfId="3597"/>
    <cellStyle name="Comma 11 2 3 4" xfId="3598"/>
    <cellStyle name="Comma 11 2 4" xfId="3599"/>
    <cellStyle name="Comma 11 2 4 2" xfId="3600"/>
    <cellStyle name="Comma 11 2 4 2 2" xfId="3601"/>
    <cellStyle name="Comma 11 2 4 3" xfId="3602"/>
    <cellStyle name="Comma 11 2 5" xfId="3603"/>
    <cellStyle name="Comma 11 2 5 2" xfId="3604"/>
    <cellStyle name="Comma 11 2 6" xfId="3605"/>
    <cellStyle name="Comma 11 3" xfId="3606"/>
    <cellStyle name="Comma 11 3 2" xfId="3607"/>
    <cellStyle name="Comma 11 3 2 2" xfId="3608"/>
    <cellStyle name="Comma 11 3 2 2 2" xfId="3609"/>
    <cellStyle name="Comma 11 3 2 3" xfId="3610"/>
    <cellStyle name="Comma 11 3 3" xfId="3611"/>
    <cellStyle name="Comma 11 3 3 2" xfId="3612"/>
    <cellStyle name="Comma 11 3 4" xfId="3613"/>
    <cellStyle name="Comma 11 4" xfId="3614"/>
    <cellStyle name="Comma 11 4 2" xfId="3615"/>
    <cellStyle name="Comma 11 4 2 2" xfId="3616"/>
    <cellStyle name="Comma 11 4 2 2 2" xfId="3617"/>
    <cellStyle name="Comma 11 4 2 3" xfId="3618"/>
    <cellStyle name="Comma 11 4 3" xfId="3619"/>
    <cellStyle name="Comma 11 4 3 2" xfId="3620"/>
    <cellStyle name="Comma 11 4 4" xfId="3621"/>
    <cellStyle name="Comma 11 5" xfId="3622"/>
    <cellStyle name="Comma 11 5 2" xfId="3623"/>
    <cellStyle name="Comma 11 5 2 2" xfId="3624"/>
    <cellStyle name="Comma 11 5 3" xfId="3625"/>
    <cellStyle name="Comma 11 6" xfId="3626"/>
    <cellStyle name="Comma 11 6 2" xfId="3627"/>
    <cellStyle name="Comma 11 7" xfId="3628"/>
    <cellStyle name="Comma 110" xfId="3629"/>
    <cellStyle name="Comma 111" xfId="3630"/>
    <cellStyle name="Comma 112" xfId="3631"/>
    <cellStyle name="Comma 114" xfId="3632"/>
    <cellStyle name="Comma 115" xfId="3633"/>
    <cellStyle name="Comma 116" xfId="3634"/>
    <cellStyle name="Comma 118" xfId="3635"/>
    <cellStyle name="Comma 12" xfId="3636"/>
    <cellStyle name="Comma 12 2" xfId="3637"/>
    <cellStyle name="Comma 12 2 2" xfId="3638"/>
    <cellStyle name="Comma 12 2 2 2" xfId="3639"/>
    <cellStyle name="Comma 12 2 2 2 2" xfId="3640"/>
    <cellStyle name="Comma 12 2 2 2 2 2" xfId="3641"/>
    <cellStyle name="Comma 12 2 2 2 3" xfId="3642"/>
    <cellStyle name="Comma 12 2 2 3" xfId="3643"/>
    <cellStyle name="Comma 12 2 2 3 2" xfId="3644"/>
    <cellStyle name="Comma 12 2 2 4" xfId="3645"/>
    <cellStyle name="Comma 12 2 3" xfId="3646"/>
    <cellStyle name="Comma 12 2 3 2" xfId="3647"/>
    <cellStyle name="Comma 12 2 3 2 2" xfId="3648"/>
    <cellStyle name="Comma 12 2 3 2 2 2" xfId="3649"/>
    <cellStyle name="Comma 12 2 3 2 3" xfId="3650"/>
    <cellStyle name="Comma 12 2 3 3" xfId="3651"/>
    <cellStyle name="Comma 12 2 3 3 2" xfId="3652"/>
    <cellStyle name="Comma 12 2 3 4" xfId="3653"/>
    <cellStyle name="Comma 12 2 4" xfId="3654"/>
    <cellStyle name="Comma 12 2 4 2" xfId="3655"/>
    <cellStyle name="Comma 12 2 4 2 2" xfId="3656"/>
    <cellStyle name="Comma 12 2 4 3" xfId="3657"/>
    <cellStyle name="Comma 12 2 5" xfId="3658"/>
    <cellStyle name="Comma 12 2 5 2" xfId="3659"/>
    <cellStyle name="Comma 12 2 6" xfId="3660"/>
    <cellStyle name="Comma 12 3" xfId="3661"/>
    <cellStyle name="Comma 12 3 2" xfId="3662"/>
    <cellStyle name="Comma 12 3 2 2" xfId="3663"/>
    <cellStyle name="Comma 12 3 2 2 2" xfId="3664"/>
    <cellStyle name="Comma 12 3 2 3" xfId="3665"/>
    <cellStyle name="Comma 12 3 3" xfId="3666"/>
    <cellStyle name="Comma 12 3 3 2" xfId="3667"/>
    <cellStyle name="Comma 12 3 4" xfId="3668"/>
    <cellStyle name="Comma 12 4" xfId="3669"/>
    <cellStyle name="Comma 12 4 2" xfId="3670"/>
    <cellStyle name="Comma 12 4 2 2" xfId="3671"/>
    <cellStyle name="Comma 12 4 2 2 2" xfId="3672"/>
    <cellStyle name="Comma 12 4 2 3" xfId="3673"/>
    <cellStyle name="Comma 12 4 3" xfId="3674"/>
    <cellStyle name="Comma 12 4 3 2" xfId="3675"/>
    <cellStyle name="Comma 12 4 4" xfId="3676"/>
    <cellStyle name="Comma 12 5" xfId="3677"/>
    <cellStyle name="Comma 12 5 2" xfId="3678"/>
    <cellStyle name="Comma 12 5 2 2" xfId="3679"/>
    <cellStyle name="Comma 12 5 3" xfId="3680"/>
    <cellStyle name="Comma 12 6" xfId="3681"/>
    <cellStyle name="Comma 12 6 2" xfId="3682"/>
    <cellStyle name="Comma 12 7" xfId="3683"/>
    <cellStyle name="Comma 120" xfId="3684"/>
    <cellStyle name="Comma 121" xfId="3685"/>
    <cellStyle name="Comma 124" xfId="3686"/>
    <cellStyle name="Comma 125" xfId="3687"/>
    <cellStyle name="Comma 126" xfId="3688"/>
    <cellStyle name="Comma 127" xfId="3689"/>
    <cellStyle name="Comma 128" xfId="3690"/>
    <cellStyle name="Comma 129" xfId="3691"/>
    <cellStyle name="Comma 13" xfId="3692"/>
    <cellStyle name="Comma 13 2" xfId="3693"/>
    <cellStyle name="Comma 13 2 2" xfId="3694"/>
    <cellStyle name="Comma 13 2 2 2" xfId="3695"/>
    <cellStyle name="Comma 13 2 3" xfId="3696"/>
    <cellStyle name="Comma 13 3" xfId="3697"/>
    <cellStyle name="Comma 13 3 2" xfId="3698"/>
    <cellStyle name="Comma 13 4" xfId="3699"/>
    <cellStyle name="Comma 130" xfId="3700"/>
    <cellStyle name="Comma 14" xfId="3701"/>
    <cellStyle name="Comma 14 2" xfId="3702"/>
    <cellStyle name="Comma 14 2 2" xfId="3703"/>
    <cellStyle name="Comma 14 2 2 2" xfId="3704"/>
    <cellStyle name="Comma 14 2 2 2 2" xfId="3705"/>
    <cellStyle name="Comma 14 2 2 2 2 2" xfId="3706"/>
    <cellStyle name="Comma 14 2 2 2 3" xfId="3707"/>
    <cellStyle name="Comma 14 2 2 3" xfId="3708"/>
    <cellStyle name="Comma 14 2 2 3 2" xfId="3709"/>
    <cellStyle name="Comma 14 2 2 4" xfId="3710"/>
    <cellStyle name="Comma 14 2 3" xfId="3711"/>
    <cellStyle name="Comma 14 2 3 2" xfId="3712"/>
    <cellStyle name="Comma 14 2 3 2 2" xfId="3713"/>
    <cellStyle name="Comma 14 2 3 2 2 2" xfId="3714"/>
    <cellStyle name="Comma 14 2 3 2 3" xfId="3715"/>
    <cellStyle name="Comma 14 2 3 3" xfId="3716"/>
    <cellStyle name="Comma 14 2 3 3 2" xfId="3717"/>
    <cellStyle name="Comma 14 2 3 4" xfId="3718"/>
    <cellStyle name="Comma 14 2 4" xfId="3719"/>
    <cellStyle name="Comma 14 2 4 2" xfId="3720"/>
    <cellStyle name="Comma 14 2 4 2 2" xfId="3721"/>
    <cellStyle name="Comma 14 2 4 3" xfId="3722"/>
    <cellStyle name="Comma 14 2 5" xfId="3723"/>
    <cellStyle name="Comma 14 2 5 2" xfId="3724"/>
    <cellStyle name="Comma 14 2 6" xfId="3725"/>
    <cellStyle name="Comma 14 3" xfId="3726"/>
    <cellStyle name="Comma 14 3 2" xfId="3727"/>
    <cellStyle name="Comma 14 3 2 2" xfId="3728"/>
    <cellStyle name="Comma 14 3 2 2 2" xfId="3729"/>
    <cellStyle name="Comma 14 3 2 3" xfId="3730"/>
    <cellStyle name="Comma 14 3 3" xfId="3731"/>
    <cellStyle name="Comma 14 3 3 2" xfId="3732"/>
    <cellStyle name="Comma 14 3 4" xfId="3733"/>
    <cellStyle name="Comma 14 4" xfId="3734"/>
    <cellStyle name="Comma 14 4 2" xfId="3735"/>
    <cellStyle name="Comma 14 4 2 2" xfId="3736"/>
    <cellStyle name="Comma 14 4 2 2 2" xfId="3737"/>
    <cellStyle name="Comma 14 4 2 3" xfId="3738"/>
    <cellStyle name="Comma 14 4 3" xfId="3739"/>
    <cellStyle name="Comma 14 4 3 2" xfId="3740"/>
    <cellStyle name="Comma 14 4 4" xfId="3741"/>
    <cellStyle name="Comma 14 5" xfId="3742"/>
    <cellStyle name="Comma 14 5 2" xfId="3743"/>
    <cellStyle name="Comma 14 5 2 2" xfId="3744"/>
    <cellStyle name="Comma 14 5 3" xfId="3745"/>
    <cellStyle name="Comma 14 6" xfId="3746"/>
    <cellStyle name="Comma 14 6 2" xfId="3747"/>
    <cellStyle name="Comma 14 7" xfId="3748"/>
    <cellStyle name="Comma 15" xfId="3749"/>
    <cellStyle name="Comma 15 2" xfId="3750"/>
    <cellStyle name="Comma 15 2 2" xfId="3751"/>
    <cellStyle name="Comma 15 2 2 2" xfId="3752"/>
    <cellStyle name="Comma 15 2 3" xfId="3753"/>
    <cellStyle name="Comma 15 3" xfId="3754"/>
    <cellStyle name="Comma 15 3 2" xfId="3755"/>
    <cellStyle name="Comma 15 4" xfId="3756"/>
    <cellStyle name="Comma 16" xfId="3757"/>
    <cellStyle name="Comma 16 2" xfId="3758"/>
    <cellStyle name="Comma 16 2 2" xfId="3759"/>
    <cellStyle name="Comma 16 2 2 2" xfId="3760"/>
    <cellStyle name="Comma 16 2 2 2 2" xfId="3761"/>
    <cellStyle name="Comma 16 2 2 3" xfId="3762"/>
    <cellStyle name="Comma 16 2 3" xfId="3763"/>
    <cellStyle name="Comma 16 2 3 2" xfId="3764"/>
    <cellStyle name="Comma 16 2 4" xfId="3765"/>
    <cellStyle name="Comma 16 3" xfId="3766"/>
    <cellStyle name="Comma 16 3 2" xfId="3767"/>
    <cellStyle name="Comma 16 3 2 2" xfId="3768"/>
    <cellStyle name="Comma 16 3 2 2 2" xfId="3769"/>
    <cellStyle name="Comma 16 3 2 3" xfId="3770"/>
    <cellStyle name="Comma 16 3 3" xfId="3771"/>
    <cellStyle name="Comma 16 3 3 2" xfId="3772"/>
    <cellStyle name="Comma 16 3 4" xfId="3773"/>
    <cellStyle name="Comma 16 4" xfId="3774"/>
    <cellStyle name="Comma 16 4 2" xfId="3775"/>
    <cellStyle name="Comma 16 4 2 2" xfId="3776"/>
    <cellStyle name="Comma 16 4 3" xfId="3777"/>
    <cellStyle name="Comma 16 5" xfId="3778"/>
    <cellStyle name="Comma 16 5 2" xfId="3779"/>
    <cellStyle name="Comma 16 6" xfId="3780"/>
    <cellStyle name="Comma 17" xfId="3781"/>
    <cellStyle name="Comma 17 2" xfId="3782"/>
    <cellStyle name="Comma 17 2 2" xfId="3783"/>
    <cellStyle name="Comma 17 2 2 2" xfId="3784"/>
    <cellStyle name="Comma 17 2 2 2 2" xfId="3785"/>
    <cellStyle name="Comma 17 2 2 3" xfId="3786"/>
    <cellStyle name="Comma 17 2 3" xfId="3787"/>
    <cellStyle name="Comma 17 2 3 2" xfId="3788"/>
    <cellStyle name="Comma 17 2 4" xfId="3789"/>
    <cellStyle name="Comma 17 3" xfId="3790"/>
    <cellStyle name="Comma 17 3 2" xfId="3791"/>
    <cellStyle name="Comma 17 3 2 2" xfId="3792"/>
    <cellStyle name="Comma 17 3 2 2 2" xfId="3793"/>
    <cellStyle name="Comma 17 3 2 3" xfId="3794"/>
    <cellStyle name="Comma 17 3 3" xfId="3795"/>
    <cellStyle name="Comma 17 3 3 2" xfId="3796"/>
    <cellStyle name="Comma 17 3 4" xfId="3797"/>
    <cellStyle name="Comma 17 4" xfId="3798"/>
    <cellStyle name="Comma 18" xfId="3799"/>
    <cellStyle name="Comma 18 2" xfId="3800"/>
    <cellStyle name="Comma 18 2 2" xfId="3801"/>
    <cellStyle name="Comma 18 2 2 2" xfId="3802"/>
    <cellStyle name="Comma 18 2 2 2 2" xfId="3803"/>
    <cellStyle name="Comma 18 2 2 3" xfId="3804"/>
    <cellStyle name="Comma 18 2 3" xfId="3805"/>
    <cellStyle name="Comma 18 2 3 2" xfId="3806"/>
    <cellStyle name="Comma 18 2 4" xfId="3807"/>
    <cellStyle name="Comma 18 3" xfId="3808"/>
    <cellStyle name="Comma 18 3 2" xfId="3809"/>
    <cellStyle name="Comma 18 3 2 2" xfId="3810"/>
    <cellStyle name="Comma 18 3 2 2 2" xfId="3811"/>
    <cellStyle name="Comma 18 3 2 3" xfId="3812"/>
    <cellStyle name="Comma 18 3 3" xfId="3813"/>
    <cellStyle name="Comma 18 3 3 2" xfId="3814"/>
    <cellStyle name="Comma 18 3 4" xfId="3815"/>
    <cellStyle name="Comma 18 4" xfId="3816"/>
    <cellStyle name="Comma 18 4 2" xfId="3817"/>
    <cellStyle name="Comma 18 4 2 2" xfId="3818"/>
    <cellStyle name="Comma 18 4 3" xfId="3819"/>
    <cellStyle name="Comma 18 5" xfId="3820"/>
    <cellStyle name="Comma 18 5 2" xfId="3821"/>
    <cellStyle name="Comma 18 6" xfId="3822"/>
    <cellStyle name="Comma 19" xfId="3823"/>
    <cellStyle name="Comma 19 2" xfId="3824"/>
    <cellStyle name="Comma 19 2 2" xfId="3825"/>
    <cellStyle name="Comma 19 2 2 2" xfId="3826"/>
    <cellStyle name="Comma 19 2 2 2 2" xfId="3827"/>
    <cellStyle name="Comma 19 2 2 3" xfId="3828"/>
    <cellStyle name="Comma 19 2 3" xfId="3829"/>
    <cellStyle name="Comma 19 2 3 2" xfId="3830"/>
    <cellStyle name="Comma 19 2 4" xfId="3831"/>
    <cellStyle name="Comma 19 3" xfId="3832"/>
    <cellStyle name="Comma 19 3 2" xfId="3833"/>
    <cellStyle name="Comma 19 3 2 2" xfId="3834"/>
    <cellStyle name="Comma 19 3 2 2 2" xfId="3835"/>
    <cellStyle name="Comma 19 3 2 3" xfId="3836"/>
    <cellStyle name="Comma 19 3 3" xfId="3837"/>
    <cellStyle name="Comma 19 3 3 2" xfId="3838"/>
    <cellStyle name="Comma 19 3 4" xfId="3839"/>
    <cellStyle name="Comma 19 4" xfId="3840"/>
    <cellStyle name="Comma 19 4 2" xfId="3841"/>
    <cellStyle name="Comma 19 4 2 2" xfId="3842"/>
    <cellStyle name="Comma 19 4 3" xfId="3843"/>
    <cellStyle name="Comma 19 5" xfId="3844"/>
    <cellStyle name="Comma 19 5 2" xfId="3845"/>
    <cellStyle name="Comma 19 6" xfId="3846"/>
    <cellStyle name="Comma 2" xfId="3847"/>
    <cellStyle name="Comma 2 10" xfId="3848"/>
    <cellStyle name="Comma 2 11" xfId="3849"/>
    <cellStyle name="Comma 2 2" xfId="3850"/>
    <cellStyle name="Comma 2 2 2" xfId="3851"/>
    <cellStyle name="Comma 2 2 2 2" xfId="3852"/>
    <cellStyle name="Comma 2 2 2 2 2" xfId="3853"/>
    <cellStyle name="Comma 2 2 2 2 2 2" xfId="3854"/>
    <cellStyle name="Comma 2 2 2 2 3" xfId="3855"/>
    <cellStyle name="Comma 2 2 2 3" xfId="3856"/>
    <cellStyle name="Comma 2 2 2 3 2" xfId="3857"/>
    <cellStyle name="Comma 2 2 2 4" xfId="3858"/>
    <cellStyle name="Comma 2 2 2 5" xfId="3859"/>
    <cellStyle name="Comma 2 2 3" xfId="3860"/>
    <cellStyle name="Comma 2 2 3 2" xfId="3861"/>
    <cellStyle name="Comma 2 2 3 2 2" xfId="3862"/>
    <cellStyle name="Comma 2 2 3 2 2 2" xfId="3863"/>
    <cellStyle name="Comma 2 2 3 2 3" xfId="3864"/>
    <cellStyle name="Comma 2 2 3 3" xfId="3865"/>
    <cellStyle name="Comma 2 2 3 3 2" xfId="3866"/>
    <cellStyle name="Comma 2 2 3 4" xfId="3867"/>
    <cellStyle name="Comma 2 2 4" xfId="3868"/>
    <cellStyle name="Comma 2 2 5" xfId="3869"/>
    <cellStyle name="Comma 2 2 6" xfId="3870"/>
    <cellStyle name="Comma 2 2 7" xfId="3871"/>
    <cellStyle name="Comma 2 3" xfId="3872"/>
    <cellStyle name="Comma 2 3 2" xfId="3873"/>
    <cellStyle name="Comma 2 3 2 2" xfId="3874"/>
    <cellStyle name="Comma 2 3 2 3" xfId="3875"/>
    <cellStyle name="Comma 2 3 2 4" xfId="3876"/>
    <cellStyle name="Comma 2 3 3" xfId="3877"/>
    <cellStyle name="Comma 2 3 3 2" xfId="3878"/>
    <cellStyle name="Comma 2 3 4" xfId="3879"/>
    <cellStyle name="Comma 2 3 4 2" xfId="3880"/>
    <cellStyle name="Comma 2 3 5" xfId="3881"/>
    <cellStyle name="Comma 2 3 6" xfId="3882"/>
    <cellStyle name="Comma 2 4" xfId="3883"/>
    <cellStyle name="Comma 2 4 2" xfId="3884"/>
    <cellStyle name="Comma 2 4 3" xfId="3885"/>
    <cellStyle name="Comma 2 4 4" xfId="3886"/>
    <cellStyle name="Comma 2 4 5" xfId="3887"/>
    <cellStyle name="Comma 2 5" xfId="3888"/>
    <cellStyle name="Comma 2 5 2" xfId="3889"/>
    <cellStyle name="Comma 2 5 3" xfId="3890"/>
    <cellStyle name="Comma 2 5 4" xfId="3891"/>
    <cellStyle name="Comma 2 5 5" xfId="3892"/>
    <cellStyle name="Comma 2 5 6" xfId="3893"/>
    <cellStyle name="Comma 2 6" xfId="3894"/>
    <cellStyle name="Comma 2 6 2" xfId="3895"/>
    <cellStyle name="Comma 2 6 2 2" xfId="3896"/>
    <cellStyle name="Comma 2 6 2 3" xfId="3897"/>
    <cellStyle name="Comma 2 6 2 4" xfId="3898"/>
    <cellStyle name="Comma 2 6 3" xfId="3899"/>
    <cellStyle name="Comma 2 6 4" xfId="3900"/>
    <cellStyle name="Comma 2 6 5" xfId="3901"/>
    <cellStyle name="Comma 2 6 6" xfId="3902"/>
    <cellStyle name="Comma 2 7" xfId="3903"/>
    <cellStyle name="Comma 2 7 2" xfId="3904"/>
    <cellStyle name="Comma 2 7 3" xfId="3905"/>
    <cellStyle name="Comma 2 7 4" xfId="3906"/>
    <cellStyle name="Comma 2 8" xfId="3907"/>
    <cellStyle name="Comma 2 9" xfId="3908"/>
    <cellStyle name="Comma 20" xfId="3909"/>
    <cellStyle name="Comma 20 2" xfId="3910"/>
    <cellStyle name="Comma 20 2 2" xfId="3911"/>
    <cellStyle name="Comma 20 2 2 2" xfId="3912"/>
    <cellStyle name="Comma 20 2 3" xfId="3913"/>
    <cellStyle name="Comma 20 3" xfId="3914"/>
    <cellStyle name="Comma 20 3 2" xfId="3915"/>
    <cellStyle name="Comma 20 4" xfId="3916"/>
    <cellStyle name="Comma 21" xfId="3917"/>
    <cellStyle name="Comma 21 2" xfId="3918"/>
    <cellStyle name="Comma 21 2 2" xfId="3919"/>
    <cellStyle name="Comma 21 2 2 2" xfId="3920"/>
    <cellStyle name="Comma 21 2 3" xfId="3921"/>
    <cellStyle name="Comma 21 3" xfId="3922"/>
    <cellStyle name="Comma 21 3 2" xfId="3923"/>
    <cellStyle name="Comma 21 4" xfId="3924"/>
    <cellStyle name="Comma 22" xfId="3925"/>
    <cellStyle name="Comma 22 2" xfId="3926"/>
    <cellStyle name="Comma 22 2 2" xfId="3927"/>
    <cellStyle name="Comma 22 2 2 2" xfId="3928"/>
    <cellStyle name="Comma 22 2 2 2 2" xfId="3929"/>
    <cellStyle name="Comma 22 2 2 3" xfId="3930"/>
    <cellStyle name="Comma 22 2 3" xfId="3931"/>
    <cellStyle name="Comma 22 2 3 2" xfId="3932"/>
    <cellStyle name="Comma 22 2 4" xfId="3933"/>
    <cellStyle name="Comma 22 3" xfId="3934"/>
    <cellStyle name="Comma 22 3 2" xfId="3935"/>
    <cellStyle name="Comma 22 3 2 2" xfId="3936"/>
    <cellStyle name="Comma 22 3 2 2 2" xfId="3937"/>
    <cellStyle name="Comma 22 3 2 3" xfId="3938"/>
    <cellStyle name="Comma 22 3 3" xfId="3939"/>
    <cellStyle name="Comma 22 3 3 2" xfId="3940"/>
    <cellStyle name="Comma 22 3 4" xfId="3941"/>
    <cellStyle name="Comma 22 4" xfId="3942"/>
    <cellStyle name="Comma 22 4 2" xfId="3943"/>
    <cellStyle name="Comma 22 4 2 2" xfId="3944"/>
    <cellStyle name="Comma 22 4 3" xfId="3945"/>
    <cellStyle name="Comma 22 5" xfId="3946"/>
    <cellStyle name="Comma 22 5 2" xfId="3947"/>
    <cellStyle name="Comma 22 6" xfId="3948"/>
    <cellStyle name="Comma 23" xfId="3949"/>
    <cellStyle name="Comma 23 2" xfId="3950"/>
    <cellStyle name="Comma 23 2 2" xfId="3951"/>
    <cellStyle name="Comma 23 2 2 2" xfId="3952"/>
    <cellStyle name="Comma 23 2 2 2 2" xfId="3953"/>
    <cellStyle name="Comma 23 2 2 3" xfId="3954"/>
    <cellStyle name="Comma 23 2 3" xfId="3955"/>
    <cellStyle name="Comma 23 2 3 2" xfId="3956"/>
    <cellStyle name="Comma 23 2 4" xfId="3957"/>
    <cellStyle name="Comma 23 3" xfId="3958"/>
    <cellStyle name="Comma 23 3 2" xfId="3959"/>
    <cellStyle name="Comma 23 3 2 2" xfId="3960"/>
    <cellStyle name="Comma 23 3 2 2 2" xfId="3961"/>
    <cellStyle name="Comma 23 3 2 3" xfId="3962"/>
    <cellStyle name="Comma 23 3 3" xfId="3963"/>
    <cellStyle name="Comma 23 3 3 2" xfId="3964"/>
    <cellStyle name="Comma 23 3 4" xfId="3965"/>
    <cellStyle name="Comma 23 4" xfId="3966"/>
    <cellStyle name="Comma 23 4 2" xfId="3967"/>
    <cellStyle name="Comma 23 4 2 2" xfId="3968"/>
    <cellStyle name="Comma 23 4 3" xfId="3969"/>
    <cellStyle name="Comma 23 5" xfId="3970"/>
    <cellStyle name="Comma 23 5 2" xfId="3971"/>
    <cellStyle name="Comma 23 6" xfId="3972"/>
    <cellStyle name="Comma 24" xfId="3973"/>
    <cellStyle name="Comma 24 2" xfId="3974"/>
    <cellStyle name="Comma 24 2 2" xfId="3975"/>
    <cellStyle name="Comma 24 2 2 2" xfId="3976"/>
    <cellStyle name="Comma 24 2 2 2 2" xfId="3977"/>
    <cellStyle name="Comma 24 2 2 3" xfId="3978"/>
    <cellStyle name="Comma 24 2 3" xfId="3979"/>
    <cellStyle name="Comma 24 2 3 2" xfId="3980"/>
    <cellStyle name="Comma 24 2 4" xfId="3981"/>
    <cellStyle name="Comma 24 3" xfId="3982"/>
    <cellStyle name="Comma 24 3 2" xfId="3983"/>
    <cellStyle name="Comma 24 3 2 2" xfId="3984"/>
    <cellStyle name="Comma 24 3 2 2 2" xfId="3985"/>
    <cellStyle name="Comma 24 3 2 3" xfId="3986"/>
    <cellStyle name="Comma 24 3 3" xfId="3987"/>
    <cellStyle name="Comma 24 3 3 2" xfId="3988"/>
    <cellStyle name="Comma 24 3 4" xfId="3989"/>
    <cellStyle name="Comma 24 4" xfId="3990"/>
    <cellStyle name="Comma 24 4 2" xfId="3991"/>
    <cellStyle name="Comma 24 4 2 2" xfId="3992"/>
    <cellStyle name="Comma 24 4 3" xfId="3993"/>
    <cellStyle name="Comma 24 5" xfId="3994"/>
    <cellStyle name="Comma 24 5 2" xfId="3995"/>
    <cellStyle name="Comma 24 6" xfId="3996"/>
    <cellStyle name="Comma 25" xfId="3997"/>
    <cellStyle name="Comma 25 2" xfId="3998"/>
    <cellStyle name="Comma 25 2 2" xfId="3999"/>
    <cellStyle name="Comma 25 2 2 2" xfId="4000"/>
    <cellStyle name="Comma 25 2 2 2 2" xfId="4001"/>
    <cellStyle name="Comma 25 2 2 3" xfId="4002"/>
    <cellStyle name="Comma 25 2 3" xfId="4003"/>
    <cellStyle name="Comma 25 2 3 2" xfId="4004"/>
    <cellStyle name="Comma 25 2 4" xfId="4005"/>
    <cellStyle name="Comma 25 3" xfId="4006"/>
    <cellStyle name="Comma 25 3 2" xfId="4007"/>
    <cellStyle name="Comma 25 3 2 2" xfId="4008"/>
    <cellStyle name="Comma 25 3 2 2 2" xfId="4009"/>
    <cellStyle name="Comma 25 3 2 3" xfId="4010"/>
    <cellStyle name="Comma 25 3 3" xfId="4011"/>
    <cellStyle name="Comma 25 3 3 2" xfId="4012"/>
    <cellStyle name="Comma 25 3 4" xfId="4013"/>
    <cellStyle name="Comma 25 4" xfId="4014"/>
    <cellStyle name="Comma 25 4 2" xfId="4015"/>
    <cellStyle name="Comma 25 4 2 2" xfId="4016"/>
    <cellStyle name="Comma 25 4 3" xfId="4017"/>
    <cellStyle name="Comma 25 5" xfId="4018"/>
    <cellStyle name="Comma 25 5 2" xfId="4019"/>
    <cellStyle name="Comma 25 6" xfId="4020"/>
    <cellStyle name="Comma 26" xfId="4021"/>
    <cellStyle name="Comma 26 2" xfId="4022"/>
    <cellStyle name="Comma 26 2 2" xfId="4023"/>
    <cellStyle name="Comma 26 2 2 2" xfId="4024"/>
    <cellStyle name="Comma 26 2 2 2 2" xfId="4025"/>
    <cellStyle name="Comma 26 2 2 3" xfId="4026"/>
    <cellStyle name="Comma 26 2 3" xfId="4027"/>
    <cellStyle name="Comma 26 2 3 2" xfId="4028"/>
    <cellStyle name="Comma 26 2 4" xfId="4029"/>
    <cellStyle name="Comma 26 3" xfId="4030"/>
    <cellStyle name="Comma 26 3 2" xfId="4031"/>
    <cellStyle name="Comma 26 3 2 2" xfId="4032"/>
    <cellStyle name="Comma 26 3 2 2 2" xfId="4033"/>
    <cellStyle name="Comma 26 3 2 3" xfId="4034"/>
    <cellStyle name="Comma 26 3 3" xfId="4035"/>
    <cellStyle name="Comma 26 3 3 2" xfId="4036"/>
    <cellStyle name="Comma 26 3 4" xfId="4037"/>
    <cellStyle name="Comma 26 4" xfId="4038"/>
    <cellStyle name="Comma 26 4 2" xfId="4039"/>
    <cellStyle name="Comma 26 4 2 2" xfId="4040"/>
    <cellStyle name="Comma 26 4 3" xfId="4041"/>
    <cellStyle name="Comma 26 5" xfId="4042"/>
    <cellStyle name="Comma 26 5 2" xfId="4043"/>
    <cellStyle name="Comma 26 6" xfId="4044"/>
    <cellStyle name="Comma 27" xfId="4045"/>
    <cellStyle name="Comma 27 2" xfId="4046"/>
    <cellStyle name="Comma 27 2 2" xfId="4047"/>
    <cellStyle name="Comma 27 2 2 2" xfId="4048"/>
    <cellStyle name="Comma 27 2 3" xfId="4049"/>
    <cellStyle name="Comma 27 3" xfId="4050"/>
    <cellStyle name="Comma 27 3 2" xfId="4051"/>
    <cellStyle name="Comma 27 4" xfId="4052"/>
    <cellStyle name="Comma 28" xfId="4053"/>
    <cellStyle name="Comma 28 2" xfId="4054"/>
    <cellStyle name="Comma 28 2 2" xfId="4055"/>
    <cellStyle name="Comma 28 2 2 2" xfId="4056"/>
    <cellStyle name="Comma 28 2 3" xfId="4057"/>
    <cellStyle name="Comma 28 3" xfId="4058"/>
    <cellStyle name="Comma 28 3 2" xfId="4059"/>
    <cellStyle name="Comma 28 4" xfId="4060"/>
    <cellStyle name="Comma 29" xfId="4061"/>
    <cellStyle name="Comma 29 2" xfId="4062"/>
    <cellStyle name="Comma 29 2 2" xfId="4063"/>
    <cellStyle name="Comma 29 2 2 2" xfId="4064"/>
    <cellStyle name="Comma 29 2 3" xfId="4065"/>
    <cellStyle name="Comma 29 3" xfId="4066"/>
    <cellStyle name="Comma 29 3 2" xfId="4067"/>
    <cellStyle name="Comma 29 4" xfId="4068"/>
    <cellStyle name="Comma 3" xfId="4069"/>
    <cellStyle name="Comma 3 10" xfId="4070"/>
    <cellStyle name="Comma 3 10 2" xfId="4071"/>
    <cellStyle name="Comma 3 10 3" xfId="4072"/>
    <cellStyle name="Comma 3 11" xfId="4073"/>
    <cellStyle name="Comma 3 12" xfId="4074"/>
    <cellStyle name="Comma 3 13" xfId="4075"/>
    <cellStyle name="Comma 3 2" xfId="4076"/>
    <cellStyle name="Comma 3 2 2" xfId="4077"/>
    <cellStyle name="Comma 3 2 2 2" xfId="4078"/>
    <cellStyle name="Comma 3 2 2 2 2" xfId="4079"/>
    <cellStyle name="Comma 3 2 2 2 2 2" xfId="4080"/>
    <cellStyle name="Comma 3 2 2 2 2 2 2" xfId="4081"/>
    <cellStyle name="Comma 3 2 2 2 2 2 2 2" xfId="4082"/>
    <cellStyle name="Comma 3 2 2 2 2 2 3" xfId="4083"/>
    <cellStyle name="Comma 3 2 2 2 2 3" xfId="4084"/>
    <cellStyle name="Comma 3 2 2 2 2 3 2" xfId="4085"/>
    <cellStyle name="Comma 3 2 2 2 2 3 2 2" xfId="4086"/>
    <cellStyle name="Comma 3 2 2 2 2 3 3" xfId="4087"/>
    <cellStyle name="Comma 3 2 2 2 2 4" xfId="4088"/>
    <cellStyle name="Comma 3 2 2 2 2 4 2" xfId="4089"/>
    <cellStyle name="Comma 3 2 2 2 2 5" xfId="4090"/>
    <cellStyle name="Comma 3 2 2 2 2 6" xfId="4091"/>
    <cellStyle name="Comma 3 2 2 2 3" xfId="4092"/>
    <cellStyle name="Comma 3 2 2 2 3 2" xfId="4093"/>
    <cellStyle name="Comma 3 2 2 2 3 2 2" xfId="4094"/>
    <cellStyle name="Comma 3 2 2 2 3 3" xfId="4095"/>
    <cellStyle name="Comma 3 2 2 2 4" xfId="4096"/>
    <cellStyle name="Comma 3 2 2 2 4 2" xfId="4097"/>
    <cellStyle name="Comma 3 2 2 2 4 2 2" xfId="4098"/>
    <cellStyle name="Comma 3 2 2 2 4 3" xfId="4099"/>
    <cellStyle name="Comma 3 2 2 2 5" xfId="4100"/>
    <cellStyle name="Comma 3 2 2 2 5 2" xfId="4101"/>
    <cellStyle name="Comma 3 2 2 2 6" xfId="4102"/>
    <cellStyle name="Comma 3 2 2 2 7" xfId="4103"/>
    <cellStyle name="Comma 3 2 2 3" xfId="4104"/>
    <cellStyle name="Comma 3 2 2 3 2" xfId="4105"/>
    <cellStyle name="Comma 3 2 2 3 2 2" xfId="4106"/>
    <cellStyle name="Comma 3 2 2 3 2 2 2" xfId="4107"/>
    <cellStyle name="Comma 3 2 2 3 2 3" xfId="4108"/>
    <cellStyle name="Comma 3 2 2 3 3" xfId="4109"/>
    <cellStyle name="Comma 3 2 2 3 3 2" xfId="4110"/>
    <cellStyle name="Comma 3 2 2 3 3 2 2" xfId="4111"/>
    <cellStyle name="Comma 3 2 2 3 3 3" xfId="4112"/>
    <cellStyle name="Comma 3 2 2 3 4" xfId="4113"/>
    <cellStyle name="Comma 3 2 2 3 4 2" xfId="4114"/>
    <cellStyle name="Comma 3 2 2 3 5" xfId="4115"/>
    <cellStyle name="Comma 3 2 2 3 6" xfId="4116"/>
    <cellStyle name="Comma 3 2 2 4" xfId="4117"/>
    <cellStyle name="Comma 3 2 2 4 2" xfId="4118"/>
    <cellStyle name="Comma 3 2 2 4 2 2" xfId="4119"/>
    <cellStyle name="Comma 3 2 2 4 3" xfId="4120"/>
    <cellStyle name="Comma 3 2 2 4 4" xfId="4121"/>
    <cellStyle name="Comma 3 2 2 5" xfId="4122"/>
    <cellStyle name="Comma 3 2 2 5 2" xfId="4123"/>
    <cellStyle name="Comma 3 2 2 5 2 2" xfId="4124"/>
    <cellStyle name="Comma 3 2 2 5 3" xfId="4125"/>
    <cellStyle name="Comma 3 2 2 6" xfId="4126"/>
    <cellStyle name="Comma 3 2 2 6 2" xfId="4127"/>
    <cellStyle name="Comma 3 2 2 7" xfId="4128"/>
    <cellStyle name="Comma 3 2 2 8" xfId="4129"/>
    <cellStyle name="Comma 3 2 3" xfId="4130"/>
    <cellStyle name="Comma 3 2 3 2" xfId="4131"/>
    <cellStyle name="Comma 3 2 3 2 2" xfId="4132"/>
    <cellStyle name="Comma 3 2 3 2 2 2" xfId="4133"/>
    <cellStyle name="Comma 3 2 3 2 2 2 2" xfId="4134"/>
    <cellStyle name="Comma 3 2 3 2 2 3" xfId="4135"/>
    <cellStyle name="Comma 3 2 3 2 3" xfId="4136"/>
    <cellStyle name="Comma 3 2 3 2 3 2" xfId="4137"/>
    <cellStyle name="Comma 3 2 3 2 3 2 2" xfId="4138"/>
    <cellStyle name="Comma 3 2 3 2 3 3" xfId="4139"/>
    <cellStyle name="Comma 3 2 3 2 4" xfId="4140"/>
    <cellStyle name="Comma 3 2 3 2 4 2" xfId="4141"/>
    <cellStyle name="Comma 3 2 3 2 5" xfId="4142"/>
    <cellStyle name="Comma 3 2 3 2 6" xfId="4143"/>
    <cellStyle name="Comma 3 2 3 3" xfId="4144"/>
    <cellStyle name="Comma 3 2 3 3 2" xfId="4145"/>
    <cellStyle name="Comma 3 2 3 3 2 2" xfId="4146"/>
    <cellStyle name="Comma 3 2 3 3 3" xfId="4147"/>
    <cellStyle name="Comma 3 2 3 4" xfId="4148"/>
    <cellStyle name="Comma 3 2 3 4 2" xfId="4149"/>
    <cellStyle name="Comma 3 2 3 4 2 2" xfId="4150"/>
    <cellStyle name="Comma 3 2 3 4 3" xfId="4151"/>
    <cellStyle name="Comma 3 2 3 5" xfId="4152"/>
    <cellStyle name="Comma 3 2 3 5 2" xfId="4153"/>
    <cellStyle name="Comma 3 2 3 6" xfId="4154"/>
    <cellStyle name="Comma 3 2 3 7" xfId="4155"/>
    <cellStyle name="Comma 3 2 4" xfId="4156"/>
    <cellStyle name="Comma 3 2 4 2" xfId="4157"/>
    <cellStyle name="Comma 3 2 4 2 2" xfId="4158"/>
    <cellStyle name="Comma 3 2 4 2 2 2" xfId="4159"/>
    <cellStyle name="Comma 3 2 4 2 3" xfId="4160"/>
    <cellStyle name="Comma 3 2 4 3" xfId="4161"/>
    <cellStyle name="Comma 3 2 4 3 2" xfId="4162"/>
    <cellStyle name="Comma 3 2 4 3 2 2" xfId="4163"/>
    <cellStyle name="Comma 3 2 4 3 3" xfId="4164"/>
    <cellStyle name="Comma 3 2 4 4" xfId="4165"/>
    <cellStyle name="Comma 3 2 4 4 2" xfId="4166"/>
    <cellStyle name="Comma 3 2 4 5" xfId="4167"/>
    <cellStyle name="Comma 3 2 4 6" xfId="4168"/>
    <cellStyle name="Comma 3 2 5" xfId="4169"/>
    <cellStyle name="Comma 3 2 5 2" xfId="4170"/>
    <cellStyle name="Comma 3 2 5 2 2" xfId="4171"/>
    <cellStyle name="Comma 3 2 5 3" xfId="4172"/>
    <cellStyle name="Comma 3 2 5 4" xfId="4173"/>
    <cellStyle name="Comma 3 2 6" xfId="4174"/>
    <cellStyle name="Comma 3 2 6 2" xfId="4175"/>
    <cellStyle name="Comma 3 2 6 2 2" xfId="4176"/>
    <cellStyle name="Comma 3 2 6 3" xfId="4177"/>
    <cellStyle name="Comma 3 2 7" xfId="4178"/>
    <cellStyle name="Comma 3 2 7 2" xfId="4179"/>
    <cellStyle name="Comma 3 2 8" xfId="4180"/>
    <cellStyle name="Comma 3 2 9" xfId="4181"/>
    <cellStyle name="Comma 3 3" xfId="4182"/>
    <cellStyle name="Comma 3 3 2" xfId="4183"/>
    <cellStyle name="Comma 3 3 2 2" xfId="4184"/>
    <cellStyle name="Comma 3 3 2 2 2" xfId="4185"/>
    <cellStyle name="Comma 3 3 2 2 2 2" xfId="4186"/>
    <cellStyle name="Comma 3 3 2 2 2 2 2" xfId="4187"/>
    <cellStyle name="Comma 3 3 2 2 2 2 2 2" xfId="4188"/>
    <cellStyle name="Comma 3 3 2 2 2 2 3" xfId="4189"/>
    <cellStyle name="Comma 3 3 2 2 2 3" xfId="4190"/>
    <cellStyle name="Comma 3 3 2 2 2 3 2" xfId="4191"/>
    <cellStyle name="Comma 3 3 2 2 2 3 2 2" xfId="4192"/>
    <cellStyle name="Comma 3 3 2 2 2 3 3" xfId="4193"/>
    <cellStyle name="Comma 3 3 2 2 2 4" xfId="4194"/>
    <cellStyle name="Comma 3 3 2 2 2 4 2" xfId="4195"/>
    <cellStyle name="Comma 3 3 2 2 2 5" xfId="4196"/>
    <cellStyle name="Comma 3 3 2 2 2 6" xfId="4197"/>
    <cellStyle name="Comma 3 3 2 2 3" xfId="4198"/>
    <cellStyle name="Comma 3 3 2 2 3 2" xfId="4199"/>
    <cellStyle name="Comma 3 3 2 2 3 2 2" xfId="4200"/>
    <cellStyle name="Comma 3 3 2 2 3 3" xfId="4201"/>
    <cellStyle name="Comma 3 3 2 2 4" xfId="4202"/>
    <cellStyle name="Comma 3 3 2 2 4 2" xfId="4203"/>
    <cellStyle name="Comma 3 3 2 2 4 2 2" xfId="4204"/>
    <cellStyle name="Comma 3 3 2 2 4 3" xfId="4205"/>
    <cellStyle name="Comma 3 3 2 2 5" xfId="4206"/>
    <cellStyle name="Comma 3 3 2 2 5 2" xfId="4207"/>
    <cellStyle name="Comma 3 3 2 2 6" xfId="4208"/>
    <cellStyle name="Comma 3 3 2 2 7" xfId="4209"/>
    <cellStyle name="Comma 3 3 2 3" xfId="4210"/>
    <cellStyle name="Comma 3 3 2 3 2" xfId="4211"/>
    <cellStyle name="Comma 3 3 2 3 2 2" xfId="4212"/>
    <cellStyle name="Comma 3 3 2 3 2 2 2" xfId="4213"/>
    <cellStyle name="Comma 3 3 2 3 2 3" xfId="4214"/>
    <cellStyle name="Comma 3 3 2 3 3" xfId="4215"/>
    <cellStyle name="Comma 3 3 2 3 3 2" xfId="4216"/>
    <cellStyle name="Comma 3 3 2 3 3 2 2" xfId="4217"/>
    <cellStyle name="Comma 3 3 2 3 3 3" xfId="4218"/>
    <cellStyle name="Comma 3 3 2 3 4" xfId="4219"/>
    <cellStyle name="Comma 3 3 2 3 4 2" xfId="4220"/>
    <cellStyle name="Comma 3 3 2 3 5" xfId="4221"/>
    <cellStyle name="Comma 3 3 2 3 6" xfId="4222"/>
    <cellStyle name="Comma 3 3 2 4" xfId="4223"/>
    <cellStyle name="Comma 3 3 2 4 2" xfId="4224"/>
    <cellStyle name="Comma 3 3 2 4 2 2" xfId="4225"/>
    <cellStyle name="Comma 3 3 2 4 3" xfId="4226"/>
    <cellStyle name="Comma 3 3 2 4 4" xfId="4227"/>
    <cellStyle name="Comma 3 3 2 5" xfId="4228"/>
    <cellStyle name="Comma 3 3 2 5 2" xfId="4229"/>
    <cellStyle name="Comma 3 3 2 5 2 2" xfId="4230"/>
    <cellStyle name="Comma 3 3 2 5 3" xfId="4231"/>
    <cellStyle name="Comma 3 3 2 6" xfId="4232"/>
    <cellStyle name="Comma 3 3 2 6 2" xfId="4233"/>
    <cellStyle name="Comma 3 3 2 7" xfId="4234"/>
    <cellStyle name="Comma 3 3 2 8" xfId="4235"/>
    <cellStyle name="Comma 3 3 3" xfId="4236"/>
    <cellStyle name="Comma 3 3 3 2" xfId="4237"/>
    <cellStyle name="Comma 3 3 3 2 2" xfId="4238"/>
    <cellStyle name="Comma 3 3 3 2 2 2" xfId="4239"/>
    <cellStyle name="Comma 3 3 3 2 2 2 2" xfId="4240"/>
    <cellStyle name="Comma 3 3 3 2 2 3" xfId="4241"/>
    <cellStyle name="Comma 3 3 3 2 3" xfId="4242"/>
    <cellStyle name="Comma 3 3 3 2 3 2" xfId="4243"/>
    <cellStyle name="Comma 3 3 3 2 3 2 2" xfId="4244"/>
    <cellStyle name="Comma 3 3 3 2 3 3" xfId="4245"/>
    <cellStyle name="Comma 3 3 3 2 4" xfId="4246"/>
    <cellStyle name="Comma 3 3 3 2 4 2" xfId="4247"/>
    <cellStyle name="Comma 3 3 3 2 5" xfId="4248"/>
    <cellStyle name="Comma 3 3 3 2 6" xfId="4249"/>
    <cellStyle name="Comma 3 3 3 3" xfId="4250"/>
    <cellStyle name="Comma 3 3 3 3 2" xfId="4251"/>
    <cellStyle name="Comma 3 3 3 3 2 2" xfId="4252"/>
    <cellStyle name="Comma 3 3 3 3 3" xfId="4253"/>
    <cellStyle name="Comma 3 3 3 4" xfId="4254"/>
    <cellStyle name="Comma 3 3 3 4 2" xfId="4255"/>
    <cellStyle name="Comma 3 3 3 4 2 2" xfId="4256"/>
    <cellStyle name="Comma 3 3 3 4 3" xfId="4257"/>
    <cellStyle name="Comma 3 3 3 5" xfId="4258"/>
    <cellStyle name="Comma 3 3 3 5 2" xfId="4259"/>
    <cellStyle name="Comma 3 3 3 6" xfId="4260"/>
    <cellStyle name="Comma 3 3 3 7" xfId="4261"/>
    <cellStyle name="Comma 3 3 4" xfId="4262"/>
    <cellStyle name="Comma 3 3 4 2" xfId="4263"/>
    <cellStyle name="Comma 3 3 4 2 2" xfId="4264"/>
    <cellStyle name="Comma 3 3 4 2 2 2" xfId="4265"/>
    <cellStyle name="Comma 3 3 4 2 3" xfId="4266"/>
    <cellStyle name="Comma 3 3 4 3" xfId="4267"/>
    <cellStyle name="Comma 3 3 4 3 2" xfId="4268"/>
    <cellStyle name="Comma 3 3 4 3 2 2" xfId="4269"/>
    <cellStyle name="Comma 3 3 4 3 3" xfId="4270"/>
    <cellStyle name="Comma 3 3 4 4" xfId="4271"/>
    <cellStyle name="Comma 3 3 4 4 2" xfId="4272"/>
    <cellStyle name="Comma 3 3 4 5" xfId="4273"/>
    <cellStyle name="Comma 3 3 4 6" xfId="4274"/>
    <cellStyle name="Comma 3 3 5" xfId="4275"/>
    <cellStyle name="Comma 3 3 5 2" xfId="4276"/>
    <cellStyle name="Comma 3 3 5 2 2" xfId="4277"/>
    <cellStyle name="Comma 3 3 5 3" xfId="4278"/>
    <cellStyle name="Comma 3 3 5 4" xfId="4279"/>
    <cellStyle name="Comma 3 3 6" xfId="4280"/>
    <cellStyle name="Comma 3 3 6 2" xfId="4281"/>
    <cellStyle name="Comma 3 3 6 2 2" xfId="4282"/>
    <cellStyle name="Comma 3 3 6 3" xfId="4283"/>
    <cellStyle name="Comma 3 3 7" xfId="4284"/>
    <cellStyle name="Comma 3 3 7 2" xfId="4285"/>
    <cellStyle name="Comma 3 3 8" xfId="4286"/>
    <cellStyle name="Comma 3 3 9" xfId="4287"/>
    <cellStyle name="Comma 3 4" xfId="4288"/>
    <cellStyle name="Comma 3 4 2" xfId="4289"/>
    <cellStyle name="Comma 3 4 2 2" xfId="4290"/>
    <cellStyle name="Comma 3 4 2 2 2" xfId="4291"/>
    <cellStyle name="Comma 3 4 2 2 2 2" xfId="4292"/>
    <cellStyle name="Comma 3 4 2 2 2 2 2" xfId="4293"/>
    <cellStyle name="Comma 3 4 2 2 2 2 2 2" xfId="4294"/>
    <cellStyle name="Comma 3 4 2 2 2 2 3" xfId="4295"/>
    <cellStyle name="Comma 3 4 2 2 2 3" xfId="4296"/>
    <cellStyle name="Comma 3 4 2 2 2 3 2" xfId="4297"/>
    <cellStyle name="Comma 3 4 2 2 2 3 2 2" xfId="4298"/>
    <cellStyle name="Comma 3 4 2 2 2 3 3" xfId="4299"/>
    <cellStyle name="Comma 3 4 2 2 2 4" xfId="4300"/>
    <cellStyle name="Comma 3 4 2 2 2 4 2" xfId="4301"/>
    <cellStyle name="Comma 3 4 2 2 2 5" xfId="4302"/>
    <cellStyle name="Comma 3 4 2 2 2 6" xfId="4303"/>
    <cellStyle name="Comma 3 4 2 2 3" xfId="4304"/>
    <cellStyle name="Comma 3 4 2 2 3 2" xfId="4305"/>
    <cellStyle name="Comma 3 4 2 2 3 2 2" xfId="4306"/>
    <cellStyle name="Comma 3 4 2 2 3 3" xfId="4307"/>
    <cellStyle name="Comma 3 4 2 2 4" xfId="4308"/>
    <cellStyle name="Comma 3 4 2 2 4 2" xfId="4309"/>
    <cellStyle name="Comma 3 4 2 2 4 2 2" xfId="4310"/>
    <cellStyle name="Comma 3 4 2 2 4 3" xfId="4311"/>
    <cellStyle name="Comma 3 4 2 2 5" xfId="4312"/>
    <cellStyle name="Comma 3 4 2 2 5 2" xfId="4313"/>
    <cellStyle name="Comma 3 4 2 2 6" xfId="4314"/>
    <cellStyle name="Comma 3 4 2 2 7" xfId="4315"/>
    <cellStyle name="Comma 3 4 2 3" xfId="4316"/>
    <cellStyle name="Comma 3 4 2 3 2" xfId="4317"/>
    <cellStyle name="Comma 3 4 2 3 2 2" xfId="4318"/>
    <cellStyle name="Comma 3 4 2 3 2 2 2" xfId="4319"/>
    <cellStyle name="Comma 3 4 2 3 2 3" xfId="4320"/>
    <cellStyle name="Comma 3 4 2 3 3" xfId="4321"/>
    <cellStyle name="Comma 3 4 2 3 3 2" xfId="4322"/>
    <cellStyle name="Comma 3 4 2 3 3 2 2" xfId="4323"/>
    <cellStyle name="Comma 3 4 2 3 3 3" xfId="4324"/>
    <cellStyle name="Comma 3 4 2 3 4" xfId="4325"/>
    <cellStyle name="Comma 3 4 2 3 4 2" xfId="4326"/>
    <cellStyle name="Comma 3 4 2 3 5" xfId="4327"/>
    <cellStyle name="Comma 3 4 2 3 6" xfId="4328"/>
    <cellStyle name="Comma 3 4 2 4" xfId="4329"/>
    <cellStyle name="Comma 3 4 2 4 2" xfId="4330"/>
    <cellStyle name="Comma 3 4 2 4 2 2" xfId="4331"/>
    <cellStyle name="Comma 3 4 2 4 3" xfId="4332"/>
    <cellStyle name="Comma 3 4 2 4 4" xfId="4333"/>
    <cellStyle name="Comma 3 4 2 5" xfId="4334"/>
    <cellStyle name="Comma 3 4 2 5 2" xfId="4335"/>
    <cellStyle name="Comma 3 4 2 5 2 2" xfId="4336"/>
    <cellStyle name="Comma 3 4 2 5 3" xfId="4337"/>
    <cellStyle name="Comma 3 4 2 6" xfId="4338"/>
    <cellStyle name="Comma 3 4 2 6 2" xfId="4339"/>
    <cellStyle name="Comma 3 4 2 7" xfId="4340"/>
    <cellStyle name="Comma 3 4 2 8" xfId="4341"/>
    <cellStyle name="Comma 3 4 3" xfId="4342"/>
    <cellStyle name="Comma 3 4 3 2" xfId="4343"/>
    <cellStyle name="Comma 3 4 3 2 2" xfId="4344"/>
    <cellStyle name="Comma 3 4 3 2 2 2" xfId="4345"/>
    <cellStyle name="Comma 3 4 3 2 2 2 2" xfId="4346"/>
    <cellStyle name="Comma 3 4 3 2 2 3" xfId="4347"/>
    <cellStyle name="Comma 3 4 3 2 3" xfId="4348"/>
    <cellStyle name="Comma 3 4 3 2 3 2" xfId="4349"/>
    <cellStyle name="Comma 3 4 3 2 3 2 2" xfId="4350"/>
    <cellStyle name="Comma 3 4 3 2 3 3" xfId="4351"/>
    <cellStyle name="Comma 3 4 3 2 4" xfId="4352"/>
    <cellStyle name="Comma 3 4 3 2 4 2" xfId="4353"/>
    <cellStyle name="Comma 3 4 3 2 5" xfId="4354"/>
    <cellStyle name="Comma 3 4 3 2 6" xfId="4355"/>
    <cellStyle name="Comma 3 4 3 3" xfId="4356"/>
    <cellStyle name="Comma 3 4 3 3 2" xfId="4357"/>
    <cellStyle name="Comma 3 4 3 3 2 2" xfId="4358"/>
    <cellStyle name="Comma 3 4 3 3 3" xfId="4359"/>
    <cellStyle name="Comma 3 4 3 4" xfId="4360"/>
    <cellStyle name="Comma 3 4 3 4 2" xfId="4361"/>
    <cellStyle name="Comma 3 4 3 4 2 2" xfId="4362"/>
    <cellStyle name="Comma 3 4 3 4 3" xfId="4363"/>
    <cellStyle name="Comma 3 4 3 5" xfId="4364"/>
    <cellStyle name="Comma 3 4 3 5 2" xfId="4365"/>
    <cellStyle name="Comma 3 4 3 6" xfId="4366"/>
    <cellStyle name="Comma 3 4 3 7" xfId="4367"/>
    <cellStyle name="Comma 3 4 4" xfId="4368"/>
    <cellStyle name="Comma 3 4 4 2" xfId="4369"/>
    <cellStyle name="Comma 3 4 4 2 2" xfId="4370"/>
    <cellStyle name="Comma 3 4 4 2 2 2" xfId="4371"/>
    <cellStyle name="Comma 3 4 4 2 3" xfId="4372"/>
    <cellStyle name="Comma 3 4 4 3" xfId="4373"/>
    <cellStyle name="Comma 3 4 4 3 2" xfId="4374"/>
    <cellStyle name="Comma 3 4 4 3 2 2" xfId="4375"/>
    <cellStyle name="Comma 3 4 4 3 3" xfId="4376"/>
    <cellStyle name="Comma 3 4 4 4" xfId="4377"/>
    <cellStyle name="Comma 3 4 4 4 2" xfId="4378"/>
    <cellStyle name="Comma 3 4 4 5" xfId="4379"/>
    <cellStyle name="Comma 3 4 4 6" xfId="4380"/>
    <cellStyle name="Comma 3 4 5" xfId="4381"/>
    <cellStyle name="Comma 3 4 5 2" xfId="4382"/>
    <cellStyle name="Comma 3 4 5 2 2" xfId="4383"/>
    <cellStyle name="Comma 3 4 5 3" xfId="4384"/>
    <cellStyle name="Comma 3 4 5 4" xfId="4385"/>
    <cellStyle name="Comma 3 4 6" xfId="4386"/>
    <cellStyle name="Comma 3 4 6 2" xfId="4387"/>
    <cellStyle name="Comma 3 4 6 2 2" xfId="4388"/>
    <cellStyle name="Comma 3 4 6 3" xfId="4389"/>
    <cellStyle name="Comma 3 4 7" xfId="4390"/>
    <cellStyle name="Comma 3 4 7 2" xfId="4391"/>
    <cellStyle name="Comma 3 4 8" xfId="4392"/>
    <cellStyle name="Comma 3 4 9" xfId="4393"/>
    <cellStyle name="Comma 3 5" xfId="4394"/>
    <cellStyle name="Comma 3 5 2" xfId="4395"/>
    <cellStyle name="Comma 3 5 2 2" xfId="4396"/>
    <cellStyle name="Comma 3 5 2 2 2" xfId="4397"/>
    <cellStyle name="Comma 3 5 2 2 2 2" xfId="4398"/>
    <cellStyle name="Comma 3 5 2 2 2 2 2" xfId="4399"/>
    <cellStyle name="Comma 3 5 2 2 2 3" xfId="4400"/>
    <cellStyle name="Comma 3 5 2 2 2 4" xfId="4401"/>
    <cellStyle name="Comma 3 5 2 2 3" xfId="4402"/>
    <cellStyle name="Comma 3 5 2 2 3 2" xfId="4403"/>
    <cellStyle name="Comma 3 5 2 2 3 2 2" xfId="4404"/>
    <cellStyle name="Comma 3 5 2 2 3 3" xfId="4405"/>
    <cellStyle name="Comma 3 5 2 2 4" xfId="4406"/>
    <cellStyle name="Comma 3 5 2 2 4 2" xfId="4407"/>
    <cellStyle name="Comma 3 5 2 2 5" xfId="4408"/>
    <cellStyle name="Comma 3 5 2 2 6" xfId="4409"/>
    <cellStyle name="Comma 3 5 2 3" xfId="4410"/>
    <cellStyle name="Comma 3 5 2 3 2" xfId="4411"/>
    <cellStyle name="Comma 3 5 2 3 2 2" xfId="4412"/>
    <cellStyle name="Comma 3 5 2 3 3" xfId="4413"/>
    <cellStyle name="Comma 3 5 2 3 4" xfId="4414"/>
    <cellStyle name="Comma 3 5 2 4" xfId="4415"/>
    <cellStyle name="Comma 3 5 2 4 2" xfId="4416"/>
    <cellStyle name="Comma 3 5 2 4 2 2" xfId="4417"/>
    <cellStyle name="Comma 3 5 2 4 3" xfId="4418"/>
    <cellStyle name="Comma 3 5 2 5" xfId="4419"/>
    <cellStyle name="Comma 3 5 2 5 2" xfId="4420"/>
    <cellStyle name="Comma 3 5 2 6" xfId="4421"/>
    <cellStyle name="Comma 3 5 2 7" xfId="4422"/>
    <cellStyle name="Comma 3 5 3" xfId="4423"/>
    <cellStyle name="Comma 3 5 3 2" xfId="4424"/>
    <cellStyle name="Comma 3 5 3 2 2" xfId="4425"/>
    <cellStyle name="Comma 3 5 3 2 2 2" xfId="4426"/>
    <cellStyle name="Comma 3 5 3 2 3" xfId="4427"/>
    <cellStyle name="Comma 3 5 3 2 4" xfId="4428"/>
    <cellStyle name="Comma 3 5 3 3" xfId="4429"/>
    <cellStyle name="Comma 3 5 3 3 2" xfId="4430"/>
    <cellStyle name="Comma 3 5 3 3 2 2" xfId="4431"/>
    <cellStyle name="Comma 3 5 3 3 3" xfId="4432"/>
    <cellStyle name="Comma 3 5 3 4" xfId="4433"/>
    <cellStyle name="Comma 3 5 3 4 2" xfId="4434"/>
    <cellStyle name="Comma 3 5 3 5" xfId="4435"/>
    <cellStyle name="Comma 3 5 3 6" xfId="4436"/>
    <cellStyle name="Comma 3 5 4" xfId="4437"/>
    <cellStyle name="Comma 3 5 4 2" xfId="4438"/>
    <cellStyle name="Comma 3 5 4 2 2" xfId="4439"/>
    <cellStyle name="Comma 3 5 4 3" xfId="4440"/>
    <cellStyle name="Comma 3 5 4 4" xfId="4441"/>
    <cellStyle name="Comma 3 5 5" xfId="4442"/>
    <cellStyle name="Comma 3 5 5 2" xfId="4443"/>
    <cellStyle name="Comma 3 5 5 2 2" xfId="4444"/>
    <cellStyle name="Comma 3 5 5 3" xfId="4445"/>
    <cellStyle name="Comma 3 5 5 4" xfId="4446"/>
    <cellStyle name="Comma 3 5 6" xfId="4447"/>
    <cellStyle name="Comma 3 5 6 2" xfId="4448"/>
    <cellStyle name="Comma 3 5 7" xfId="4449"/>
    <cellStyle name="Comma 3 5 8" xfId="4450"/>
    <cellStyle name="Comma 3 6" xfId="4451"/>
    <cellStyle name="Comma 3 6 2" xfId="4452"/>
    <cellStyle name="Comma 3 6 2 2" xfId="4453"/>
    <cellStyle name="Comma 3 6 2 2 2" xfId="4454"/>
    <cellStyle name="Comma 3 6 2 2 2 2" xfId="4455"/>
    <cellStyle name="Comma 3 6 2 2 2 3" xfId="4456"/>
    <cellStyle name="Comma 3 6 2 2 3" xfId="4457"/>
    <cellStyle name="Comma 3 6 2 2 4" xfId="4458"/>
    <cellStyle name="Comma 3 6 2 3" xfId="4459"/>
    <cellStyle name="Comma 3 6 2 3 2" xfId="4460"/>
    <cellStyle name="Comma 3 6 2 3 2 2" xfId="4461"/>
    <cellStyle name="Comma 3 6 2 3 3" xfId="4462"/>
    <cellStyle name="Comma 3 6 2 3 4" xfId="4463"/>
    <cellStyle name="Comma 3 6 2 4" xfId="4464"/>
    <cellStyle name="Comma 3 6 2 4 2" xfId="4465"/>
    <cellStyle name="Comma 3 6 2 4 3" xfId="4466"/>
    <cellStyle name="Comma 3 6 2 5" xfId="4467"/>
    <cellStyle name="Comma 3 6 2 6" xfId="4468"/>
    <cellStyle name="Comma 3 6 3" xfId="4469"/>
    <cellStyle name="Comma 3 6 3 2" xfId="4470"/>
    <cellStyle name="Comma 3 6 3 2 2" xfId="4471"/>
    <cellStyle name="Comma 3 6 3 2 3" xfId="4472"/>
    <cellStyle name="Comma 3 6 3 3" xfId="4473"/>
    <cellStyle name="Comma 3 6 3 4" xfId="4474"/>
    <cellStyle name="Comma 3 6 4" xfId="4475"/>
    <cellStyle name="Comma 3 6 4 2" xfId="4476"/>
    <cellStyle name="Comma 3 6 4 2 2" xfId="4477"/>
    <cellStyle name="Comma 3 6 4 3" xfId="4478"/>
    <cellStyle name="Comma 3 6 4 4" xfId="4479"/>
    <cellStyle name="Comma 3 6 5" xfId="4480"/>
    <cellStyle name="Comma 3 6 5 2" xfId="4481"/>
    <cellStyle name="Comma 3 6 5 3" xfId="4482"/>
    <cellStyle name="Comma 3 6 6" xfId="4483"/>
    <cellStyle name="Comma 3 6 7" xfId="4484"/>
    <cellStyle name="Comma 3 7" xfId="4485"/>
    <cellStyle name="Comma 3 7 2" xfId="4486"/>
    <cellStyle name="Comma 3 7 2 2" xfId="4487"/>
    <cellStyle name="Comma 3 7 2 2 2" xfId="4488"/>
    <cellStyle name="Comma 3 7 2 2 3" xfId="4489"/>
    <cellStyle name="Comma 3 7 2 2 4" xfId="4490"/>
    <cellStyle name="Comma 3 7 2 3" xfId="4491"/>
    <cellStyle name="Comma 3 7 2 4" xfId="4492"/>
    <cellStyle name="Comma 3 7 2 5" xfId="4493"/>
    <cellStyle name="Comma 3 7 3" xfId="4494"/>
    <cellStyle name="Comma 3 7 3 2" xfId="4495"/>
    <cellStyle name="Comma 3 7 3 2 2" xfId="4496"/>
    <cellStyle name="Comma 3 7 3 2 3" xfId="4497"/>
    <cellStyle name="Comma 3 7 3 3" xfId="4498"/>
    <cellStyle name="Comma 3 7 3 4" xfId="4499"/>
    <cellStyle name="Comma 3 7 4" xfId="4500"/>
    <cellStyle name="Comma 3 7 4 2" xfId="4501"/>
    <cellStyle name="Comma 3 7 4 3" xfId="4502"/>
    <cellStyle name="Comma 3 7 5" xfId="4503"/>
    <cellStyle name="Comma 3 7 6" xfId="4504"/>
    <cellStyle name="Comma 3 7 7" xfId="4505"/>
    <cellStyle name="Comma 3 8" xfId="4506"/>
    <cellStyle name="Comma 3 8 2" xfId="4507"/>
    <cellStyle name="Comma 3 8 2 2" xfId="4508"/>
    <cellStyle name="Comma 3 8 2 3" xfId="4509"/>
    <cellStyle name="Comma 3 8 2 4" xfId="4510"/>
    <cellStyle name="Comma 3 8 3" xfId="4511"/>
    <cellStyle name="Comma 3 8 4" xfId="4512"/>
    <cellStyle name="Comma 3 8 5" xfId="4513"/>
    <cellStyle name="Comma 3 9" xfId="4514"/>
    <cellStyle name="Comma 3 9 2" xfId="4515"/>
    <cellStyle name="Comma 3 9 2 2" xfId="4516"/>
    <cellStyle name="Comma 3 9 2 3" xfId="4517"/>
    <cellStyle name="Comma 3 9 3" xfId="4518"/>
    <cellStyle name="Comma 3 9 4" xfId="4519"/>
    <cellStyle name="Comma 30" xfId="4520"/>
    <cellStyle name="Comma 30 2" xfId="4521"/>
    <cellStyle name="Comma 30 2 2" xfId="4522"/>
    <cellStyle name="Comma 30 2 2 2" xfId="4523"/>
    <cellStyle name="Comma 30 2 3" xfId="4524"/>
    <cellStyle name="Comma 30 3" xfId="4525"/>
    <cellStyle name="Comma 30 3 2" xfId="4526"/>
    <cellStyle name="Comma 30 4" xfId="4527"/>
    <cellStyle name="Comma 31" xfId="4528"/>
    <cellStyle name="Comma 31 2" xfId="4529"/>
    <cellStyle name="Comma 31 2 2" xfId="4530"/>
    <cellStyle name="Comma 31 2 2 2" xfId="4531"/>
    <cellStyle name="Comma 31 2 3" xfId="4532"/>
    <cellStyle name="Comma 31 3" xfId="4533"/>
    <cellStyle name="Comma 31 3 2" xfId="4534"/>
    <cellStyle name="Comma 31 4" xfId="4535"/>
    <cellStyle name="Comma 32" xfId="4536"/>
    <cellStyle name="Comma 32 2" xfId="4537"/>
    <cellStyle name="Comma 32 2 2" xfId="4538"/>
    <cellStyle name="Comma 32 2 2 2" xfId="4539"/>
    <cellStyle name="Comma 32 2 3" xfId="4540"/>
    <cellStyle name="Comma 32 3" xfId="4541"/>
    <cellStyle name="Comma 32 3 2" xfId="4542"/>
    <cellStyle name="Comma 32 4" xfId="4543"/>
    <cellStyle name="Comma 33" xfId="4544"/>
    <cellStyle name="Comma 33 2" xfId="4545"/>
    <cellStyle name="Comma 33 2 2" xfId="4546"/>
    <cellStyle name="Comma 33 2 2 2" xfId="4547"/>
    <cellStyle name="Comma 33 2 3" xfId="4548"/>
    <cellStyle name="Comma 33 3" xfId="4549"/>
    <cellStyle name="Comma 33 3 2" xfId="4550"/>
    <cellStyle name="Comma 33 4" xfId="4551"/>
    <cellStyle name="Comma 34" xfId="4552"/>
    <cellStyle name="Comma 34 2" xfId="4553"/>
    <cellStyle name="Comma 34 2 2" xfId="4554"/>
    <cellStyle name="Comma 34 2 2 2" xfId="4555"/>
    <cellStyle name="Comma 34 2 3" xfId="4556"/>
    <cellStyle name="Comma 34 3" xfId="4557"/>
    <cellStyle name="Comma 34 3 2" xfId="4558"/>
    <cellStyle name="Comma 34 4" xfId="4559"/>
    <cellStyle name="Comma 35" xfId="4560"/>
    <cellStyle name="Comma 35 2" xfId="4561"/>
    <cellStyle name="Comma 35 2 2" xfId="4562"/>
    <cellStyle name="Comma 35 2 2 2" xfId="4563"/>
    <cellStyle name="Comma 35 2 3" xfId="4564"/>
    <cellStyle name="Comma 35 3" xfId="4565"/>
    <cellStyle name="Comma 35 3 2" xfId="4566"/>
    <cellStyle name="Comma 35 4" xfId="4567"/>
    <cellStyle name="Comma 36" xfId="4568"/>
    <cellStyle name="Comma 36 2" xfId="4569"/>
    <cellStyle name="Comma 36 2 2" xfId="4570"/>
    <cellStyle name="Comma 36 2 2 2" xfId="4571"/>
    <cellStyle name="Comma 36 2 3" xfId="4572"/>
    <cellStyle name="Comma 36 3" xfId="4573"/>
    <cellStyle name="Comma 36 3 2" xfId="4574"/>
    <cellStyle name="Comma 36 4" xfId="4575"/>
    <cellStyle name="Comma 37" xfId="4576"/>
    <cellStyle name="Comma 37 2" xfId="4577"/>
    <cellStyle name="Comma 37 2 2" xfId="4578"/>
    <cellStyle name="Comma 37 2 2 2" xfId="4579"/>
    <cellStyle name="Comma 37 2 3" xfId="4580"/>
    <cellStyle name="Comma 37 3" xfId="4581"/>
    <cellStyle name="Comma 37 3 2" xfId="4582"/>
    <cellStyle name="Comma 37 4" xfId="4583"/>
    <cellStyle name="Comma 38" xfId="4584"/>
    <cellStyle name="Comma 38 2" xfId="4585"/>
    <cellStyle name="Comma 38 2 2" xfId="4586"/>
    <cellStyle name="Comma 38 2 2 2" xfId="4587"/>
    <cellStyle name="Comma 38 2 3" xfId="4588"/>
    <cellStyle name="Comma 38 3" xfId="4589"/>
    <cellStyle name="Comma 38 3 2" xfId="4590"/>
    <cellStyle name="Comma 38 4" xfId="4591"/>
    <cellStyle name="Comma 39" xfId="4592"/>
    <cellStyle name="Comma 39 2" xfId="4593"/>
    <cellStyle name="Comma 39 2 2" xfId="4594"/>
    <cellStyle name="Comma 39 2 2 2" xfId="4595"/>
    <cellStyle name="Comma 39 2 3" xfId="4596"/>
    <cellStyle name="Comma 39 3" xfId="4597"/>
    <cellStyle name="Comma 39 3 2" xfId="4598"/>
    <cellStyle name="Comma 39 4" xfId="4599"/>
    <cellStyle name="Comma 4" xfId="4600"/>
    <cellStyle name="Comma 4 10" xfId="4601"/>
    <cellStyle name="Comma 4 10 2" xfId="4602"/>
    <cellStyle name="Comma 4 11" xfId="4603"/>
    <cellStyle name="Comma 4 12" xfId="4604"/>
    <cellStyle name="Comma 4 2" xfId="4605"/>
    <cellStyle name="Comma 4 2 2" xfId="4606"/>
    <cellStyle name="Comma 4 2 2 2" xfId="4607"/>
    <cellStyle name="Comma 4 2 2 2 2" xfId="4608"/>
    <cellStyle name="Comma 4 2 2 2 2 2" xfId="4609"/>
    <cellStyle name="Comma 4 2 2 2 2 2 2" xfId="4610"/>
    <cellStyle name="Comma 4 2 2 2 2 2 2 2" xfId="4611"/>
    <cellStyle name="Comma 4 2 2 2 2 2 3" xfId="4612"/>
    <cellStyle name="Comma 4 2 2 2 2 3" xfId="4613"/>
    <cellStyle name="Comma 4 2 2 2 2 3 2" xfId="4614"/>
    <cellStyle name="Comma 4 2 2 2 2 3 2 2" xfId="4615"/>
    <cellStyle name="Comma 4 2 2 2 2 3 3" xfId="4616"/>
    <cellStyle name="Comma 4 2 2 2 2 4" xfId="4617"/>
    <cellStyle name="Comma 4 2 2 2 2 4 2" xfId="4618"/>
    <cellStyle name="Comma 4 2 2 2 2 5" xfId="4619"/>
    <cellStyle name="Comma 4 2 2 2 2 6" xfId="4620"/>
    <cellStyle name="Comma 4 2 2 2 3" xfId="4621"/>
    <cellStyle name="Comma 4 2 2 2 3 2" xfId="4622"/>
    <cellStyle name="Comma 4 2 2 2 3 2 2" xfId="4623"/>
    <cellStyle name="Comma 4 2 2 2 3 3" xfId="4624"/>
    <cellStyle name="Comma 4 2 2 2 4" xfId="4625"/>
    <cellStyle name="Comma 4 2 2 2 4 2" xfId="4626"/>
    <cellStyle name="Comma 4 2 2 2 4 2 2" xfId="4627"/>
    <cellStyle name="Comma 4 2 2 2 4 3" xfId="4628"/>
    <cellStyle name="Comma 4 2 2 2 5" xfId="4629"/>
    <cellStyle name="Comma 4 2 2 2 5 2" xfId="4630"/>
    <cellStyle name="Comma 4 2 2 2 6" xfId="4631"/>
    <cellStyle name="Comma 4 2 2 2 7" xfId="4632"/>
    <cellStyle name="Comma 4 2 2 3" xfId="4633"/>
    <cellStyle name="Comma 4 2 2 3 2" xfId="4634"/>
    <cellStyle name="Comma 4 2 2 3 2 2" xfId="4635"/>
    <cellStyle name="Comma 4 2 2 3 2 2 2" xfId="4636"/>
    <cellStyle name="Comma 4 2 2 3 2 3" xfId="4637"/>
    <cellStyle name="Comma 4 2 2 3 3" xfId="4638"/>
    <cellStyle name="Comma 4 2 2 3 3 2" xfId="4639"/>
    <cellStyle name="Comma 4 2 2 3 3 2 2" xfId="4640"/>
    <cellStyle name="Comma 4 2 2 3 3 3" xfId="4641"/>
    <cellStyle name="Comma 4 2 2 3 4" xfId="4642"/>
    <cellStyle name="Comma 4 2 2 3 4 2" xfId="4643"/>
    <cellStyle name="Comma 4 2 2 3 5" xfId="4644"/>
    <cellStyle name="Comma 4 2 2 3 6" xfId="4645"/>
    <cellStyle name="Comma 4 2 2 4" xfId="4646"/>
    <cellStyle name="Comma 4 2 2 4 2" xfId="4647"/>
    <cellStyle name="Comma 4 2 2 4 2 2" xfId="4648"/>
    <cellStyle name="Comma 4 2 2 4 3" xfId="4649"/>
    <cellStyle name="Comma 4 2 2 4 4" xfId="4650"/>
    <cellStyle name="Comma 4 2 2 5" xfId="4651"/>
    <cellStyle name="Comma 4 2 2 5 2" xfId="4652"/>
    <cellStyle name="Comma 4 2 2 5 2 2" xfId="4653"/>
    <cellStyle name="Comma 4 2 2 5 3" xfId="4654"/>
    <cellStyle name="Comma 4 2 2 6" xfId="4655"/>
    <cellStyle name="Comma 4 2 2 6 2" xfId="4656"/>
    <cellStyle name="Comma 4 2 2 7" xfId="4657"/>
    <cellStyle name="Comma 4 2 2 8" xfId="4658"/>
    <cellStyle name="Comma 4 2 3" xfId="4659"/>
    <cellStyle name="Comma 4 2 3 2" xfId="4660"/>
    <cellStyle name="Comma 4 2 3 2 2" xfId="4661"/>
    <cellStyle name="Comma 4 2 3 2 2 2" xfId="4662"/>
    <cellStyle name="Comma 4 2 3 2 2 2 2" xfId="4663"/>
    <cellStyle name="Comma 4 2 3 2 2 3" xfId="4664"/>
    <cellStyle name="Comma 4 2 3 2 3" xfId="4665"/>
    <cellStyle name="Comma 4 2 3 2 3 2" xfId="4666"/>
    <cellStyle name="Comma 4 2 3 2 3 2 2" xfId="4667"/>
    <cellStyle name="Comma 4 2 3 2 3 3" xfId="4668"/>
    <cellStyle name="Comma 4 2 3 2 4" xfId="4669"/>
    <cellStyle name="Comma 4 2 3 2 4 2" xfId="4670"/>
    <cellStyle name="Comma 4 2 3 2 5" xfId="4671"/>
    <cellStyle name="Comma 4 2 3 2 6" xfId="4672"/>
    <cellStyle name="Comma 4 2 3 3" xfId="4673"/>
    <cellStyle name="Comma 4 2 3 3 2" xfId="4674"/>
    <cellStyle name="Comma 4 2 3 3 2 2" xfId="4675"/>
    <cellStyle name="Comma 4 2 3 3 3" xfId="4676"/>
    <cellStyle name="Comma 4 2 3 4" xfId="4677"/>
    <cellStyle name="Comma 4 2 3 4 2" xfId="4678"/>
    <cellStyle name="Comma 4 2 3 4 2 2" xfId="4679"/>
    <cellStyle name="Comma 4 2 3 4 3" xfId="4680"/>
    <cellStyle name="Comma 4 2 3 5" xfId="4681"/>
    <cellStyle name="Comma 4 2 3 5 2" xfId="4682"/>
    <cellStyle name="Comma 4 2 3 6" xfId="4683"/>
    <cellStyle name="Comma 4 2 3 7" xfId="4684"/>
    <cellStyle name="Comma 4 2 4" xfId="4685"/>
    <cellStyle name="Comma 4 2 4 2" xfId="4686"/>
    <cellStyle name="Comma 4 2 4 2 2" xfId="4687"/>
    <cellStyle name="Comma 4 2 4 2 2 2" xfId="4688"/>
    <cellStyle name="Comma 4 2 4 2 3" xfId="4689"/>
    <cellStyle name="Comma 4 2 4 3" xfId="4690"/>
    <cellStyle name="Comma 4 2 4 3 2" xfId="4691"/>
    <cellStyle name="Comma 4 2 4 3 2 2" xfId="4692"/>
    <cellStyle name="Comma 4 2 4 3 3" xfId="4693"/>
    <cellStyle name="Comma 4 2 4 4" xfId="4694"/>
    <cellStyle name="Comma 4 2 4 4 2" xfId="4695"/>
    <cellStyle name="Comma 4 2 4 5" xfId="4696"/>
    <cellStyle name="Comma 4 2 4 6" xfId="4697"/>
    <cellStyle name="Comma 4 2 5" xfId="4698"/>
    <cellStyle name="Comma 4 2 5 2" xfId="4699"/>
    <cellStyle name="Comma 4 2 5 2 2" xfId="4700"/>
    <cellStyle name="Comma 4 2 5 3" xfId="4701"/>
    <cellStyle name="Comma 4 2 5 4" xfId="4702"/>
    <cellStyle name="Comma 4 2 6" xfId="4703"/>
    <cellStyle name="Comma 4 2 6 2" xfId="4704"/>
    <cellStyle name="Comma 4 2 6 2 2" xfId="4705"/>
    <cellStyle name="Comma 4 2 6 3" xfId="4706"/>
    <cellStyle name="Comma 4 2 7" xfId="4707"/>
    <cellStyle name="Comma 4 2 7 2" xfId="4708"/>
    <cellStyle name="Comma 4 2 8" xfId="4709"/>
    <cellStyle name="Comma 4 2 9" xfId="4710"/>
    <cellStyle name="Comma 4 3" xfId="4711"/>
    <cellStyle name="Comma 4 3 2" xfId="4712"/>
    <cellStyle name="Comma 4 3 2 2" xfId="4713"/>
    <cellStyle name="Comma 4 3 2 2 2" xfId="4714"/>
    <cellStyle name="Comma 4 3 2 2 2 2" xfId="4715"/>
    <cellStyle name="Comma 4 3 2 2 2 2 2" xfId="4716"/>
    <cellStyle name="Comma 4 3 2 2 2 2 2 2" xfId="4717"/>
    <cellStyle name="Comma 4 3 2 2 2 2 3" xfId="4718"/>
    <cellStyle name="Comma 4 3 2 2 2 3" xfId="4719"/>
    <cellStyle name="Comma 4 3 2 2 2 3 2" xfId="4720"/>
    <cellStyle name="Comma 4 3 2 2 2 3 2 2" xfId="4721"/>
    <cellStyle name="Comma 4 3 2 2 2 3 3" xfId="4722"/>
    <cellStyle name="Comma 4 3 2 2 2 4" xfId="4723"/>
    <cellStyle name="Comma 4 3 2 2 2 4 2" xfId="4724"/>
    <cellStyle name="Comma 4 3 2 2 2 5" xfId="4725"/>
    <cellStyle name="Comma 4 3 2 2 2 6" xfId="4726"/>
    <cellStyle name="Comma 4 3 2 2 3" xfId="4727"/>
    <cellStyle name="Comma 4 3 2 2 3 2" xfId="4728"/>
    <cellStyle name="Comma 4 3 2 2 3 2 2" xfId="4729"/>
    <cellStyle name="Comma 4 3 2 2 3 3" xfId="4730"/>
    <cellStyle name="Comma 4 3 2 2 4" xfId="4731"/>
    <cellStyle name="Comma 4 3 2 2 4 2" xfId="4732"/>
    <cellStyle name="Comma 4 3 2 2 4 2 2" xfId="4733"/>
    <cellStyle name="Comma 4 3 2 2 4 3" xfId="4734"/>
    <cellStyle name="Comma 4 3 2 2 5" xfId="4735"/>
    <cellStyle name="Comma 4 3 2 2 5 2" xfId="4736"/>
    <cellStyle name="Comma 4 3 2 2 6" xfId="4737"/>
    <cellStyle name="Comma 4 3 2 2 7" xfId="4738"/>
    <cellStyle name="Comma 4 3 2 3" xfId="4739"/>
    <cellStyle name="Comma 4 3 2 3 2" xfId="4740"/>
    <cellStyle name="Comma 4 3 2 3 2 2" xfId="4741"/>
    <cellStyle name="Comma 4 3 2 3 2 2 2" xfId="4742"/>
    <cellStyle name="Comma 4 3 2 3 2 3" xfId="4743"/>
    <cellStyle name="Comma 4 3 2 3 3" xfId="4744"/>
    <cellStyle name="Comma 4 3 2 3 3 2" xfId="4745"/>
    <cellStyle name="Comma 4 3 2 3 3 2 2" xfId="4746"/>
    <cellStyle name="Comma 4 3 2 3 3 3" xfId="4747"/>
    <cellStyle name="Comma 4 3 2 3 4" xfId="4748"/>
    <cellStyle name="Comma 4 3 2 3 4 2" xfId="4749"/>
    <cellStyle name="Comma 4 3 2 3 5" xfId="4750"/>
    <cellStyle name="Comma 4 3 2 3 6" xfId="4751"/>
    <cellStyle name="Comma 4 3 2 4" xfId="4752"/>
    <cellStyle name="Comma 4 3 2 4 2" xfId="4753"/>
    <cellStyle name="Comma 4 3 2 4 2 2" xfId="4754"/>
    <cellStyle name="Comma 4 3 2 4 3" xfId="4755"/>
    <cellStyle name="Comma 4 3 2 4 4" xfId="4756"/>
    <cellStyle name="Comma 4 3 2 5" xfId="4757"/>
    <cellStyle name="Comma 4 3 2 5 2" xfId="4758"/>
    <cellStyle name="Comma 4 3 2 5 2 2" xfId="4759"/>
    <cellStyle name="Comma 4 3 2 5 3" xfId="4760"/>
    <cellStyle name="Comma 4 3 2 6" xfId="4761"/>
    <cellStyle name="Comma 4 3 2 6 2" xfId="4762"/>
    <cellStyle name="Comma 4 3 2 7" xfId="4763"/>
    <cellStyle name="Comma 4 3 2 8" xfId="4764"/>
    <cellStyle name="Comma 4 3 3" xfId="4765"/>
    <cellStyle name="Comma 4 3 3 2" xfId="4766"/>
    <cellStyle name="Comma 4 3 3 2 2" xfId="4767"/>
    <cellStyle name="Comma 4 3 3 2 2 2" xfId="4768"/>
    <cellStyle name="Comma 4 3 3 2 2 2 2" xfId="4769"/>
    <cellStyle name="Comma 4 3 3 2 2 3" xfId="4770"/>
    <cellStyle name="Comma 4 3 3 2 3" xfId="4771"/>
    <cellStyle name="Comma 4 3 3 2 3 2" xfId="4772"/>
    <cellStyle name="Comma 4 3 3 2 3 2 2" xfId="4773"/>
    <cellStyle name="Comma 4 3 3 2 3 3" xfId="4774"/>
    <cellStyle name="Comma 4 3 3 2 4" xfId="4775"/>
    <cellStyle name="Comma 4 3 3 2 4 2" xfId="4776"/>
    <cellStyle name="Comma 4 3 3 2 5" xfId="4777"/>
    <cellStyle name="Comma 4 3 3 2 6" xfId="4778"/>
    <cellStyle name="Comma 4 3 3 3" xfId="4779"/>
    <cellStyle name="Comma 4 3 3 3 2" xfId="4780"/>
    <cellStyle name="Comma 4 3 3 3 2 2" xfId="4781"/>
    <cellStyle name="Comma 4 3 3 3 3" xfId="4782"/>
    <cellStyle name="Comma 4 3 3 4" xfId="4783"/>
    <cellStyle name="Comma 4 3 3 4 2" xfId="4784"/>
    <cellStyle name="Comma 4 3 3 4 2 2" xfId="4785"/>
    <cellStyle name="Comma 4 3 3 4 3" xfId="4786"/>
    <cellStyle name="Comma 4 3 3 5" xfId="4787"/>
    <cellStyle name="Comma 4 3 3 5 2" xfId="4788"/>
    <cellStyle name="Comma 4 3 3 6" xfId="4789"/>
    <cellStyle name="Comma 4 3 3 7" xfId="4790"/>
    <cellStyle name="Comma 4 3 4" xfId="4791"/>
    <cellStyle name="Comma 4 3 4 2" xfId="4792"/>
    <cellStyle name="Comma 4 3 4 2 2" xfId="4793"/>
    <cellStyle name="Comma 4 3 4 2 2 2" xfId="4794"/>
    <cellStyle name="Comma 4 3 4 2 3" xfId="4795"/>
    <cellStyle name="Comma 4 3 4 3" xfId="4796"/>
    <cellStyle name="Comma 4 3 4 3 2" xfId="4797"/>
    <cellStyle name="Comma 4 3 4 3 2 2" xfId="4798"/>
    <cellStyle name="Comma 4 3 4 3 3" xfId="4799"/>
    <cellStyle name="Comma 4 3 4 4" xfId="4800"/>
    <cellStyle name="Comma 4 3 4 4 2" xfId="4801"/>
    <cellStyle name="Comma 4 3 4 5" xfId="4802"/>
    <cellStyle name="Comma 4 3 4 6" xfId="4803"/>
    <cellStyle name="Comma 4 3 5" xfId="4804"/>
    <cellStyle name="Comma 4 3 5 2" xfId="4805"/>
    <cellStyle name="Comma 4 3 5 2 2" xfId="4806"/>
    <cellStyle name="Comma 4 3 5 3" xfId="4807"/>
    <cellStyle name="Comma 4 3 5 4" xfId="4808"/>
    <cellStyle name="Comma 4 3 6" xfId="4809"/>
    <cellStyle name="Comma 4 3 6 2" xfId="4810"/>
    <cellStyle name="Comma 4 3 6 2 2" xfId="4811"/>
    <cellStyle name="Comma 4 3 6 3" xfId="4812"/>
    <cellStyle name="Comma 4 3 7" xfId="4813"/>
    <cellStyle name="Comma 4 3 7 2" xfId="4814"/>
    <cellStyle name="Comma 4 3 8" xfId="4815"/>
    <cellStyle name="Comma 4 3 9" xfId="4816"/>
    <cellStyle name="Comma 4 4" xfId="4817"/>
    <cellStyle name="Comma 4 4 2" xfId="4818"/>
    <cellStyle name="Comma 4 4 2 2" xfId="4819"/>
    <cellStyle name="Comma 4 4 2 2 2" xfId="4820"/>
    <cellStyle name="Comma 4 4 2 2 2 2" xfId="4821"/>
    <cellStyle name="Comma 4 4 2 2 2 2 2" xfId="4822"/>
    <cellStyle name="Comma 4 4 2 2 2 2 2 2" xfId="4823"/>
    <cellStyle name="Comma 4 4 2 2 2 2 3" xfId="4824"/>
    <cellStyle name="Comma 4 4 2 2 2 3" xfId="4825"/>
    <cellStyle name="Comma 4 4 2 2 2 3 2" xfId="4826"/>
    <cellStyle name="Comma 4 4 2 2 2 3 2 2" xfId="4827"/>
    <cellStyle name="Comma 4 4 2 2 2 3 3" xfId="4828"/>
    <cellStyle name="Comma 4 4 2 2 2 4" xfId="4829"/>
    <cellStyle name="Comma 4 4 2 2 2 4 2" xfId="4830"/>
    <cellStyle name="Comma 4 4 2 2 2 5" xfId="4831"/>
    <cellStyle name="Comma 4 4 2 2 3" xfId="4832"/>
    <cellStyle name="Comma 4 4 2 2 3 2" xfId="4833"/>
    <cellStyle name="Comma 4 4 2 2 3 2 2" xfId="4834"/>
    <cellStyle name="Comma 4 4 2 2 3 3" xfId="4835"/>
    <cellStyle name="Comma 4 4 2 2 4" xfId="4836"/>
    <cellStyle name="Comma 4 4 2 2 4 2" xfId="4837"/>
    <cellStyle name="Comma 4 4 2 2 4 2 2" xfId="4838"/>
    <cellStyle name="Comma 4 4 2 2 4 3" xfId="4839"/>
    <cellStyle name="Comma 4 4 2 2 5" xfId="4840"/>
    <cellStyle name="Comma 4 4 2 2 5 2" xfId="4841"/>
    <cellStyle name="Comma 4 4 2 2 6" xfId="4842"/>
    <cellStyle name="Comma 4 4 2 2 7" xfId="4843"/>
    <cellStyle name="Comma 4 4 2 3" xfId="4844"/>
    <cellStyle name="Comma 4 4 2 3 2" xfId="4845"/>
    <cellStyle name="Comma 4 4 2 3 2 2" xfId="4846"/>
    <cellStyle name="Comma 4 4 2 3 2 2 2" xfId="4847"/>
    <cellStyle name="Comma 4 4 2 3 2 3" xfId="4848"/>
    <cellStyle name="Comma 4 4 2 3 3" xfId="4849"/>
    <cellStyle name="Comma 4 4 2 3 3 2" xfId="4850"/>
    <cellStyle name="Comma 4 4 2 3 3 2 2" xfId="4851"/>
    <cellStyle name="Comma 4 4 2 3 3 3" xfId="4852"/>
    <cellStyle name="Comma 4 4 2 3 4" xfId="4853"/>
    <cellStyle name="Comma 4 4 2 3 4 2" xfId="4854"/>
    <cellStyle name="Comma 4 4 2 3 5" xfId="4855"/>
    <cellStyle name="Comma 4 4 2 4" xfId="4856"/>
    <cellStyle name="Comma 4 4 2 4 2" xfId="4857"/>
    <cellStyle name="Comma 4 4 2 4 2 2" xfId="4858"/>
    <cellStyle name="Comma 4 4 2 4 3" xfId="4859"/>
    <cellStyle name="Comma 4 4 2 4 4" xfId="4860"/>
    <cellStyle name="Comma 4 4 2 5" xfId="4861"/>
    <cellStyle name="Comma 4 4 2 5 2" xfId="4862"/>
    <cellStyle name="Comma 4 4 2 5 2 2" xfId="4863"/>
    <cellStyle name="Comma 4 4 2 5 3" xfId="4864"/>
    <cellStyle name="Comma 4 4 2 6" xfId="4865"/>
    <cellStyle name="Comma 4 4 2 6 2" xfId="4866"/>
    <cellStyle name="Comma 4 4 2 7" xfId="4867"/>
    <cellStyle name="Comma 4 4 2 8" xfId="4868"/>
    <cellStyle name="Comma 4 4 3" xfId="4869"/>
    <cellStyle name="Comma 4 4 3 2" xfId="4870"/>
    <cellStyle name="Comma 4 4 3 2 2" xfId="4871"/>
    <cellStyle name="Comma 4 4 3 2 2 2" xfId="4872"/>
    <cellStyle name="Comma 4 4 3 2 2 2 2" xfId="4873"/>
    <cellStyle name="Comma 4 4 3 2 2 3" xfId="4874"/>
    <cellStyle name="Comma 4 4 3 2 3" xfId="4875"/>
    <cellStyle name="Comma 4 4 3 2 3 2" xfId="4876"/>
    <cellStyle name="Comma 4 4 3 2 3 2 2" xfId="4877"/>
    <cellStyle name="Comma 4 4 3 2 3 3" xfId="4878"/>
    <cellStyle name="Comma 4 4 3 2 4" xfId="4879"/>
    <cellStyle name="Comma 4 4 3 2 4 2" xfId="4880"/>
    <cellStyle name="Comma 4 4 3 2 5" xfId="4881"/>
    <cellStyle name="Comma 4 4 3 3" xfId="4882"/>
    <cellStyle name="Comma 4 4 3 3 2" xfId="4883"/>
    <cellStyle name="Comma 4 4 3 3 2 2" xfId="4884"/>
    <cellStyle name="Comma 4 4 3 3 3" xfId="4885"/>
    <cellStyle name="Comma 4 4 3 4" xfId="4886"/>
    <cellStyle name="Comma 4 4 3 4 2" xfId="4887"/>
    <cellStyle name="Comma 4 4 3 4 2 2" xfId="4888"/>
    <cellStyle name="Comma 4 4 3 4 3" xfId="4889"/>
    <cellStyle name="Comma 4 4 3 5" xfId="4890"/>
    <cellStyle name="Comma 4 4 3 5 2" xfId="4891"/>
    <cellStyle name="Comma 4 4 3 6" xfId="4892"/>
    <cellStyle name="Comma 4 4 3 7" xfId="4893"/>
    <cellStyle name="Comma 4 4 4" xfId="4894"/>
    <cellStyle name="Comma 4 4 4 2" xfId="4895"/>
    <cellStyle name="Comma 4 4 4 2 2" xfId="4896"/>
    <cellStyle name="Comma 4 4 4 2 2 2" xfId="4897"/>
    <cellStyle name="Comma 4 4 4 2 3" xfId="4898"/>
    <cellStyle name="Comma 4 4 4 3" xfId="4899"/>
    <cellStyle name="Comma 4 4 4 3 2" xfId="4900"/>
    <cellStyle name="Comma 4 4 4 3 2 2" xfId="4901"/>
    <cellStyle name="Comma 4 4 4 3 3" xfId="4902"/>
    <cellStyle name="Comma 4 4 4 4" xfId="4903"/>
    <cellStyle name="Comma 4 4 4 4 2" xfId="4904"/>
    <cellStyle name="Comma 4 4 4 5" xfId="4905"/>
    <cellStyle name="Comma 4 4 5" xfId="4906"/>
    <cellStyle name="Comma 4 4 5 2" xfId="4907"/>
    <cellStyle name="Comma 4 4 5 2 2" xfId="4908"/>
    <cellStyle name="Comma 4 4 5 3" xfId="4909"/>
    <cellStyle name="Comma 4 4 5 4" xfId="4910"/>
    <cellStyle name="Comma 4 4 6" xfId="4911"/>
    <cellStyle name="Comma 4 4 6 2" xfId="4912"/>
    <cellStyle name="Comma 4 4 6 2 2" xfId="4913"/>
    <cellStyle name="Comma 4 4 6 3" xfId="4914"/>
    <cellStyle name="Comma 4 4 7" xfId="4915"/>
    <cellStyle name="Comma 4 4 7 2" xfId="4916"/>
    <cellStyle name="Comma 4 4 8" xfId="4917"/>
    <cellStyle name="Comma 4 4 9" xfId="4918"/>
    <cellStyle name="Comma 4 5" xfId="4919"/>
    <cellStyle name="Comma 4 5 2" xfId="4920"/>
    <cellStyle name="Comma 4 5 2 2" xfId="4921"/>
    <cellStyle name="Comma 4 5 2 2 2" xfId="4922"/>
    <cellStyle name="Comma 4 5 2 2 2 2" xfId="4923"/>
    <cellStyle name="Comma 4 5 2 2 2 2 2" xfId="4924"/>
    <cellStyle name="Comma 4 5 2 2 2 3" xfId="4925"/>
    <cellStyle name="Comma 4 5 2 2 3" xfId="4926"/>
    <cellStyle name="Comma 4 5 2 2 3 2" xfId="4927"/>
    <cellStyle name="Comma 4 5 2 2 3 2 2" xfId="4928"/>
    <cellStyle name="Comma 4 5 2 2 3 3" xfId="4929"/>
    <cellStyle name="Comma 4 5 2 2 4" xfId="4930"/>
    <cellStyle name="Comma 4 5 2 2 4 2" xfId="4931"/>
    <cellStyle name="Comma 4 5 2 2 5" xfId="4932"/>
    <cellStyle name="Comma 4 5 2 3" xfId="4933"/>
    <cellStyle name="Comma 4 5 2 3 2" xfId="4934"/>
    <cellStyle name="Comma 4 5 2 3 2 2" xfId="4935"/>
    <cellStyle name="Comma 4 5 2 3 3" xfId="4936"/>
    <cellStyle name="Comma 4 5 2 4" xfId="4937"/>
    <cellStyle name="Comma 4 5 2 4 2" xfId="4938"/>
    <cellStyle name="Comma 4 5 2 4 2 2" xfId="4939"/>
    <cellStyle name="Comma 4 5 2 4 3" xfId="4940"/>
    <cellStyle name="Comma 4 5 2 5" xfId="4941"/>
    <cellStyle name="Comma 4 5 2 5 2" xfId="4942"/>
    <cellStyle name="Comma 4 5 2 6" xfId="4943"/>
    <cellStyle name="Comma 4 5 2 7" xfId="4944"/>
    <cellStyle name="Comma 4 5 3" xfId="4945"/>
    <cellStyle name="Comma 4 5 3 2" xfId="4946"/>
    <cellStyle name="Comma 4 5 3 2 2" xfId="4947"/>
    <cellStyle name="Comma 4 5 3 2 2 2" xfId="4948"/>
    <cellStyle name="Comma 4 5 3 2 3" xfId="4949"/>
    <cellStyle name="Comma 4 5 3 3" xfId="4950"/>
    <cellStyle name="Comma 4 5 3 3 2" xfId="4951"/>
    <cellStyle name="Comma 4 5 3 3 2 2" xfId="4952"/>
    <cellStyle name="Comma 4 5 3 3 3" xfId="4953"/>
    <cellStyle name="Comma 4 5 3 4" xfId="4954"/>
    <cellStyle name="Comma 4 5 3 4 2" xfId="4955"/>
    <cellStyle name="Comma 4 5 3 5" xfId="4956"/>
    <cellStyle name="Comma 4 5 4" xfId="4957"/>
    <cellStyle name="Comma 4 5 4 2" xfId="4958"/>
    <cellStyle name="Comma 4 5 4 2 2" xfId="4959"/>
    <cellStyle name="Comma 4 5 4 3" xfId="4960"/>
    <cellStyle name="Comma 4 5 4 4" xfId="4961"/>
    <cellStyle name="Comma 4 5 5" xfId="4962"/>
    <cellStyle name="Comma 4 5 5 2" xfId="4963"/>
    <cellStyle name="Comma 4 5 5 2 2" xfId="4964"/>
    <cellStyle name="Comma 4 5 5 3" xfId="4965"/>
    <cellStyle name="Comma 4 5 6" xfId="4966"/>
    <cellStyle name="Comma 4 5 6 2" xfId="4967"/>
    <cellStyle name="Comma 4 5 7" xfId="4968"/>
    <cellStyle name="Comma 4 5 8" xfId="4969"/>
    <cellStyle name="Comma 4 6" xfId="4970"/>
    <cellStyle name="Comma 4 6 2" xfId="4971"/>
    <cellStyle name="Comma 4 6 2 2" xfId="4972"/>
    <cellStyle name="Comma 4 6 2 2 2" xfId="4973"/>
    <cellStyle name="Comma 4 6 2 2 2 2" xfId="4974"/>
    <cellStyle name="Comma 4 6 2 2 3" xfId="4975"/>
    <cellStyle name="Comma 4 6 2 3" xfId="4976"/>
    <cellStyle name="Comma 4 6 2 3 2" xfId="4977"/>
    <cellStyle name="Comma 4 6 2 3 2 2" xfId="4978"/>
    <cellStyle name="Comma 4 6 2 3 3" xfId="4979"/>
    <cellStyle name="Comma 4 6 2 4" xfId="4980"/>
    <cellStyle name="Comma 4 6 2 4 2" xfId="4981"/>
    <cellStyle name="Comma 4 6 2 5" xfId="4982"/>
    <cellStyle name="Comma 4 6 3" xfId="4983"/>
    <cellStyle name="Comma 4 6 3 2" xfId="4984"/>
    <cellStyle name="Comma 4 6 3 2 2" xfId="4985"/>
    <cellStyle name="Comma 4 6 3 3" xfId="4986"/>
    <cellStyle name="Comma 4 6 4" xfId="4987"/>
    <cellStyle name="Comma 4 6 4 2" xfId="4988"/>
    <cellStyle name="Comma 4 6 4 2 2" xfId="4989"/>
    <cellStyle name="Comma 4 6 4 3" xfId="4990"/>
    <cellStyle name="Comma 4 6 5" xfId="4991"/>
    <cellStyle name="Comma 4 6 5 2" xfId="4992"/>
    <cellStyle name="Comma 4 6 6" xfId="4993"/>
    <cellStyle name="Comma 4 6 7" xfId="4994"/>
    <cellStyle name="Comma 4 7" xfId="4995"/>
    <cellStyle name="Comma 4 7 2" xfId="4996"/>
    <cellStyle name="Comma 4 7 2 2" xfId="4997"/>
    <cellStyle name="Comma 4 7 2 2 2" xfId="4998"/>
    <cellStyle name="Comma 4 7 2 3" xfId="4999"/>
    <cellStyle name="Comma 4 7 3" xfId="5000"/>
    <cellStyle name="Comma 4 7 3 2" xfId="5001"/>
    <cellStyle name="Comma 4 7 3 2 2" xfId="5002"/>
    <cellStyle name="Comma 4 7 3 3" xfId="5003"/>
    <cellStyle name="Comma 4 7 4" xfId="5004"/>
    <cellStyle name="Comma 4 7 4 2" xfId="5005"/>
    <cellStyle name="Comma 4 7 5" xfId="5006"/>
    <cellStyle name="Comma 4 8" xfId="5007"/>
    <cellStyle name="Comma 4 8 2" xfId="5008"/>
    <cellStyle name="Comma 4 8 2 2" xfId="5009"/>
    <cellStyle name="Comma 4 8 3" xfId="5010"/>
    <cellStyle name="Comma 4 8 4" xfId="5011"/>
    <cellStyle name="Comma 4 9" xfId="5012"/>
    <cellStyle name="Comma 4 9 2" xfId="5013"/>
    <cellStyle name="Comma 4 9 2 2" xfId="5014"/>
    <cellStyle name="Comma 4 9 3" xfId="5015"/>
    <cellStyle name="Comma 40" xfId="5016"/>
    <cellStyle name="Comma 40 2" xfId="5017"/>
    <cellStyle name="Comma 40 2 2" xfId="5018"/>
    <cellStyle name="Comma 40 2 2 2" xfId="5019"/>
    <cellStyle name="Comma 40 2 3" xfId="5020"/>
    <cellStyle name="Comma 40 3" xfId="5021"/>
    <cellStyle name="Comma 40 3 2" xfId="5022"/>
    <cellStyle name="Comma 40 4" xfId="5023"/>
    <cellStyle name="Comma 41" xfId="5024"/>
    <cellStyle name="Comma 41 2" xfId="5025"/>
    <cellStyle name="Comma 41 2 2" xfId="5026"/>
    <cellStyle name="Comma 41 2 2 2" xfId="5027"/>
    <cellStyle name="Comma 41 2 3" xfId="5028"/>
    <cellStyle name="Comma 41 3" xfId="5029"/>
    <cellStyle name="Comma 41 3 2" xfId="5030"/>
    <cellStyle name="Comma 41 4" xfId="5031"/>
    <cellStyle name="Comma 42" xfId="5032"/>
    <cellStyle name="Comma 42 2" xfId="5033"/>
    <cellStyle name="Comma 42 2 2" xfId="5034"/>
    <cellStyle name="Comma 42 2 2 2" xfId="5035"/>
    <cellStyle name="Comma 42 2 3" xfId="5036"/>
    <cellStyle name="Comma 42 3" xfId="5037"/>
    <cellStyle name="Comma 42 3 2" xfId="5038"/>
    <cellStyle name="Comma 42 4" xfId="5039"/>
    <cellStyle name="Comma 43" xfId="5040"/>
    <cellStyle name="Comma 43 2" xfId="5041"/>
    <cellStyle name="Comma 43 2 2" xfId="5042"/>
    <cellStyle name="Comma 43 2 2 2" xfId="5043"/>
    <cellStyle name="Comma 43 2 3" xfId="5044"/>
    <cellStyle name="Comma 43 3" xfId="5045"/>
    <cellStyle name="Comma 43 3 2" xfId="5046"/>
    <cellStyle name="Comma 43 4" xfId="5047"/>
    <cellStyle name="Comma 44" xfId="5048"/>
    <cellStyle name="Comma 44 2" xfId="5049"/>
    <cellStyle name="Comma 44 2 2" xfId="5050"/>
    <cellStyle name="Comma 44 2 2 2" xfId="5051"/>
    <cellStyle name="Comma 44 2 3" xfId="5052"/>
    <cellStyle name="Comma 44 3" xfId="5053"/>
    <cellStyle name="Comma 44 3 2" xfId="5054"/>
    <cellStyle name="Comma 44 4" xfId="5055"/>
    <cellStyle name="Comma 45" xfId="5056"/>
    <cellStyle name="Comma 45 2" xfId="5057"/>
    <cellStyle name="Comma 45 2 2" xfId="5058"/>
    <cellStyle name="Comma 45 2 2 2" xfId="5059"/>
    <cellStyle name="Comma 45 2 3" xfId="5060"/>
    <cellStyle name="Comma 45 3" xfId="5061"/>
    <cellStyle name="Comma 45 3 2" xfId="5062"/>
    <cellStyle name="Comma 45 4" xfId="5063"/>
    <cellStyle name="Comma 46" xfId="5064"/>
    <cellStyle name="Comma 46 2" xfId="5065"/>
    <cellStyle name="Comma 46 2 2" xfId="5066"/>
    <cellStyle name="Comma 46 2 2 2" xfId="5067"/>
    <cellStyle name="Comma 46 2 3" xfId="5068"/>
    <cellStyle name="Comma 46 3" xfId="5069"/>
    <cellStyle name="Comma 46 3 2" xfId="5070"/>
    <cellStyle name="Comma 46 4" xfId="5071"/>
    <cellStyle name="Comma 47" xfId="5072"/>
    <cellStyle name="Comma 47 2" xfId="5073"/>
    <cellStyle name="Comma 47 2 2" xfId="5074"/>
    <cellStyle name="Comma 47 2 2 2" xfId="5075"/>
    <cellStyle name="Comma 47 2 3" xfId="5076"/>
    <cellStyle name="Comma 47 3" xfId="5077"/>
    <cellStyle name="Comma 47 3 2" xfId="5078"/>
    <cellStyle name="Comma 47 4" xfId="5079"/>
    <cellStyle name="Comma 48" xfId="5080"/>
    <cellStyle name="Comma 48 2" xfId="5081"/>
    <cellStyle name="Comma 48 2 2" xfId="5082"/>
    <cellStyle name="Comma 48 2 2 2" xfId="5083"/>
    <cellStyle name="Comma 48 2 3" xfId="5084"/>
    <cellStyle name="Comma 48 3" xfId="5085"/>
    <cellStyle name="Comma 48 3 2" xfId="5086"/>
    <cellStyle name="Comma 48 4" xfId="5087"/>
    <cellStyle name="Comma 49" xfId="5088"/>
    <cellStyle name="Comma 49 2" xfId="5089"/>
    <cellStyle name="Comma 49 2 2" xfId="5090"/>
    <cellStyle name="Comma 49 2 2 2" xfId="5091"/>
    <cellStyle name="Comma 49 2 3" xfId="5092"/>
    <cellStyle name="Comma 49 3" xfId="5093"/>
    <cellStyle name="Comma 49 3 2" xfId="5094"/>
    <cellStyle name="Comma 49 4" xfId="5095"/>
    <cellStyle name="Comma 5" xfId="5096"/>
    <cellStyle name="Comma 5 10" xfId="5097"/>
    <cellStyle name="Comma 5 10 2" xfId="5098"/>
    <cellStyle name="Comma 5 11" xfId="5099"/>
    <cellStyle name="Comma 5 12" xfId="5100"/>
    <cellStyle name="Comma 5 2" xfId="5101"/>
    <cellStyle name="Comma 5 2 2" xfId="5102"/>
    <cellStyle name="Comma 5 2 2 2" xfId="5103"/>
    <cellStyle name="Comma 5 2 2 2 2" xfId="5104"/>
    <cellStyle name="Comma 5 2 2 2 2 2" xfId="5105"/>
    <cellStyle name="Comma 5 2 2 2 2 2 2" xfId="5106"/>
    <cellStyle name="Comma 5 2 2 2 2 2 2 2" xfId="5107"/>
    <cellStyle name="Comma 5 2 2 2 2 2 3" xfId="5108"/>
    <cellStyle name="Comma 5 2 2 2 2 2 4" xfId="5109"/>
    <cellStyle name="Comma 5 2 2 2 2 3" xfId="5110"/>
    <cellStyle name="Comma 5 2 2 2 2 3 2" xfId="5111"/>
    <cellStyle name="Comma 5 2 2 2 2 3 2 2" xfId="5112"/>
    <cellStyle name="Comma 5 2 2 2 2 3 3" xfId="5113"/>
    <cellStyle name="Comma 5 2 2 2 2 4" xfId="5114"/>
    <cellStyle name="Comma 5 2 2 2 2 4 2" xfId="5115"/>
    <cellStyle name="Comma 5 2 2 2 2 5" xfId="5116"/>
    <cellStyle name="Comma 5 2 2 2 2 6" xfId="5117"/>
    <cellStyle name="Comma 5 2 2 2 3" xfId="5118"/>
    <cellStyle name="Comma 5 2 2 2 3 2" xfId="5119"/>
    <cellStyle name="Comma 5 2 2 2 3 2 2" xfId="5120"/>
    <cellStyle name="Comma 5 2 2 2 3 3" xfId="5121"/>
    <cellStyle name="Comma 5 2 2 2 3 4" xfId="5122"/>
    <cellStyle name="Comma 5 2 2 2 4" xfId="5123"/>
    <cellStyle name="Comma 5 2 2 2 4 2" xfId="5124"/>
    <cellStyle name="Comma 5 2 2 2 4 2 2" xfId="5125"/>
    <cellStyle name="Comma 5 2 2 2 4 3" xfId="5126"/>
    <cellStyle name="Comma 5 2 2 2 5" xfId="5127"/>
    <cellStyle name="Comma 5 2 2 2 5 2" xfId="5128"/>
    <cellStyle name="Comma 5 2 2 2 6" xfId="5129"/>
    <cellStyle name="Comma 5 2 2 2 7" xfId="5130"/>
    <cellStyle name="Comma 5 2 2 3" xfId="5131"/>
    <cellStyle name="Comma 5 2 2 3 2" xfId="5132"/>
    <cellStyle name="Comma 5 2 2 3 2 2" xfId="5133"/>
    <cellStyle name="Comma 5 2 2 3 2 2 2" xfId="5134"/>
    <cellStyle name="Comma 5 2 2 3 2 3" xfId="5135"/>
    <cellStyle name="Comma 5 2 2 3 2 4" xfId="5136"/>
    <cellStyle name="Comma 5 2 2 3 3" xfId="5137"/>
    <cellStyle name="Comma 5 2 2 3 3 2" xfId="5138"/>
    <cellStyle name="Comma 5 2 2 3 3 2 2" xfId="5139"/>
    <cellStyle name="Comma 5 2 2 3 3 3" xfId="5140"/>
    <cellStyle name="Comma 5 2 2 3 4" xfId="5141"/>
    <cellStyle name="Comma 5 2 2 3 4 2" xfId="5142"/>
    <cellStyle name="Comma 5 2 2 3 5" xfId="5143"/>
    <cellStyle name="Comma 5 2 2 3 6" xfId="5144"/>
    <cellStyle name="Comma 5 2 2 4" xfId="5145"/>
    <cellStyle name="Comma 5 2 2 4 2" xfId="5146"/>
    <cellStyle name="Comma 5 2 2 4 2 2" xfId="5147"/>
    <cellStyle name="Comma 5 2 2 4 3" xfId="5148"/>
    <cellStyle name="Comma 5 2 2 4 4" xfId="5149"/>
    <cellStyle name="Comma 5 2 2 5" xfId="5150"/>
    <cellStyle name="Comma 5 2 2 5 2" xfId="5151"/>
    <cellStyle name="Comma 5 2 2 5 2 2" xfId="5152"/>
    <cellStyle name="Comma 5 2 2 5 3" xfId="5153"/>
    <cellStyle name="Comma 5 2 2 5 4" xfId="5154"/>
    <cellStyle name="Comma 5 2 2 6" xfId="5155"/>
    <cellStyle name="Comma 5 2 2 6 2" xfId="5156"/>
    <cellStyle name="Comma 5 2 2 7" xfId="5157"/>
    <cellStyle name="Comma 5 2 2 8" xfId="5158"/>
    <cellStyle name="Comma 5 2 3" xfId="5159"/>
    <cellStyle name="Comma 5 2 3 2" xfId="5160"/>
    <cellStyle name="Comma 5 2 3 2 2" xfId="5161"/>
    <cellStyle name="Comma 5 2 3 2 2 2" xfId="5162"/>
    <cellStyle name="Comma 5 2 3 2 2 2 2" xfId="5163"/>
    <cellStyle name="Comma 5 2 3 2 2 2 3" xfId="5164"/>
    <cellStyle name="Comma 5 2 3 2 2 3" xfId="5165"/>
    <cellStyle name="Comma 5 2 3 2 2 4" xfId="5166"/>
    <cellStyle name="Comma 5 2 3 2 3" xfId="5167"/>
    <cellStyle name="Comma 5 2 3 2 3 2" xfId="5168"/>
    <cellStyle name="Comma 5 2 3 2 3 2 2" xfId="5169"/>
    <cellStyle name="Comma 5 2 3 2 3 3" xfId="5170"/>
    <cellStyle name="Comma 5 2 3 2 3 4" xfId="5171"/>
    <cellStyle name="Comma 5 2 3 2 4" xfId="5172"/>
    <cellStyle name="Comma 5 2 3 2 4 2" xfId="5173"/>
    <cellStyle name="Comma 5 2 3 2 5" xfId="5174"/>
    <cellStyle name="Comma 5 2 3 2 6" xfId="5175"/>
    <cellStyle name="Comma 5 2 3 3" xfId="5176"/>
    <cellStyle name="Comma 5 2 3 3 2" xfId="5177"/>
    <cellStyle name="Comma 5 2 3 3 2 2" xfId="5178"/>
    <cellStyle name="Comma 5 2 3 3 2 3" xfId="5179"/>
    <cellStyle name="Comma 5 2 3 3 3" xfId="5180"/>
    <cellStyle name="Comma 5 2 3 3 4" xfId="5181"/>
    <cellStyle name="Comma 5 2 3 4" xfId="5182"/>
    <cellStyle name="Comma 5 2 3 4 2" xfId="5183"/>
    <cellStyle name="Comma 5 2 3 4 2 2" xfId="5184"/>
    <cellStyle name="Comma 5 2 3 4 3" xfId="5185"/>
    <cellStyle name="Comma 5 2 3 4 4" xfId="5186"/>
    <cellStyle name="Comma 5 2 3 5" xfId="5187"/>
    <cellStyle name="Comma 5 2 3 5 2" xfId="5188"/>
    <cellStyle name="Comma 5 2 3 6" xfId="5189"/>
    <cellStyle name="Comma 5 2 3 7" xfId="5190"/>
    <cellStyle name="Comma 5 2 4" xfId="5191"/>
    <cellStyle name="Comma 5 2 4 2" xfId="5192"/>
    <cellStyle name="Comma 5 2 4 2 2" xfId="5193"/>
    <cellStyle name="Comma 5 2 4 2 2 2" xfId="5194"/>
    <cellStyle name="Comma 5 2 4 2 2 3" xfId="5195"/>
    <cellStyle name="Comma 5 2 4 2 3" xfId="5196"/>
    <cellStyle name="Comma 5 2 4 2 4" xfId="5197"/>
    <cellStyle name="Comma 5 2 4 3" xfId="5198"/>
    <cellStyle name="Comma 5 2 4 3 2" xfId="5199"/>
    <cellStyle name="Comma 5 2 4 3 2 2" xfId="5200"/>
    <cellStyle name="Comma 5 2 4 3 3" xfId="5201"/>
    <cellStyle name="Comma 5 2 4 3 4" xfId="5202"/>
    <cellStyle name="Comma 5 2 4 4" xfId="5203"/>
    <cellStyle name="Comma 5 2 4 4 2" xfId="5204"/>
    <cellStyle name="Comma 5 2 4 5" xfId="5205"/>
    <cellStyle name="Comma 5 2 4 6" xfId="5206"/>
    <cellStyle name="Comma 5 2 5" xfId="5207"/>
    <cellStyle name="Comma 5 2 5 2" xfId="5208"/>
    <cellStyle name="Comma 5 2 5 2 2" xfId="5209"/>
    <cellStyle name="Comma 5 2 5 2 3" xfId="5210"/>
    <cellStyle name="Comma 5 2 5 3" xfId="5211"/>
    <cellStyle name="Comma 5 2 5 4" xfId="5212"/>
    <cellStyle name="Comma 5 2 6" xfId="5213"/>
    <cellStyle name="Comma 5 2 6 2" xfId="5214"/>
    <cellStyle name="Comma 5 2 6 2 2" xfId="5215"/>
    <cellStyle name="Comma 5 2 6 3" xfId="5216"/>
    <cellStyle name="Comma 5 2 6 4" xfId="5217"/>
    <cellStyle name="Comma 5 2 7" xfId="5218"/>
    <cellStyle name="Comma 5 2 7 2" xfId="5219"/>
    <cellStyle name="Comma 5 2 7 3" xfId="5220"/>
    <cellStyle name="Comma 5 2 8" xfId="5221"/>
    <cellStyle name="Comma 5 2 9" xfId="5222"/>
    <cellStyle name="Comma 5 3" xfId="5223"/>
    <cellStyle name="Comma 5 3 2" xfId="5224"/>
    <cellStyle name="Comma 5 3 2 2" xfId="5225"/>
    <cellStyle name="Comma 5 3 2 2 2" xfId="5226"/>
    <cellStyle name="Comma 5 3 2 2 2 2" xfId="5227"/>
    <cellStyle name="Comma 5 3 2 2 2 2 2" xfId="5228"/>
    <cellStyle name="Comma 5 3 2 2 2 2 2 2" xfId="5229"/>
    <cellStyle name="Comma 5 3 2 2 2 2 3" xfId="5230"/>
    <cellStyle name="Comma 5 3 2 2 2 3" xfId="5231"/>
    <cellStyle name="Comma 5 3 2 2 2 3 2" xfId="5232"/>
    <cellStyle name="Comma 5 3 2 2 2 3 2 2" xfId="5233"/>
    <cellStyle name="Comma 5 3 2 2 2 3 3" xfId="5234"/>
    <cellStyle name="Comma 5 3 2 2 2 4" xfId="5235"/>
    <cellStyle name="Comma 5 3 2 2 2 4 2" xfId="5236"/>
    <cellStyle name="Comma 5 3 2 2 2 5" xfId="5237"/>
    <cellStyle name="Comma 5 3 2 2 2 6" xfId="5238"/>
    <cellStyle name="Comma 5 3 2 2 3" xfId="5239"/>
    <cellStyle name="Comma 5 3 2 2 3 2" xfId="5240"/>
    <cellStyle name="Comma 5 3 2 2 3 2 2" xfId="5241"/>
    <cellStyle name="Comma 5 3 2 2 3 3" xfId="5242"/>
    <cellStyle name="Comma 5 3 2 2 4" xfId="5243"/>
    <cellStyle name="Comma 5 3 2 2 4 2" xfId="5244"/>
    <cellStyle name="Comma 5 3 2 2 4 2 2" xfId="5245"/>
    <cellStyle name="Comma 5 3 2 2 4 3" xfId="5246"/>
    <cellStyle name="Comma 5 3 2 2 5" xfId="5247"/>
    <cellStyle name="Comma 5 3 2 2 5 2" xfId="5248"/>
    <cellStyle name="Comma 5 3 2 2 6" xfId="5249"/>
    <cellStyle name="Comma 5 3 2 2 7" xfId="5250"/>
    <cellStyle name="Comma 5 3 2 3" xfId="5251"/>
    <cellStyle name="Comma 5 3 2 3 2" xfId="5252"/>
    <cellStyle name="Comma 5 3 2 3 2 2" xfId="5253"/>
    <cellStyle name="Comma 5 3 2 3 2 2 2" xfId="5254"/>
    <cellStyle name="Comma 5 3 2 3 2 3" xfId="5255"/>
    <cellStyle name="Comma 5 3 2 3 3" xfId="5256"/>
    <cellStyle name="Comma 5 3 2 3 3 2" xfId="5257"/>
    <cellStyle name="Comma 5 3 2 3 3 2 2" xfId="5258"/>
    <cellStyle name="Comma 5 3 2 3 3 3" xfId="5259"/>
    <cellStyle name="Comma 5 3 2 3 4" xfId="5260"/>
    <cellStyle name="Comma 5 3 2 3 4 2" xfId="5261"/>
    <cellStyle name="Comma 5 3 2 3 5" xfId="5262"/>
    <cellStyle name="Comma 5 3 2 3 6" xfId="5263"/>
    <cellStyle name="Comma 5 3 2 4" xfId="5264"/>
    <cellStyle name="Comma 5 3 2 4 2" xfId="5265"/>
    <cellStyle name="Comma 5 3 2 4 2 2" xfId="5266"/>
    <cellStyle name="Comma 5 3 2 4 3" xfId="5267"/>
    <cellStyle name="Comma 5 3 2 4 4" xfId="5268"/>
    <cellStyle name="Comma 5 3 2 5" xfId="5269"/>
    <cellStyle name="Comma 5 3 2 5 2" xfId="5270"/>
    <cellStyle name="Comma 5 3 2 5 2 2" xfId="5271"/>
    <cellStyle name="Comma 5 3 2 5 3" xfId="5272"/>
    <cellStyle name="Comma 5 3 2 6" xfId="5273"/>
    <cellStyle name="Comma 5 3 2 6 2" xfId="5274"/>
    <cellStyle name="Comma 5 3 2 7" xfId="5275"/>
    <cellStyle name="Comma 5 3 2 8" xfId="5276"/>
    <cellStyle name="Comma 5 3 3" xfId="5277"/>
    <cellStyle name="Comma 5 3 3 2" xfId="5278"/>
    <cellStyle name="Comma 5 3 3 2 2" xfId="5279"/>
    <cellStyle name="Comma 5 3 3 2 2 2" xfId="5280"/>
    <cellStyle name="Comma 5 3 3 2 2 2 2" xfId="5281"/>
    <cellStyle name="Comma 5 3 3 2 2 3" xfId="5282"/>
    <cellStyle name="Comma 5 3 3 2 3" xfId="5283"/>
    <cellStyle name="Comma 5 3 3 2 3 2" xfId="5284"/>
    <cellStyle name="Comma 5 3 3 2 3 2 2" xfId="5285"/>
    <cellStyle name="Comma 5 3 3 2 3 3" xfId="5286"/>
    <cellStyle name="Comma 5 3 3 2 4" xfId="5287"/>
    <cellStyle name="Comma 5 3 3 2 4 2" xfId="5288"/>
    <cellStyle name="Comma 5 3 3 2 5" xfId="5289"/>
    <cellStyle name="Comma 5 3 3 2 6" xfId="5290"/>
    <cellStyle name="Comma 5 3 3 3" xfId="5291"/>
    <cellStyle name="Comma 5 3 3 3 2" xfId="5292"/>
    <cellStyle name="Comma 5 3 3 3 2 2" xfId="5293"/>
    <cellStyle name="Comma 5 3 3 3 3" xfId="5294"/>
    <cellStyle name="Comma 5 3 3 4" xfId="5295"/>
    <cellStyle name="Comma 5 3 3 4 2" xfId="5296"/>
    <cellStyle name="Comma 5 3 3 4 2 2" xfId="5297"/>
    <cellStyle name="Comma 5 3 3 4 3" xfId="5298"/>
    <cellStyle name="Comma 5 3 3 5" xfId="5299"/>
    <cellStyle name="Comma 5 3 3 5 2" xfId="5300"/>
    <cellStyle name="Comma 5 3 3 6" xfId="5301"/>
    <cellStyle name="Comma 5 3 3 7" xfId="5302"/>
    <cellStyle name="Comma 5 3 4" xfId="5303"/>
    <cellStyle name="Comma 5 3 4 2" xfId="5304"/>
    <cellStyle name="Comma 5 3 4 2 2" xfId="5305"/>
    <cellStyle name="Comma 5 3 4 2 2 2" xfId="5306"/>
    <cellStyle name="Comma 5 3 4 2 3" xfId="5307"/>
    <cellStyle name="Comma 5 3 4 3" xfId="5308"/>
    <cellStyle name="Comma 5 3 4 3 2" xfId="5309"/>
    <cellStyle name="Comma 5 3 4 3 2 2" xfId="5310"/>
    <cellStyle name="Comma 5 3 4 3 3" xfId="5311"/>
    <cellStyle name="Comma 5 3 4 4" xfId="5312"/>
    <cellStyle name="Comma 5 3 4 4 2" xfId="5313"/>
    <cellStyle name="Comma 5 3 4 5" xfId="5314"/>
    <cellStyle name="Comma 5 3 4 6" xfId="5315"/>
    <cellStyle name="Comma 5 3 5" xfId="5316"/>
    <cellStyle name="Comma 5 3 5 2" xfId="5317"/>
    <cellStyle name="Comma 5 3 5 2 2" xfId="5318"/>
    <cellStyle name="Comma 5 3 5 3" xfId="5319"/>
    <cellStyle name="Comma 5 3 5 4" xfId="5320"/>
    <cellStyle name="Comma 5 3 6" xfId="5321"/>
    <cellStyle name="Comma 5 3 6 2" xfId="5322"/>
    <cellStyle name="Comma 5 3 6 2 2" xfId="5323"/>
    <cellStyle name="Comma 5 3 6 3" xfId="5324"/>
    <cellStyle name="Comma 5 3 7" xfId="5325"/>
    <cellStyle name="Comma 5 3 7 2" xfId="5326"/>
    <cellStyle name="Comma 5 3 8" xfId="5327"/>
    <cellStyle name="Comma 5 3 9" xfId="5328"/>
    <cellStyle name="Comma 5 4" xfId="5329"/>
    <cellStyle name="Comma 5 4 2" xfId="5330"/>
    <cellStyle name="Comma 5 4 2 2" xfId="5331"/>
    <cellStyle name="Comma 5 4 2 2 2" xfId="5332"/>
    <cellStyle name="Comma 5 4 2 2 2 2" xfId="5333"/>
    <cellStyle name="Comma 5 4 2 2 2 2 2" xfId="5334"/>
    <cellStyle name="Comma 5 4 2 2 2 2 2 2" xfId="5335"/>
    <cellStyle name="Comma 5 4 2 2 2 2 3" xfId="5336"/>
    <cellStyle name="Comma 5 4 2 2 2 3" xfId="5337"/>
    <cellStyle name="Comma 5 4 2 2 2 3 2" xfId="5338"/>
    <cellStyle name="Comma 5 4 2 2 2 3 2 2" xfId="5339"/>
    <cellStyle name="Comma 5 4 2 2 2 3 3" xfId="5340"/>
    <cellStyle name="Comma 5 4 2 2 2 4" xfId="5341"/>
    <cellStyle name="Comma 5 4 2 2 2 4 2" xfId="5342"/>
    <cellStyle name="Comma 5 4 2 2 2 5" xfId="5343"/>
    <cellStyle name="Comma 5 4 2 2 2 6" xfId="5344"/>
    <cellStyle name="Comma 5 4 2 2 3" xfId="5345"/>
    <cellStyle name="Comma 5 4 2 2 3 2" xfId="5346"/>
    <cellStyle name="Comma 5 4 2 2 3 2 2" xfId="5347"/>
    <cellStyle name="Comma 5 4 2 2 3 3" xfId="5348"/>
    <cellStyle name="Comma 5 4 2 2 4" xfId="5349"/>
    <cellStyle name="Comma 5 4 2 2 4 2" xfId="5350"/>
    <cellStyle name="Comma 5 4 2 2 4 2 2" xfId="5351"/>
    <cellStyle name="Comma 5 4 2 2 4 3" xfId="5352"/>
    <cellStyle name="Comma 5 4 2 2 5" xfId="5353"/>
    <cellStyle name="Comma 5 4 2 2 5 2" xfId="5354"/>
    <cellStyle name="Comma 5 4 2 2 6" xfId="5355"/>
    <cellStyle name="Comma 5 4 2 2 7" xfId="5356"/>
    <cellStyle name="Comma 5 4 2 3" xfId="5357"/>
    <cellStyle name="Comma 5 4 2 3 2" xfId="5358"/>
    <cellStyle name="Comma 5 4 2 3 2 2" xfId="5359"/>
    <cellStyle name="Comma 5 4 2 3 2 2 2" xfId="5360"/>
    <cellStyle name="Comma 5 4 2 3 2 3" xfId="5361"/>
    <cellStyle name="Comma 5 4 2 3 3" xfId="5362"/>
    <cellStyle name="Comma 5 4 2 3 3 2" xfId="5363"/>
    <cellStyle name="Comma 5 4 2 3 3 2 2" xfId="5364"/>
    <cellStyle name="Comma 5 4 2 3 3 3" xfId="5365"/>
    <cellStyle name="Comma 5 4 2 3 4" xfId="5366"/>
    <cellStyle name="Comma 5 4 2 3 4 2" xfId="5367"/>
    <cellStyle name="Comma 5 4 2 3 5" xfId="5368"/>
    <cellStyle name="Comma 5 4 2 3 6" xfId="5369"/>
    <cellStyle name="Comma 5 4 2 4" xfId="5370"/>
    <cellStyle name="Comma 5 4 2 4 2" xfId="5371"/>
    <cellStyle name="Comma 5 4 2 4 2 2" xfId="5372"/>
    <cellStyle name="Comma 5 4 2 4 3" xfId="5373"/>
    <cellStyle name="Comma 5 4 2 4 4" xfId="5374"/>
    <cellStyle name="Comma 5 4 2 5" xfId="5375"/>
    <cellStyle name="Comma 5 4 2 5 2" xfId="5376"/>
    <cellStyle name="Comma 5 4 2 5 2 2" xfId="5377"/>
    <cellStyle name="Comma 5 4 2 5 3" xfId="5378"/>
    <cellStyle name="Comma 5 4 2 6" xfId="5379"/>
    <cellStyle name="Comma 5 4 2 6 2" xfId="5380"/>
    <cellStyle name="Comma 5 4 2 7" xfId="5381"/>
    <cellStyle name="Comma 5 4 2 8" xfId="5382"/>
    <cellStyle name="Comma 5 4 3" xfId="5383"/>
    <cellStyle name="Comma 5 4 3 2" xfId="5384"/>
    <cellStyle name="Comma 5 4 3 2 2" xfId="5385"/>
    <cellStyle name="Comma 5 4 3 2 2 2" xfId="5386"/>
    <cellStyle name="Comma 5 4 3 2 2 2 2" xfId="5387"/>
    <cellStyle name="Comma 5 4 3 2 2 3" xfId="5388"/>
    <cellStyle name="Comma 5 4 3 2 3" xfId="5389"/>
    <cellStyle name="Comma 5 4 3 2 3 2" xfId="5390"/>
    <cellStyle name="Comma 5 4 3 2 3 2 2" xfId="5391"/>
    <cellStyle name="Comma 5 4 3 2 3 3" xfId="5392"/>
    <cellStyle name="Comma 5 4 3 2 4" xfId="5393"/>
    <cellStyle name="Comma 5 4 3 2 4 2" xfId="5394"/>
    <cellStyle name="Comma 5 4 3 2 5" xfId="5395"/>
    <cellStyle name="Comma 5 4 3 2 6" xfId="5396"/>
    <cellStyle name="Comma 5 4 3 3" xfId="5397"/>
    <cellStyle name="Comma 5 4 3 3 2" xfId="5398"/>
    <cellStyle name="Comma 5 4 3 3 2 2" xfId="5399"/>
    <cellStyle name="Comma 5 4 3 3 3" xfId="5400"/>
    <cellStyle name="Comma 5 4 3 4" xfId="5401"/>
    <cellStyle name="Comma 5 4 3 4 2" xfId="5402"/>
    <cellStyle name="Comma 5 4 3 4 2 2" xfId="5403"/>
    <cellStyle name="Comma 5 4 3 4 3" xfId="5404"/>
    <cellStyle name="Comma 5 4 3 5" xfId="5405"/>
    <cellStyle name="Comma 5 4 3 5 2" xfId="5406"/>
    <cellStyle name="Comma 5 4 3 6" xfId="5407"/>
    <cellStyle name="Comma 5 4 3 7" xfId="5408"/>
    <cellStyle name="Comma 5 4 4" xfId="5409"/>
    <cellStyle name="Comma 5 4 4 2" xfId="5410"/>
    <cellStyle name="Comma 5 4 4 2 2" xfId="5411"/>
    <cellStyle name="Comma 5 4 4 2 2 2" xfId="5412"/>
    <cellStyle name="Comma 5 4 4 2 3" xfId="5413"/>
    <cellStyle name="Comma 5 4 4 3" xfId="5414"/>
    <cellStyle name="Comma 5 4 4 3 2" xfId="5415"/>
    <cellStyle name="Comma 5 4 4 3 2 2" xfId="5416"/>
    <cellStyle name="Comma 5 4 4 3 3" xfId="5417"/>
    <cellStyle name="Comma 5 4 4 4" xfId="5418"/>
    <cellStyle name="Comma 5 4 4 4 2" xfId="5419"/>
    <cellStyle name="Comma 5 4 4 5" xfId="5420"/>
    <cellStyle name="Comma 5 4 4 6" xfId="5421"/>
    <cellStyle name="Comma 5 4 5" xfId="5422"/>
    <cellStyle name="Comma 5 4 5 2" xfId="5423"/>
    <cellStyle name="Comma 5 4 5 2 2" xfId="5424"/>
    <cellStyle name="Comma 5 4 5 3" xfId="5425"/>
    <cellStyle name="Comma 5 4 5 4" xfId="5426"/>
    <cellStyle name="Comma 5 4 6" xfId="5427"/>
    <cellStyle name="Comma 5 4 6 2" xfId="5428"/>
    <cellStyle name="Comma 5 4 6 2 2" xfId="5429"/>
    <cellStyle name="Comma 5 4 6 3" xfId="5430"/>
    <cellStyle name="Comma 5 4 7" xfId="5431"/>
    <cellStyle name="Comma 5 4 7 2" xfId="5432"/>
    <cellStyle name="Comma 5 4 8" xfId="5433"/>
    <cellStyle name="Comma 5 4 9" xfId="5434"/>
    <cellStyle name="Comma 5 5" xfId="5435"/>
    <cellStyle name="Comma 5 5 2" xfId="5436"/>
    <cellStyle name="Comma 5 5 2 2" xfId="5437"/>
    <cellStyle name="Comma 5 5 2 2 2" xfId="5438"/>
    <cellStyle name="Comma 5 5 2 2 2 2" xfId="5439"/>
    <cellStyle name="Comma 5 5 2 2 2 2 2" xfId="5440"/>
    <cellStyle name="Comma 5 5 2 2 2 3" xfId="5441"/>
    <cellStyle name="Comma 5 5 2 2 3" xfId="5442"/>
    <cellStyle name="Comma 5 5 2 2 3 2" xfId="5443"/>
    <cellStyle name="Comma 5 5 2 2 3 2 2" xfId="5444"/>
    <cellStyle name="Comma 5 5 2 2 3 3" xfId="5445"/>
    <cellStyle name="Comma 5 5 2 2 4" xfId="5446"/>
    <cellStyle name="Comma 5 5 2 2 4 2" xfId="5447"/>
    <cellStyle name="Comma 5 5 2 2 5" xfId="5448"/>
    <cellStyle name="Comma 5 5 2 2 6" xfId="5449"/>
    <cellStyle name="Comma 5 5 2 3" xfId="5450"/>
    <cellStyle name="Comma 5 5 2 3 2" xfId="5451"/>
    <cellStyle name="Comma 5 5 2 3 2 2" xfId="5452"/>
    <cellStyle name="Comma 5 5 2 3 3" xfId="5453"/>
    <cellStyle name="Comma 5 5 2 4" xfId="5454"/>
    <cellStyle name="Comma 5 5 2 4 2" xfId="5455"/>
    <cellStyle name="Comma 5 5 2 4 2 2" xfId="5456"/>
    <cellStyle name="Comma 5 5 2 4 3" xfId="5457"/>
    <cellStyle name="Comma 5 5 2 5" xfId="5458"/>
    <cellStyle name="Comma 5 5 2 5 2" xfId="5459"/>
    <cellStyle name="Comma 5 5 2 6" xfId="5460"/>
    <cellStyle name="Comma 5 5 2 7" xfId="5461"/>
    <cellStyle name="Comma 5 5 3" xfId="5462"/>
    <cellStyle name="Comma 5 5 3 2" xfId="5463"/>
    <cellStyle name="Comma 5 5 3 2 2" xfId="5464"/>
    <cellStyle name="Comma 5 5 3 2 2 2" xfId="5465"/>
    <cellStyle name="Comma 5 5 3 2 3" xfId="5466"/>
    <cellStyle name="Comma 5 5 3 3" xfId="5467"/>
    <cellStyle name="Comma 5 5 3 3 2" xfId="5468"/>
    <cellStyle name="Comma 5 5 3 3 2 2" xfId="5469"/>
    <cellStyle name="Comma 5 5 3 3 3" xfId="5470"/>
    <cellStyle name="Comma 5 5 3 4" xfId="5471"/>
    <cellStyle name="Comma 5 5 3 4 2" xfId="5472"/>
    <cellStyle name="Comma 5 5 3 5" xfId="5473"/>
    <cellStyle name="Comma 5 5 3 6" xfId="5474"/>
    <cellStyle name="Comma 5 5 4" xfId="5475"/>
    <cellStyle name="Comma 5 5 4 2" xfId="5476"/>
    <cellStyle name="Comma 5 5 4 2 2" xfId="5477"/>
    <cellStyle name="Comma 5 5 4 3" xfId="5478"/>
    <cellStyle name="Comma 5 5 4 4" xfId="5479"/>
    <cellStyle name="Comma 5 5 5" xfId="5480"/>
    <cellStyle name="Comma 5 5 5 2" xfId="5481"/>
    <cellStyle name="Comma 5 5 5 2 2" xfId="5482"/>
    <cellStyle name="Comma 5 5 5 3" xfId="5483"/>
    <cellStyle name="Comma 5 5 6" xfId="5484"/>
    <cellStyle name="Comma 5 5 6 2" xfId="5485"/>
    <cellStyle name="Comma 5 5 7" xfId="5486"/>
    <cellStyle name="Comma 5 5 8" xfId="5487"/>
    <cellStyle name="Comma 5 6" xfId="5488"/>
    <cellStyle name="Comma 5 6 2" xfId="5489"/>
    <cellStyle name="Comma 5 6 2 2" xfId="5490"/>
    <cellStyle name="Comma 5 6 2 2 2" xfId="5491"/>
    <cellStyle name="Comma 5 6 2 2 2 2" xfId="5492"/>
    <cellStyle name="Comma 5 6 2 2 3" xfId="5493"/>
    <cellStyle name="Comma 5 6 2 3" xfId="5494"/>
    <cellStyle name="Comma 5 6 2 3 2" xfId="5495"/>
    <cellStyle name="Comma 5 6 2 3 2 2" xfId="5496"/>
    <cellStyle name="Comma 5 6 2 3 3" xfId="5497"/>
    <cellStyle name="Comma 5 6 2 4" xfId="5498"/>
    <cellStyle name="Comma 5 6 2 4 2" xfId="5499"/>
    <cellStyle name="Comma 5 6 2 5" xfId="5500"/>
    <cellStyle name="Comma 5 6 2 6" xfId="5501"/>
    <cellStyle name="Comma 5 6 3" xfId="5502"/>
    <cellStyle name="Comma 5 6 3 2" xfId="5503"/>
    <cellStyle name="Comma 5 6 3 2 2" xfId="5504"/>
    <cellStyle name="Comma 5 6 3 3" xfId="5505"/>
    <cellStyle name="Comma 5 6 4" xfId="5506"/>
    <cellStyle name="Comma 5 6 4 2" xfId="5507"/>
    <cellStyle name="Comma 5 6 4 2 2" xfId="5508"/>
    <cellStyle name="Comma 5 6 4 3" xfId="5509"/>
    <cellStyle name="Comma 5 6 5" xfId="5510"/>
    <cellStyle name="Comma 5 6 5 2" xfId="5511"/>
    <cellStyle name="Comma 5 6 6" xfId="5512"/>
    <cellStyle name="Comma 5 6 7" xfId="5513"/>
    <cellStyle name="Comma 5 7" xfId="5514"/>
    <cellStyle name="Comma 5 7 2" xfId="5515"/>
    <cellStyle name="Comma 5 7 2 2" xfId="5516"/>
    <cellStyle name="Comma 5 7 2 2 2" xfId="5517"/>
    <cellStyle name="Comma 5 7 2 3" xfId="5518"/>
    <cellStyle name="Comma 5 7 3" xfId="5519"/>
    <cellStyle name="Comma 5 7 3 2" xfId="5520"/>
    <cellStyle name="Comma 5 7 3 2 2" xfId="5521"/>
    <cellStyle name="Comma 5 7 3 3" xfId="5522"/>
    <cellStyle name="Comma 5 7 4" xfId="5523"/>
    <cellStyle name="Comma 5 7 4 2" xfId="5524"/>
    <cellStyle name="Comma 5 7 5" xfId="5525"/>
    <cellStyle name="Comma 5 7 6" xfId="5526"/>
    <cellStyle name="Comma 5 8" xfId="5527"/>
    <cellStyle name="Comma 5 8 2" xfId="5528"/>
    <cellStyle name="Comma 5 8 2 2" xfId="5529"/>
    <cellStyle name="Comma 5 8 3" xfId="5530"/>
    <cellStyle name="Comma 5 8 4" xfId="5531"/>
    <cellStyle name="Comma 5 9" xfId="5532"/>
    <cellStyle name="Comma 5 9 2" xfId="5533"/>
    <cellStyle name="Comma 5 9 2 2" xfId="5534"/>
    <cellStyle name="Comma 5 9 3" xfId="5535"/>
    <cellStyle name="Comma 50" xfId="5536"/>
    <cellStyle name="Comma 50 2" xfId="5537"/>
    <cellStyle name="Comma 50 2 2" xfId="5538"/>
    <cellStyle name="Comma 50 2 2 2" xfId="5539"/>
    <cellStyle name="Comma 50 2 3" xfId="5540"/>
    <cellStyle name="Comma 50 3" xfId="5541"/>
    <cellStyle name="Comma 50 3 2" xfId="5542"/>
    <cellStyle name="Comma 50 4" xfId="5543"/>
    <cellStyle name="Comma 51" xfId="5544"/>
    <cellStyle name="Comma 51 2" xfId="5545"/>
    <cellStyle name="Comma 51 2 2" xfId="5546"/>
    <cellStyle name="Comma 51 2 2 2" xfId="5547"/>
    <cellStyle name="Comma 51 2 3" xfId="5548"/>
    <cellStyle name="Comma 51 3" xfId="5549"/>
    <cellStyle name="Comma 51 3 2" xfId="5550"/>
    <cellStyle name="Comma 51 4" xfId="5551"/>
    <cellStyle name="Comma 52" xfId="5552"/>
    <cellStyle name="Comma 52 2" xfId="5553"/>
    <cellStyle name="Comma 52 2 2" xfId="5554"/>
    <cellStyle name="Comma 52 2 2 2" xfId="5555"/>
    <cellStyle name="Comma 52 2 3" xfId="5556"/>
    <cellStyle name="Comma 52 3" xfId="5557"/>
    <cellStyle name="Comma 52 3 2" xfId="5558"/>
    <cellStyle name="Comma 52 4" xfId="5559"/>
    <cellStyle name="Comma 53" xfId="5560"/>
    <cellStyle name="Comma 53 2" xfId="5561"/>
    <cellStyle name="Comma 53 2 2" xfId="5562"/>
    <cellStyle name="Comma 53 2 2 2" xfId="5563"/>
    <cellStyle name="Comma 53 2 3" xfId="5564"/>
    <cellStyle name="Comma 53 3" xfId="5565"/>
    <cellStyle name="Comma 53 3 2" xfId="5566"/>
    <cellStyle name="Comma 53 4" xfId="5567"/>
    <cellStyle name="Comma 54" xfId="5568"/>
    <cellStyle name="Comma 54 2" xfId="5569"/>
    <cellStyle name="Comma 54 2 2" xfId="5570"/>
    <cellStyle name="Comma 54 2 2 2" xfId="5571"/>
    <cellStyle name="Comma 54 2 3" xfId="5572"/>
    <cellStyle name="Comma 54 3" xfId="5573"/>
    <cellStyle name="Comma 54 3 2" xfId="5574"/>
    <cellStyle name="Comma 54 4" xfId="5575"/>
    <cellStyle name="Comma 55" xfId="5576"/>
    <cellStyle name="Comma 55 2" xfId="5577"/>
    <cellStyle name="Comma 55 2 2" xfId="5578"/>
    <cellStyle name="Comma 55 2 2 2" xfId="5579"/>
    <cellStyle name="Comma 55 2 3" xfId="5580"/>
    <cellStyle name="Comma 55 3" xfId="5581"/>
    <cellStyle name="Comma 55 3 2" xfId="5582"/>
    <cellStyle name="Comma 55 4" xfId="5583"/>
    <cellStyle name="Comma 56" xfId="5584"/>
    <cellStyle name="Comma 56 2" xfId="5585"/>
    <cellStyle name="Comma 56 2 2" xfId="5586"/>
    <cellStyle name="Comma 56 2 2 2" xfId="5587"/>
    <cellStyle name="Comma 56 2 3" xfId="5588"/>
    <cellStyle name="Comma 56 3" xfId="5589"/>
    <cellStyle name="Comma 56 3 2" xfId="5590"/>
    <cellStyle name="Comma 56 4" xfId="5591"/>
    <cellStyle name="Comma 57" xfId="5592"/>
    <cellStyle name="Comma 57 2" xfId="5593"/>
    <cellStyle name="Comma 57 2 2" xfId="5594"/>
    <cellStyle name="Comma 57 2 2 2" xfId="5595"/>
    <cellStyle name="Comma 57 2 3" xfId="5596"/>
    <cellStyle name="Comma 57 3" xfId="5597"/>
    <cellStyle name="Comma 57 3 2" xfId="5598"/>
    <cellStyle name="Comma 57 4" xfId="5599"/>
    <cellStyle name="Comma 58" xfId="5600"/>
    <cellStyle name="Comma 59" xfId="5601"/>
    <cellStyle name="Comma 6" xfId="5602"/>
    <cellStyle name="Comma 6 10" xfId="5603"/>
    <cellStyle name="Comma 6 10 2" xfId="5604"/>
    <cellStyle name="Comma 6 10 2 2" xfId="5605"/>
    <cellStyle name="Comma 6 10 3" xfId="5606"/>
    <cellStyle name="Comma 6 11" xfId="5607"/>
    <cellStyle name="Comma 6 11 2" xfId="5608"/>
    <cellStyle name="Comma 6 12" xfId="5609"/>
    <cellStyle name="Comma 6 13" xfId="5610"/>
    <cellStyle name="Comma 6 2" xfId="5611"/>
    <cellStyle name="Comma 6 2 10" xfId="5612"/>
    <cellStyle name="Comma 6 2 10 2" xfId="5613"/>
    <cellStyle name="Comma 6 2 11" xfId="5614"/>
    <cellStyle name="Comma 6 2 12" xfId="5615"/>
    <cellStyle name="Comma 6 2 2" xfId="5616"/>
    <cellStyle name="Comma 6 2 2 2" xfId="5617"/>
    <cellStyle name="Comma 6 2 2 2 2" xfId="5618"/>
    <cellStyle name="Comma 6 2 2 2 2 2" xfId="5619"/>
    <cellStyle name="Comma 6 2 2 2 2 2 2" xfId="5620"/>
    <cellStyle name="Comma 6 2 2 2 2 2 2 2" xfId="5621"/>
    <cellStyle name="Comma 6 2 2 2 2 2 2 2 2" xfId="5622"/>
    <cellStyle name="Comma 6 2 2 2 2 2 2 3" xfId="5623"/>
    <cellStyle name="Comma 6 2 2 2 2 2 3" xfId="5624"/>
    <cellStyle name="Comma 6 2 2 2 2 2 3 2" xfId="5625"/>
    <cellStyle name="Comma 6 2 2 2 2 2 3 2 2" xfId="5626"/>
    <cellStyle name="Comma 6 2 2 2 2 2 3 3" xfId="5627"/>
    <cellStyle name="Comma 6 2 2 2 2 2 4" xfId="5628"/>
    <cellStyle name="Comma 6 2 2 2 2 2 4 2" xfId="5629"/>
    <cellStyle name="Comma 6 2 2 2 2 2 5" xfId="5630"/>
    <cellStyle name="Comma 6 2 2 2 2 2 6" xfId="5631"/>
    <cellStyle name="Comma 6 2 2 2 2 3" xfId="5632"/>
    <cellStyle name="Comma 6 2 2 2 2 3 2" xfId="5633"/>
    <cellStyle name="Comma 6 2 2 2 2 3 2 2" xfId="5634"/>
    <cellStyle name="Comma 6 2 2 2 2 3 3" xfId="5635"/>
    <cellStyle name="Comma 6 2 2 2 2 4" xfId="5636"/>
    <cellStyle name="Comma 6 2 2 2 2 4 2" xfId="5637"/>
    <cellStyle name="Comma 6 2 2 2 2 4 2 2" xfId="5638"/>
    <cellStyle name="Comma 6 2 2 2 2 4 3" xfId="5639"/>
    <cellStyle name="Comma 6 2 2 2 2 5" xfId="5640"/>
    <cellStyle name="Comma 6 2 2 2 2 5 2" xfId="5641"/>
    <cellStyle name="Comma 6 2 2 2 2 6" xfId="5642"/>
    <cellStyle name="Comma 6 2 2 2 2 7" xfId="5643"/>
    <cellStyle name="Comma 6 2 2 2 3" xfId="5644"/>
    <cellStyle name="Comma 6 2 2 2 3 2" xfId="5645"/>
    <cellStyle name="Comma 6 2 2 2 3 2 2" xfId="5646"/>
    <cellStyle name="Comma 6 2 2 2 3 2 2 2" xfId="5647"/>
    <cellStyle name="Comma 6 2 2 2 3 2 3" xfId="5648"/>
    <cellStyle name="Comma 6 2 2 2 3 3" xfId="5649"/>
    <cellStyle name="Comma 6 2 2 2 3 3 2" xfId="5650"/>
    <cellStyle name="Comma 6 2 2 2 3 3 2 2" xfId="5651"/>
    <cellStyle name="Comma 6 2 2 2 3 3 3" xfId="5652"/>
    <cellStyle name="Comma 6 2 2 2 3 4" xfId="5653"/>
    <cellStyle name="Comma 6 2 2 2 3 4 2" xfId="5654"/>
    <cellStyle name="Comma 6 2 2 2 3 5" xfId="5655"/>
    <cellStyle name="Comma 6 2 2 2 3 6" xfId="5656"/>
    <cellStyle name="Comma 6 2 2 2 4" xfId="5657"/>
    <cellStyle name="Comma 6 2 2 2 4 2" xfId="5658"/>
    <cellStyle name="Comma 6 2 2 2 4 2 2" xfId="5659"/>
    <cellStyle name="Comma 6 2 2 2 4 3" xfId="5660"/>
    <cellStyle name="Comma 6 2 2 2 4 4" xfId="5661"/>
    <cellStyle name="Comma 6 2 2 2 5" xfId="5662"/>
    <cellStyle name="Comma 6 2 2 2 5 2" xfId="5663"/>
    <cellStyle name="Comma 6 2 2 2 5 2 2" xfId="5664"/>
    <cellStyle name="Comma 6 2 2 2 5 3" xfId="5665"/>
    <cellStyle name="Comma 6 2 2 2 6" xfId="5666"/>
    <cellStyle name="Comma 6 2 2 2 6 2" xfId="5667"/>
    <cellStyle name="Comma 6 2 2 2 7" xfId="5668"/>
    <cellStyle name="Comma 6 2 2 2 8" xfId="5669"/>
    <cellStyle name="Comma 6 2 2 3" xfId="5670"/>
    <cellStyle name="Comma 6 2 2 3 2" xfId="5671"/>
    <cellStyle name="Comma 6 2 2 3 2 2" xfId="5672"/>
    <cellStyle name="Comma 6 2 2 3 2 2 2" xfId="5673"/>
    <cellStyle name="Comma 6 2 2 3 2 2 2 2" xfId="5674"/>
    <cellStyle name="Comma 6 2 2 3 2 2 3" xfId="5675"/>
    <cellStyle name="Comma 6 2 2 3 2 3" xfId="5676"/>
    <cellStyle name="Comma 6 2 2 3 2 3 2" xfId="5677"/>
    <cellStyle name="Comma 6 2 2 3 2 3 2 2" xfId="5678"/>
    <cellStyle name="Comma 6 2 2 3 2 3 3" xfId="5679"/>
    <cellStyle name="Comma 6 2 2 3 2 4" xfId="5680"/>
    <cellStyle name="Comma 6 2 2 3 2 4 2" xfId="5681"/>
    <cellStyle name="Comma 6 2 2 3 2 5" xfId="5682"/>
    <cellStyle name="Comma 6 2 2 3 2 6" xfId="5683"/>
    <cellStyle name="Comma 6 2 2 3 3" xfId="5684"/>
    <cellStyle name="Comma 6 2 2 3 3 2" xfId="5685"/>
    <cellStyle name="Comma 6 2 2 3 3 2 2" xfId="5686"/>
    <cellStyle name="Comma 6 2 2 3 3 3" xfId="5687"/>
    <cellStyle name="Comma 6 2 2 3 4" xfId="5688"/>
    <cellStyle name="Comma 6 2 2 3 4 2" xfId="5689"/>
    <cellStyle name="Comma 6 2 2 3 4 2 2" xfId="5690"/>
    <cellStyle name="Comma 6 2 2 3 4 3" xfId="5691"/>
    <cellStyle name="Comma 6 2 2 3 5" xfId="5692"/>
    <cellStyle name="Comma 6 2 2 3 5 2" xfId="5693"/>
    <cellStyle name="Comma 6 2 2 3 6" xfId="5694"/>
    <cellStyle name="Comma 6 2 2 3 7" xfId="5695"/>
    <cellStyle name="Comma 6 2 2 4" xfId="5696"/>
    <cellStyle name="Comma 6 2 2 4 2" xfId="5697"/>
    <cellStyle name="Comma 6 2 2 4 2 2" xfId="5698"/>
    <cellStyle name="Comma 6 2 2 4 2 2 2" xfId="5699"/>
    <cellStyle name="Comma 6 2 2 4 2 3" xfId="5700"/>
    <cellStyle name="Comma 6 2 2 4 3" xfId="5701"/>
    <cellStyle name="Comma 6 2 2 4 3 2" xfId="5702"/>
    <cellStyle name="Comma 6 2 2 4 3 2 2" xfId="5703"/>
    <cellStyle name="Comma 6 2 2 4 3 3" xfId="5704"/>
    <cellStyle name="Comma 6 2 2 4 4" xfId="5705"/>
    <cellStyle name="Comma 6 2 2 4 4 2" xfId="5706"/>
    <cellStyle name="Comma 6 2 2 4 5" xfId="5707"/>
    <cellStyle name="Comma 6 2 2 4 6" xfId="5708"/>
    <cellStyle name="Comma 6 2 2 5" xfId="5709"/>
    <cellStyle name="Comma 6 2 2 5 2" xfId="5710"/>
    <cellStyle name="Comma 6 2 2 5 2 2" xfId="5711"/>
    <cellStyle name="Comma 6 2 2 5 3" xfId="5712"/>
    <cellStyle name="Comma 6 2 2 5 4" xfId="5713"/>
    <cellStyle name="Comma 6 2 2 6" xfId="5714"/>
    <cellStyle name="Comma 6 2 2 6 2" xfId="5715"/>
    <cellStyle name="Comma 6 2 2 6 2 2" xfId="5716"/>
    <cellStyle name="Comma 6 2 2 6 3" xfId="5717"/>
    <cellStyle name="Comma 6 2 2 7" xfId="5718"/>
    <cellStyle name="Comma 6 2 2 7 2" xfId="5719"/>
    <cellStyle name="Comma 6 2 2 8" xfId="5720"/>
    <cellStyle name="Comma 6 2 2 9" xfId="5721"/>
    <cellStyle name="Comma 6 2 3" xfId="5722"/>
    <cellStyle name="Comma 6 2 3 2" xfId="5723"/>
    <cellStyle name="Comma 6 2 3 2 2" xfId="5724"/>
    <cellStyle name="Comma 6 2 3 2 2 2" xfId="5725"/>
    <cellStyle name="Comma 6 2 3 2 2 2 2" xfId="5726"/>
    <cellStyle name="Comma 6 2 3 2 2 2 2 2" xfId="5727"/>
    <cellStyle name="Comma 6 2 3 2 2 2 2 2 2" xfId="5728"/>
    <cellStyle name="Comma 6 2 3 2 2 2 2 3" xfId="5729"/>
    <cellStyle name="Comma 6 2 3 2 2 2 3" xfId="5730"/>
    <cellStyle name="Comma 6 2 3 2 2 2 3 2" xfId="5731"/>
    <cellStyle name="Comma 6 2 3 2 2 2 3 2 2" xfId="5732"/>
    <cellStyle name="Comma 6 2 3 2 2 2 3 3" xfId="5733"/>
    <cellStyle name="Comma 6 2 3 2 2 2 4" xfId="5734"/>
    <cellStyle name="Comma 6 2 3 2 2 2 4 2" xfId="5735"/>
    <cellStyle name="Comma 6 2 3 2 2 2 5" xfId="5736"/>
    <cellStyle name="Comma 6 2 3 2 2 2 6" xfId="5737"/>
    <cellStyle name="Comma 6 2 3 2 2 3" xfId="5738"/>
    <cellStyle name="Comma 6 2 3 2 2 3 2" xfId="5739"/>
    <cellStyle name="Comma 6 2 3 2 2 3 2 2" xfId="5740"/>
    <cellStyle name="Comma 6 2 3 2 2 3 3" xfId="5741"/>
    <cellStyle name="Comma 6 2 3 2 2 4" xfId="5742"/>
    <cellStyle name="Comma 6 2 3 2 2 4 2" xfId="5743"/>
    <cellStyle name="Comma 6 2 3 2 2 4 2 2" xfId="5744"/>
    <cellStyle name="Comma 6 2 3 2 2 4 3" xfId="5745"/>
    <cellStyle name="Comma 6 2 3 2 2 5" xfId="5746"/>
    <cellStyle name="Comma 6 2 3 2 2 5 2" xfId="5747"/>
    <cellStyle name="Comma 6 2 3 2 2 6" xfId="5748"/>
    <cellStyle name="Comma 6 2 3 2 2 7" xfId="5749"/>
    <cellStyle name="Comma 6 2 3 2 3" xfId="5750"/>
    <cellStyle name="Comma 6 2 3 2 3 2" xfId="5751"/>
    <cellStyle name="Comma 6 2 3 2 3 2 2" xfId="5752"/>
    <cellStyle name="Comma 6 2 3 2 3 2 2 2" xfId="5753"/>
    <cellStyle name="Comma 6 2 3 2 3 2 3" xfId="5754"/>
    <cellStyle name="Comma 6 2 3 2 3 3" xfId="5755"/>
    <cellStyle name="Comma 6 2 3 2 3 3 2" xfId="5756"/>
    <cellStyle name="Comma 6 2 3 2 3 3 2 2" xfId="5757"/>
    <cellStyle name="Comma 6 2 3 2 3 3 3" xfId="5758"/>
    <cellStyle name="Comma 6 2 3 2 3 4" xfId="5759"/>
    <cellStyle name="Comma 6 2 3 2 3 4 2" xfId="5760"/>
    <cellStyle name="Comma 6 2 3 2 3 5" xfId="5761"/>
    <cellStyle name="Comma 6 2 3 2 3 6" xfId="5762"/>
    <cellStyle name="Comma 6 2 3 2 4" xfId="5763"/>
    <cellStyle name="Comma 6 2 3 2 4 2" xfId="5764"/>
    <cellStyle name="Comma 6 2 3 2 4 2 2" xfId="5765"/>
    <cellStyle name="Comma 6 2 3 2 4 3" xfId="5766"/>
    <cellStyle name="Comma 6 2 3 2 4 4" xfId="5767"/>
    <cellStyle name="Comma 6 2 3 2 5" xfId="5768"/>
    <cellStyle name="Comma 6 2 3 2 5 2" xfId="5769"/>
    <cellStyle name="Comma 6 2 3 2 5 2 2" xfId="5770"/>
    <cellStyle name="Comma 6 2 3 2 5 3" xfId="5771"/>
    <cellStyle name="Comma 6 2 3 2 6" xfId="5772"/>
    <cellStyle name="Comma 6 2 3 2 6 2" xfId="5773"/>
    <cellStyle name="Comma 6 2 3 2 7" xfId="5774"/>
    <cellStyle name="Comma 6 2 3 2 8" xfId="5775"/>
    <cellStyle name="Comma 6 2 3 3" xfId="5776"/>
    <cellStyle name="Comma 6 2 3 3 2" xfId="5777"/>
    <cellStyle name="Comma 6 2 3 3 2 2" xfId="5778"/>
    <cellStyle name="Comma 6 2 3 3 2 2 2" xfId="5779"/>
    <cellStyle name="Comma 6 2 3 3 2 2 2 2" xfId="5780"/>
    <cellStyle name="Comma 6 2 3 3 2 2 3" xfId="5781"/>
    <cellStyle name="Comma 6 2 3 3 2 3" xfId="5782"/>
    <cellStyle name="Comma 6 2 3 3 2 3 2" xfId="5783"/>
    <cellStyle name="Comma 6 2 3 3 2 3 2 2" xfId="5784"/>
    <cellStyle name="Comma 6 2 3 3 2 3 3" xfId="5785"/>
    <cellStyle name="Comma 6 2 3 3 2 4" xfId="5786"/>
    <cellStyle name="Comma 6 2 3 3 2 4 2" xfId="5787"/>
    <cellStyle name="Comma 6 2 3 3 2 5" xfId="5788"/>
    <cellStyle name="Comma 6 2 3 3 2 6" xfId="5789"/>
    <cellStyle name="Comma 6 2 3 3 3" xfId="5790"/>
    <cellStyle name="Comma 6 2 3 3 3 2" xfId="5791"/>
    <cellStyle name="Comma 6 2 3 3 3 2 2" xfId="5792"/>
    <cellStyle name="Comma 6 2 3 3 3 3" xfId="5793"/>
    <cellStyle name="Comma 6 2 3 3 4" xfId="5794"/>
    <cellStyle name="Comma 6 2 3 3 4 2" xfId="5795"/>
    <cellStyle name="Comma 6 2 3 3 4 2 2" xfId="5796"/>
    <cellStyle name="Comma 6 2 3 3 4 3" xfId="5797"/>
    <cellStyle name="Comma 6 2 3 3 5" xfId="5798"/>
    <cellStyle name="Comma 6 2 3 3 5 2" xfId="5799"/>
    <cellStyle name="Comma 6 2 3 3 6" xfId="5800"/>
    <cellStyle name="Comma 6 2 3 3 7" xfId="5801"/>
    <cellStyle name="Comma 6 2 3 4" xfId="5802"/>
    <cellStyle name="Comma 6 2 3 4 2" xfId="5803"/>
    <cellStyle name="Comma 6 2 3 4 2 2" xfId="5804"/>
    <cellStyle name="Comma 6 2 3 4 2 2 2" xfId="5805"/>
    <cellStyle name="Comma 6 2 3 4 2 3" xfId="5806"/>
    <cellStyle name="Comma 6 2 3 4 3" xfId="5807"/>
    <cellStyle name="Comma 6 2 3 4 3 2" xfId="5808"/>
    <cellStyle name="Comma 6 2 3 4 3 2 2" xfId="5809"/>
    <cellStyle name="Comma 6 2 3 4 3 3" xfId="5810"/>
    <cellStyle name="Comma 6 2 3 4 4" xfId="5811"/>
    <cellStyle name="Comma 6 2 3 4 4 2" xfId="5812"/>
    <cellStyle name="Comma 6 2 3 4 5" xfId="5813"/>
    <cellStyle name="Comma 6 2 3 4 6" xfId="5814"/>
    <cellStyle name="Comma 6 2 3 5" xfId="5815"/>
    <cellStyle name="Comma 6 2 3 5 2" xfId="5816"/>
    <cellStyle name="Comma 6 2 3 5 2 2" xfId="5817"/>
    <cellStyle name="Comma 6 2 3 5 3" xfId="5818"/>
    <cellStyle name="Comma 6 2 3 5 4" xfId="5819"/>
    <cellStyle name="Comma 6 2 3 6" xfId="5820"/>
    <cellStyle name="Comma 6 2 3 6 2" xfId="5821"/>
    <cellStyle name="Comma 6 2 3 6 2 2" xfId="5822"/>
    <cellStyle name="Comma 6 2 3 6 3" xfId="5823"/>
    <cellStyle name="Comma 6 2 3 7" xfId="5824"/>
    <cellStyle name="Comma 6 2 3 7 2" xfId="5825"/>
    <cellStyle name="Comma 6 2 3 8" xfId="5826"/>
    <cellStyle name="Comma 6 2 3 9" xfId="5827"/>
    <cellStyle name="Comma 6 2 4" xfId="5828"/>
    <cellStyle name="Comma 6 2 4 2" xfId="5829"/>
    <cellStyle name="Comma 6 2 4 2 2" xfId="5830"/>
    <cellStyle name="Comma 6 2 4 2 2 2" xfId="5831"/>
    <cellStyle name="Comma 6 2 4 2 2 2 2" xfId="5832"/>
    <cellStyle name="Comma 6 2 4 2 2 2 2 2" xfId="5833"/>
    <cellStyle name="Comma 6 2 4 2 2 2 2 2 2" xfId="5834"/>
    <cellStyle name="Comma 6 2 4 2 2 2 2 3" xfId="5835"/>
    <cellStyle name="Comma 6 2 4 2 2 2 3" xfId="5836"/>
    <cellStyle name="Comma 6 2 4 2 2 2 3 2" xfId="5837"/>
    <cellStyle name="Comma 6 2 4 2 2 2 3 2 2" xfId="5838"/>
    <cellStyle name="Comma 6 2 4 2 2 2 3 3" xfId="5839"/>
    <cellStyle name="Comma 6 2 4 2 2 2 4" xfId="5840"/>
    <cellStyle name="Comma 6 2 4 2 2 2 4 2" xfId="5841"/>
    <cellStyle name="Comma 6 2 4 2 2 2 5" xfId="5842"/>
    <cellStyle name="Comma 6 2 4 2 2 3" xfId="5843"/>
    <cellStyle name="Comma 6 2 4 2 2 3 2" xfId="5844"/>
    <cellStyle name="Comma 6 2 4 2 2 3 2 2" xfId="5845"/>
    <cellStyle name="Comma 6 2 4 2 2 3 3" xfId="5846"/>
    <cellStyle name="Comma 6 2 4 2 2 4" xfId="5847"/>
    <cellStyle name="Comma 6 2 4 2 2 4 2" xfId="5848"/>
    <cellStyle name="Comma 6 2 4 2 2 4 2 2" xfId="5849"/>
    <cellStyle name="Comma 6 2 4 2 2 4 3" xfId="5850"/>
    <cellStyle name="Comma 6 2 4 2 2 5" xfId="5851"/>
    <cellStyle name="Comma 6 2 4 2 2 5 2" xfId="5852"/>
    <cellStyle name="Comma 6 2 4 2 2 6" xfId="5853"/>
    <cellStyle name="Comma 6 2 4 2 2 7" xfId="5854"/>
    <cellStyle name="Comma 6 2 4 2 3" xfId="5855"/>
    <cellStyle name="Comma 6 2 4 2 3 2" xfId="5856"/>
    <cellStyle name="Comma 6 2 4 2 3 2 2" xfId="5857"/>
    <cellStyle name="Comma 6 2 4 2 3 2 2 2" xfId="5858"/>
    <cellStyle name="Comma 6 2 4 2 3 2 3" xfId="5859"/>
    <cellStyle name="Comma 6 2 4 2 3 3" xfId="5860"/>
    <cellStyle name="Comma 6 2 4 2 3 3 2" xfId="5861"/>
    <cellStyle name="Comma 6 2 4 2 3 3 2 2" xfId="5862"/>
    <cellStyle name="Comma 6 2 4 2 3 3 3" xfId="5863"/>
    <cellStyle name="Comma 6 2 4 2 3 4" xfId="5864"/>
    <cellStyle name="Comma 6 2 4 2 3 4 2" xfId="5865"/>
    <cellStyle name="Comma 6 2 4 2 3 5" xfId="5866"/>
    <cellStyle name="Comma 6 2 4 2 4" xfId="5867"/>
    <cellStyle name="Comma 6 2 4 2 4 2" xfId="5868"/>
    <cellStyle name="Comma 6 2 4 2 4 2 2" xfId="5869"/>
    <cellStyle name="Comma 6 2 4 2 4 3" xfId="5870"/>
    <cellStyle name="Comma 6 2 4 2 4 4" xfId="5871"/>
    <cellStyle name="Comma 6 2 4 2 5" xfId="5872"/>
    <cellStyle name="Comma 6 2 4 2 5 2" xfId="5873"/>
    <cellStyle name="Comma 6 2 4 2 5 2 2" xfId="5874"/>
    <cellStyle name="Comma 6 2 4 2 5 3" xfId="5875"/>
    <cellStyle name="Comma 6 2 4 2 6" xfId="5876"/>
    <cellStyle name="Comma 6 2 4 2 6 2" xfId="5877"/>
    <cellStyle name="Comma 6 2 4 2 7" xfId="5878"/>
    <cellStyle name="Comma 6 2 4 2 8" xfId="5879"/>
    <cellStyle name="Comma 6 2 4 3" xfId="5880"/>
    <cellStyle name="Comma 6 2 4 3 2" xfId="5881"/>
    <cellStyle name="Comma 6 2 4 3 2 2" xfId="5882"/>
    <cellStyle name="Comma 6 2 4 3 2 2 2" xfId="5883"/>
    <cellStyle name="Comma 6 2 4 3 2 2 2 2" xfId="5884"/>
    <cellStyle name="Comma 6 2 4 3 2 2 3" xfId="5885"/>
    <cellStyle name="Comma 6 2 4 3 2 3" xfId="5886"/>
    <cellStyle name="Comma 6 2 4 3 2 3 2" xfId="5887"/>
    <cellStyle name="Comma 6 2 4 3 2 3 2 2" xfId="5888"/>
    <cellStyle name="Comma 6 2 4 3 2 3 3" xfId="5889"/>
    <cellStyle name="Comma 6 2 4 3 2 4" xfId="5890"/>
    <cellStyle name="Comma 6 2 4 3 2 4 2" xfId="5891"/>
    <cellStyle name="Comma 6 2 4 3 2 5" xfId="5892"/>
    <cellStyle name="Comma 6 2 4 3 3" xfId="5893"/>
    <cellStyle name="Comma 6 2 4 3 3 2" xfId="5894"/>
    <cellStyle name="Comma 6 2 4 3 3 2 2" xfId="5895"/>
    <cellStyle name="Comma 6 2 4 3 3 3" xfId="5896"/>
    <cellStyle name="Comma 6 2 4 3 4" xfId="5897"/>
    <cellStyle name="Comma 6 2 4 3 4 2" xfId="5898"/>
    <cellStyle name="Comma 6 2 4 3 4 2 2" xfId="5899"/>
    <cellStyle name="Comma 6 2 4 3 4 3" xfId="5900"/>
    <cellStyle name="Comma 6 2 4 3 5" xfId="5901"/>
    <cellStyle name="Comma 6 2 4 3 5 2" xfId="5902"/>
    <cellStyle name="Comma 6 2 4 3 6" xfId="5903"/>
    <cellStyle name="Comma 6 2 4 3 7" xfId="5904"/>
    <cellStyle name="Comma 6 2 4 4" xfId="5905"/>
    <cellStyle name="Comma 6 2 4 4 2" xfId="5906"/>
    <cellStyle name="Comma 6 2 4 4 2 2" xfId="5907"/>
    <cellStyle name="Comma 6 2 4 4 2 2 2" xfId="5908"/>
    <cellStyle name="Comma 6 2 4 4 2 3" xfId="5909"/>
    <cellStyle name="Comma 6 2 4 4 3" xfId="5910"/>
    <cellStyle name="Comma 6 2 4 4 3 2" xfId="5911"/>
    <cellStyle name="Comma 6 2 4 4 3 2 2" xfId="5912"/>
    <cellStyle name="Comma 6 2 4 4 3 3" xfId="5913"/>
    <cellStyle name="Comma 6 2 4 4 4" xfId="5914"/>
    <cellStyle name="Comma 6 2 4 4 4 2" xfId="5915"/>
    <cellStyle name="Comma 6 2 4 4 5" xfId="5916"/>
    <cellStyle name="Comma 6 2 4 5" xfId="5917"/>
    <cellStyle name="Comma 6 2 4 5 2" xfId="5918"/>
    <cellStyle name="Comma 6 2 4 5 2 2" xfId="5919"/>
    <cellStyle name="Comma 6 2 4 5 3" xfId="5920"/>
    <cellStyle name="Comma 6 2 4 5 4" xfId="5921"/>
    <cellStyle name="Comma 6 2 4 6" xfId="5922"/>
    <cellStyle name="Comma 6 2 4 6 2" xfId="5923"/>
    <cellStyle name="Comma 6 2 4 6 2 2" xfId="5924"/>
    <cellStyle name="Comma 6 2 4 6 3" xfId="5925"/>
    <cellStyle name="Comma 6 2 4 7" xfId="5926"/>
    <cellStyle name="Comma 6 2 4 7 2" xfId="5927"/>
    <cellStyle name="Comma 6 2 4 8" xfId="5928"/>
    <cellStyle name="Comma 6 2 4 9" xfId="5929"/>
    <cellStyle name="Comma 6 2 5" xfId="5930"/>
    <cellStyle name="Comma 6 2 5 2" xfId="5931"/>
    <cellStyle name="Comma 6 2 5 2 2" xfId="5932"/>
    <cellStyle name="Comma 6 2 5 2 2 2" xfId="5933"/>
    <cellStyle name="Comma 6 2 5 2 2 2 2" xfId="5934"/>
    <cellStyle name="Comma 6 2 5 2 2 2 2 2" xfId="5935"/>
    <cellStyle name="Comma 6 2 5 2 2 2 3" xfId="5936"/>
    <cellStyle name="Comma 6 2 5 2 2 3" xfId="5937"/>
    <cellStyle name="Comma 6 2 5 2 2 3 2" xfId="5938"/>
    <cellStyle name="Comma 6 2 5 2 2 3 2 2" xfId="5939"/>
    <cellStyle name="Comma 6 2 5 2 2 3 3" xfId="5940"/>
    <cellStyle name="Comma 6 2 5 2 2 4" xfId="5941"/>
    <cellStyle name="Comma 6 2 5 2 2 4 2" xfId="5942"/>
    <cellStyle name="Comma 6 2 5 2 2 5" xfId="5943"/>
    <cellStyle name="Comma 6 2 5 2 3" xfId="5944"/>
    <cellStyle name="Comma 6 2 5 2 3 2" xfId="5945"/>
    <cellStyle name="Comma 6 2 5 2 3 2 2" xfId="5946"/>
    <cellStyle name="Comma 6 2 5 2 3 3" xfId="5947"/>
    <cellStyle name="Comma 6 2 5 2 4" xfId="5948"/>
    <cellStyle name="Comma 6 2 5 2 4 2" xfId="5949"/>
    <cellStyle name="Comma 6 2 5 2 4 2 2" xfId="5950"/>
    <cellStyle name="Comma 6 2 5 2 4 3" xfId="5951"/>
    <cellStyle name="Comma 6 2 5 2 5" xfId="5952"/>
    <cellStyle name="Comma 6 2 5 2 5 2" xfId="5953"/>
    <cellStyle name="Comma 6 2 5 2 6" xfId="5954"/>
    <cellStyle name="Comma 6 2 5 2 7" xfId="5955"/>
    <cellStyle name="Comma 6 2 5 3" xfId="5956"/>
    <cellStyle name="Comma 6 2 5 3 2" xfId="5957"/>
    <cellStyle name="Comma 6 2 5 3 2 2" xfId="5958"/>
    <cellStyle name="Comma 6 2 5 3 2 2 2" xfId="5959"/>
    <cellStyle name="Comma 6 2 5 3 2 3" xfId="5960"/>
    <cellStyle name="Comma 6 2 5 3 3" xfId="5961"/>
    <cellStyle name="Comma 6 2 5 3 3 2" xfId="5962"/>
    <cellStyle name="Comma 6 2 5 3 3 2 2" xfId="5963"/>
    <cellStyle name="Comma 6 2 5 3 3 3" xfId="5964"/>
    <cellStyle name="Comma 6 2 5 3 4" xfId="5965"/>
    <cellStyle name="Comma 6 2 5 3 4 2" xfId="5966"/>
    <cellStyle name="Comma 6 2 5 3 5" xfId="5967"/>
    <cellStyle name="Comma 6 2 5 4" xfId="5968"/>
    <cellStyle name="Comma 6 2 5 4 2" xfId="5969"/>
    <cellStyle name="Comma 6 2 5 4 2 2" xfId="5970"/>
    <cellStyle name="Comma 6 2 5 4 3" xfId="5971"/>
    <cellStyle name="Comma 6 2 5 4 4" xfId="5972"/>
    <cellStyle name="Comma 6 2 5 5" xfId="5973"/>
    <cellStyle name="Comma 6 2 5 5 2" xfId="5974"/>
    <cellStyle name="Comma 6 2 5 5 2 2" xfId="5975"/>
    <cellStyle name="Comma 6 2 5 5 3" xfId="5976"/>
    <cellStyle name="Comma 6 2 5 6" xfId="5977"/>
    <cellStyle name="Comma 6 2 5 6 2" xfId="5978"/>
    <cellStyle name="Comma 6 2 5 7" xfId="5979"/>
    <cellStyle name="Comma 6 2 5 8" xfId="5980"/>
    <cellStyle name="Comma 6 2 6" xfId="5981"/>
    <cellStyle name="Comma 6 2 6 2" xfId="5982"/>
    <cellStyle name="Comma 6 2 6 2 2" xfId="5983"/>
    <cellStyle name="Comma 6 2 6 2 2 2" xfId="5984"/>
    <cellStyle name="Comma 6 2 6 2 2 2 2" xfId="5985"/>
    <cellStyle name="Comma 6 2 6 2 2 3" xfId="5986"/>
    <cellStyle name="Comma 6 2 6 2 3" xfId="5987"/>
    <cellStyle name="Comma 6 2 6 2 3 2" xfId="5988"/>
    <cellStyle name="Comma 6 2 6 2 3 2 2" xfId="5989"/>
    <cellStyle name="Comma 6 2 6 2 3 3" xfId="5990"/>
    <cellStyle name="Comma 6 2 6 2 4" xfId="5991"/>
    <cellStyle name="Comma 6 2 6 2 4 2" xfId="5992"/>
    <cellStyle name="Comma 6 2 6 2 5" xfId="5993"/>
    <cellStyle name="Comma 6 2 6 3" xfId="5994"/>
    <cellStyle name="Comma 6 2 6 3 2" xfId="5995"/>
    <cellStyle name="Comma 6 2 6 3 2 2" xfId="5996"/>
    <cellStyle name="Comma 6 2 6 3 3" xfId="5997"/>
    <cellStyle name="Comma 6 2 6 4" xfId="5998"/>
    <cellStyle name="Comma 6 2 6 4 2" xfId="5999"/>
    <cellStyle name="Comma 6 2 6 4 2 2" xfId="6000"/>
    <cellStyle name="Comma 6 2 6 4 3" xfId="6001"/>
    <cellStyle name="Comma 6 2 6 5" xfId="6002"/>
    <cellStyle name="Comma 6 2 6 5 2" xfId="6003"/>
    <cellStyle name="Comma 6 2 6 6" xfId="6004"/>
    <cellStyle name="Comma 6 2 6 7" xfId="6005"/>
    <cellStyle name="Comma 6 2 7" xfId="6006"/>
    <cellStyle name="Comma 6 2 7 2" xfId="6007"/>
    <cellStyle name="Comma 6 2 7 2 2" xfId="6008"/>
    <cellStyle name="Comma 6 2 7 2 2 2" xfId="6009"/>
    <cellStyle name="Comma 6 2 7 2 3" xfId="6010"/>
    <cellStyle name="Comma 6 2 7 3" xfId="6011"/>
    <cellStyle name="Comma 6 2 7 3 2" xfId="6012"/>
    <cellStyle name="Comma 6 2 7 3 2 2" xfId="6013"/>
    <cellStyle name="Comma 6 2 7 3 3" xfId="6014"/>
    <cellStyle name="Comma 6 2 7 4" xfId="6015"/>
    <cellStyle name="Comma 6 2 7 4 2" xfId="6016"/>
    <cellStyle name="Comma 6 2 7 5" xfId="6017"/>
    <cellStyle name="Comma 6 2 8" xfId="6018"/>
    <cellStyle name="Comma 6 2 8 2" xfId="6019"/>
    <cellStyle name="Comma 6 2 8 2 2" xfId="6020"/>
    <cellStyle name="Comma 6 2 8 3" xfId="6021"/>
    <cellStyle name="Comma 6 2 8 4" xfId="6022"/>
    <cellStyle name="Comma 6 2 9" xfId="6023"/>
    <cellStyle name="Comma 6 2 9 2" xfId="6024"/>
    <cellStyle name="Comma 6 2 9 2 2" xfId="6025"/>
    <cellStyle name="Comma 6 2 9 3" xfId="6026"/>
    <cellStyle name="Comma 6 3" xfId="6027"/>
    <cellStyle name="Comma 6 3 2" xfId="6028"/>
    <cellStyle name="Comma 6 3 2 2" xfId="6029"/>
    <cellStyle name="Comma 6 3 2 2 2" xfId="6030"/>
    <cellStyle name="Comma 6 3 2 2 2 2" xfId="6031"/>
    <cellStyle name="Comma 6 3 2 2 2 2 2" xfId="6032"/>
    <cellStyle name="Comma 6 3 2 2 2 2 2 2" xfId="6033"/>
    <cellStyle name="Comma 6 3 2 2 2 2 3" xfId="6034"/>
    <cellStyle name="Comma 6 3 2 2 2 3" xfId="6035"/>
    <cellStyle name="Comma 6 3 2 2 2 3 2" xfId="6036"/>
    <cellStyle name="Comma 6 3 2 2 2 3 2 2" xfId="6037"/>
    <cellStyle name="Comma 6 3 2 2 2 3 3" xfId="6038"/>
    <cellStyle name="Comma 6 3 2 2 2 4" xfId="6039"/>
    <cellStyle name="Comma 6 3 2 2 2 4 2" xfId="6040"/>
    <cellStyle name="Comma 6 3 2 2 2 5" xfId="6041"/>
    <cellStyle name="Comma 6 3 2 2 2 6" xfId="6042"/>
    <cellStyle name="Comma 6 3 2 2 3" xfId="6043"/>
    <cellStyle name="Comma 6 3 2 2 3 2" xfId="6044"/>
    <cellStyle name="Comma 6 3 2 2 3 2 2" xfId="6045"/>
    <cellStyle name="Comma 6 3 2 2 3 3" xfId="6046"/>
    <cellStyle name="Comma 6 3 2 2 4" xfId="6047"/>
    <cellStyle name="Comma 6 3 2 2 4 2" xfId="6048"/>
    <cellStyle name="Comma 6 3 2 2 4 2 2" xfId="6049"/>
    <cellStyle name="Comma 6 3 2 2 4 3" xfId="6050"/>
    <cellStyle name="Comma 6 3 2 2 5" xfId="6051"/>
    <cellStyle name="Comma 6 3 2 2 5 2" xfId="6052"/>
    <cellStyle name="Comma 6 3 2 2 6" xfId="6053"/>
    <cellStyle name="Comma 6 3 2 2 7" xfId="6054"/>
    <cellStyle name="Comma 6 3 2 3" xfId="6055"/>
    <cellStyle name="Comma 6 3 2 3 2" xfId="6056"/>
    <cellStyle name="Comma 6 3 2 3 2 2" xfId="6057"/>
    <cellStyle name="Comma 6 3 2 3 2 2 2" xfId="6058"/>
    <cellStyle name="Comma 6 3 2 3 2 3" xfId="6059"/>
    <cellStyle name="Comma 6 3 2 3 3" xfId="6060"/>
    <cellStyle name="Comma 6 3 2 3 3 2" xfId="6061"/>
    <cellStyle name="Comma 6 3 2 3 3 2 2" xfId="6062"/>
    <cellStyle name="Comma 6 3 2 3 3 3" xfId="6063"/>
    <cellStyle name="Comma 6 3 2 3 4" xfId="6064"/>
    <cellStyle name="Comma 6 3 2 3 4 2" xfId="6065"/>
    <cellStyle name="Comma 6 3 2 3 5" xfId="6066"/>
    <cellStyle name="Comma 6 3 2 3 6" xfId="6067"/>
    <cellStyle name="Comma 6 3 2 4" xfId="6068"/>
    <cellStyle name="Comma 6 3 2 4 2" xfId="6069"/>
    <cellStyle name="Comma 6 3 2 4 2 2" xfId="6070"/>
    <cellStyle name="Comma 6 3 2 4 3" xfId="6071"/>
    <cellStyle name="Comma 6 3 2 4 4" xfId="6072"/>
    <cellStyle name="Comma 6 3 2 5" xfId="6073"/>
    <cellStyle name="Comma 6 3 2 5 2" xfId="6074"/>
    <cellStyle name="Comma 6 3 2 5 2 2" xfId="6075"/>
    <cellStyle name="Comma 6 3 2 5 3" xfId="6076"/>
    <cellStyle name="Comma 6 3 2 6" xfId="6077"/>
    <cellStyle name="Comma 6 3 2 6 2" xfId="6078"/>
    <cellStyle name="Comma 6 3 2 7" xfId="6079"/>
    <cellStyle name="Comma 6 3 2 8" xfId="6080"/>
    <cellStyle name="Comma 6 3 3" xfId="6081"/>
    <cellStyle name="Comma 6 3 3 2" xfId="6082"/>
    <cellStyle name="Comma 6 3 3 2 2" xfId="6083"/>
    <cellStyle name="Comma 6 3 3 2 2 2" xfId="6084"/>
    <cellStyle name="Comma 6 3 3 2 2 2 2" xfId="6085"/>
    <cellStyle name="Comma 6 3 3 2 2 3" xfId="6086"/>
    <cellStyle name="Comma 6 3 3 2 3" xfId="6087"/>
    <cellStyle name="Comma 6 3 3 2 3 2" xfId="6088"/>
    <cellStyle name="Comma 6 3 3 2 3 2 2" xfId="6089"/>
    <cellStyle name="Comma 6 3 3 2 3 3" xfId="6090"/>
    <cellStyle name="Comma 6 3 3 2 4" xfId="6091"/>
    <cellStyle name="Comma 6 3 3 2 4 2" xfId="6092"/>
    <cellStyle name="Comma 6 3 3 2 5" xfId="6093"/>
    <cellStyle name="Comma 6 3 3 2 6" xfId="6094"/>
    <cellStyle name="Comma 6 3 3 3" xfId="6095"/>
    <cellStyle name="Comma 6 3 3 3 2" xfId="6096"/>
    <cellStyle name="Comma 6 3 3 3 2 2" xfId="6097"/>
    <cellStyle name="Comma 6 3 3 3 3" xfId="6098"/>
    <cellStyle name="Comma 6 3 3 4" xfId="6099"/>
    <cellStyle name="Comma 6 3 3 4 2" xfId="6100"/>
    <cellStyle name="Comma 6 3 3 4 2 2" xfId="6101"/>
    <cellStyle name="Comma 6 3 3 4 3" xfId="6102"/>
    <cellStyle name="Comma 6 3 3 5" xfId="6103"/>
    <cellStyle name="Comma 6 3 3 5 2" xfId="6104"/>
    <cellStyle name="Comma 6 3 3 6" xfId="6105"/>
    <cellStyle name="Comma 6 3 3 7" xfId="6106"/>
    <cellStyle name="Comma 6 3 4" xfId="6107"/>
    <cellStyle name="Comma 6 3 4 2" xfId="6108"/>
    <cellStyle name="Comma 6 3 4 2 2" xfId="6109"/>
    <cellStyle name="Comma 6 3 4 2 2 2" xfId="6110"/>
    <cellStyle name="Comma 6 3 4 2 3" xfId="6111"/>
    <cellStyle name="Comma 6 3 4 3" xfId="6112"/>
    <cellStyle name="Comma 6 3 4 3 2" xfId="6113"/>
    <cellStyle name="Comma 6 3 4 3 2 2" xfId="6114"/>
    <cellStyle name="Comma 6 3 4 3 3" xfId="6115"/>
    <cellStyle name="Comma 6 3 4 4" xfId="6116"/>
    <cellStyle name="Comma 6 3 4 4 2" xfId="6117"/>
    <cellStyle name="Comma 6 3 4 5" xfId="6118"/>
    <cellStyle name="Comma 6 3 4 6" xfId="6119"/>
    <cellStyle name="Comma 6 3 5" xfId="6120"/>
    <cellStyle name="Comma 6 3 5 2" xfId="6121"/>
    <cellStyle name="Comma 6 3 5 2 2" xfId="6122"/>
    <cellStyle name="Comma 6 3 5 3" xfId="6123"/>
    <cellStyle name="Comma 6 3 5 4" xfId="6124"/>
    <cellStyle name="Comma 6 3 6" xfId="6125"/>
    <cellStyle name="Comma 6 3 6 2" xfId="6126"/>
    <cellStyle name="Comma 6 3 6 2 2" xfId="6127"/>
    <cellStyle name="Comma 6 3 6 3" xfId="6128"/>
    <cellStyle name="Comma 6 3 7" xfId="6129"/>
    <cellStyle name="Comma 6 3 7 2" xfId="6130"/>
    <cellStyle name="Comma 6 3 8" xfId="6131"/>
    <cellStyle name="Comma 6 3 9" xfId="6132"/>
    <cellStyle name="Comma 6 4" xfId="6133"/>
    <cellStyle name="Comma 6 4 2" xfId="6134"/>
    <cellStyle name="Comma 6 4 2 2" xfId="6135"/>
    <cellStyle name="Comma 6 4 2 2 2" xfId="6136"/>
    <cellStyle name="Comma 6 4 2 2 2 2" xfId="6137"/>
    <cellStyle name="Comma 6 4 2 2 2 2 2" xfId="6138"/>
    <cellStyle name="Comma 6 4 2 2 2 2 2 2" xfId="6139"/>
    <cellStyle name="Comma 6 4 2 2 2 2 3" xfId="6140"/>
    <cellStyle name="Comma 6 4 2 2 2 3" xfId="6141"/>
    <cellStyle name="Comma 6 4 2 2 2 3 2" xfId="6142"/>
    <cellStyle name="Comma 6 4 2 2 2 3 2 2" xfId="6143"/>
    <cellStyle name="Comma 6 4 2 2 2 3 3" xfId="6144"/>
    <cellStyle name="Comma 6 4 2 2 2 4" xfId="6145"/>
    <cellStyle name="Comma 6 4 2 2 2 4 2" xfId="6146"/>
    <cellStyle name="Comma 6 4 2 2 2 5" xfId="6147"/>
    <cellStyle name="Comma 6 4 2 2 2 6" xfId="6148"/>
    <cellStyle name="Comma 6 4 2 2 3" xfId="6149"/>
    <cellStyle name="Comma 6 4 2 2 3 2" xfId="6150"/>
    <cellStyle name="Comma 6 4 2 2 3 2 2" xfId="6151"/>
    <cellStyle name="Comma 6 4 2 2 3 3" xfId="6152"/>
    <cellStyle name="Comma 6 4 2 2 4" xfId="6153"/>
    <cellStyle name="Comma 6 4 2 2 4 2" xfId="6154"/>
    <cellStyle name="Comma 6 4 2 2 4 2 2" xfId="6155"/>
    <cellStyle name="Comma 6 4 2 2 4 3" xfId="6156"/>
    <cellStyle name="Comma 6 4 2 2 5" xfId="6157"/>
    <cellStyle name="Comma 6 4 2 2 5 2" xfId="6158"/>
    <cellStyle name="Comma 6 4 2 2 6" xfId="6159"/>
    <cellStyle name="Comma 6 4 2 2 7" xfId="6160"/>
    <cellStyle name="Comma 6 4 2 3" xfId="6161"/>
    <cellStyle name="Comma 6 4 2 3 2" xfId="6162"/>
    <cellStyle name="Comma 6 4 2 3 2 2" xfId="6163"/>
    <cellStyle name="Comma 6 4 2 3 2 2 2" xfId="6164"/>
    <cellStyle name="Comma 6 4 2 3 2 3" xfId="6165"/>
    <cellStyle name="Comma 6 4 2 3 3" xfId="6166"/>
    <cellStyle name="Comma 6 4 2 3 3 2" xfId="6167"/>
    <cellStyle name="Comma 6 4 2 3 3 2 2" xfId="6168"/>
    <cellStyle name="Comma 6 4 2 3 3 3" xfId="6169"/>
    <cellStyle name="Comma 6 4 2 3 4" xfId="6170"/>
    <cellStyle name="Comma 6 4 2 3 4 2" xfId="6171"/>
    <cellStyle name="Comma 6 4 2 3 5" xfId="6172"/>
    <cellStyle name="Comma 6 4 2 3 6" xfId="6173"/>
    <cellStyle name="Comma 6 4 2 4" xfId="6174"/>
    <cellStyle name="Comma 6 4 2 4 2" xfId="6175"/>
    <cellStyle name="Comma 6 4 2 4 2 2" xfId="6176"/>
    <cellStyle name="Comma 6 4 2 4 3" xfId="6177"/>
    <cellStyle name="Comma 6 4 2 4 4" xfId="6178"/>
    <cellStyle name="Comma 6 4 2 5" xfId="6179"/>
    <cellStyle name="Comma 6 4 2 5 2" xfId="6180"/>
    <cellStyle name="Comma 6 4 2 5 2 2" xfId="6181"/>
    <cellStyle name="Comma 6 4 2 5 3" xfId="6182"/>
    <cellStyle name="Comma 6 4 2 6" xfId="6183"/>
    <cellStyle name="Comma 6 4 2 6 2" xfId="6184"/>
    <cellStyle name="Comma 6 4 2 7" xfId="6185"/>
    <cellStyle name="Comma 6 4 2 8" xfId="6186"/>
    <cellStyle name="Comma 6 4 3" xfId="6187"/>
    <cellStyle name="Comma 6 4 3 2" xfId="6188"/>
    <cellStyle name="Comma 6 4 3 2 2" xfId="6189"/>
    <cellStyle name="Comma 6 4 3 2 2 2" xfId="6190"/>
    <cellStyle name="Comma 6 4 3 2 2 2 2" xfId="6191"/>
    <cellStyle name="Comma 6 4 3 2 2 3" xfId="6192"/>
    <cellStyle name="Comma 6 4 3 2 3" xfId="6193"/>
    <cellStyle name="Comma 6 4 3 2 3 2" xfId="6194"/>
    <cellStyle name="Comma 6 4 3 2 3 2 2" xfId="6195"/>
    <cellStyle name="Comma 6 4 3 2 3 3" xfId="6196"/>
    <cellStyle name="Comma 6 4 3 2 4" xfId="6197"/>
    <cellStyle name="Comma 6 4 3 2 4 2" xfId="6198"/>
    <cellStyle name="Comma 6 4 3 2 5" xfId="6199"/>
    <cellStyle name="Comma 6 4 3 2 6" xfId="6200"/>
    <cellStyle name="Comma 6 4 3 3" xfId="6201"/>
    <cellStyle name="Comma 6 4 3 3 2" xfId="6202"/>
    <cellStyle name="Comma 6 4 3 3 2 2" xfId="6203"/>
    <cellStyle name="Comma 6 4 3 3 3" xfId="6204"/>
    <cellStyle name="Comma 6 4 3 4" xfId="6205"/>
    <cellStyle name="Comma 6 4 3 4 2" xfId="6206"/>
    <cellStyle name="Comma 6 4 3 4 2 2" xfId="6207"/>
    <cellStyle name="Comma 6 4 3 4 3" xfId="6208"/>
    <cellStyle name="Comma 6 4 3 5" xfId="6209"/>
    <cellStyle name="Comma 6 4 3 5 2" xfId="6210"/>
    <cellStyle name="Comma 6 4 3 6" xfId="6211"/>
    <cellStyle name="Comma 6 4 3 7" xfId="6212"/>
    <cellStyle name="Comma 6 4 4" xfId="6213"/>
    <cellStyle name="Comma 6 4 4 2" xfId="6214"/>
    <cellStyle name="Comma 6 4 4 2 2" xfId="6215"/>
    <cellStyle name="Comma 6 4 4 2 2 2" xfId="6216"/>
    <cellStyle name="Comma 6 4 4 2 3" xfId="6217"/>
    <cellStyle name="Comma 6 4 4 3" xfId="6218"/>
    <cellStyle name="Comma 6 4 4 3 2" xfId="6219"/>
    <cellStyle name="Comma 6 4 4 3 2 2" xfId="6220"/>
    <cellStyle name="Comma 6 4 4 3 3" xfId="6221"/>
    <cellStyle name="Comma 6 4 4 4" xfId="6222"/>
    <cellStyle name="Comma 6 4 4 4 2" xfId="6223"/>
    <cellStyle name="Comma 6 4 4 5" xfId="6224"/>
    <cellStyle name="Comma 6 4 4 6" xfId="6225"/>
    <cellStyle name="Comma 6 4 5" xfId="6226"/>
    <cellStyle name="Comma 6 4 5 2" xfId="6227"/>
    <cellStyle name="Comma 6 4 5 2 2" xfId="6228"/>
    <cellStyle name="Comma 6 4 5 3" xfId="6229"/>
    <cellStyle name="Comma 6 4 5 4" xfId="6230"/>
    <cellStyle name="Comma 6 4 6" xfId="6231"/>
    <cellStyle name="Comma 6 4 6 2" xfId="6232"/>
    <cellStyle name="Comma 6 4 6 2 2" xfId="6233"/>
    <cellStyle name="Comma 6 4 6 3" xfId="6234"/>
    <cellStyle name="Comma 6 4 7" xfId="6235"/>
    <cellStyle name="Comma 6 4 7 2" xfId="6236"/>
    <cellStyle name="Comma 6 4 8" xfId="6237"/>
    <cellStyle name="Comma 6 4 9" xfId="6238"/>
    <cellStyle name="Comma 6 5" xfId="6239"/>
    <cellStyle name="Comma 6 5 2" xfId="6240"/>
    <cellStyle name="Comma 6 5 2 2" xfId="6241"/>
    <cellStyle name="Comma 6 5 2 2 2" xfId="6242"/>
    <cellStyle name="Comma 6 5 2 2 2 2" xfId="6243"/>
    <cellStyle name="Comma 6 5 2 2 2 2 2" xfId="6244"/>
    <cellStyle name="Comma 6 5 2 2 2 2 2 2" xfId="6245"/>
    <cellStyle name="Comma 6 5 2 2 2 2 3" xfId="6246"/>
    <cellStyle name="Comma 6 5 2 2 2 3" xfId="6247"/>
    <cellStyle name="Comma 6 5 2 2 2 3 2" xfId="6248"/>
    <cellStyle name="Comma 6 5 2 2 2 3 2 2" xfId="6249"/>
    <cellStyle name="Comma 6 5 2 2 2 3 3" xfId="6250"/>
    <cellStyle name="Comma 6 5 2 2 2 4" xfId="6251"/>
    <cellStyle name="Comma 6 5 2 2 2 4 2" xfId="6252"/>
    <cellStyle name="Comma 6 5 2 2 2 5" xfId="6253"/>
    <cellStyle name="Comma 6 5 2 2 3" xfId="6254"/>
    <cellStyle name="Comma 6 5 2 2 3 2" xfId="6255"/>
    <cellStyle name="Comma 6 5 2 2 3 2 2" xfId="6256"/>
    <cellStyle name="Comma 6 5 2 2 3 3" xfId="6257"/>
    <cellStyle name="Comma 6 5 2 2 4" xfId="6258"/>
    <cellStyle name="Comma 6 5 2 2 4 2" xfId="6259"/>
    <cellStyle name="Comma 6 5 2 2 4 2 2" xfId="6260"/>
    <cellStyle name="Comma 6 5 2 2 4 3" xfId="6261"/>
    <cellStyle name="Comma 6 5 2 2 5" xfId="6262"/>
    <cellStyle name="Comma 6 5 2 2 5 2" xfId="6263"/>
    <cellStyle name="Comma 6 5 2 2 6" xfId="6264"/>
    <cellStyle name="Comma 6 5 2 2 7" xfId="6265"/>
    <cellStyle name="Comma 6 5 2 3" xfId="6266"/>
    <cellStyle name="Comma 6 5 2 3 2" xfId="6267"/>
    <cellStyle name="Comma 6 5 2 3 2 2" xfId="6268"/>
    <cellStyle name="Comma 6 5 2 3 2 2 2" xfId="6269"/>
    <cellStyle name="Comma 6 5 2 3 2 3" xfId="6270"/>
    <cellStyle name="Comma 6 5 2 3 3" xfId="6271"/>
    <cellStyle name="Comma 6 5 2 3 3 2" xfId="6272"/>
    <cellStyle name="Comma 6 5 2 3 3 2 2" xfId="6273"/>
    <cellStyle name="Comma 6 5 2 3 3 3" xfId="6274"/>
    <cellStyle name="Comma 6 5 2 3 4" xfId="6275"/>
    <cellStyle name="Comma 6 5 2 3 4 2" xfId="6276"/>
    <cellStyle name="Comma 6 5 2 3 5" xfId="6277"/>
    <cellStyle name="Comma 6 5 2 4" xfId="6278"/>
    <cellStyle name="Comma 6 5 2 4 2" xfId="6279"/>
    <cellStyle name="Comma 6 5 2 4 2 2" xfId="6280"/>
    <cellStyle name="Comma 6 5 2 4 3" xfId="6281"/>
    <cellStyle name="Comma 6 5 2 4 4" xfId="6282"/>
    <cellStyle name="Comma 6 5 2 5" xfId="6283"/>
    <cellStyle name="Comma 6 5 2 5 2" xfId="6284"/>
    <cellStyle name="Comma 6 5 2 5 2 2" xfId="6285"/>
    <cellStyle name="Comma 6 5 2 5 3" xfId="6286"/>
    <cellStyle name="Comma 6 5 2 6" xfId="6287"/>
    <cellStyle name="Comma 6 5 2 6 2" xfId="6288"/>
    <cellStyle name="Comma 6 5 2 7" xfId="6289"/>
    <cellStyle name="Comma 6 5 2 8" xfId="6290"/>
    <cellStyle name="Comma 6 5 3" xfId="6291"/>
    <cellStyle name="Comma 6 5 3 2" xfId="6292"/>
    <cellStyle name="Comma 6 5 3 2 2" xfId="6293"/>
    <cellStyle name="Comma 6 5 3 2 2 2" xfId="6294"/>
    <cellStyle name="Comma 6 5 3 2 2 2 2" xfId="6295"/>
    <cellStyle name="Comma 6 5 3 2 2 3" xfId="6296"/>
    <cellStyle name="Comma 6 5 3 2 3" xfId="6297"/>
    <cellStyle name="Comma 6 5 3 2 3 2" xfId="6298"/>
    <cellStyle name="Comma 6 5 3 2 3 2 2" xfId="6299"/>
    <cellStyle name="Comma 6 5 3 2 3 3" xfId="6300"/>
    <cellStyle name="Comma 6 5 3 2 4" xfId="6301"/>
    <cellStyle name="Comma 6 5 3 2 4 2" xfId="6302"/>
    <cellStyle name="Comma 6 5 3 2 5" xfId="6303"/>
    <cellStyle name="Comma 6 5 3 3" xfId="6304"/>
    <cellStyle name="Comma 6 5 3 3 2" xfId="6305"/>
    <cellStyle name="Comma 6 5 3 3 2 2" xfId="6306"/>
    <cellStyle name="Comma 6 5 3 3 3" xfId="6307"/>
    <cellStyle name="Comma 6 5 3 4" xfId="6308"/>
    <cellStyle name="Comma 6 5 3 4 2" xfId="6309"/>
    <cellStyle name="Comma 6 5 3 4 2 2" xfId="6310"/>
    <cellStyle name="Comma 6 5 3 4 3" xfId="6311"/>
    <cellStyle name="Comma 6 5 3 5" xfId="6312"/>
    <cellStyle name="Comma 6 5 3 5 2" xfId="6313"/>
    <cellStyle name="Comma 6 5 3 6" xfId="6314"/>
    <cellStyle name="Comma 6 5 3 7" xfId="6315"/>
    <cellStyle name="Comma 6 5 4" xfId="6316"/>
    <cellStyle name="Comma 6 5 4 2" xfId="6317"/>
    <cellStyle name="Comma 6 5 4 2 2" xfId="6318"/>
    <cellStyle name="Comma 6 5 4 2 2 2" xfId="6319"/>
    <cellStyle name="Comma 6 5 4 2 3" xfId="6320"/>
    <cellStyle name="Comma 6 5 4 3" xfId="6321"/>
    <cellStyle name="Comma 6 5 4 3 2" xfId="6322"/>
    <cellStyle name="Comma 6 5 4 3 2 2" xfId="6323"/>
    <cellStyle name="Comma 6 5 4 3 3" xfId="6324"/>
    <cellStyle name="Comma 6 5 4 4" xfId="6325"/>
    <cellStyle name="Comma 6 5 4 4 2" xfId="6326"/>
    <cellStyle name="Comma 6 5 4 5" xfId="6327"/>
    <cellStyle name="Comma 6 5 5" xfId="6328"/>
    <cellStyle name="Comma 6 5 5 2" xfId="6329"/>
    <cellStyle name="Comma 6 5 5 2 2" xfId="6330"/>
    <cellStyle name="Comma 6 5 5 3" xfId="6331"/>
    <cellStyle name="Comma 6 5 5 4" xfId="6332"/>
    <cellStyle name="Comma 6 5 6" xfId="6333"/>
    <cellStyle name="Comma 6 5 6 2" xfId="6334"/>
    <cellStyle name="Comma 6 5 6 2 2" xfId="6335"/>
    <cellStyle name="Comma 6 5 6 3" xfId="6336"/>
    <cellStyle name="Comma 6 5 7" xfId="6337"/>
    <cellStyle name="Comma 6 5 7 2" xfId="6338"/>
    <cellStyle name="Comma 6 5 8" xfId="6339"/>
    <cellStyle name="Comma 6 5 9" xfId="6340"/>
    <cellStyle name="Comma 6 6" xfId="6341"/>
    <cellStyle name="Comma 6 6 2" xfId="6342"/>
    <cellStyle name="Comma 6 6 2 2" xfId="6343"/>
    <cellStyle name="Comma 6 6 2 2 2" xfId="6344"/>
    <cellStyle name="Comma 6 6 2 2 2 2" xfId="6345"/>
    <cellStyle name="Comma 6 6 2 2 2 2 2" xfId="6346"/>
    <cellStyle name="Comma 6 6 2 2 2 3" xfId="6347"/>
    <cellStyle name="Comma 6 6 2 2 3" xfId="6348"/>
    <cellStyle name="Comma 6 6 2 2 3 2" xfId="6349"/>
    <cellStyle name="Comma 6 6 2 2 3 2 2" xfId="6350"/>
    <cellStyle name="Comma 6 6 2 2 3 3" xfId="6351"/>
    <cellStyle name="Comma 6 6 2 2 4" xfId="6352"/>
    <cellStyle name="Comma 6 6 2 2 4 2" xfId="6353"/>
    <cellStyle name="Comma 6 6 2 2 5" xfId="6354"/>
    <cellStyle name="Comma 6 6 2 3" xfId="6355"/>
    <cellStyle name="Comma 6 6 2 3 2" xfId="6356"/>
    <cellStyle name="Comma 6 6 2 3 2 2" xfId="6357"/>
    <cellStyle name="Comma 6 6 2 3 3" xfId="6358"/>
    <cellStyle name="Comma 6 6 2 4" xfId="6359"/>
    <cellStyle name="Comma 6 6 2 4 2" xfId="6360"/>
    <cellStyle name="Comma 6 6 2 4 2 2" xfId="6361"/>
    <cellStyle name="Comma 6 6 2 4 3" xfId="6362"/>
    <cellStyle name="Comma 6 6 2 5" xfId="6363"/>
    <cellStyle name="Comma 6 6 2 5 2" xfId="6364"/>
    <cellStyle name="Comma 6 6 2 6" xfId="6365"/>
    <cellStyle name="Comma 6 6 2 7" xfId="6366"/>
    <cellStyle name="Comma 6 6 3" xfId="6367"/>
    <cellStyle name="Comma 6 6 3 2" xfId="6368"/>
    <cellStyle name="Comma 6 6 3 2 2" xfId="6369"/>
    <cellStyle name="Comma 6 6 3 2 2 2" xfId="6370"/>
    <cellStyle name="Comma 6 6 3 2 3" xfId="6371"/>
    <cellStyle name="Comma 6 6 3 3" xfId="6372"/>
    <cellStyle name="Comma 6 6 3 3 2" xfId="6373"/>
    <cellStyle name="Comma 6 6 3 3 2 2" xfId="6374"/>
    <cellStyle name="Comma 6 6 3 3 3" xfId="6375"/>
    <cellStyle name="Comma 6 6 3 4" xfId="6376"/>
    <cellStyle name="Comma 6 6 3 4 2" xfId="6377"/>
    <cellStyle name="Comma 6 6 3 5" xfId="6378"/>
    <cellStyle name="Comma 6 6 4" xfId="6379"/>
    <cellStyle name="Comma 6 6 4 2" xfId="6380"/>
    <cellStyle name="Comma 6 6 4 2 2" xfId="6381"/>
    <cellStyle name="Comma 6 6 4 3" xfId="6382"/>
    <cellStyle name="Comma 6 6 4 4" xfId="6383"/>
    <cellStyle name="Comma 6 6 5" xfId="6384"/>
    <cellStyle name="Comma 6 6 5 2" xfId="6385"/>
    <cellStyle name="Comma 6 6 5 2 2" xfId="6386"/>
    <cellStyle name="Comma 6 6 5 3" xfId="6387"/>
    <cellStyle name="Comma 6 6 6" xfId="6388"/>
    <cellStyle name="Comma 6 6 6 2" xfId="6389"/>
    <cellStyle name="Comma 6 6 7" xfId="6390"/>
    <cellStyle name="Comma 6 6 8" xfId="6391"/>
    <cellStyle name="Comma 6 7" xfId="6392"/>
    <cellStyle name="Comma 6 7 2" xfId="6393"/>
    <cellStyle name="Comma 6 7 2 2" xfId="6394"/>
    <cellStyle name="Comma 6 7 2 2 2" xfId="6395"/>
    <cellStyle name="Comma 6 7 2 2 2 2" xfId="6396"/>
    <cellStyle name="Comma 6 7 2 2 3" xfId="6397"/>
    <cellStyle name="Comma 6 7 2 3" xfId="6398"/>
    <cellStyle name="Comma 6 7 2 3 2" xfId="6399"/>
    <cellStyle name="Comma 6 7 2 3 2 2" xfId="6400"/>
    <cellStyle name="Comma 6 7 2 3 3" xfId="6401"/>
    <cellStyle name="Comma 6 7 2 4" xfId="6402"/>
    <cellStyle name="Comma 6 7 2 4 2" xfId="6403"/>
    <cellStyle name="Comma 6 7 2 5" xfId="6404"/>
    <cellStyle name="Comma 6 7 3" xfId="6405"/>
    <cellStyle name="Comma 6 7 3 2" xfId="6406"/>
    <cellStyle name="Comma 6 7 3 2 2" xfId="6407"/>
    <cellStyle name="Comma 6 7 3 3" xfId="6408"/>
    <cellStyle name="Comma 6 7 4" xfId="6409"/>
    <cellStyle name="Comma 6 7 4 2" xfId="6410"/>
    <cellStyle name="Comma 6 7 4 2 2" xfId="6411"/>
    <cellStyle name="Comma 6 7 4 3" xfId="6412"/>
    <cellStyle name="Comma 6 7 5" xfId="6413"/>
    <cellStyle name="Comma 6 7 5 2" xfId="6414"/>
    <cellStyle name="Comma 6 7 6" xfId="6415"/>
    <cellStyle name="Comma 6 7 7" xfId="6416"/>
    <cellStyle name="Comma 6 8" xfId="6417"/>
    <cellStyle name="Comma 6 8 2" xfId="6418"/>
    <cellStyle name="Comma 6 8 2 2" xfId="6419"/>
    <cellStyle name="Comma 6 8 2 2 2" xfId="6420"/>
    <cellStyle name="Comma 6 8 2 3" xfId="6421"/>
    <cellStyle name="Comma 6 8 3" xfId="6422"/>
    <cellStyle name="Comma 6 8 3 2" xfId="6423"/>
    <cellStyle name="Comma 6 8 3 2 2" xfId="6424"/>
    <cellStyle name="Comma 6 8 3 3" xfId="6425"/>
    <cellStyle name="Comma 6 8 4" xfId="6426"/>
    <cellStyle name="Comma 6 8 4 2" xfId="6427"/>
    <cellStyle name="Comma 6 8 5" xfId="6428"/>
    <cellStyle name="Comma 6 9" xfId="6429"/>
    <cellStyle name="Comma 6 9 2" xfId="6430"/>
    <cellStyle name="Comma 6 9 2 2" xfId="6431"/>
    <cellStyle name="Comma 6 9 3" xfId="6432"/>
    <cellStyle name="Comma 6 9 4" xfId="6433"/>
    <cellStyle name="Comma 60" xfId="6434"/>
    <cellStyle name="Comma 61" xfId="6435"/>
    <cellStyle name="Comma 62" xfId="6436"/>
    <cellStyle name="Comma 63" xfId="6437"/>
    <cellStyle name="Comma 64" xfId="6438"/>
    <cellStyle name="Comma 65" xfId="6439"/>
    <cellStyle name="Comma 66" xfId="6440"/>
    <cellStyle name="Comma 67" xfId="6441"/>
    <cellStyle name="Comma 68" xfId="6442"/>
    <cellStyle name="Comma 69" xfId="6443"/>
    <cellStyle name="Comma 7" xfId="6444"/>
    <cellStyle name="Comma 7 10" xfId="6445"/>
    <cellStyle name="Comma 7 10 2" xfId="6446"/>
    <cellStyle name="Comma 7 10 2 2" xfId="6447"/>
    <cellStyle name="Comma 7 10 3" xfId="6448"/>
    <cellStyle name="Comma 7 11" xfId="6449"/>
    <cellStyle name="Comma 7 11 2" xfId="6450"/>
    <cellStyle name="Comma 7 12" xfId="6451"/>
    <cellStyle name="Comma 7 13" xfId="6452"/>
    <cellStyle name="Comma 7 2" xfId="6453"/>
    <cellStyle name="Comma 7 2 10" xfId="6454"/>
    <cellStyle name="Comma 7 2 10 2" xfId="6455"/>
    <cellStyle name="Comma 7 2 11" xfId="6456"/>
    <cellStyle name="Comma 7 2 12" xfId="6457"/>
    <cellStyle name="Comma 7 2 2" xfId="6458"/>
    <cellStyle name="Comma 7 2 2 2" xfId="6459"/>
    <cellStyle name="Comma 7 2 2 2 2" xfId="6460"/>
    <cellStyle name="Comma 7 2 2 2 2 2" xfId="6461"/>
    <cellStyle name="Comma 7 2 2 2 2 2 2" xfId="6462"/>
    <cellStyle name="Comma 7 2 2 2 2 2 2 2" xfId="6463"/>
    <cellStyle name="Comma 7 2 2 2 2 2 2 2 2" xfId="6464"/>
    <cellStyle name="Comma 7 2 2 2 2 2 2 3" xfId="6465"/>
    <cellStyle name="Comma 7 2 2 2 2 2 3" xfId="6466"/>
    <cellStyle name="Comma 7 2 2 2 2 2 3 2" xfId="6467"/>
    <cellStyle name="Comma 7 2 2 2 2 2 3 2 2" xfId="6468"/>
    <cellStyle name="Comma 7 2 2 2 2 2 3 3" xfId="6469"/>
    <cellStyle name="Comma 7 2 2 2 2 2 4" xfId="6470"/>
    <cellStyle name="Comma 7 2 2 2 2 2 4 2" xfId="6471"/>
    <cellStyle name="Comma 7 2 2 2 2 2 5" xfId="6472"/>
    <cellStyle name="Comma 7 2 2 2 2 3" xfId="6473"/>
    <cellStyle name="Comma 7 2 2 2 2 3 2" xfId="6474"/>
    <cellStyle name="Comma 7 2 2 2 2 3 2 2" xfId="6475"/>
    <cellStyle name="Comma 7 2 2 2 2 3 3" xfId="6476"/>
    <cellStyle name="Comma 7 2 2 2 2 4" xfId="6477"/>
    <cellStyle name="Comma 7 2 2 2 2 4 2" xfId="6478"/>
    <cellStyle name="Comma 7 2 2 2 2 4 2 2" xfId="6479"/>
    <cellStyle name="Comma 7 2 2 2 2 4 3" xfId="6480"/>
    <cellStyle name="Comma 7 2 2 2 2 5" xfId="6481"/>
    <cellStyle name="Comma 7 2 2 2 2 5 2" xfId="6482"/>
    <cellStyle name="Comma 7 2 2 2 2 6" xfId="6483"/>
    <cellStyle name="Comma 7 2 2 2 2 7" xfId="6484"/>
    <cellStyle name="Comma 7 2 2 2 3" xfId="6485"/>
    <cellStyle name="Comma 7 2 2 2 3 2" xfId="6486"/>
    <cellStyle name="Comma 7 2 2 2 3 2 2" xfId="6487"/>
    <cellStyle name="Comma 7 2 2 2 3 2 2 2" xfId="6488"/>
    <cellStyle name="Comma 7 2 2 2 3 2 3" xfId="6489"/>
    <cellStyle name="Comma 7 2 2 2 3 3" xfId="6490"/>
    <cellStyle name="Comma 7 2 2 2 3 3 2" xfId="6491"/>
    <cellStyle name="Comma 7 2 2 2 3 3 2 2" xfId="6492"/>
    <cellStyle name="Comma 7 2 2 2 3 3 3" xfId="6493"/>
    <cellStyle name="Comma 7 2 2 2 3 4" xfId="6494"/>
    <cellStyle name="Comma 7 2 2 2 3 4 2" xfId="6495"/>
    <cellStyle name="Comma 7 2 2 2 3 5" xfId="6496"/>
    <cellStyle name="Comma 7 2 2 2 4" xfId="6497"/>
    <cellStyle name="Comma 7 2 2 2 4 2" xfId="6498"/>
    <cellStyle name="Comma 7 2 2 2 4 2 2" xfId="6499"/>
    <cellStyle name="Comma 7 2 2 2 4 3" xfId="6500"/>
    <cellStyle name="Comma 7 2 2 2 4 4" xfId="6501"/>
    <cellStyle name="Comma 7 2 2 2 5" xfId="6502"/>
    <cellStyle name="Comma 7 2 2 2 5 2" xfId="6503"/>
    <cellStyle name="Comma 7 2 2 2 5 2 2" xfId="6504"/>
    <cellStyle name="Comma 7 2 2 2 5 3" xfId="6505"/>
    <cellStyle name="Comma 7 2 2 2 6" xfId="6506"/>
    <cellStyle name="Comma 7 2 2 2 6 2" xfId="6507"/>
    <cellStyle name="Comma 7 2 2 2 7" xfId="6508"/>
    <cellStyle name="Comma 7 2 2 2 8" xfId="6509"/>
    <cellStyle name="Comma 7 2 2 3" xfId="6510"/>
    <cellStyle name="Comma 7 2 2 3 2" xfId="6511"/>
    <cellStyle name="Comma 7 2 2 3 2 2" xfId="6512"/>
    <cellStyle name="Comma 7 2 2 3 2 2 2" xfId="6513"/>
    <cellStyle name="Comma 7 2 2 3 2 2 2 2" xfId="6514"/>
    <cellStyle name="Comma 7 2 2 3 2 2 3" xfId="6515"/>
    <cellStyle name="Comma 7 2 2 3 2 3" xfId="6516"/>
    <cellStyle name="Comma 7 2 2 3 2 3 2" xfId="6517"/>
    <cellStyle name="Comma 7 2 2 3 2 3 2 2" xfId="6518"/>
    <cellStyle name="Comma 7 2 2 3 2 3 3" xfId="6519"/>
    <cellStyle name="Comma 7 2 2 3 2 4" xfId="6520"/>
    <cellStyle name="Comma 7 2 2 3 2 4 2" xfId="6521"/>
    <cellStyle name="Comma 7 2 2 3 2 5" xfId="6522"/>
    <cellStyle name="Comma 7 2 2 3 3" xfId="6523"/>
    <cellStyle name="Comma 7 2 2 3 3 2" xfId="6524"/>
    <cellStyle name="Comma 7 2 2 3 3 2 2" xfId="6525"/>
    <cellStyle name="Comma 7 2 2 3 3 3" xfId="6526"/>
    <cellStyle name="Comma 7 2 2 3 4" xfId="6527"/>
    <cellStyle name="Comma 7 2 2 3 4 2" xfId="6528"/>
    <cellStyle name="Comma 7 2 2 3 4 2 2" xfId="6529"/>
    <cellStyle name="Comma 7 2 2 3 4 3" xfId="6530"/>
    <cellStyle name="Comma 7 2 2 3 5" xfId="6531"/>
    <cellStyle name="Comma 7 2 2 3 5 2" xfId="6532"/>
    <cellStyle name="Comma 7 2 2 3 6" xfId="6533"/>
    <cellStyle name="Comma 7 2 2 3 7" xfId="6534"/>
    <cellStyle name="Comma 7 2 2 4" xfId="6535"/>
    <cellStyle name="Comma 7 2 2 4 2" xfId="6536"/>
    <cellStyle name="Comma 7 2 2 4 2 2" xfId="6537"/>
    <cellStyle name="Comma 7 2 2 4 2 2 2" xfId="6538"/>
    <cellStyle name="Comma 7 2 2 4 2 3" xfId="6539"/>
    <cellStyle name="Comma 7 2 2 4 3" xfId="6540"/>
    <cellStyle name="Comma 7 2 2 4 3 2" xfId="6541"/>
    <cellStyle name="Comma 7 2 2 4 3 2 2" xfId="6542"/>
    <cellStyle name="Comma 7 2 2 4 3 3" xfId="6543"/>
    <cellStyle name="Comma 7 2 2 4 4" xfId="6544"/>
    <cellStyle name="Comma 7 2 2 4 4 2" xfId="6545"/>
    <cellStyle name="Comma 7 2 2 4 5" xfId="6546"/>
    <cellStyle name="Comma 7 2 2 5" xfId="6547"/>
    <cellStyle name="Comma 7 2 2 5 2" xfId="6548"/>
    <cellStyle name="Comma 7 2 2 5 2 2" xfId="6549"/>
    <cellStyle name="Comma 7 2 2 5 3" xfId="6550"/>
    <cellStyle name="Comma 7 2 2 5 4" xfId="6551"/>
    <cellStyle name="Comma 7 2 2 6" xfId="6552"/>
    <cellStyle name="Comma 7 2 2 6 2" xfId="6553"/>
    <cellStyle name="Comma 7 2 2 6 2 2" xfId="6554"/>
    <cellStyle name="Comma 7 2 2 6 3" xfId="6555"/>
    <cellStyle name="Comma 7 2 2 7" xfId="6556"/>
    <cellStyle name="Comma 7 2 2 7 2" xfId="6557"/>
    <cellStyle name="Comma 7 2 2 8" xfId="6558"/>
    <cellStyle name="Comma 7 2 2 9" xfId="6559"/>
    <cellStyle name="Comma 7 2 3" xfId="6560"/>
    <cellStyle name="Comma 7 2 3 2" xfId="6561"/>
    <cellStyle name="Comma 7 2 3 2 2" xfId="6562"/>
    <cellStyle name="Comma 7 2 3 2 2 2" xfId="6563"/>
    <cellStyle name="Comma 7 2 3 2 2 2 2" xfId="6564"/>
    <cellStyle name="Comma 7 2 3 2 2 2 2 2" xfId="6565"/>
    <cellStyle name="Comma 7 2 3 2 2 2 2 2 2" xfId="6566"/>
    <cellStyle name="Comma 7 2 3 2 2 2 2 3" xfId="6567"/>
    <cellStyle name="Comma 7 2 3 2 2 2 3" xfId="6568"/>
    <cellStyle name="Comma 7 2 3 2 2 2 3 2" xfId="6569"/>
    <cellStyle name="Comma 7 2 3 2 2 2 3 2 2" xfId="6570"/>
    <cellStyle name="Comma 7 2 3 2 2 2 3 3" xfId="6571"/>
    <cellStyle name="Comma 7 2 3 2 2 2 4" xfId="6572"/>
    <cellStyle name="Comma 7 2 3 2 2 2 4 2" xfId="6573"/>
    <cellStyle name="Comma 7 2 3 2 2 2 5" xfId="6574"/>
    <cellStyle name="Comma 7 2 3 2 2 3" xfId="6575"/>
    <cellStyle name="Comma 7 2 3 2 2 3 2" xfId="6576"/>
    <cellStyle name="Comma 7 2 3 2 2 3 2 2" xfId="6577"/>
    <cellStyle name="Comma 7 2 3 2 2 3 3" xfId="6578"/>
    <cellStyle name="Comma 7 2 3 2 2 4" xfId="6579"/>
    <cellStyle name="Comma 7 2 3 2 2 4 2" xfId="6580"/>
    <cellStyle name="Comma 7 2 3 2 2 4 2 2" xfId="6581"/>
    <cellStyle name="Comma 7 2 3 2 2 4 3" xfId="6582"/>
    <cellStyle name="Comma 7 2 3 2 2 5" xfId="6583"/>
    <cellStyle name="Comma 7 2 3 2 2 5 2" xfId="6584"/>
    <cellStyle name="Comma 7 2 3 2 2 6" xfId="6585"/>
    <cellStyle name="Comma 7 2 3 2 3" xfId="6586"/>
    <cellStyle name="Comma 7 2 3 2 3 2" xfId="6587"/>
    <cellStyle name="Comma 7 2 3 2 3 2 2" xfId="6588"/>
    <cellStyle name="Comma 7 2 3 2 3 2 2 2" xfId="6589"/>
    <cellStyle name="Comma 7 2 3 2 3 2 3" xfId="6590"/>
    <cellStyle name="Comma 7 2 3 2 3 3" xfId="6591"/>
    <cellStyle name="Comma 7 2 3 2 3 3 2" xfId="6592"/>
    <cellStyle name="Comma 7 2 3 2 3 3 2 2" xfId="6593"/>
    <cellStyle name="Comma 7 2 3 2 3 3 3" xfId="6594"/>
    <cellStyle name="Comma 7 2 3 2 3 4" xfId="6595"/>
    <cellStyle name="Comma 7 2 3 2 3 4 2" xfId="6596"/>
    <cellStyle name="Comma 7 2 3 2 3 5" xfId="6597"/>
    <cellStyle name="Comma 7 2 3 2 4" xfId="6598"/>
    <cellStyle name="Comma 7 2 3 2 4 2" xfId="6599"/>
    <cellStyle name="Comma 7 2 3 2 4 2 2" xfId="6600"/>
    <cellStyle name="Comma 7 2 3 2 4 3" xfId="6601"/>
    <cellStyle name="Comma 7 2 3 2 4 4" xfId="6602"/>
    <cellStyle name="Comma 7 2 3 2 5" xfId="6603"/>
    <cellStyle name="Comma 7 2 3 2 5 2" xfId="6604"/>
    <cellStyle name="Comma 7 2 3 2 5 2 2" xfId="6605"/>
    <cellStyle name="Comma 7 2 3 2 5 3" xfId="6606"/>
    <cellStyle name="Comma 7 2 3 2 6" xfId="6607"/>
    <cellStyle name="Comma 7 2 3 2 6 2" xfId="6608"/>
    <cellStyle name="Comma 7 2 3 2 7" xfId="6609"/>
    <cellStyle name="Comma 7 2 3 2 8" xfId="6610"/>
    <cellStyle name="Comma 7 2 3 3" xfId="6611"/>
    <cellStyle name="Comma 7 2 3 3 2" xfId="6612"/>
    <cellStyle name="Comma 7 2 3 3 2 2" xfId="6613"/>
    <cellStyle name="Comma 7 2 3 3 2 2 2" xfId="6614"/>
    <cellStyle name="Comma 7 2 3 3 2 2 2 2" xfId="6615"/>
    <cellStyle name="Comma 7 2 3 3 2 2 3" xfId="6616"/>
    <cellStyle name="Comma 7 2 3 3 2 3" xfId="6617"/>
    <cellStyle name="Comma 7 2 3 3 2 3 2" xfId="6618"/>
    <cellStyle name="Comma 7 2 3 3 2 3 2 2" xfId="6619"/>
    <cellStyle name="Comma 7 2 3 3 2 3 3" xfId="6620"/>
    <cellStyle name="Comma 7 2 3 3 2 4" xfId="6621"/>
    <cellStyle name="Comma 7 2 3 3 2 4 2" xfId="6622"/>
    <cellStyle name="Comma 7 2 3 3 2 5" xfId="6623"/>
    <cellStyle name="Comma 7 2 3 3 3" xfId="6624"/>
    <cellStyle name="Comma 7 2 3 3 3 2" xfId="6625"/>
    <cellStyle name="Comma 7 2 3 3 3 2 2" xfId="6626"/>
    <cellStyle name="Comma 7 2 3 3 3 3" xfId="6627"/>
    <cellStyle name="Comma 7 2 3 3 4" xfId="6628"/>
    <cellStyle name="Comma 7 2 3 3 4 2" xfId="6629"/>
    <cellStyle name="Comma 7 2 3 3 4 2 2" xfId="6630"/>
    <cellStyle name="Comma 7 2 3 3 4 3" xfId="6631"/>
    <cellStyle name="Comma 7 2 3 3 5" xfId="6632"/>
    <cellStyle name="Comma 7 2 3 3 5 2" xfId="6633"/>
    <cellStyle name="Comma 7 2 3 3 6" xfId="6634"/>
    <cellStyle name="Comma 7 2 3 4" xfId="6635"/>
    <cellStyle name="Comma 7 2 3 4 2" xfId="6636"/>
    <cellStyle name="Comma 7 2 3 4 2 2" xfId="6637"/>
    <cellStyle name="Comma 7 2 3 4 2 2 2" xfId="6638"/>
    <cellStyle name="Comma 7 2 3 4 2 3" xfId="6639"/>
    <cellStyle name="Comma 7 2 3 4 3" xfId="6640"/>
    <cellStyle name="Comma 7 2 3 4 3 2" xfId="6641"/>
    <cellStyle name="Comma 7 2 3 4 3 2 2" xfId="6642"/>
    <cellStyle name="Comma 7 2 3 4 3 3" xfId="6643"/>
    <cellStyle name="Comma 7 2 3 4 4" xfId="6644"/>
    <cellStyle name="Comma 7 2 3 4 4 2" xfId="6645"/>
    <cellStyle name="Comma 7 2 3 4 5" xfId="6646"/>
    <cellStyle name="Comma 7 2 3 5" xfId="6647"/>
    <cellStyle name="Comma 7 2 3 5 2" xfId="6648"/>
    <cellStyle name="Comma 7 2 3 5 2 2" xfId="6649"/>
    <cellStyle name="Comma 7 2 3 5 3" xfId="6650"/>
    <cellStyle name="Comma 7 2 3 5 4" xfId="6651"/>
    <cellStyle name="Comma 7 2 3 6" xfId="6652"/>
    <cellStyle name="Comma 7 2 3 6 2" xfId="6653"/>
    <cellStyle name="Comma 7 2 3 6 2 2" xfId="6654"/>
    <cellStyle name="Comma 7 2 3 6 3" xfId="6655"/>
    <cellStyle name="Comma 7 2 3 7" xfId="6656"/>
    <cellStyle name="Comma 7 2 3 7 2" xfId="6657"/>
    <cellStyle name="Comma 7 2 3 8" xfId="6658"/>
    <cellStyle name="Comma 7 2 3 9" xfId="6659"/>
    <cellStyle name="Comma 7 2 4" xfId="6660"/>
    <cellStyle name="Comma 7 2 4 2" xfId="6661"/>
    <cellStyle name="Comma 7 2 4 2 2" xfId="6662"/>
    <cellStyle name="Comma 7 2 4 2 2 2" xfId="6663"/>
    <cellStyle name="Comma 7 2 4 2 2 2 2" xfId="6664"/>
    <cellStyle name="Comma 7 2 4 2 2 2 2 2" xfId="6665"/>
    <cellStyle name="Comma 7 2 4 2 2 2 2 2 2" xfId="6666"/>
    <cellStyle name="Comma 7 2 4 2 2 2 2 3" xfId="6667"/>
    <cellStyle name="Comma 7 2 4 2 2 2 3" xfId="6668"/>
    <cellStyle name="Comma 7 2 4 2 2 2 3 2" xfId="6669"/>
    <cellStyle name="Comma 7 2 4 2 2 2 3 2 2" xfId="6670"/>
    <cellStyle name="Comma 7 2 4 2 2 2 3 3" xfId="6671"/>
    <cellStyle name="Comma 7 2 4 2 2 2 4" xfId="6672"/>
    <cellStyle name="Comma 7 2 4 2 2 2 4 2" xfId="6673"/>
    <cellStyle name="Comma 7 2 4 2 2 2 5" xfId="6674"/>
    <cellStyle name="Comma 7 2 4 2 2 3" xfId="6675"/>
    <cellStyle name="Comma 7 2 4 2 2 3 2" xfId="6676"/>
    <cellStyle name="Comma 7 2 4 2 2 3 2 2" xfId="6677"/>
    <cellStyle name="Comma 7 2 4 2 2 3 3" xfId="6678"/>
    <cellStyle name="Comma 7 2 4 2 2 4" xfId="6679"/>
    <cellStyle name="Comma 7 2 4 2 2 4 2" xfId="6680"/>
    <cellStyle name="Comma 7 2 4 2 2 4 2 2" xfId="6681"/>
    <cellStyle name="Comma 7 2 4 2 2 4 3" xfId="6682"/>
    <cellStyle name="Comma 7 2 4 2 2 5" xfId="6683"/>
    <cellStyle name="Comma 7 2 4 2 2 5 2" xfId="6684"/>
    <cellStyle name="Comma 7 2 4 2 2 6" xfId="6685"/>
    <cellStyle name="Comma 7 2 4 2 3" xfId="6686"/>
    <cellStyle name="Comma 7 2 4 2 3 2" xfId="6687"/>
    <cellStyle name="Comma 7 2 4 2 3 2 2" xfId="6688"/>
    <cellStyle name="Comma 7 2 4 2 3 2 2 2" xfId="6689"/>
    <cellStyle name="Comma 7 2 4 2 3 2 3" xfId="6690"/>
    <cellStyle name="Comma 7 2 4 2 3 3" xfId="6691"/>
    <cellStyle name="Comma 7 2 4 2 3 3 2" xfId="6692"/>
    <cellStyle name="Comma 7 2 4 2 3 3 2 2" xfId="6693"/>
    <cellStyle name="Comma 7 2 4 2 3 3 3" xfId="6694"/>
    <cellStyle name="Comma 7 2 4 2 3 4" xfId="6695"/>
    <cellStyle name="Comma 7 2 4 2 3 4 2" xfId="6696"/>
    <cellStyle name="Comma 7 2 4 2 3 5" xfId="6697"/>
    <cellStyle name="Comma 7 2 4 2 4" xfId="6698"/>
    <cellStyle name="Comma 7 2 4 2 4 2" xfId="6699"/>
    <cellStyle name="Comma 7 2 4 2 4 2 2" xfId="6700"/>
    <cellStyle name="Comma 7 2 4 2 4 3" xfId="6701"/>
    <cellStyle name="Comma 7 2 4 2 4 4" xfId="6702"/>
    <cellStyle name="Comma 7 2 4 2 5" xfId="6703"/>
    <cellStyle name="Comma 7 2 4 2 5 2" xfId="6704"/>
    <cellStyle name="Comma 7 2 4 2 5 2 2" xfId="6705"/>
    <cellStyle name="Comma 7 2 4 2 5 3" xfId="6706"/>
    <cellStyle name="Comma 7 2 4 2 6" xfId="6707"/>
    <cellStyle name="Comma 7 2 4 2 6 2" xfId="6708"/>
    <cellStyle name="Comma 7 2 4 2 7" xfId="6709"/>
    <cellStyle name="Comma 7 2 4 2 8" xfId="6710"/>
    <cellStyle name="Comma 7 2 4 3" xfId="6711"/>
    <cellStyle name="Comma 7 2 4 3 2" xfId="6712"/>
    <cellStyle name="Comma 7 2 4 3 2 2" xfId="6713"/>
    <cellStyle name="Comma 7 2 4 3 2 2 2" xfId="6714"/>
    <cellStyle name="Comma 7 2 4 3 2 2 2 2" xfId="6715"/>
    <cellStyle name="Comma 7 2 4 3 2 2 3" xfId="6716"/>
    <cellStyle name="Comma 7 2 4 3 2 3" xfId="6717"/>
    <cellStyle name="Comma 7 2 4 3 2 3 2" xfId="6718"/>
    <cellStyle name="Comma 7 2 4 3 2 3 2 2" xfId="6719"/>
    <cellStyle name="Comma 7 2 4 3 2 3 3" xfId="6720"/>
    <cellStyle name="Comma 7 2 4 3 2 4" xfId="6721"/>
    <cellStyle name="Comma 7 2 4 3 2 4 2" xfId="6722"/>
    <cellStyle name="Comma 7 2 4 3 2 5" xfId="6723"/>
    <cellStyle name="Comma 7 2 4 3 3" xfId="6724"/>
    <cellStyle name="Comma 7 2 4 3 3 2" xfId="6725"/>
    <cellStyle name="Comma 7 2 4 3 3 2 2" xfId="6726"/>
    <cellStyle name="Comma 7 2 4 3 3 3" xfId="6727"/>
    <cellStyle name="Comma 7 2 4 3 4" xfId="6728"/>
    <cellStyle name="Comma 7 2 4 3 4 2" xfId="6729"/>
    <cellStyle name="Comma 7 2 4 3 4 2 2" xfId="6730"/>
    <cellStyle name="Comma 7 2 4 3 4 3" xfId="6731"/>
    <cellStyle name="Comma 7 2 4 3 5" xfId="6732"/>
    <cellStyle name="Comma 7 2 4 3 5 2" xfId="6733"/>
    <cellStyle name="Comma 7 2 4 3 6" xfId="6734"/>
    <cellStyle name="Comma 7 2 4 4" xfId="6735"/>
    <cellStyle name="Comma 7 2 4 4 2" xfId="6736"/>
    <cellStyle name="Comma 7 2 4 4 2 2" xfId="6737"/>
    <cellStyle name="Comma 7 2 4 4 2 2 2" xfId="6738"/>
    <cellStyle name="Comma 7 2 4 4 2 3" xfId="6739"/>
    <cellStyle name="Comma 7 2 4 4 3" xfId="6740"/>
    <cellStyle name="Comma 7 2 4 4 3 2" xfId="6741"/>
    <cellStyle name="Comma 7 2 4 4 3 2 2" xfId="6742"/>
    <cellStyle name="Comma 7 2 4 4 3 3" xfId="6743"/>
    <cellStyle name="Comma 7 2 4 4 4" xfId="6744"/>
    <cellStyle name="Comma 7 2 4 4 4 2" xfId="6745"/>
    <cellStyle name="Comma 7 2 4 4 5" xfId="6746"/>
    <cellStyle name="Comma 7 2 4 5" xfId="6747"/>
    <cellStyle name="Comma 7 2 4 5 2" xfId="6748"/>
    <cellStyle name="Comma 7 2 4 5 2 2" xfId="6749"/>
    <cellStyle name="Comma 7 2 4 5 3" xfId="6750"/>
    <cellStyle name="Comma 7 2 4 5 4" xfId="6751"/>
    <cellStyle name="Comma 7 2 4 6" xfId="6752"/>
    <cellStyle name="Comma 7 2 4 6 2" xfId="6753"/>
    <cellStyle name="Comma 7 2 4 6 2 2" xfId="6754"/>
    <cellStyle name="Comma 7 2 4 6 3" xfId="6755"/>
    <cellStyle name="Comma 7 2 4 7" xfId="6756"/>
    <cellStyle name="Comma 7 2 4 7 2" xfId="6757"/>
    <cellStyle name="Comma 7 2 4 8" xfId="6758"/>
    <cellStyle name="Comma 7 2 4 9" xfId="6759"/>
    <cellStyle name="Comma 7 2 5" xfId="6760"/>
    <cellStyle name="Comma 7 2 5 2" xfId="6761"/>
    <cellStyle name="Comma 7 2 5 2 2" xfId="6762"/>
    <cellStyle name="Comma 7 2 5 2 2 2" xfId="6763"/>
    <cellStyle name="Comma 7 2 5 2 2 2 2" xfId="6764"/>
    <cellStyle name="Comma 7 2 5 2 2 2 2 2" xfId="6765"/>
    <cellStyle name="Comma 7 2 5 2 2 2 3" xfId="6766"/>
    <cellStyle name="Comma 7 2 5 2 2 3" xfId="6767"/>
    <cellStyle name="Comma 7 2 5 2 2 3 2" xfId="6768"/>
    <cellStyle name="Comma 7 2 5 2 2 3 2 2" xfId="6769"/>
    <cellStyle name="Comma 7 2 5 2 2 3 3" xfId="6770"/>
    <cellStyle name="Comma 7 2 5 2 2 4" xfId="6771"/>
    <cellStyle name="Comma 7 2 5 2 2 4 2" xfId="6772"/>
    <cellStyle name="Comma 7 2 5 2 2 5" xfId="6773"/>
    <cellStyle name="Comma 7 2 5 2 3" xfId="6774"/>
    <cellStyle name="Comma 7 2 5 2 3 2" xfId="6775"/>
    <cellStyle name="Comma 7 2 5 2 3 2 2" xfId="6776"/>
    <cellStyle name="Comma 7 2 5 2 3 3" xfId="6777"/>
    <cellStyle name="Comma 7 2 5 2 4" xfId="6778"/>
    <cellStyle name="Comma 7 2 5 2 4 2" xfId="6779"/>
    <cellStyle name="Comma 7 2 5 2 4 2 2" xfId="6780"/>
    <cellStyle name="Comma 7 2 5 2 4 3" xfId="6781"/>
    <cellStyle name="Comma 7 2 5 2 5" xfId="6782"/>
    <cellStyle name="Comma 7 2 5 2 5 2" xfId="6783"/>
    <cellStyle name="Comma 7 2 5 2 6" xfId="6784"/>
    <cellStyle name="Comma 7 2 5 3" xfId="6785"/>
    <cellStyle name="Comma 7 2 5 3 2" xfId="6786"/>
    <cellStyle name="Comma 7 2 5 3 2 2" xfId="6787"/>
    <cellStyle name="Comma 7 2 5 3 2 2 2" xfId="6788"/>
    <cellStyle name="Comma 7 2 5 3 2 3" xfId="6789"/>
    <cellStyle name="Comma 7 2 5 3 3" xfId="6790"/>
    <cellStyle name="Comma 7 2 5 3 3 2" xfId="6791"/>
    <cellStyle name="Comma 7 2 5 3 3 2 2" xfId="6792"/>
    <cellStyle name="Comma 7 2 5 3 3 3" xfId="6793"/>
    <cellStyle name="Comma 7 2 5 3 4" xfId="6794"/>
    <cellStyle name="Comma 7 2 5 3 4 2" xfId="6795"/>
    <cellStyle name="Comma 7 2 5 3 5" xfId="6796"/>
    <cellStyle name="Comma 7 2 5 4" xfId="6797"/>
    <cellStyle name="Comma 7 2 5 4 2" xfId="6798"/>
    <cellStyle name="Comma 7 2 5 4 2 2" xfId="6799"/>
    <cellStyle name="Comma 7 2 5 4 3" xfId="6800"/>
    <cellStyle name="Comma 7 2 5 4 4" xfId="6801"/>
    <cellStyle name="Comma 7 2 5 5" xfId="6802"/>
    <cellStyle name="Comma 7 2 5 5 2" xfId="6803"/>
    <cellStyle name="Comma 7 2 5 5 2 2" xfId="6804"/>
    <cellStyle name="Comma 7 2 5 5 3" xfId="6805"/>
    <cellStyle name="Comma 7 2 5 6" xfId="6806"/>
    <cellStyle name="Comma 7 2 5 6 2" xfId="6807"/>
    <cellStyle name="Comma 7 2 5 7" xfId="6808"/>
    <cellStyle name="Comma 7 2 5 8" xfId="6809"/>
    <cellStyle name="Comma 7 2 6" xfId="6810"/>
    <cellStyle name="Comma 7 2 6 2" xfId="6811"/>
    <cellStyle name="Comma 7 2 6 2 2" xfId="6812"/>
    <cellStyle name="Comma 7 2 6 2 2 2" xfId="6813"/>
    <cellStyle name="Comma 7 2 6 2 2 2 2" xfId="6814"/>
    <cellStyle name="Comma 7 2 6 2 2 3" xfId="6815"/>
    <cellStyle name="Comma 7 2 6 2 3" xfId="6816"/>
    <cellStyle name="Comma 7 2 6 2 3 2" xfId="6817"/>
    <cellStyle name="Comma 7 2 6 2 3 2 2" xfId="6818"/>
    <cellStyle name="Comma 7 2 6 2 3 3" xfId="6819"/>
    <cellStyle name="Comma 7 2 6 2 4" xfId="6820"/>
    <cellStyle name="Comma 7 2 6 2 4 2" xfId="6821"/>
    <cellStyle name="Comma 7 2 6 2 5" xfId="6822"/>
    <cellStyle name="Comma 7 2 6 3" xfId="6823"/>
    <cellStyle name="Comma 7 2 6 3 2" xfId="6824"/>
    <cellStyle name="Comma 7 2 6 3 2 2" xfId="6825"/>
    <cellStyle name="Comma 7 2 6 3 3" xfId="6826"/>
    <cellStyle name="Comma 7 2 6 4" xfId="6827"/>
    <cellStyle name="Comma 7 2 6 4 2" xfId="6828"/>
    <cellStyle name="Comma 7 2 6 4 2 2" xfId="6829"/>
    <cellStyle name="Comma 7 2 6 4 3" xfId="6830"/>
    <cellStyle name="Comma 7 2 6 5" xfId="6831"/>
    <cellStyle name="Comma 7 2 6 5 2" xfId="6832"/>
    <cellStyle name="Comma 7 2 6 6" xfId="6833"/>
    <cellStyle name="Comma 7 2 7" xfId="6834"/>
    <cellStyle name="Comma 7 2 7 2" xfId="6835"/>
    <cellStyle name="Comma 7 2 7 2 2" xfId="6836"/>
    <cellStyle name="Comma 7 2 7 2 2 2" xfId="6837"/>
    <cellStyle name="Comma 7 2 7 2 3" xfId="6838"/>
    <cellStyle name="Comma 7 2 7 3" xfId="6839"/>
    <cellStyle name="Comma 7 2 7 3 2" xfId="6840"/>
    <cellStyle name="Comma 7 2 7 3 2 2" xfId="6841"/>
    <cellStyle name="Comma 7 2 7 3 3" xfId="6842"/>
    <cellStyle name="Comma 7 2 7 4" xfId="6843"/>
    <cellStyle name="Comma 7 2 7 4 2" xfId="6844"/>
    <cellStyle name="Comma 7 2 7 5" xfId="6845"/>
    <cellStyle name="Comma 7 2 8" xfId="6846"/>
    <cellStyle name="Comma 7 2 8 2" xfId="6847"/>
    <cellStyle name="Comma 7 2 8 2 2" xfId="6848"/>
    <cellStyle name="Comma 7 2 8 3" xfId="6849"/>
    <cellStyle name="Comma 7 2 8 4" xfId="6850"/>
    <cellStyle name="Comma 7 2 9" xfId="6851"/>
    <cellStyle name="Comma 7 2 9 2" xfId="6852"/>
    <cellStyle name="Comma 7 2 9 2 2" xfId="6853"/>
    <cellStyle name="Comma 7 2 9 3" xfId="6854"/>
    <cellStyle name="Comma 7 3" xfId="6855"/>
    <cellStyle name="Comma 7 3 2" xfId="6856"/>
    <cellStyle name="Comma 7 3 2 2" xfId="6857"/>
    <cellStyle name="Comma 7 3 2 2 2" xfId="6858"/>
    <cellStyle name="Comma 7 3 2 2 2 2" xfId="6859"/>
    <cellStyle name="Comma 7 3 2 2 2 2 2" xfId="6860"/>
    <cellStyle name="Comma 7 3 2 2 2 2 2 2" xfId="6861"/>
    <cellStyle name="Comma 7 3 2 2 2 2 3" xfId="6862"/>
    <cellStyle name="Comma 7 3 2 2 2 3" xfId="6863"/>
    <cellStyle name="Comma 7 3 2 2 2 3 2" xfId="6864"/>
    <cellStyle name="Comma 7 3 2 2 2 3 2 2" xfId="6865"/>
    <cellStyle name="Comma 7 3 2 2 2 3 3" xfId="6866"/>
    <cellStyle name="Comma 7 3 2 2 2 4" xfId="6867"/>
    <cellStyle name="Comma 7 3 2 2 2 4 2" xfId="6868"/>
    <cellStyle name="Comma 7 3 2 2 2 5" xfId="6869"/>
    <cellStyle name="Comma 7 3 2 2 2 6" xfId="6870"/>
    <cellStyle name="Comma 7 3 2 2 3" xfId="6871"/>
    <cellStyle name="Comma 7 3 2 2 3 2" xfId="6872"/>
    <cellStyle name="Comma 7 3 2 2 3 2 2" xfId="6873"/>
    <cellStyle name="Comma 7 3 2 2 3 3" xfId="6874"/>
    <cellStyle name="Comma 7 3 2 2 4" xfId="6875"/>
    <cellStyle name="Comma 7 3 2 2 4 2" xfId="6876"/>
    <cellStyle name="Comma 7 3 2 2 4 2 2" xfId="6877"/>
    <cellStyle name="Comma 7 3 2 2 4 3" xfId="6878"/>
    <cellStyle name="Comma 7 3 2 2 5" xfId="6879"/>
    <cellStyle name="Comma 7 3 2 2 5 2" xfId="6880"/>
    <cellStyle name="Comma 7 3 2 2 6" xfId="6881"/>
    <cellStyle name="Comma 7 3 2 2 7" xfId="6882"/>
    <cellStyle name="Comma 7 3 2 3" xfId="6883"/>
    <cellStyle name="Comma 7 3 2 3 2" xfId="6884"/>
    <cellStyle name="Comma 7 3 2 3 2 2" xfId="6885"/>
    <cellStyle name="Comma 7 3 2 3 2 2 2" xfId="6886"/>
    <cellStyle name="Comma 7 3 2 3 2 3" xfId="6887"/>
    <cellStyle name="Comma 7 3 2 3 3" xfId="6888"/>
    <cellStyle name="Comma 7 3 2 3 3 2" xfId="6889"/>
    <cellStyle name="Comma 7 3 2 3 3 2 2" xfId="6890"/>
    <cellStyle name="Comma 7 3 2 3 3 3" xfId="6891"/>
    <cellStyle name="Comma 7 3 2 3 4" xfId="6892"/>
    <cellStyle name="Comma 7 3 2 3 4 2" xfId="6893"/>
    <cellStyle name="Comma 7 3 2 3 5" xfId="6894"/>
    <cellStyle name="Comma 7 3 2 3 6" xfId="6895"/>
    <cellStyle name="Comma 7 3 2 4" xfId="6896"/>
    <cellStyle name="Comma 7 3 2 4 2" xfId="6897"/>
    <cellStyle name="Comma 7 3 2 4 2 2" xfId="6898"/>
    <cellStyle name="Comma 7 3 2 4 3" xfId="6899"/>
    <cellStyle name="Comma 7 3 2 4 4" xfId="6900"/>
    <cellStyle name="Comma 7 3 2 5" xfId="6901"/>
    <cellStyle name="Comma 7 3 2 5 2" xfId="6902"/>
    <cellStyle name="Comma 7 3 2 5 2 2" xfId="6903"/>
    <cellStyle name="Comma 7 3 2 5 3" xfId="6904"/>
    <cellStyle name="Comma 7 3 2 6" xfId="6905"/>
    <cellStyle name="Comma 7 3 2 6 2" xfId="6906"/>
    <cellStyle name="Comma 7 3 2 7" xfId="6907"/>
    <cellStyle name="Comma 7 3 2 8" xfId="6908"/>
    <cellStyle name="Comma 7 3 3" xfId="6909"/>
    <cellStyle name="Comma 7 3 3 2" xfId="6910"/>
    <cellStyle name="Comma 7 3 3 2 2" xfId="6911"/>
    <cellStyle name="Comma 7 3 3 2 2 2" xfId="6912"/>
    <cellStyle name="Comma 7 3 3 2 2 2 2" xfId="6913"/>
    <cellStyle name="Comma 7 3 3 2 2 3" xfId="6914"/>
    <cellStyle name="Comma 7 3 3 2 3" xfId="6915"/>
    <cellStyle name="Comma 7 3 3 2 3 2" xfId="6916"/>
    <cellStyle name="Comma 7 3 3 2 3 2 2" xfId="6917"/>
    <cellStyle name="Comma 7 3 3 2 3 3" xfId="6918"/>
    <cellStyle name="Comma 7 3 3 2 4" xfId="6919"/>
    <cellStyle name="Comma 7 3 3 2 4 2" xfId="6920"/>
    <cellStyle name="Comma 7 3 3 2 5" xfId="6921"/>
    <cellStyle name="Comma 7 3 3 2 6" xfId="6922"/>
    <cellStyle name="Comma 7 3 3 3" xfId="6923"/>
    <cellStyle name="Comma 7 3 3 3 2" xfId="6924"/>
    <cellStyle name="Comma 7 3 3 3 2 2" xfId="6925"/>
    <cellStyle name="Comma 7 3 3 3 3" xfId="6926"/>
    <cellStyle name="Comma 7 3 3 4" xfId="6927"/>
    <cellStyle name="Comma 7 3 3 4 2" xfId="6928"/>
    <cellStyle name="Comma 7 3 3 4 2 2" xfId="6929"/>
    <cellStyle name="Comma 7 3 3 4 3" xfId="6930"/>
    <cellStyle name="Comma 7 3 3 5" xfId="6931"/>
    <cellStyle name="Comma 7 3 3 5 2" xfId="6932"/>
    <cellStyle name="Comma 7 3 3 6" xfId="6933"/>
    <cellStyle name="Comma 7 3 3 7" xfId="6934"/>
    <cellStyle name="Comma 7 3 4" xfId="6935"/>
    <cellStyle name="Comma 7 3 4 2" xfId="6936"/>
    <cellStyle name="Comma 7 3 4 2 2" xfId="6937"/>
    <cellStyle name="Comma 7 3 4 2 2 2" xfId="6938"/>
    <cellStyle name="Comma 7 3 4 2 3" xfId="6939"/>
    <cellStyle name="Comma 7 3 4 3" xfId="6940"/>
    <cellStyle name="Comma 7 3 4 3 2" xfId="6941"/>
    <cellStyle name="Comma 7 3 4 3 2 2" xfId="6942"/>
    <cellStyle name="Comma 7 3 4 3 3" xfId="6943"/>
    <cellStyle name="Comma 7 3 4 4" xfId="6944"/>
    <cellStyle name="Comma 7 3 4 4 2" xfId="6945"/>
    <cellStyle name="Comma 7 3 4 5" xfId="6946"/>
    <cellStyle name="Comma 7 3 4 6" xfId="6947"/>
    <cellStyle name="Comma 7 3 5" xfId="6948"/>
    <cellStyle name="Comma 7 3 5 2" xfId="6949"/>
    <cellStyle name="Comma 7 3 5 2 2" xfId="6950"/>
    <cellStyle name="Comma 7 3 5 3" xfId="6951"/>
    <cellStyle name="Comma 7 3 5 4" xfId="6952"/>
    <cellStyle name="Comma 7 3 6" xfId="6953"/>
    <cellStyle name="Comma 7 3 6 2" xfId="6954"/>
    <cellStyle name="Comma 7 3 6 2 2" xfId="6955"/>
    <cellStyle name="Comma 7 3 6 3" xfId="6956"/>
    <cellStyle name="Comma 7 3 7" xfId="6957"/>
    <cellStyle name="Comma 7 3 7 2" xfId="6958"/>
    <cellStyle name="Comma 7 3 8" xfId="6959"/>
    <cellStyle name="Comma 7 3 9" xfId="6960"/>
    <cellStyle name="Comma 7 4" xfId="6961"/>
    <cellStyle name="Comma 7 4 2" xfId="6962"/>
    <cellStyle name="Comma 7 4 2 2" xfId="6963"/>
    <cellStyle name="Comma 7 4 2 2 2" xfId="6964"/>
    <cellStyle name="Comma 7 4 2 2 2 2" xfId="6965"/>
    <cellStyle name="Comma 7 4 2 2 2 2 2" xfId="6966"/>
    <cellStyle name="Comma 7 4 2 2 2 2 2 2" xfId="6967"/>
    <cellStyle name="Comma 7 4 2 2 2 2 3" xfId="6968"/>
    <cellStyle name="Comma 7 4 2 2 2 3" xfId="6969"/>
    <cellStyle name="Comma 7 4 2 2 2 3 2" xfId="6970"/>
    <cellStyle name="Comma 7 4 2 2 2 3 2 2" xfId="6971"/>
    <cellStyle name="Comma 7 4 2 2 2 3 3" xfId="6972"/>
    <cellStyle name="Comma 7 4 2 2 2 4" xfId="6973"/>
    <cellStyle name="Comma 7 4 2 2 2 4 2" xfId="6974"/>
    <cellStyle name="Comma 7 4 2 2 2 5" xfId="6975"/>
    <cellStyle name="Comma 7 4 2 2 3" xfId="6976"/>
    <cellStyle name="Comma 7 4 2 2 3 2" xfId="6977"/>
    <cellStyle name="Comma 7 4 2 2 3 2 2" xfId="6978"/>
    <cellStyle name="Comma 7 4 2 2 3 3" xfId="6979"/>
    <cellStyle name="Comma 7 4 2 2 4" xfId="6980"/>
    <cellStyle name="Comma 7 4 2 2 4 2" xfId="6981"/>
    <cellStyle name="Comma 7 4 2 2 4 2 2" xfId="6982"/>
    <cellStyle name="Comma 7 4 2 2 4 3" xfId="6983"/>
    <cellStyle name="Comma 7 4 2 2 5" xfId="6984"/>
    <cellStyle name="Comma 7 4 2 2 5 2" xfId="6985"/>
    <cellStyle name="Comma 7 4 2 2 6" xfId="6986"/>
    <cellStyle name="Comma 7 4 2 2 7" xfId="6987"/>
    <cellStyle name="Comma 7 4 2 3" xfId="6988"/>
    <cellStyle name="Comma 7 4 2 3 2" xfId="6989"/>
    <cellStyle name="Comma 7 4 2 3 2 2" xfId="6990"/>
    <cellStyle name="Comma 7 4 2 3 2 2 2" xfId="6991"/>
    <cellStyle name="Comma 7 4 2 3 2 3" xfId="6992"/>
    <cellStyle name="Comma 7 4 2 3 3" xfId="6993"/>
    <cellStyle name="Comma 7 4 2 3 3 2" xfId="6994"/>
    <cellStyle name="Comma 7 4 2 3 3 2 2" xfId="6995"/>
    <cellStyle name="Comma 7 4 2 3 3 3" xfId="6996"/>
    <cellStyle name="Comma 7 4 2 3 4" xfId="6997"/>
    <cellStyle name="Comma 7 4 2 3 4 2" xfId="6998"/>
    <cellStyle name="Comma 7 4 2 3 5" xfId="6999"/>
    <cellStyle name="Comma 7 4 2 4" xfId="7000"/>
    <cellStyle name="Comma 7 4 2 4 2" xfId="7001"/>
    <cellStyle name="Comma 7 4 2 4 2 2" xfId="7002"/>
    <cellStyle name="Comma 7 4 2 4 3" xfId="7003"/>
    <cellStyle name="Comma 7 4 2 4 4" xfId="7004"/>
    <cellStyle name="Comma 7 4 2 5" xfId="7005"/>
    <cellStyle name="Comma 7 4 2 5 2" xfId="7006"/>
    <cellStyle name="Comma 7 4 2 5 2 2" xfId="7007"/>
    <cellStyle name="Comma 7 4 2 5 3" xfId="7008"/>
    <cellStyle name="Comma 7 4 2 6" xfId="7009"/>
    <cellStyle name="Comma 7 4 2 6 2" xfId="7010"/>
    <cellStyle name="Comma 7 4 2 7" xfId="7011"/>
    <cellStyle name="Comma 7 4 2 8" xfId="7012"/>
    <cellStyle name="Comma 7 4 3" xfId="7013"/>
    <cellStyle name="Comma 7 4 3 2" xfId="7014"/>
    <cellStyle name="Comma 7 4 3 2 2" xfId="7015"/>
    <cellStyle name="Comma 7 4 3 2 2 2" xfId="7016"/>
    <cellStyle name="Comma 7 4 3 2 2 2 2" xfId="7017"/>
    <cellStyle name="Comma 7 4 3 2 2 3" xfId="7018"/>
    <cellStyle name="Comma 7 4 3 2 3" xfId="7019"/>
    <cellStyle name="Comma 7 4 3 2 3 2" xfId="7020"/>
    <cellStyle name="Comma 7 4 3 2 3 2 2" xfId="7021"/>
    <cellStyle name="Comma 7 4 3 2 3 3" xfId="7022"/>
    <cellStyle name="Comma 7 4 3 2 4" xfId="7023"/>
    <cellStyle name="Comma 7 4 3 2 4 2" xfId="7024"/>
    <cellStyle name="Comma 7 4 3 2 5" xfId="7025"/>
    <cellStyle name="Comma 7 4 3 3" xfId="7026"/>
    <cellStyle name="Comma 7 4 3 3 2" xfId="7027"/>
    <cellStyle name="Comma 7 4 3 3 2 2" xfId="7028"/>
    <cellStyle name="Comma 7 4 3 3 3" xfId="7029"/>
    <cellStyle name="Comma 7 4 3 4" xfId="7030"/>
    <cellStyle name="Comma 7 4 3 4 2" xfId="7031"/>
    <cellStyle name="Comma 7 4 3 4 2 2" xfId="7032"/>
    <cellStyle name="Comma 7 4 3 4 3" xfId="7033"/>
    <cellStyle name="Comma 7 4 3 5" xfId="7034"/>
    <cellStyle name="Comma 7 4 3 5 2" xfId="7035"/>
    <cellStyle name="Comma 7 4 3 6" xfId="7036"/>
    <cellStyle name="Comma 7 4 3 7" xfId="7037"/>
    <cellStyle name="Comma 7 4 4" xfId="7038"/>
    <cellStyle name="Comma 7 4 4 2" xfId="7039"/>
    <cellStyle name="Comma 7 4 4 2 2" xfId="7040"/>
    <cellStyle name="Comma 7 4 4 2 2 2" xfId="7041"/>
    <cellStyle name="Comma 7 4 4 2 3" xfId="7042"/>
    <cellStyle name="Comma 7 4 4 3" xfId="7043"/>
    <cellStyle name="Comma 7 4 4 3 2" xfId="7044"/>
    <cellStyle name="Comma 7 4 4 3 2 2" xfId="7045"/>
    <cellStyle name="Comma 7 4 4 3 3" xfId="7046"/>
    <cellStyle name="Comma 7 4 4 4" xfId="7047"/>
    <cellStyle name="Comma 7 4 4 4 2" xfId="7048"/>
    <cellStyle name="Comma 7 4 4 5" xfId="7049"/>
    <cellStyle name="Comma 7 4 5" xfId="7050"/>
    <cellStyle name="Comma 7 4 5 2" xfId="7051"/>
    <cellStyle name="Comma 7 4 5 2 2" xfId="7052"/>
    <cellStyle name="Comma 7 4 5 3" xfId="7053"/>
    <cellStyle name="Comma 7 4 5 4" xfId="7054"/>
    <cellStyle name="Comma 7 4 6" xfId="7055"/>
    <cellStyle name="Comma 7 4 6 2" xfId="7056"/>
    <cellStyle name="Comma 7 4 6 2 2" xfId="7057"/>
    <cellStyle name="Comma 7 4 6 3" xfId="7058"/>
    <cellStyle name="Comma 7 4 7" xfId="7059"/>
    <cellStyle name="Comma 7 4 7 2" xfId="7060"/>
    <cellStyle name="Comma 7 4 8" xfId="7061"/>
    <cellStyle name="Comma 7 4 9" xfId="7062"/>
    <cellStyle name="Comma 7 5" xfId="7063"/>
    <cellStyle name="Comma 7 5 2" xfId="7064"/>
    <cellStyle name="Comma 7 5 2 2" xfId="7065"/>
    <cellStyle name="Comma 7 5 2 2 2" xfId="7066"/>
    <cellStyle name="Comma 7 5 2 2 2 2" xfId="7067"/>
    <cellStyle name="Comma 7 5 2 2 2 2 2" xfId="7068"/>
    <cellStyle name="Comma 7 5 2 2 2 2 2 2" xfId="7069"/>
    <cellStyle name="Comma 7 5 2 2 2 2 3" xfId="7070"/>
    <cellStyle name="Comma 7 5 2 2 2 3" xfId="7071"/>
    <cellStyle name="Comma 7 5 2 2 2 3 2" xfId="7072"/>
    <cellStyle name="Comma 7 5 2 2 2 3 2 2" xfId="7073"/>
    <cellStyle name="Comma 7 5 2 2 2 3 3" xfId="7074"/>
    <cellStyle name="Comma 7 5 2 2 2 4" xfId="7075"/>
    <cellStyle name="Comma 7 5 2 2 2 4 2" xfId="7076"/>
    <cellStyle name="Comma 7 5 2 2 2 5" xfId="7077"/>
    <cellStyle name="Comma 7 5 2 2 3" xfId="7078"/>
    <cellStyle name="Comma 7 5 2 2 3 2" xfId="7079"/>
    <cellStyle name="Comma 7 5 2 2 3 2 2" xfId="7080"/>
    <cellStyle name="Comma 7 5 2 2 3 3" xfId="7081"/>
    <cellStyle name="Comma 7 5 2 2 4" xfId="7082"/>
    <cellStyle name="Comma 7 5 2 2 4 2" xfId="7083"/>
    <cellStyle name="Comma 7 5 2 2 4 2 2" xfId="7084"/>
    <cellStyle name="Comma 7 5 2 2 4 3" xfId="7085"/>
    <cellStyle name="Comma 7 5 2 2 5" xfId="7086"/>
    <cellStyle name="Comma 7 5 2 2 5 2" xfId="7087"/>
    <cellStyle name="Comma 7 5 2 2 6" xfId="7088"/>
    <cellStyle name="Comma 7 5 2 3" xfId="7089"/>
    <cellStyle name="Comma 7 5 2 3 2" xfId="7090"/>
    <cellStyle name="Comma 7 5 2 3 2 2" xfId="7091"/>
    <cellStyle name="Comma 7 5 2 3 2 2 2" xfId="7092"/>
    <cellStyle name="Comma 7 5 2 3 2 3" xfId="7093"/>
    <cellStyle name="Comma 7 5 2 3 3" xfId="7094"/>
    <cellStyle name="Comma 7 5 2 3 3 2" xfId="7095"/>
    <cellStyle name="Comma 7 5 2 3 3 2 2" xfId="7096"/>
    <cellStyle name="Comma 7 5 2 3 3 3" xfId="7097"/>
    <cellStyle name="Comma 7 5 2 3 4" xfId="7098"/>
    <cellStyle name="Comma 7 5 2 3 4 2" xfId="7099"/>
    <cellStyle name="Comma 7 5 2 3 5" xfId="7100"/>
    <cellStyle name="Comma 7 5 2 4" xfId="7101"/>
    <cellStyle name="Comma 7 5 2 4 2" xfId="7102"/>
    <cellStyle name="Comma 7 5 2 4 2 2" xfId="7103"/>
    <cellStyle name="Comma 7 5 2 4 3" xfId="7104"/>
    <cellStyle name="Comma 7 5 2 4 4" xfId="7105"/>
    <cellStyle name="Comma 7 5 2 5" xfId="7106"/>
    <cellStyle name="Comma 7 5 2 5 2" xfId="7107"/>
    <cellStyle name="Comma 7 5 2 5 2 2" xfId="7108"/>
    <cellStyle name="Comma 7 5 2 5 3" xfId="7109"/>
    <cellStyle name="Comma 7 5 2 6" xfId="7110"/>
    <cellStyle name="Comma 7 5 2 6 2" xfId="7111"/>
    <cellStyle name="Comma 7 5 2 7" xfId="7112"/>
    <cellStyle name="Comma 7 5 2 8" xfId="7113"/>
    <cellStyle name="Comma 7 5 3" xfId="7114"/>
    <cellStyle name="Comma 7 5 3 2" xfId="7115"/>
    <cellStyle name="Comma 7 5 3 2 2" xfId="7116"/>
    <cellStyle name="Comma 7 5 3 2 2 2" xfId="7117"/>
    <cellStyle name="Comma 7 5 3 2 2 2 2" xfId="7118"/>
    <cellStyle name="Comma 7 5 3 2 2 3" xfId="7119"/>
    <cellStyle name="Comma 7 5 3 2 3" xfId="7120"/>
    <cellStyle name="Comma 7 5 3 2 3 2" xfId="7121"/>
    <cellStyle name="Comma 7 5 3 2 3 2 2" xfId="7122"/>
    <cellStyle name="Comma 7 5 3 2 3 3" xfId="7123"/>
    <cellStyle name="Comma 7 5 3 2 4" xfId="7124"/>
    <cellStyle name="Comma 7 5 3 2 4 2" xfId="7125"/>
    <cellStyle name="Comma 7 5 3 2 5" xfId="7126"/>
    <cellStyle name="Comma 7 5 3 3" xfId="7127"/>
    <cellStyle name="Comma 7 5 3 3 2" xfId="7128"/>
    <cellStyle name="Comma 7 5 3 3 2 2" xfId="7129"/>
    <cellStyle name="Comma 7 5 3 3 3" xfId="7130"/>
    <cellStyle name="Comma 7 5 3 4" xfId="7131"/>
    <cellStyle name="Comma 7 5 3 4 2" xfId="7132"/>
    <cellStyle name="Comma 7 5 3 4 2 2" xfId="7133"/>
    <cellStyle name="Comma 7 5 3 4 3" xfId="7134"/>
    <cellStyle name="Comma 7 5 3 5" xfId="7135"/>
    <cellStyle name="Comma 7 5 3 5 2" xfId="7136"/>
    <cellStyle name="Comma 7 5 3 6" xfId="7137"/>
    <cellStyle name="Comma 7 5 4" xfId="7138"/>
    <cellStyle name="Comma 7 5 4 2" xfId="7139"/>
    <cellStyle name="Comma 7 5 4 2 2" xfId="7140"/>
    <cellStyle name="Comma 7 5 4 2 2 2" xfId="7141"/>
    <cellStyle name="Comma 7 5 4 2 3" xfId="7142"/>
    <cellStyle name="Comma 7 5 4 3" xfId="7143"/>
    <cellStyle name="Comma 7 5 4 3 2" xfId="7144"/>
    <cellStyle name="Comma 7 5 4 3 2 2" xfId="7145"/>
    <cellStyle name="Comma 7 5 4 3 3" xfId="7146"/>
    <cellStyle name="Comma 7 5 4 4" xfId="7147"/>
    <cellStyle name="Comma 7 5 4 4 2" xfId="7148"/>
    <cellStyle name="Comma 7 5 4 5" xfId="7149"/>
    <cellStyle name="Comma 7 5 5" xfId="7150"/>
    <cellStyle name="Comma 7 5 5 2" xfId="7151"/>
    <cellStyle name="Comma 7 5 5 2 2" xfId="7152"/>
    <cellStyle name="Comma 7 5 5 3" xfId="7153"/>
    <cellStyle name="Comma 7 5 5 4" xfId="7154"/>
    <cellStyle name="Comma 7 5 6" xfId="7155"/>
    <cellStyle name="Comma 7 5 6 2" xfId="7156"/>
    <cellStyle name="Comma 7 5 6 2 2" xfId="7157"/>
    <cellStyle name="Comma 7 5 6 3" xfId="7158"/>
    <cellStyle name="Comma 7 5 7" xfId="7159"/>
    <cellStyle name="Comma 7 5 7 2" xfId="7160"/>
    <cellStyle name="Comma 7 5 8" xfId="7161"/>
    <cellStyle name="Comma 7 5 9" xfId="7162"/>
    <cellStyle name="Comma 7 6" xfId="7163"/>
    <cellStyle name="Comma 7 6 2" xfId="7164"/>
    <cellStyle name="Comma 7 6 2 2" xfId="7165"/>
    <cellStyle name="Comma 7 6 2 2 2" xfId="7166"/>
    <cellStyle name="Comma 7 6 2 2 2 2" xfId="7167"/>
    <cellStyle name="Comma 7 6 2 2 2 2 2" xfId="7168"/>
    <cellStyle name="Comma 7 6 2 2 2 3" xfId="7169"/>
    <cellStyle name="Comma 7 6 2 2 3" xfId="7170"/>
    <cellStyle name="Comma 7 6 2 2 3 2" xfId="7171"/>
    <cellStyle name="Comma 7 6 2 2 3 2 2" xfId="7172"/>
    <cellStyle name="Comma 7 6 2 2 3 3" xfId="7173"/>
    <cellStyle name="Comma 7 6 2 2 4" xfId="7174"/>
    <cellStyle name="Comma 7 6 2 2 4 2" xfId="7175"/>
    <cellStyle name="Comma 7 6 2 2 5" xfId="7176"/>
    <cellStyle name="Comma 7 6 2 3" xfId="7177"/>
    <cellStyle name="Comma 7 6 2 3 2" xfId="7178"/>
    <cellStyle name="Comma 7 6 2 3 2 2" xfId="7179"/>
    <cellStyle name="Comma 7 6 2 3 3" xfId="7180"/>
    <cellStyle name="Comma 7 6 2 4" xfId="7181"/>
    <cellStyle name="Comma 7 6 2 4 2" xfId="7182"/>
    <cellStyle name="Comma 7 6 2 4 2 2" xfId="7183"/>
    <cellStyle name="Comma 7 6 2 4 3" xfId="7184"/>
    <cellStyle name="Comma 7 6 2 5" xfId="7185"/>
    <cellStyle name="Comma 7 6 2 5 2" xfId="7186"/>
    <cellStyle name="Comma 7 6 2 6" xfId="7187"/>
    <cellStyle name="Comma 7 6 3" xfId="7188"/>
    <cellStyle name="Comma 7 6 3 2" xfId="7189"/>
    <cellStyle name="Comma 7 6 3 2 2" xfId="7190"/>
    <cellStyle name="Comma 7 6 3 2 2 2" xfId="7191"/>
    <cellStyle name="Comma 7 6 3 2 3" xfId="7192"/>
    <cellStyle name="Comma 7 6 3 3" xfId="7193"/>
    <cellStyle name="Comma 7 6 3 3 2" xfId="7194"/>
    <cellStyle name="Comma 7 6 3 3 2 2" xfId="7195"/>
    <cellStyle name="Comma 7 6 3 3 3" xfId="7196"/>
    <cellStyle name="Comma 7 6 3 4" xfId="7197"/>
    <cellStyle name="Comma 7 6 3 4 2" xfId="7198"/>
    <cellStyle name="Comma 7 6 3 5" xfId="7199"/>
    <cellStyle name="Comma 7 6 4" xfId="7200"/>
    <cellStyle name="Comma 7 6 4 2" xfId="7201"/>
    <cellStyle name="Comma 7 6 4 2 2" xfId="7202"/>
    <cellStyle name="Comma 7 6 4 3" xfId="7203"/>
    <cellStyle name="Comma 7 6 4 4" xfId="7204"/>
    <cellStyle name="Comma 7 6 5" xfId="7205"/>
    <cellStyle name="Comma 7 6 5 2" xfId="7206"/>
    <cellStyle name="Comma 7 6 5 2 2" xfId="7207"/>
    <cellStyle name="Comma 7 6 5 3" xfId="7208"/>
    <cellStyle name="Comma 7 6 6" xfId="7209"/>
    <cellStyle name="Comma 7 6 6 2" xfId="7210"/>
    <cellStyle name="Comma 7 6 7" xfId="7211"/>
    <cellStyle name="Comma 7 6 8" xfId="7212"/>
    <cellStyle name="Comma 7 7" xfId="7213"/>
    <cellStyle name="Comma 7 7 2" xfId="7214"/>
    <cellStyle name="Comma 7 7 2 2" xfId="7215"/>
    <cellStyle name="Comma 7 7 2 2 2" xfId="7216"/>
    <cellStyle name="Comma 7 7 2 2 2 2" xfId="7217"/>
    <cellStyle name="Comma 7 7 2 2 3" xfId="7218"/>
    <cellStyle name="Comma 7 7 2 3" xfId="7219"/>
    <cellStyle name="Comma 7 7 2 3 2" xfId="7220"/>
    <cellStyle name="Comma 7 7 2 3 2 2" xfId="7221"/>
    <cellStyle name="Comma 7 7 2 3 3" xfId="7222"/>
    <cellStyle name="Comma 7 7 2 4" xfId="7223"/>
    <cellStyle name="Comma 7 7 2 4 2" xfId="7224"/>
    <cellStyle name="Comma 7 7 2 5" xfId="7225"/>
    <cellStyle name="Comma 7 7 3" xfId="7226"/>
    <cellStyle name="Comma 7 7 3 2" xfId="7227"/>
    <cellStyle name="Comma 7 7 3 2 2" xfId="7228"/>
    <cellStyle name="Comma 7 7 3 3" xfId="7229"/>
    <cellStyle name="Comma 7 7 3 4" xfId="7230"/>
    <cellStyle name="Comma 7 7 4" xfId="7231"/>
    <cellStyle name="Comma 7 7 4 2" xfId="7232"/>
    <cellStyle name="Comma 7 7 4 2 2" xfId="7233"/>
    <cellStyle name="Comma 7 7 4 3" xfId="7234"/>
    <cellStyle name="Comma 7 7 5" xfId="7235"/>
    <cellStyle name="Comma 7 7 5 2" xfId="7236"/>
    <cellStyle name="Comma 7 7 6" xfId="7237"/>
    <cellStyle name="Comma 7 7 7" xfId="7238"/>
    <cellStyle name="Comma 7 8" xfId="7239"/>
    <cellStyle name="Comma 7 8 2" xfId="7240"/>
    <cellStyle name="Comma 7 8 2 2" xfId="7241"/>
    <cellStyle name="Comma 7 8 2 2 2" xfId="7242"/>
    <cellStyle name="Comma 7 8 2 3" xfId="7243"/>
    <cellStyle name="Comma 7 8 3" xfId="7244"/>
    <cellStyle name="Comma 7 8 3 2" xfId="7245"/>
    <cellStyle name="Comma 7 8 3 2 2" xfId="7246"/>
    <cellStyle name="Comma 7 8 3 3" xfId="7247"/>
    <cellStyle name="Comma 7 8 4" xfId="7248"/>
    <cellStyle name="Comma 7 8 4 2" xfId="7249"/>
    <cellStyle name="Comma 7 8 5" xfId="7250"/>
    <cellStyle name="Comma 7 8 6" xfId="7251"/>
    <cellStyle name="Comma 7 9" xfId="7252"/>
    <cellStyle name="Comma 7 9 2" xfId="7253"/>
    <cellStyle name="Comma 7 9 2 2" xfId="7254"/>
    <cellStyle name="Comma 7 9 3" xfId="7255"/>
    <cellStyle name="Comma 7 9 4" xfId="7256"/>
    <cellStyle name="Comma 70" xfId="7257"/>
    <cellStyle name="Comma 71" xfId="7258"/>
    <cellStyle name="Comma 72" xfId="7259"/>
    <cellStyle name="Comma 73" xfId="7260"/>
    <cellStyle name="Comma 74" xfId="7261"/>
    <cellStyle name="Comma 75" xfId="7262"/>
    <cellStyle name="Comma 76" xfId="7263"/>
    <cellStyle name="Comma 77" xfId="7264"/>
    <cellStyle name="Comma 78" xfId="7265"/>
    <cellStyle name="Comma 79" xfId="7266"/>
    <cellStyle name="Comma 8" xfId="7267"/>
    <cellStyle name="Comma 8 2" xfId="7268"/>
    <cellStyle name="Comma 8 2 2" xfId="7269"/>
    <cellStyle name="Comma 8 2 3" xfId="7270"/>
    <cellStyle name="Comma 8 2 4" xfId="7271"/>
    <cellStyle name="Comma 8 2 5" xfId="7272"/>
    <cellStyle name="Comma 8 3" xfId="7273"/>
    <cellStyle name="Comma 8 3 2" xfId="7274"/>
    <cellStyle name="Comma 8 3 2 2" xfId="7275"/>
    <cellStyle name="Comma 8 3 2 2 2" xfId="7276"/>
    <cellStyle name="Comma 8 3 2 3" xfId="7277"/>
    <cellStyle name="Comma 8 3 3" xfId="7278"/>
    <cellStyle name="Comma 8 3 3 2" xfId="7279"/>
    <cellStyle name="Comma 8 3 4" xfId="7280"/>
    <cellStyle name="Comma 8 4" xfId="7281"/>
    <cellStyle name="Comma 8 4 2" xfId="7282"/>
    <cellStyle name="Comma 8 4 2 2" xfId="7283"/>
    <cellStyle name="Comma 8 4 3" xfId="7284"/>
    <cellStyle name="Comma 8 5" xfId="7285"/>
    <cellStyle name="Comma 8 5 2" xfId="7286"/>
    <cellStyle name="Comma 8 6" xfId="7287"/>
    <cellStyle name="Comma 8 7" xfId="7288"/>
    <cellStyle name="Comma 8 8" xfId="7289"/>
    <cellStyle name="Comma 8 9" xfId="7290"/>
    <cellStyle name="Comma 80" xfId="7291"/>
    <cellStyle name="Comma 81" xfId="7292"/>
    <cellStyle name="Comma 82" xfId="7293"/>
    <cellStyle name="Comma 83" xfId="7294"/>
    <cellStyle name="Comma 84" xfId="7295"/>
    <cellStyle name="Comma 85" xfId="7296"/>
    <cellStyle name="Comma 86" xfId="7297"/>
    <cellStyle name="Comma 87" xfId="7298"/>
    <cellStyle name="Comma 88" xfId="7299"/>
    <cellStyle name="Comma 89" xfId="7300"/>
    <cellStyle name="Comma 9" xfId="7301"/>
    <cellStyle name="Comma 9 10" xfId="7302"/>
    <cellStyle name="Comma 9 2" xfId="7303"/>
    <cellStyle name="Comma 9 2 2" xfId="7304"/>
    <cellStyle name="Comma 9 2 2 2" xfId="7305"/>
    <cellStyle name="Comma 9 2 2 2 2" xfId="7306"/>
    <cellStyle name="Comma 9 2 2 2 2 2" xfId="7307"/>
    <cellStyle name="Comma 9 2 2 2 2 2 2" xfId="7308"/>
    <cellStyle name="Comma 9 2 2 2 2 2 3" xfId="7309"/>
    <cellStyle name="Comma 9 2 2 2 2 3" xfId="7310"/>
    <cellStyle name="Comma 9 2 2 2 2 4" xfId="7311"/>
    <cellStyle name="Comma 9 2 2 2 3" xfId="7312"/>
    <cellStyle name="Comma 9 2 2 2 3 2" xfId="7313"/>
    <cellStyle name="Comma 9 2 2 2 3 2 2" xfId="7314"/>
    <cellStyle name="Comma 9 2 2 2 3 3" xfId="7315"/>
    <cellStyle name="Comma 9 2 2 2 3 4" xfId="7316"/>
    <cellStyle name="Comma 9 2 2 2 4" xfId="7317"/>
    <cellStyle name="Comma 9 2 2 2 4 2" xfId="7318"/>
    <cellStyle name="Comma 9 2 2 2 5" xfId="7319"/>
    <cellStyle name="Comma 9 2 2 2 6" xfId="7320"/>
    <cellStyle name="Comma 9 2 2 3" xfId="7321"/>
    <cellStyle name="Comma 9 2 2 3 2" xfId="7322"/>
    <cellStyle name="Comma 9 2 2 3 2 2" xfId="7323"/>
    <cellStyle name="Comma 9 2 2 3 2 3" xfId="7324"/>
    <cellStyle name="Comma 9 2 2 3 3" xfId="7325"/>
    <cellStyle name="Comma 9 2 2 3 4" xfId="7326"/>
    <cellStyle name="Comma 9 2 2 4" xfId="7327"/>
    <cellStyle name="Comma 9 2 2 4 2" xfId="7328"/>
    <cellStyle name="Comma 9 2 2 4 2 2" xfId="7329"/>
    <cellStyle name="Comma 9 2 2 4 3" xfId="7330"/>
    <cellStyle name="Comma 9 2 2 4 4" xfId="7331"/>
    <cellStyle name="Comma 9 2 2 5" xfId="7332"/>
    <cellStyle name="Comma 9 2 2 5 2" xfId="7333"/>
    <cellStyle name="Comma 9 2 2 6" xfId="7334"/>
    <cellStyle name="Comma 9 2 2 7" xfId="7335"/>
    <cellStyle name="Comma 9 2 3" xfId="7336"/>
    <cellStyle name="Comma 9 2 3 2" xfId="7337"/>
    <cellStyle name="Comma 9 2 3 2 2" xfId="7338"/>
    <cellStyle name="Comma 9 2 3 2 2 2" xfId="7339"/>
    <cellStyle name="Comma 9 2 3 2 2 3" xfId="7340"/>
    <cellStyle name="Comma 9 2 3 2 2 4" xfId="7341"/>
    <cellStyle name="Comma 9 2 3 2 3" xfId="7342"/>
    <cellStyle name="Comma 9 2 3 2 4" xfId="7343"/>
    <cellStyle name="Comma 9 2 3 2 5" xfId="7344"/>
    <cellStyle name="Comma 9 2 3 3" xfId="7345"/>
    <cellStyle name="Comma 9 2 3 3 2" xfId="7346"/>
    <cellStyle name="Comma 9 2 3 3 2 2" xfId="7347"/>
    <cellStyle name="Comma 9 2 3 3 2 3" xfId="7348"/>
    <cellStyle name="Comma 9 2 3 3 3" xfId="7349"/>
    <cellStyle name="Comma 9 2 3 3 4" xfId="7350"/>
    <cellStyle name="Comma 9 2 3 4" xfId="7351"/>
    <cellStyle name="Comma 9 2 3 4 2" xfId="7352"/>
    <cellStyle name="Comma 9 2 3 4 3" xfId="7353"/>
    <cellStyle name="Comma 9 2 3 5" xfId="7354"/>
    <cellStyle name="Comma 9 2 3 6" xfId="7355"/>
    <cellStyle name="Comma 9 2 3 7" xfId="7356"/>
    <cellStyle name="Comma 9 2 4" xfId="7357"/>
    <cellStyle name="Comma 9 2 4 2" xfId="7358"/>
    <cellStyle name="Comma 9 2 4 2 2" xfId="7359"/>
    <cellStyle name="Comma 9 2 4 2 3" xfId="7360"/>
    <cellStyle name="Comma 9 2 4 2 4" xfId="7361"/>
    <cellStyle name="Comma 9 2 4 3" xfId="7362"/>
    <cellStyle name="Comma 9 2 4 4" xfId="7363"/>
    <cellStyle name="Comma 9 2 4 5" xfId="7364"/>
    <cellStyle name="Comma 9 2 5" xfId="7365"/>
    <cellStyle name="Comma 9 2 5 2" xfId="7366"/>
    <cellStyle name="Comma 9 2 5 2 2" xfId="7367"/>
    <cellStyle name="Comma 9 2 5 2 3" xfId="7368"/>
    <cellStyle name="Comma 9 2 5 3" xfId="7369"/>
    <cellStyle name="Comma 9 2 5 4" xfId="7370"/>
    <cellStyle name="Comma 9 2 6" xfId="7371"/>
    <cellStyle name="Comma 9 2 6 2" xfId="7372"/>
    <cellStyle name="Comma 9 2 6 3" xfId="7373"/>
    <cellStyle name="Comma 9 2 7" xfId="7374"/>
    <cellStyle name="Comma 9 2 8" xfId="7375"/>
    <cellStyle name="Comma 9 2 9" xfId="7376"/>
    <cellStyle name="Comma 9 3" xfId="7377"/>
    <cellStyle name="Comma 9 3 2" xfId="7378"/>
    <cellStyle name="Comma 9 3 2 2" xfId="7379"/>
    <cellStyle name="Comma 9 3 2 2 2" xfId="7380"/>
    <cellStyle name="Comma 9 3 2 2 2 2" xfId="7381"/>
    <cellStyle name="Comma 9 3 2 2 2 3" xfId="7382"/>
    <cellStyle name="Comma 9 3 2 2 3" xfId="7383"/>
    <cellStyle name="Comma 9 3 2 2 4" xfId="7384"/>
    <cellStyle name="Comma 9 3 2 3" xfId="7385"/>
    <cellStyle name="Comma 9 3 2 3 2" xfId="7386"/>
    <cellStyle name="Comma 9 3 2 3 2 2" xfId="7387"/>
    <cellStyle name="Comma 9 3 2 3 3" xfId="7388"/>
    <cellStyle name="Comma 9 3 2 3 4" xfId="7389"/>
    <cellStyle name="Comma 9 3 2 4" xfId="7390"/>
    <cellStyle name="Comma 9 3 2 4 2" xfId="7391"/>
    <cellStyle name="Comma 9 3 2 5" xfId="7392"/>
    <cellStyle name="Comma 9 3 2 6" xfId="7393"/>
    <cellStyle name="Comma 9 3 3" xfId="7394"/>
    <cellStyle name="Comma 9 3 3 2" xfId="7395"/>
    <cellStyle name="Comma 9 3 3 2 2" xfId="7396"/>
    <cellStyle name="Comma 9 3 3 2 3" xfId="7397"/>
    <cellStyle name="Comma 9 3 3 3" xfId="7398"/>
    <cellStyle name="Comma 9 3 3 4" xfId="7399"/>
    <cellStyle name="Comma 9 3 4" xfId="7400"/>
    <cellStyle name="Comma 9 3 4 2" xfId="7401"/>
    <cellStyle name="Comma 9 3 4 2 2" xfId="7402"/>
    <cellStyle name="Comma 9 3 4 3" xfId="7403"/>
    <cellStyle name="Comma 9 3 4 4" xfId="7404"/>
    <cellStyle name="Comma 9 3 5" xfId="7405"/>
    <cellStyle name="Comma 9 3 5 2" xfId="7406"/>
    <cellStyle name="Comma 9 3 6" xfId="7407"/>
    <cellStyle name="Comma 9 3 7" xfId="7408"/>
    <cellStyle name="Comma 9 4" xfId="7409"/>
    <cellStyle name="Comma 9 4 2" xfId="7410"/>
    <cellStyle name="Comma 9 4 2 2" xfId="7411"/>
    <cellStyle name="Comma 9 4 2 2 2" xfId="7412"/>
    <cellStyle name="Comma 9 4 2 2 3" xfId="7413"/>
    <cellStyle name="Comma 9 4 2 2 4" xfId="7414"/>
    <cellStyle name="Comma 9 4 2 3" xfId="7415"/>
    <cellStyle name="Comma 9 4 2 4" xfId="7416"/>
    <cellStyle name="Comma 9 4 2 5" xfId="7417"/>
    <cellStyle name="Comma 9 4 3" xfId="7418"/>
    <cellStyle name="Comma 9 4 3 2" xfId="7419"/>
    <cellStyle name="Comma 9 4 3 2 2" xfId="7420"/>
    <cellStyle name="Comma 9 4 3 2 3" xfId="7421"/>
    <cellStyle name="Comma 9 4 3 3" xfId="7422"/>
    <cellStyle name="Comma 9 4 3 4" xfId="7423"/>
    <cellStyle name="Comma 9 4 4" xfId="7424"/>
    <cellStyle name="Comma 9 4 4 2" xfId="7425"/>
    <cellStyle name="Comma 9 4 4 3" xfId="7426"/>
    <cellStyle name="Comma 9 4 5" xfId="7427"/>
    <cellStyle name="Comma 9 4 6" xfId="7428"/>
    <cellStyle name="Comma 9 4 7" xfId="7429"/>
    <cellStyle name="Comma 9 5" xfId="7430"/>
    <cellStyle name="Comma 9 5 2" xfId="7431"/>
    <cellStyle name="Comma 9 5 2 2" xfId="7432"/>
    <cellStyle name="Comma 9 5 2 3" xfId="7433"/>
    <cellStyle name="Comma 9 5 2 4" xfId="7434"/>
    <cellStyle name="Comma 9 5 3" xfId="7435"/>
    <cellStyle name="Comma 9 5 4" xfId="7436"/>
    <cellStyle name="Comma 9 5 5" xfId="7437"/>
    <cellStyle name="Comma 9 6" xfId="7438"/>
    <cellStyle name="Comma 9 6 2" xfId="7439"/>
    <cellStyle name="Comma 9 6 2 2" xfId="7440"/>
    <cellStyle name="Comma 9 6 2 3" xfId="7441"/>
    <cellStyle name="Comma 9 6 3" xfId="7442"/>
    <cellStyle name="Comma 9 6 4" xfId="7443"/>
    <cellStyle name="Comma 9 7" xfId="7444"/>
    <cellStyle name="Comma 9 7 2" xfId="7445"/>
    <cellStyle name="Comma 9 7 3" xfId="7446"/>
    <cellStyle name="Comma 9 8" xfId="7447"/>
    <cellStyle name="Comma 9 9" xfId="7448"/>
    <cellStyle name="Comma 90" xfId="7449"/>
    <cellStyle name="Comma 91" xfId="7450"/>
    <cellStyle name="Comma 92" xfId="7451"/>
    <cellStyle name="Comma 93" xfId="7452"/>
    <cellStyle name="Comma 94" xfId="7453"/>
    <cellStyle name="Comma 95" xfId="7454"/>
    <cellStyle name="Comma 96" xfId="7455"/>
    <cellStyle name="Comma 98" xfId="7456"/>
    <cellStyle name="Comma(0)" xfId="7457"/>
    <cellStyle name="comma(1)" xfId="7458"/>
    <cellStyle name="Comma(3)" xfId="7459"/>
    <cellStyle name="Comma[0]" xfId="7460"/>
    <cellStyle name="Comma[1]" xfId="7461"/>
    <cellStyle name="Comma[2]__" xfId="7462"/>
    <cellStyle name="Comma[3]" xfId="7463"/>
    <cellStyle name="Comma0" xfId="7464"/>
    <cellStyle name="Commentaire 2" xfId="7465"/>
    <cellStyle name="Commentaire 2 2" xfId="7466"/>
    <cellStyle name="Commentaire 2 3" xfId="7467"/>
    <cellStyle name="Commentaire 2 4" xfId="7468"/>
    <cellStyle name="Commentaire 3" xfId="7469"/>
    <cellStyle name="Currency [0] 2" xfId="7470"/>
    <cellStyle name="Currency 2" xfId="7471"/>
    <cellStyle name="Currency0" xfId="7472"/>
    <cellStyle name="DataEntryCells" xfId="7473"/>
    <cellStyle name="DataEntryCells 2" xfId="7474"/>
    <cellStyle name="DataEntryCells 3" xfId="7475"/>
    <cellStyle name="DataEntryCells 4" xfId="7476"/>
    <cellStyle name="Date" xfId="7477"/>
    <cellStyle name="Default" xfId="7478"/>
    <cellStyle name="Dezimal [0]_DIAGRAM" xfId="7479"/>
    <cellStyle name="Dezimal_DIAGRAM" xfId="7480"/>
    <cellStyle name="Didier" xfId="7481"/>
    <cellStyle name="Didier - Title" xfId="7482"/>
    <cellStyle name="Didier - Title 2" xfId="7483"/>
    <cellStyle name="Didier - Title 3" xfId="7484"/>
    <cellStyle name="Didier - Title 4" xfId="7485"/>
    <cellStyle name="Didier subtitles" xfId="7486"/>
    <cellStyle name="Didier subtitles 2" xfId="7487"/>
    <cellStyle name="Didier subtitles 3" xfId="7488"/>
    <cellStyle name="Didier subtitles 4" xfId="7489"/>
    <cellStyle name="données" xfId="7490"/>
    <cellStyle name="donnéesbord" xfId="7491"/>
    <cellStyle name="donnéesbord 2" xfId="7492"/>
    <cellStyle name="èárky [0]_CZLFS0X0" xfId="7493"/>
    <cellStyle name="èárky_CZLFS0X0" xfId="7494"/>
    <cellStyle name="Encadr" xfId="7495"/>
    <cellStyle name="Entrée 2" xfId="7496"/>
    <cellStyle name="Entrée 2 2" xfId="7497"/>
    <cellStyle name="Entrée 2 3" xfId="7498"/>
    <cellStyle name="Entrée 2 4" xfId="7499"/>
    <cellStyle name="Entrée 3" xfId="7500"/>
    <cellStyle name="ErrRpt_DataEntryCells" xfId="7501"/>
    <cellStyle name="ErrRpt-DataEntryCells" xfId="7502"/>
    <cellStyle name="ErrRpt-DataEntryCells 2" xfId="7503"/>
    <cellStyle name="ErrRpt-DataEntryCells 2 2" xfId="7504"/>
    <cellStyle name="ErrRpt-DataEntryCells 2 2 2" xfId="7505"/>
    <cellStyle name="ErrRpt-DataEntryCells 2 3" xfId="7506"/>
    <cellStyle name="ErrRpt-DataEntryCells 3" xfId="7507"/>
    <cellStyle name="ErrRpt-DataEntryCells 3 2" xfId="7508"/>
    <cellStyle name="ErrRpt-DataEntryCells 3 2 2" xfId="7509"/>
    <cellStyle name="ErrRpt-DataEntryCells 3 3" xfId="7510"/>
    <cellStyle name="ErrRpt-DataEntryCells 3 3 2" xfId="7511"/>
    <cellStyle name="ErrRpt-DataEntryCells 3 4" xfId="7512"/>
    <cellStyle name="ErrRpt-DataEntryCells 4" xfId="7513"/>
    <cellStyle name="ErrRpt-DataEntryCells 4 2" xfId="7514"/>
    <cellStyle name="ErrRpt-DataEntryCells 4 2 2" xfId="7515"/>
    <cellStyle name="ErrRpt-DataEntryCells 4 3" xfId="7516"/>
    <cellStyle name="ErrRpt-DataEntryCells 4 3 2" xfId="7517"/>
    <cellStyle name="ErrRpt-DataEntryCells 4 4" xfId="7518"/>
    <cellStyle name="ErrRpt-DataEntryCells 5" xfId="7519"/>
    <cellStyle name="ErrRpt-DataEntryCells 5 2" xfId="7520"/>
    <cellStyle name="ErrRpt-DataEntryCells 6" xfId="7521"/>
    <cellStyle name="ErrRpt-DataEntryCells 6 2" xfId="7522"/>
    <cellStyle name="ErrRpt-DataEntryCells 7" xfId="7523"/>
    <cellStyle name="ErrRpt-GreyBackground" xfId="7524"/>
    <cellStyle name="ErrRpt-GreyBackground 2" xfId="7525"/>
    <cellStyle name="ErrRpt-GreyBackground 3" xfId="7526"/>
    <cellStyle name="Euro" xfId="7527"/>
    <cellStyle name="Euro 2" xfId="7528"/>
    <cellStyle name="Euro 3" xfId="7529"/>
    <cellStyle name="Euro 3 2" xfId="7530"/>
    <cellStyle name="Euro 4" xfId="7531"/>
    <cellStyle name="Explanatory Text" xfId="7532"/>
    <cellStyle name="Explanatory Text 2" xfId="7533"/>
    <cellStyle name="Explanatory Text 2 2" xfId="7534"/>
    <cellStyle name="Explanatory Text 2 3" xfId="7535"/>
    <cellStyle name="Explanatory Text 3" xfId="7536"/>
    <cellStyle name="Fixed" xfId="7537"/>
    <cellStyle name="formula" xfId="7538"/>
    <cellStyle name="formula 2" xfId="7539"/>
    <cellStyle name="formula 2 2" xfId="7540"/>
    <cellStyle name="formula 2 2 2" xfId="7541"/>
    <cellStyle name="formula 2 3" xfId="7542"/>
    <cellStyle name="formula 3" xfId="7543"/>
    <cellStyle name="formula 3 2" xfId="7544"/>
    <cellStyle name="formula 3 2 2" xfId="7545"/>
    <cellStyle name="formula 3 3" xfId="7546"/>
    <cellStyle name="formula 3 3 2" xfId="7547"/>
    <cellStyle name="formula 3 4" xfId="7548"/>
    <cellStyle name="formula 4" xfId="7549"/>
    <cellStyle name="formula 4 2" xfId="7550"/>
    <cellStyle name="formula 4 2 2" xfId="7551"/>
    <cellStyle name="formula 4 3" xfId="7552"/>
    <cellStyle name="formula 4 3 2" xfId="7553"/>
    <cellStyle name="formula 4 4" xfId="7554"/>
    <cellStyle name="formula 5" xfId="7555"/>
    <cellStyle name="formula 5 2" xfId="7556"/>
    <cellStyle name="formula 6" xfId="7557"/>
    <cellStyle name="formula 6 2" xfId="7558"/>
    <cellStyle name="formula 7" xfId="7559"/>
    <cellStyle name="gap" xfId="7560"/>
    <cellStyle name="gap 2" xfId="7561"/>
    <cellStyle name="gap 2 2" xfId="7562"/>
    <cellStyle name="gap 2 2 2" xfId="7563"/>
    <cellStyle name="gap 2 2 2 2" xfId="7564"/>
    <cellStyle name="gap 2 2 2 2 2" xfId="7565"/>
    <cellStyle name="gap 2 2 2 2 2 2" xfId="7566"/>
    <cellStyle name="gap 2 2 2 2 3" xfId="7567"/>
    <cellStyle name="gap 2 2 2 3" xfId="7568"/>
    <cellStyle name="gap 2 2 2 3 2" xfId="7569"/>
    <cellStyle name="gap 2 2 2 4" xfId="7570"/>
    <cellStyle name="gap 2 2 3" xfId="7571"/>
    <cellStyle name="gap 2 2 3 2" xfId="7572"/>
    <cellStyle name="gap 2 2 3 2 2" xfId="7573"/>
    <cellStyle name="gap 2 2 3 3" xfId="7574"/>
    <cellStyle name="gap 2 2 4" xfId="7575"/>
    <cellStyle name="gap 2 2 4 2" xfId="7576"/>
    <cellStyle name="gap 2 2 5" xfId="7577"/>
    <cellStyle name="gap 2 2 6" xfId="7578"/>
    <cellStyle name="gap 2 3" xfId="7579"/>
    <cellStyle name="gap 2 4" xfId="7580"/>
    <cellStyle name="gap 3" xfId="7581"/>
    <cellStyle name="gap 3 2" xfId="7582"/>
    <cellStyle name="gap 3 2 2" xfId="7583"/>
    <cellStyle name="gap 3 2 2 2" xfId="7584"/>
    <cellStyle name="gap 3 2 3" xfId="7585"/>
    <cellStyle name="gap 3 3" xfId="7586"/>
    <cellStyle name="gap 3 3 2" xfId="7587"/>
    <cellStyle name="gap 3 4" xfId="7588"/>
    <cellStyle name="gap 4" xfId="7589"/>
    <cellStyle name="gap 4 2" xfId="7590"/>
    <cellStyle name="gap 4 2 2" xfId="7591"/>
    <cellStyle name="gap 4 3" xfId="7592"/>
    <cellStyle name="gap 5" xfId="7593"/>
    <cellStyle name="gap 5 2" xfId="7594"/>
    <cellStyle name="gap 6" xfId="7595"/>
    <cellStyle name="Good" xfId="7596"/>
    <cellStyle name="Good 2" xfId="7597"/>
    <cellStyle name="Good 2 2" xfId="7598"/>
    <cellStyle name="Good 2 3" xfId="7599"/>
    <cellStyle name="Good 2 4" xfId="7600"/>
    <cellStyle name="Good 3" xfId="7601"/>
    <cellStyle name="Good 3 2" xfId="7602"/>
    <cellStyle name="Good 4" xfId="7603"/>
    <cellStyle name="Grey" xfId="7604"/>
    <cellStyle name="GreyBackground" xfId="7605"/>
    <cellStyle name="GreyBackground 2" xfId="7606"/>
    <cellStyle name="GreyBackground 2 2" xfId="7607"/>
    <cellStyle name="GreyBackground 2 3" xfId="7608"/>
    <cellStyle name="GreyBackground 3" xfId="7609"/>
    <cellStyle name="GreyBackground 3 2" xfId="7610"/>
    <cellStyle name="GreyBackground 3 3" xfId="7611"/>
    <cellStyle name="GreyBackground 4" xfId="7612"/>
    <cellStyle name="GreyBackground 4 2" xfId="7613"/>
    <cellStyle name="GreyBackground 4 3" xfId="7614"/>
    <cellStyle name="GreyBackground 5" xfId="7615"/>
    <cellStyle name="GreyBackground 6" xfId="7616"/>
    <cellStyle name="Header1" xfId="7617"/>
    <cellStyle name="Header2" xfId="7618"/>
    <cellStyle name="Header2 2" xfId="7619"/>
    <cellStyle name="Header2 2 2" xfId="7620"/>
    <cellStyle name="Header2 2 3" xfId="7621"/>
    <cellStyle name="Header2 3" xfId="7622"/>
    <cellStyle name="Header2 4" xfId="7623"/>
    <cellStyle name="Heading 1" xfId="7624"/>
    <cellStyle name="Heading 1 2" xfId="7625"/>
    <cellStyle name="Heading 1 2 2" xfId="7626"/>
    <cellStyle name="Heading 1 2 3" xfId="7627"/>
    <cellStyle name="Heading 1 3" xfId="7628"/>
    <cellStyle name="Heading 2" xfId="7629"/>
    <cellStyle name="Heading 2 2" xfId="7630"/>
    <cellStyle name="Heading 2 2 2" xfId="7631"/>
    <cellStyle name="Heading 2 2 3" xfId="7632"/>
    <cellStyle name="Heading 2 3" xfId="7633"/>
    <cellStyle name="Heading 3" xfId="7634"/>
    <cellStyle name="Heading 3 2" xfId="7635"/>
    <cellStyle name="Heading 3 2 2" xfId="7636"/>
    <cellStyle name="Heading 3 2 3" xfId="7637"/>
    <cellStyle name="Heading 3 2 4" xfId="7638"/>
    <cellStyle name="Heading 3 3" xfId="7639"/>
    <cellStyle name="Heading 4" xfId="7640"/>
    <cellStyle name="Heading 4 2" xfId="7641"/>
    <cellStyle name="Heading 4 2 2" xfId="7642"/>
    <cellStyle name="Heading 4 2 3" xfId="7643"/>
    <cellStyle name="Heading 4 3" xfId="7644"/>
    <cellStyle name="Heading1" xfId="7645"/>
    <cellStyle name="Heading2" xfId="7646"/>
    <cellStyle name="Hipervínculo" xfId="7647"/>
    <cellStyle name="Hipervínculo 2" xfId="7648"/>
    <cellStyle name="Hipervínculo 3" xfId="7649"/>
    <cellStyle name="Hipervínculo 4" xfId="7650"/>
    <cellStyle name="Hipervínculo 5" xfId="7651"/>
    <cellStyle name="Hipervínculo visitado" xfId="7652"/>
    <cellStyle name="Hipervínculo visitado 2" xfId="7653"/>
    <cellStyle name="Hipervínculo visitado 3" xfId="7654"/>
    <cellStyle name="Hipervínculo visitado 4" xfId="7655"/>
    <cellStyle name="Huomautus 2" xfId="7656"/>
    <cellStyle name="Huomautus 2 10" xfId="7657"/>
    <cellStyle name="Huomautus 2 11" xfId="7658"/>
    <cellStyle name="Huomautus 2 12" xfId="7659"/>
    <cellStyle name="Huomautus 2 2" xfId="7660"/>
    <cellStyle name="Huomautus 2 2 2" xfId="7661"/>
    <cellStyle name="Huomautus 2 2 2 2" xfId="7662"/>
    <cellStyle name="Huomautus 2 2 2 2 2" xfId="7663"/>
    <cellStyle name="Huomautus 2 2 2 2 2 2" xfId="7664"/>
    <cellStyle name="Huomautus 2 2 2 2 2 2 2" xfId="7665"/>
    <cellStyle name="Huomautus 2 2 2 2 2 3" xfId="7666"/>
    <cellStyle name="Huomautus 2 2 2 2 2 3 2" xfId="7667"/>
    <cellStyle name="Huomautus 2 2 2 2 2 4" xfId="7668"/>
    <cellStyle name="Huomautus 2 2 2 2 2 5" xfId="7669"/>
    <cellStyle name="Huomautus 2 2 2 2 2 6" xfId="7670"/>
    <cellStyle name="Huomautus 2 2 2 2 3" xfId="7671"/>
    <cellStyle name="Huomautus 2 2 2 2 3 2" xfId="7672"/>
    <cellStyle name="Huomautus 2 2 2 2 4" xfId="7673"/>
    <cellStyle name="Huomautus 2 2 2 2 4 2" xfId="7674"/>
    <cellStyle name="Huomautus 2 2 2 2 5" xfId="7675"/>
    <cellStyle name="Huomautus 2 2 2 2 6" xfId="7676"/>
    <cellStyle name="Huomautus 2 2 2 2 7" xfId="7677"/>
    <cellStyle name="Huomautus 2 2 2 3" xfId="7678"/>
    <cellStyle name="Huomautus 2 2 2 3 2" xfId="7679"/>
    <cellStyle name="Huomautus 2 2 2 3 2 2" xfId="7680"/>
    <cellStyle name="Huomautus 2 2 2 3 3" xfId="7681"/>
    <cellStyle name="Huomautus 2 2 2 3 3 2" xfId="7682"/>
    <cellStyle name="Huomautus 2 2 2 3 4" xfId="7683"/>
    <cellStyle name="Huomautus 2 2 2 3 5" xfId="7684"/>
    <cellStyle name="Huomautus 2 2 2 3 6" xfId="7685"/>
    <cellStyle name="Huomautus 2 2 2 4" xfId="7686"/>
    <cellStyle name="Huomautus 2 2 2 4 2" xfId="7687"/>
    <cellStyle name="Huomautus 2 2 2 4 3" xfId="7688"/>
    <cellStyle name="Huomautus 2 2 2 4 4" xfId="7689"/>
    <cellStyle name="Huomautus 2 2 2 5" xfId="7690"/>
    <cellStyle name="Huomautus 2 2 2 5 2" xfId="7691"/>
    <cellStyle name="Huomautus 2 2 2 6" xfId="7692"/>
    <cellStyle name="Huomautus 2 2 2 7" xfId="7693"/>
    <cellStyle name="Huomautus 2 2 2 8" xfId="7694"/>
    <cellStyle name="Huomautus 2 2 3" xfId="7695"/>
    <cellStyle name="Huomautus 2 2 3 2" xfId="7696"/>
    <cellStyle name="Huomautus 2 2 3 2 2" xfId="7697"/>
    <cellStyle name="Huomautus 2 2 3 2 2 2" xfId="7698"/>
    <cellStyle name="Huomautus 2 2 3 2 3" xfId="7699"/>
    <cellStyle name="Huomautus 2 2 3 2 3 2" xfId="7700"/>
    <cellStyle name="Huomautus 2 2 3 2 4" xfId="7701"/>
    <cellStyle name="Huomautus 2 2 3 2 5" xfId="7702"/>
    <cellStyle name="Huomautus 2 2 3 2 6" xfId="7703"/>
    <cellStyle name="Huomautus 2 2 3 3" xfId="7704"/>
    <cellStyle name="Huomautus 2 2 3 3 2" xfId="7705"/>
    <cellStyle name="Huomautus 2 2 3 4" xfId="7706"/>
    <cellStyle name="Huomautus 2 2 3 4 2" xfId="7707"/>
    <cellStyle name="Huomautus 2 2 3 5" xfId="7708"/>
    <cellStyle name="Huomautus 2 2 3 6" xfId="7709"/>
    <cellStyle name="Huomautus 2 2 3 7" xfId="7710"/>
    <cellStyle name="Huomautus 2 2 4" xfId="7711"/>
    <cellStyle name="Huomautus 2 2 4 2" xfId="7712"/>
    <cellStyle name="Huomautus 2 2 4 2 2" xfId="7713"/>
    <cellStyle name="Huomautus 2 2 4 3" xfId="7714"/>
    <cellStyle name="Huomautus 2 2 4 3 2" xfId="7715"/>
    <cellStyle name="Huomautus 2 2 4 4" xfId="7716"/>
    <cellStyle name="Huomautus 2 2 4 5" xfId="7717"/>
    <cellStyle name="Huomautus 2 2 4 6" xfId="7718"/>
    <cellStyle name="Huomautus 2 2 5" xfId="7719"/>
    <cellStyle name="Huomautus 2 2 5 2" xfId="7720"/>
    <cellStyle name="Huomautus 2 2 5 3" xfId="7721"/>
    <cellStyle name="Huomautus 2 2 5 4" xfId="7722"/>
    <cellStyle name="Huomautus 2 2 6" xfId="7723"/>
    <cellStyle name="Huomautus 2 2 6 2" xfId="7724"/>
    <cellStyle name="Huomautus 2 2 7" xfId="7725"/>
    <cellStyle name="Huomautus 2 2 8" xfId="7726"/>
    <cellStyle name="Huomautus 2 2 9" xfId="7727"/>
    <cellStyle name="Huomautus 2 3" xfId="7728"/>
    <cellStyle name="Huomautus 2 3 2" xfId="7729"/>
    <cellStyle name="Huomautus 2 3 2 2" xfId="7730"/>
    <cellStyle name="Huomautus 2 3 2 2 2" xfId="7731"/>
    <cellStyle name="Huomautus 2 3 2 2 2 2" xfId="7732"/>
    <cellStyle name="Huomautus 2 3 2 2 2 2 2" xfId="7733"/>
    <cellStyle name="Huomautus 2 3 2 2 2 3" xfId="7734"/>
    <cellStyle name="Huomautus 2 3 2 2 2 3 2" xfId="7735"/>
    <cellStyle name="Huomautus 2 3 2 2 2 4" xfId="7736"/>
    <cellStyle name="Huomautus 2 3 2 2 2 5" xfId="7737"/>
    <cellStyle name="Huomautus 2 3 2 2 2 6" xfId="7738"/>
    <cellStyle name="Huomautus 2 3 2 2 3" xfId="7739"/>
    <cellStyle name="Huomautus 2 3 2 2 3 2" xfId="7740"/>
    <cellStyle name="Huomautus 2 3 2 2 4" xfId="7741"/>
    <cellStyle name="Huomautus 2 3 2 2 4 2" xfId="7742"/>
    <cellStyle name="Huomautus 2 3 2 2 5" xfId="7743"/>
    <cellStyle name="Huomautus 2 3 2 2 6" xfId="7744"/>
    <cellStyle name="Huomautus 2 3 2 2 7" xfId="7745"/>
    <cellStyle name="Huomautus 2 3 2 3" xfId="7746"/>
    <cellStyle name="Huomautus 2 3 2 3 2" xfId="7747"/>
    <cellStyle name="Huomautus 2 3 2 3 2 2" xfId="7748"/>
    <cellStyle name="Huomautus 2 3 2 3 3" xfId="7749"/>
    <cellStyle name="Huomautus 2 3 2 3 3 2" xfId="7750"/>
    <cellStyle name="Huomautus 2 3 2 3 4" xfId="7751"/>
    <cellStyle name="Huomautus 2 3 2 3 5" xfId="7752"/>
    <cellStyle name="Huomautus 2 3 2 3 6" xfId="7753"/>
    <cellStyle name="Huomautus 2 3 2 4" xfId="7754"/>
    <cellStyle name="Huomautus 2 3 2 4 2" xfId="7755"/>
    <cellStyle name="Huomautus 2 3 2 4 3" xfId="7756"/>
    <cellStyle name="Huomautus 2 3 2 4 4" xfId="7757"/>
    <cellStyle name="Huomautus 2 3 2 5" xfId="7758"/>
    <cellStyle name="Huomautus 2 3 2 5 2" xfId="7759"/>
    <cellStyle name="Huomautus 2 3 2 6" xfId="7760"/>
    <cellStyle name="Huomautus 2 3 2 7" xfId="7761"/>
    <cellStyle name="Huomautus 2 3 2 8" xfId="7762"/>
    <cellStyle name="Huomautus 2 3 3" xfId="7763"/>
    <cellStyle name="Huomautus 2 3 3 2" xfId="7764"/>
    <cellStyle name="Huomautus 2 3 3 2 2" xfId="7765"/>
    <cellStyle name="Huomautus 2 3 3 2 2 2" xfId="7766"/>
    <cellStyle name="Huomautus 2 3 3 2 3" xfId="7767"/>
    <cellStyle name="Huomautus 2 3 3 2 3 2" xfId="7768"/>
    <cellStyle name="Huomautus 2 3 3 2 4" xfId="7769"/>
    <cellStyle name="Huomautus 2 3 3 2 5" xfId="7770"/>
    <cellStyle name="Huomautus 2 3 3 2 6" xfId="7771"/>
    <cellStyle name="Huomautus 2 3 3 3" xfId="7772"/>
    <cellStyle name="Huomautus 2 3 3 3 2" xfId="7773"/>
    <cellStyle name="Huomautus 2 3 3 4" xfId="7774"/>
    <cellStyle name="Huomautus 2 3 3 4 2" xfId="7775"/>
    <cellStyle name="Huomautus 2 3 3 5" xfId="7776"/>
    <cellStyle name="Huomautus 2 3 3 6" xfId="7777"/>
    <cellStyle name="Huomautus 2 3 3 7" xfId="7778"/>
    <cellStyle name="Huomautus 2 3 4" xfId="7779"/>
    <cellStyle name="Huomautus 2 3 4 2" xfId="7780"/>
    <cellStyle name="Huomautus 2 3 4 2 2" xfId="7781"/>
    <cellStyle name="Huomautus 2 3 4 3" xfId="7782"/>
    <cellStyle name="Huomautus 2 3 4 3 2" xfId="7783"/>
    <cellStyle name="Huomautus 2 3 4 4" xfId="7784"/>
    <cellStyle name="Huomautus 2 3 4 5" xfId="7785"/>
    <cellStyle name="Huomautus 2 3 4 6" xfId="7786"/>
    <cellStyle name="Huomautus 2 3 5" xfId="7787"/>
    <cellStyle name="Huomautus 2 3 5 2" xfId="7788"/>
    <cellStyle name="Huomautus 2 3 5 3" xfId="7789"/>
    <cellStyle name="Huomautus 2 3 5 4" xfId="7790"/>
    <cellStyle name="Huomautus 2 3 6" xfId="7791"/>
    <cellStyle name="Huomautus 2 3 6 2" xfId="7792"/>
    <cellStyle name="Huomautus 2 3 7" xfId="7793"/>
    <cellStyle name="Huomautus 2 3 8" xfId="7794"/>
    <cellStyle name="Huomautus 2 3 9" xfId="7795"/>
    <cellStyle name="Huomautus 2 4" xfId="7796"/>
    <cellStyle name="Huomautus 2 4 2" xfId="7797"/>
    <cellStyle name="Huomautus 2 4 2 2" xfId="7798"/>
    <cellStyle name="Huomautus 2 4 2 2 2" xfId="7799"/>
    <cellStyle name="Huomautus 2 4 2 2 2 2" xfId="7800"/>
    <cellStyle name="Huomautus 2 4 2 2 2 2 2" xfId="7801"/>
    <cellStyle name="Huomautus 2 4 2 2 2 3" xfId="7802"/>
    <cellStyle name="Huomautus 2 4 2 2 2 3 2" xfId="7803"/>
    <cellStyle name="Huomautus 2 4 2 2 2 4" xfId="7804"/>
    <cellStyle name="Huomautus 2 4 2 2 2 5" xfId="7805"/>
    <cellStyle name="Huomautus 2 4 2 2 2 6" xfId="7806"/>
    <cellStyle name="Huomautus 2 4 2 2 3" xfId="7807"/>
    <cellStyle name="Huomautus 2 4 2 2 3 2" xfId="7808"/>
    <cellStyle name="Huomautus 2 4 2 2 4" xfId="7809"/>
    <cellStyle name="Huomautus 2 4 2 2 4 2" xfId="7810"/>
    <cellStyle name="Huomautus 2 4 2 2 5" xfId="7811"/>
    <cellStyle name="Huomautus 2 4 2 2 6" xfId="7812"/>
    <cellStyle name="Huomautus 2 4 2 2 7" xfId="7813"/>
    <cellStyle name="Huomautus 2 4 2 3" xfId="7814"/>
    <cellStyle name="Huomautus 2 4 2 3 2" xfId="7815"/>
    <cellStyle name="Huomautus 2 4 2 3 2 2" xfId="7816"/>
    <cellStyle name="Huomautus 2 4 2 3 3" xfId="7817"/>
    <cellStyle name="Huomautus 2 4 2 3 3 2" xfId="7818"/>
    <cellStyle name="Huomautus 2 4 2 3 4" xfId="7819"/>
    <cellStyle name="Huomautus 2 4 2 3 5" xfId="7820"/>
    <cellStyle name="Huomautus 2 4 2 3 6" xfId="7821"/>
    <cellStyle name="Huomautus 2 4 2 4" xfId="7822"/>
    <cellStyle name="Huomautus 2 4 2 4 2" xfId="7823"/>
    <cellStyle name="Huomautus 2 4 2 4 3" xfId="7824"/>
    <cellStyle name="Huomautus 2 4 2 4 4" xfId="7825"/>
    <cellStyle name="Huomautus 2 4 2 5" xfId="7826"/>
    <cellStyle name="Huomautus 2 4 2 5 2" xfId="7827"/>
    <cellStyle name="Huomautus 2 4 2 6" xfId="7828"/>
    <cellStyle name="Huomautus 2 4 2 7" xfId="7829"/>
    <cellStyle name="Huomautus 2 4 2 8" xfId="7830"/>
    <cellStyle name="Huomautus 2 4 3" xfId="7831"/>
    <cellStyle name="Huomautus 2 4 3 2" xfId="7832"/>
    <cellStyle name="Huomautus 2 4 3 2 2" xfId="7833"/>
    <cellStyle name="Huomautus 2 4 3 2 2 2" xfId="7834"/>
    <cellStyle name="Huomautus 2 4 3 2 3" xfId="7835"/>
    <cellStyle name="Huomautus 2 4 3 2 3 2" xfId="7836"/>
    <cellStyle name="Huomautus 2 4 3 2 4" xfId="7837"/>
    <cellStyle name="Huomautus 2 4 3 2 5" xfId="7838"/>
    <cellStyle name="Huomautus 2 4 3 2 6" xfId="7839"/>
    <cellStyle name="Huomautus 2 4 3 3" xfId="7840"/>
    <cellStyle name="Huomautus 2 4 3 3 2" xfId="7841"/>
    <cellStyle name="Huomautus 2 4 3 4" xfId="7842"/>
    <cellStyle name="Huomautus 2 4 3 4 2" xfId="7843"/>
    <cellStyle name="Huomautus 2 4 3 5" xfId="7844"/>
    <cellStyle name="Huomautus 2 4 3 6" xfId="7845"/>
    <cellStyle name="Huomautus 2 4 3 7" xfId="7846"/>
    <cellStyle name="Huomautus 2 4 4" xfId="7847"/>
    <cellStyle name="Huomautus 2 4 4 2" xfId="7848"/>
    <cellStyle name="Huomautus 2 4 4 2 2" xfId="7849"/>
    <cellStyle name="Huomautus 2 4 4 3" xfId="7850"/>
    <cellStyle name="Huomautus 2 4 4 3 2" xfId="7851"/>
    <cellStyle name="Huomautus 2 4 4 4" xfId="7852"/>
    <cellStyle name="Huomautus 2 4 4 5" xfId="7853"/>
    <cellStyle name="Huomautus 2 4 4 6" xfId="7854"/>
    <cellStyle name="Huomautus 2 4 5" xfId="7855"/>
    <cellStyle name="Huomautus 2 4 5 2" xfId="7856"/>
    <cellStyle name="Huomautus 2 4 5 3" xfId="7857"/>
    <cellStyle name="Huomautus 2 4 5 4" xfId="7858"/>
    <cellStyle name="Huomautus 2 4 6" xfId="7859"/>
    <cellStyle name="Huomautus 2 4 6 2" xfId="7860"/>
    <cellStyle name="Huomautus 2 4 7" xfId="7861"/>
    <cellStyle name="Huomautus 2 4 8" xfId="7862"/>
    <cellStyle name="Huomautus 2 4 9" xfId="7863"/>
    <cellStyle name="Huomautus 2 5" xfId="7864"/>
    <cellStyle name="Huomautus 2 5 2" xfId="7865"/>
    <cellStyle name="Huomautus 2 5 2 2" xfId="7866"/>
    <cellStyle name="Huomautus 2 5 2 2 2" xfId="7867"/>
    <cellStyle name="Huomautus 2 5 2 2 2 2" xfId="7868"/>
    <cellStyle name="Huomautus 2 5 2 2 3" xfId="7869"/>
    <cellStyle name="Huomautus 2 5 2 2 3 2" xfId="7870"/>
    <cellStyle name="Huomautus 2 5 2 2 4" xfId="7871"/>
    <cellStyle name="Huomautus 2 5 2 2 5" xfId="7872"/>
    <cellStyle name="Huomautus 2 5 2 2 6" xfId="7873"/>
    <cellStyle name="Huomautus 2 5 2 3" xfId="7874"/>
    <cellStyle name="Huomautus 2 5 2 3 2" xfId="7875"/>
    <cellStyle name="Huomautus 2 5 2 4" xfId="7876"/>
    <cellStyle name="Huomautus 2 5 2 4 2" xfId="7877"/>
    <cellStyle name="Huomautus 2 5 2 5" xfId="7878"/>
    <cellStyle name="Huomautus 2 5 2 6" xfId="7879"/>
    <cellStyle name="Huomautus 2 5 2 7" xfId="7880"/>
    <cellStyle name="Huomautus 2 5 3" xfId="7881"/>
    <cellStyle name="Huomautus 2 5 3 2" xfId="7882"/>
    <cellStyle name="Huomautus 2 5 3 2 2" xfId="7883"/>
    <cellStyle name="Huomautus 2 5 3 3" xfId="7884"/>
    <cellStyle name="Huomautus 2 5 3 3 2" xfId="7885"/>
    <cellStyle name="Huomautus 2 5 3 4" xfId="7886"/>
    <cellStyle name="Huomautus 2 5 3 5" xfId="7887"/>
    <cellStyle name="Huomautus 2 5 3 6" xfId="7888"/>
    <cellStyle name="Huomautus 2 5 4" xfId="7889"/>
    <cellStyle name="Huomautus 2 5 4 2" xfId="7890"/>
    <cellStyle name="Huomautus 2 5 4 3" xfId="7891"/>
    <cellStyle name="Huomautus 2 5 4 4" xfId="7892"/>
    <cellStyle name="Huomautus 2 5 5" xfId="7893"/>
    <cellStyle name="Huomautus 2 5 5 2" xfId="7894"/>
    <cellStyle name="Huomautus 2 5 6" xfId="7895"/>
    <cellStyle name="Huomautus 2 5 7" xfId="7896"/>
    <cellStyle name="Huomautus 2 5 8" xfId="7897"/>
    <cellStyle name="Huomautus 2 6" xfId="7898"/>
    <cellStyle name="Huomautus 2 6 2" xfId="7899"/>
    <cellStyle name="Huomautus 2 6 2 2" xfId="7900"/>
    <cellStyle name="Huomautus 2 6 2 2 2" xfId="7901"/>
    <cellStyle name="Huomautus 2 6 2 3" xfId="7902"/>
    <cellStyle name="Huomautus 2 6 2 3 2" xfId="7903"/>
    <cellStyle name="Huomautus 2 6 2 4" xfId="7904"/>
    <cellStyle name="Huomautus 2 6 2 5" xfId="7905"/>
    <cellStyle name="Huomautus 2 6 2 6" xfId="7906"/>
    <cellStyle name="Huomautus 2 6 3" xfId="7907"/>
    <cellStyle name="Huomautus 2 6 3 2" xfId="7908"/>
    <cellStyle name="Huomautus 2 6 4" xfId="7909"/>
    <cellStyle name="Huomautus 2 6 4 2" xfId="7910"/>
    <cellStyle name="Huomautus 2 6 5" xfId="7911"/>
    <cellStyle name="Huomautus 2 6 6" xfId="7912"/>
    <cellStyle name="Huomautus 2 6 7" xfId="7913"/>
    <cellStyle name="Huomautus 2 7" xfId="7914"/>
    <cellStyle name="Huomautus 2 7 2" xfId="7915"/>
    <cellStyle name="Huomautus 2 7 2 2" xfId="7916"/>
    <cellStyle name="Huomautus 2 7 3" xfId="7917"/>
    <cellStyle name="Huomautus 2 7 3 2" xfId="7918"/>
    <cellStyle name="Huomautus 2 7 4" xfId="7919"/>
    <cellStyle name="Huomautus 2 7 5" xfId="7920"/>
    <cellStyle name="Huomautus 2 7 6" xfId="7921"/>
    <cellStyle name="Huomautus 2 8" xfId="7922"/>
    <cellStyle name="Huomautus 2 8 2" xfId="7923"/>
    <cellStyle name="Huomautus 2 8 3" xfId="7924"/>
    <cellStyle name="Huomautus 2 8 4" xfId="7925"/>
    <cellStyle name="Huomautus 2 9" xfId="7926"/>
    <cellStyle name="Huomautus 2 9 2" xfId="7927"/>
    <cellStyle name="Huomautus 2_T_B1.2" xfId="7928"/>
    <cellStyle name="Huomautus 3" xfId="7929"/>
    <cellStyle name="Huomautus 3 10" xfId="7930"/>
    <cellStyle name="Huomautus 3 11" xfId="7931"/>
    <cellStyle name="Huomautus 3 12" xfId="7932"/>
    <cellStyle name="Huomautus 3 2" xfId="7933"/>
    <cellStyle name="Huomautus 3 2 2" xfId="7934"/>
    <cellStyle name="Huomautus 3 2 2 2" xfId="7935"/>
    <cellStyle name="Huomautus 3 2 2 2 2" xfId="7936"/>
    <cellStyle name="Huomautus 3 2 2 2 2 2" xfId="7937"/>
    <cellStyle name="Huomautus 3 2 2 2 2 2 2" xfId="7938"/>
    <cellStyle name="Huomautus 3 2 2 2 2 3" xfId="7939"/>
    <cellStyle name="Huomautus 3 2 2 2 2 3 2" xfId="7940"/>
    <cellStyle name="Huomautus 3 2 2 2 2 4" xfId="7941"/>
    <cellStyle name="Huomautus 3 2 2 2 2 5" xfId="7942"/>
    <cellStyle name="Huomautus 3 2 2 2 2 6" xfId="7943"/>
    <cellStyle name="Huomautus 3 2 2 2 3" xfId="7944"/>
    <cellStyle name="Huomautus 3 2 2 2 3 2" xfId="7945"/>
    <cellStyle name="Huomautus 3 2 2 2 4" xfId="7946"/>
    <cellStyle name="Huomautus 3 2 2 2 4 2" xfId="7947"/>
    <cellStyle name="Huomautus 3 2 2 2 5" xfId="7948"/>
    <cellStyle name="Huomautus 3 2 2 2 6" xfId="7949"/>
    <cellStyle name="Huomautus 3 2 2 2 7" xfId="7950"/>
    <cellStyle name="Huomautus 3 2 2 3" xfId="7951"/>
    <cellStyle name="Huomautus 3 2 2 3 2" xfId="7952"/>
    <cellStyle name="Huomautus 3 2 2 3 2 2" xfId="7953"/>
    <cellStyle name="Huomautus 3 2 2 3 3" xfId="7954"/>
    <cellStyle name="Huomautus 3 2 2 3 3 2" xfId="7955"/>
    <cellStyle name="Huomautus 3 2 2 3 4" xfId="7956"/>
    <cellStyle name="Huomautus 3 2 2 3 5" xfId="7957"/>
    <cellStyle name="Huomautus 3 2 2 3 6" xfId="7958"/>
    <cellStyle name="Huomautus 3 2 2 4" xfId="7959"/>
    <cellStyle name="Huomautus 3 2 2 4 2" xfId="7960"/>
    <cellStyle name="Huomautus 3 2 2 4 3" xfId="7961"/>
    <cellStyle name="Huomautus 3 2 2 4 4" xfId="7962"/>
    <cellStyle name="Huomautus 3 2 2 5" xfId="7963"/>
    <cellStyle name="Huomautus 3 2 2 5 2" xfId="7964"/>
    <cellStyle name="Huomautus 3 2 2 6" xfId="7965"/>
    <cellStyle name="Huomautus 3 2 2 7" xfId="7966"/>
    <cellStyle name="Huomautus 3 2 2 8" xfId="7967"/>
    <cellStyle name="Huomautus 3 2 3" xfId="7968"/>
    <cellStyle name="Huomautus 3 2 3 2" xfId="7969"/>
    <cellStyle name="Huomautus 3 2 3 2 2" xfId="7970"/>
    <cellStyle name="Huomautus 3 2 3 2 2 2" xfId="7971"/>
    <cellStyle name="Huomautus 3 2 3 2 3" xfId="7972"/>
    <cellStyle name="Huomautus 3 2 3 2 3 2" xfId="7973"/>
    <cellStyle name="Huomautus 3 2 3 2 4" xfId="7974"/>
    <cellStyle name="Huomautus 3 2 3 2 5" xfId="7975"/>
    <cellStyle name="Huomautus 3 2 3 2 6" xfId="7976"/>
    <cellStyle name="Huomautus 3 2 3 3" xfId="7977"/>
    <cellStyle name="Huomautus 3 2 3 3 2" xfId="7978"/>
    <cellStyle name="Huomautus 3 2 3 4" xfId="7979"/>
    <cellStyle name="Huomautus 3 2 3 4 2" xfId="7980"/>
    <cellStyle name="Huomautus 3 2 3 5" xfId="7981"/>
    <cellStyle name="Huomautus 3 2 3 6" xfId="7982"/>
    <cellStyle name="Huomautus 3 2 3 7" xfId="7983"/>
    <cellStyle name="Huomautus 3 2 4" xfId="7984"/>
    <cellStyle name="Huomautus 3 2 4 2" xfId="7985"/>
    <cellStyle name="Huomautus 3 2 4 2 2" xfId="7986"/>
    <cellStyle name="Huomautus 3 2 4 3" xfId="7987"/>
    <cellStyle name="Huomautus 3 2 4 3 2" xfId="7988"/>
    <cellStyle name="Huomautus 3 2 4 4" xfId="7989"/>
    <cellStyle name="Huomautus 3 2 4 5" xfId="7990"/>
    <cellStyle name="Huomautus 3 2 4 6" xfId="7991"/>
    <cellStyle name="Huomautus 3 2 5" xfId="7992"/>
    <cellStyle name="Huomautus 3 2 5 2" xfId="7993"/>
    <cellStyle name="Huomautus 3 2 5 3" xfId="7994"/>
    <cellStyle name="Huomautus 3 2 5 4" xfId="7995"/>
    <cellStyle name="Huomautus 3 2 6" xfId="7996"/>
    <cellStyle name="Huomautus 3 2 6 2" xfId="7997"/>
    <cellStyle name="Huomautus 3 2 7" xfId="7998"/>
    <cellStyle name="Huomautus 3 2 8" xfId="7999"/>
    <cellStyle name="Huomautus 3 2 9" xfId="8000"/>
    <cellStyle name="Huomautus 3 3" xfId="8001"/>
    <cellStyle name="Huomautus 3 3 2" xfId="8002"/>
    <cellStyle name="Huomautus 3 3 2 2" xfId="8003"/>
    <cellStyle name="Huomautus 3 3 2 2 2" xfId="8004"/>
    <cellStyle name="Huomautus 3 3 2 2 2 2" xfId="8005"/>
    <cellStyle name="Huomautus 3 3 2 2 2 2 2" xfId="8006"/>
    <cellStyle name="Huomautus 3 3 2 2 2 3" xfId="8007"/>
    <cellStyle name="Huomautus 3 3 2 2 2 3 2" xfId="8008"/>
    <cellStyle name="Huomautus 3 3 2 2 2 4" xfId="8009"/>
    <cellStyle name="Huomautus 3 3 2 2 2 5" xfId="8010"/>
    <cellStyle name="Huomautus 3 3 2 2 2 6" xfId="8011"/>
    <cellStyle name="Huomautus 3 3 2 2 3" xfId="8012"/>
    <cellStyle name="Huomautus 3 3 2 2 3 2" xfId="8013"/>
    <cellStyle name="Huomautus 3 3 2 2 4" xfId="8014"/>
    <cellStyle name="Huomautus 3 3 2 2 4 2" xfId="8015"/>
    <cellStyle name="Huomautus 3 3 2 2 5" xfId="8016"/>
    <cellStyle name="Huomautus 3 3 2 2 6" xfId="8017"/>
    <cellStyle name="Huomautus 3 3 2 2 7" xfId="8018"/>
    <cellStyle name="Huomautus 3 3 2 3" xfId="8019"/>
    <cellStyle name="Huomautus 3 3 2 3 2" xfId="8020"/>
    <cellStyle name="Huomautus 3 3 2 3 2 2" xfId="8021"/>
    <cellStyle name="Huomautus 3 3 2 3 3" xfId="8022"/>
    <cellStyle name="Huomautus 3 3 2 3 3 2" xfId="8023"/>
    <cellStyle name="Huomautus 3 3 2 3 4" xfId="8024"/>
    <cellStyle name="Huomautus 3 3 2 3 5" xfId="8025"/>
    <cellStyle name="Huomautus 3 3 2 3 6" xfId="8026"/>
    <cellStyle name="Huomautus 3 3 2 4" xfId="8027"/>
    <cellStyle name="Huomautus 3 3 2 4 2" xfId="8028"/>
    <cellStyle name="Huomautus 3 3 2 4 3" xfId="8029"/>
    <cellStyle name="Huomautus 3 3 2 4 4" xfId="8030"/>
    <cellStyle name="Huomautus 3 3 2 5" xfId="8031"/>
    <cellStyle name="Huomautus 3 3 2 5 2" xfId="8032"/>
    <cellStyle name="Huomautus 3 3 2 6" xfId="8033"/>
    <cellStyle name="Huomautus 3 3 2 7" xfId="8034"/>
    <cellStyle name="Huomautus 3 3 2 8" xfId="8035"/>
    <cellStyle name="Huomautus 3 3 3" xfId="8036"/>
    <cellStyle name="Huomautus 3 3 3 2" xfId="8037"/>
    <cellStyle name="Huomautus 3 3 3 2 2" xfId="8038"/>
    <cellStyle name="Huomautus 3 3 3 2 2 2" xfId="8039"/>
    <cellStyle name="Huomautus 3 3 3 2 3" xfId="8040"/>
    <cellStyle name="Huomautus 3 3 3 2 3 2" xfId="8041"/>
    <cellStyle name="Huomautus 3 3 3 2 4" xfId="8042"/>
    <cellStyle name="Huomautus 3 3 3 2 5" xfId="8043"/>
    <cellStyle name="Huomautus 3 3 3 2 6" xfId="8044"/>
    <cellStyle name="Huomautus 3 3 3 3" xfId="8045"/>
    <cellStyle name="Huomautus 3 3 3 3 2" xfId="8046"/>
    <cellStyle name="Huomautus 3 3 3 4" xfId="8047"/>
    <cellStyle name="Huomautus 3 3 3 4 2" xfId="8048"/>
    <cellStyle name="Huomautus 3 3 3 5" xfId="8049"/>
    <cellStyle name="Huomautus 3 3 3 6" xfId="8050"/>
    <cellStyle name="Huomautus 3 3 3 7" xfId="8051"/>
    <cellStyle name="Huomautus 3 3 4" xfId="8052"/>
    <cellStyle name="Huomautus 3 3 4 2" xfId="8053"/>
    <cellStyle name="Huomautus 3 3 4 2 2" xfId="8054"/>
    <cellStyle name="Huomautus 3 3 4 3" xfId="8055"/>
    <cellStyle name="Huomautus 3 3 4 3 2" xfId="8056"/>
    <cellStyle name="Huomautus 3 3 4 4" xfId="8057"/>
    <cellStyle name="Huomautus 3 3 4 5" xfId="8058"/>
    <cellStyle name="Huomautus 3 3 4 6" xfId="8059"/>
    <cellStyle name="Huomautus 3 3 5" xfId="8060"/>
    <cellStyle name="Huomautus 3 3 5 2" xfId="8061"/>
    <cellStyle name="Huomautus 3 3 5 3" xfId="8062"/>
    <cellStyle name="Huomautus 3 3 5 4" xfId="8063"/>
    <cellStyle name="Huomautus 3 3 6" xfId="8064"/>
    <cellStyle name="Huomautus 3 3 6 2" xfId="8065"/>
    <cellStyle name="Huomautus 3 3 7" xfId="8066"/>
    <cellStyle name="Huomautus 3 3 8" xfId="8067"/>
    <cellStyle name="Huomautus 3 3 9" xfId="8068"/>
    <cellStyle name="Huomautus 3 4" xfId="8069"/>
    <cellStyle name="Huomautus 3 4 2" xfId="8070"/>
    <cellStyle name="Huomautus 3 4 2 2" xfId="8071"/>
    <cellStyle name="Huomautus 3 4 2 2 2" xfId="8072"/>
    <cellStyle name="Huomautus 3 4 2 2 2 2" xfId="8073"/>
    <cellStyle name="Huomautus 3 4 2 2 2 2 2" xfId="8074"/>
    <cellStyle name="Huomautus 3 4 2 2 2 3" xfId="8075"/>
    <cellStyle name="Huomautus 3 4 2 2 2 3 2" xfId="8076"/>
    <cellStyle name="Huomautus 3 4 2 2 2 4" xfId="8077"/>
    <cellStyle name="Huomautus 3 4 2 2 2 5" xfId="8078"/>
    <cellStyle name="Huomautus 3 4 2 2 2 6" xfId="8079"/>
    <cellStyle name="Huomautus 3 4 2 2 3" xfId="8080"/>
    <cellStyle name="Huomautus 3 4 2 2 3 2" xfId="8081"/>
    <cellStyle name="Huomautus 3 4 2 2 4" xfId="8082"/>
    <cellStyle name="Huomautus 3 4 2 2 4 2" xfId="8083"/>
    <cellStyle name="Huomautus 3 4 2 2 5" xfId="8084"/>
    <cellStyle name="Huomautus 3 4 2 2 6" xfId="8085"/>
    <cellStyle name="Huomautus 3 4 2 2 7" xfId="8086"/>
    <cellStyle name="Huomautus 3 4 2 3" xfId="8087"/>
    <cellStyle name="Huomautus 3 4 2 3 2" xfId="8088"/>
    <cellStyle name="Huomautus 3 4 2 3 2 2" xfId="8089"/>
    <cellStyle name="Huomautus 3 4 2 3 3" xfId="8090"/>
    <cellStyle name="Huomautus 3 4 2 3 3 2" xfId="8091"/>
    <cellStyle name="Huomautus 3 4 2 3 4" xfId="8092"/>
    <cellStyle name="Huomautus 3 4 2 3 5" xfId="8093"/>
    <cellStyle name="Huomautus 3 4 2 3 6" xfId="8094"/>
    <cellStyle name="Huomautus 3 4 2 4" xfId="8095"/>
    <cellStyle name="Huomautus 3 4 2 4 2" xfId="8096"/>
    <cellStyle name="Huomautus 3 4 2 4 3" xfId="8097"/>
    <cellStyle name="Huomautus 3 4 2 4 4" xfId="8098"/>
    <cellStyle name="Huomautus 3 4 2 5" xfId="8099"/>
    <cellStyle name="Huomautus 3 4 2 5 2" xfId="8100"/>
    <cellStyle name="Huomautus 3 4 2 6" xfId="8101"/>
    <cellStyle name="Huomautus 3 4 2 7" xfId="8102"/>
    <cellStyle name="Huomautus 3 4 2 8" xfId="8103"/>
    <cellStyle name="Huomautus 3 4 3" xfId="8104"/>
    <cellStyle name="Huomautus 3 4 3 2" xfId="8105"/>
    <cellStyle name="Huomautus 3 4 3 2 2" xfId="8106"/>
    <cellStyle name="Huomautus 3 4 3 2 2 2" xfId="8107"/>
    <cellStyle name="Huomautus 3 4 3 2 3" xfId="8108"/>
    <cellStyle name="Huomautus 3 4 3 2 3 2" xfId="8109"/>
    <cellStyle name="Huomautus 3 4 3 2 4" xfId="8110"/>
    <cellStyle name="Huomautus 3 4 3 2 5" xfId="8111"/>
    <cellStyle name="Huomautus 3 4 3 2 6" xfId="8112"/>
    <cellStyle name="Huomautus 3 4 3 3" xfId="8113"/>
    <cellStyle name="Huomautus 3 4 3 3 2" xfId="8114"/>
    <cellStyle name="Huomautus 3 4 3 4" xfId="8115"/>
    <cellStyle name="Huomautus 3 4 3 4 2" xfId="8116"/>
    <cellStyle name="Huomautus 3 4 3 5" xfId="8117"/>
    <cellStyle name="Huomautus 3 4 3 6" xfId="8118"/>
    <cellStyle name="Huomautus 3 4 3 7" xfId="8119"/>
    <cellStyle name="Huomautus 3 4 4" xfId="8120"/>
    <cellStyle name="Huomautus 3 4 4 2" xfId="8121"/>
    <cellStyle name="Huomautus 3 4 4 2 2" xfId="8122"/>
    <cellStyle name="Huomautus 3 4 4 3" xfId="8123"/>
    <cellStyle name="Huomautus 3 4 4 3 2" xfId="8124"/>
    <cellStyle name="Huomautus 3 4 4 4" xfId="8125"/>
    <cellStyle name="Huomautus 3 4 4 5" xfId="8126"/>
    <cellStyle name="Huomautus 3 4 4 6" xfId="8127"/>
    <cellStyle name="Huomautus 3 4 5" xfId="8128"/>
    <cellStyle name="Huomautus 3 4 5 2" xfId="8129"/>
    <cellStyle name="Huomautus 3 4 5 3" xfId="8130"/>
    <cellStyle name="Huomautus 3 4 5 4" xfId="8131"/>
    <cellStyle name="Huomautus 3 4 6" xfId="8132"/>
    <cellStyle name="Huomautus 3 4 6 2" xfId="8133"/>
    <cellStyle name="Huomautus 3 4 7" xfId="8134"/>
    <cellStyle name="Huomautus 3 4 8" xfId="8135"/>
    <cellStyle name="Huomautus 3 4 9" xfId="8136"/>
    <cellStyle name="Huomautus 3 5" xfId="8137"/>
    <cellStyle name="Huomautus 3 5 2" xfId="8138"/>
    <cellStyle name="Huomautus 3 5 2 2" xfId="8139"/>
    <cellStyle name="Huomautus 3 5 2 2 2" xfId="8140"/>
    <cellStyle name="Huomautus 3 5 2 2 2 2" xfId="8141"/>
    <cellStyle name="Huomautus 3 5 2 2 3" xfId="8142"/>
    <cellStyle name="Huomautus 3 5 2 2 3 2" xfId="8143"/>
    <cellStyle name="Huomautus 3 5 2 2 4" xfId="8144"/>
    <cellStyle name="Huomautus 3 5 2 2 5" xfId="8145"/>
    <cellStyle name="Huomautus 3 5 2 2 6" xfId="8146"/>
    <cellStyle name="Huomautus 3 5 2 3" xfId="8147"/>
    <cellStyle name="Huomautus 3 5 2 3 2" xfId="8148"/>
    <cellStyle name="Huomautus 3 5 2 4" xfId="8149"/>
    <cellStyle name="Huomautus 3 5 2 4 2" xfId="8150"/>
    <cellStyle name="Huomautus 3 5 2 5" xfId="8151"/>
    <cellStyle name="Huomautus 3 5 2 6" xfId="8152"/>
    <cellStyle name="Huomautus 3 5 2 7" xfId="8153"/>
    <cellStyle name="Huomautus 3 5 3" xfId="8154"/>
    <cellStyle name="Huomautus 3 5 3 2" xfId="8155"/>
    <cellStyle name="Huomautus 3 5 3 2 2" xfId="8156"/>
    <cellStyle name="Huomautus 3 5 3 3" xfId="8157"/>
    <cellStyle name="Huomautus 3 5 3 3 2" xfId="8158"/>
    <cellStyle name="Huomautus 3 5 3 4" xfId="8159"/>
    <cellStyle name="Huomautus 3 5 3 5" xfId="8160"/>
    <cellStyle name="Huomautus 3 5 3 6" xfId="8161"/>
    <cellStyle name="Huomautus 3 5 4" xfId="8162"/>
    <cellStyle name="Huomautus 3 5 4 2" xfId="8163"/>
    <cellStyle name="Huomautus 3 5 4 3" xfId="8164"/>
    <cellStyle name="Huomautus 3 5 4 4" xfId="8165"/>
    <cellStyle name="Huomautus 3 5 5" xfId="8166"/>
    <cellStyle name="Huomautus 3 5 5 2" xfId="8167"/>
    <cellStyle name="Huomautus 3 5 6" xfId="8168"/>
    <cellStyle name="Huomautus 3 5 7" xfId="8169"/>
    <cellStyle name="Huomautus 3 5 8" xfId="8170"/>
    <cellStyle name="Huomautus 3 6" xfId="8171"/>
    <cellStyle name="Huomautus 3 6 2" xfId="8172"/>
    <cellStyle name="Huomautus 3 6 2 2" xfId="8173"/>
    <cellStyle name="Huomautus 3 6 2 2 2" xfId="8174"/>
    <cellStyle name="Huomautus 3 6 2 3" xfId="8175"/>
    <cellStyle name="Huomautus 3 6 2 3 2" xfId="8176"/>
    <cellStyle name="Huomautus 3 6 2 4" xfId="8177"/>
    <cellStyle name="Huomautus 3 6 2 5" xfId="8178"/>
    <cellStyle name="Huomautus 3 6 2 6" xfId="8179"/>
    <cellStyle name="Huomautus 3 6 3" xfId="8180"/>
    <cellStyle name="Huomautus 3 6 3 2" xfId="8181"/>
    <cellStyle name="Huomautus 3 6 4" xfId="8182"/>
    <cellStyle name="Huomautus 3 6 4 2" xfId="8183"/>
    <cellStyle name="Huomautus 3 6 5" xfId="8184"/>
    <cellStyle name="Huomautus 3 6 6" xfId="8185"/>
    <cellStyle name="Huomautus 3 6 7" xfId="8186"/>
    <cellStyle name="Huomautus 3 7" xfId="8187"/>
    <cellStyle name="Huomautus 3 7 2" xfId="8188"/>
    <cellStyle name="Huomautus 3 7 2 2" xfId="8189"/>
    <cellStyle name="Huomautus 3 7 3" xfId="8190"/>
    <cellStyle name="Huomautus 3 7 3 2" xfId="8191"/>
    <cellStyle name="Huomautus 3 7 4" xfId="8192"/>
    <cellStyle name="Huomautus 3 7 5" xfId="8193"/>
    <cellStyle name="Huomautus 3 7 6" xfId="8194"/>
    <cellStyle name="Huomautus 3 8" xfId="8195"/>
    <cellStyle name="Huomautus 3 8 2" xfId="8196"/>
    <cellStyle name="Huomautus 3 8 3" xfId="8197"/>
    <cellStyle name="Huomautus 3 8 4" xfId="8198"/>
    <cellStyle name="Huomautus 3 9" xfId="8199"/>
    <cellStyle name="Huomautus 3 9 2" xfId="8200"/>
    <cellStyle name="Huomautus 3_T_B1.2" xfId="8201"/>
    <cellStyle name="Hyperlink" xfId="8202"/>
    <cellStyle name="Hyperlink 2" xfId="8203"/>
    <cellStyle name="Hyperlink 2 2" xfId="8204"/>
    <cellStyle name="Hyperlink 2 3" xfId="8205"/>
    <cellStyle name="Hyperlink 2 4" xfId="8206"/>
    <cellStyle name="Hyperlink 3" xfId="8207"/>
    <cellStyle name="Hyperlink 3 2" xfId="8208"/>
    <cellStyle name="Hyperlink 3 3" xfId="8209"/>
    <cellStyle name="Hyperlink 4" xfId="8210"/>
    <cellStyle name="Hyperlink 4 2" xfId="8211"/>
    <cellStyle name="Hyperlink 4 3" xfId="8212"/>
    <cellStyle name="Hyperlink 4 4" xfId="8213"/>
    <cellStyle name="Hyperlink 5" xfId="8214"/>
    <cellStyle name="Input" xfId="8215"/>
    <cellStyle name="Input [yellow]" xfId="8216"/>
    <cellStyle name="Input 2" xfId="8217"/>
    <cellStyle name="Input 2 2" xfId="8218"/>
    <cellStyle name="Input 2 3" xfId="8219"/>
    <cellStyle name="Input 2 4" xfId="8220"/>
    <cellStyle name="Input 3" xfId="8221"/>
    <cellStyle name="Input 4" xfId="8222"/>
    <cellStyle name="Input 5" xfId="8223"/>
    <cellStyle name="Insatisfaisant 2" xfId="8224"/>
    <cellStyle name="Insatisfaisant 3" xfId="8225"/>
    <cellStyle name="ISC" xfId="8226"/>
    <cellStyle name="ISC 10" xfId="8227"/>
    <cellStyle name="ISC 11" xfId="8228"/>
    <cellStyle name="ISC 2" xfId="8229"/>
    <cellStyle name="ISC 3" xfId="8230"/>
    <cellStyle name="ISC 4" xfId="8231"/>
    <cellStyle name="ISC 5" xfId="8232"/>
    <cellStyle name="ISC 6" xfId="8233"/>
    <cellStyle name="ISC 7" xfId="8234"/>
    <cellStyle name="ISC 8" xfId="8235"/>
    <cellStyle name="ISC 9" xfId="8236"/>
    <cellStyle name="isced" xfId="8237"/>
    <cellStyle name="isced 2" xfId="8238"/>
    <cellStyle name="isced 2 2" xfId="8239"/>
    <cellStyle name="isced 2 2 2" xfId="8240"/>
    <cellStyle name="isced 2 3" xfId="8241"/>
    <cellStyle name="isced 3" xfId="8242"/>
    <cellStyle name="isced 3 2" xfId="8243"/>
    <cellStyle name="isced 3 2 2" xfId="8244"/>
    <cellStyle name="isced 3 3" xfId="8245"/>
    <cellStyle name="isced 3 3 2" xfId="8246"/>
    <cellStyle name="isced 3 4" xfId="8247"/>
    <cellStyle name="isced 4" xfId="8248"/>
    <cellStyle name="isced 4 2" xfId="8249"/>
    <cellStyle name="isced 4 2 2" xfId="8250"/>
    <cellStyle name="isced 4 3" xfId="8251"/>
    <cellStyle name="isced 4 3 2" xfId="8252"/>
    <cellStyle name="isced 4 4" xfId="8253"/>
    <cellStyle name="isced 5" xfId="8254"/>
    <cellStyle name="isced 5 2" xfId="8255"/>
    <cellStyle name="isced 6" xfId="8256"/>
    <cellStyle name="isced 6 2" xfId="8257"/>
    <cellStyle name="isced 7" xfId="8258"/>
    <cellStyle name="ISCED Titles" xfId="8259"/>
    <cellStyle name="isced_8gradk" xfId="8260"/>
    <cellStyle name="Komma 2" xfId="8261"/>
    <cellStyle name="Komma 2 2" xfId="8262"/>
    <cellStyle name="Komma 2 2 2" xfId="8263"/>
    <cellStyle name="Komma 2 2 3" xfId="8264"/>
    <cellStyle name="Komma 2 3" xfId="8265"/>
    <cellStyle name="Komma 2 4" xfId="8266"/>
    <cellStyle name="level1a" xfId="8267"/>
    <cellStyle name="level1a 10" xfId="8268"/>
    <cellStyle name="level1a 11" xfId="8269"/>
    <cellStyle name="level1a 11 2" xfId="8270"/>
    <cellStyle name="level1a 11 3" xfId="8271"/>
    <cellStyle name="level1a 12" xfId="8272"/>
    <cellStyle name="level1a 2" xfId="8273"/>
    <cellStyle name="level1a 2 10" xfId="8274"/>
    <cellStyle name="level1a 2 11" xfId="8275"/>
    <cellStyle name="level1a 2 11 2" xfId="8276"/>
    <cellStyle name="level1a 2 11 3" xfId="8277"/>
    <cellStyle name="level1a 2 12" xfId="8278"/>
    <cellStyle name="level1a 2 2" xfId="8279"/>
    <cellStyle name="level1a 2 2 10" xfId="8280"/>
    <cellStyle name="level1a 2 2 2" xfId="8281"/>
    <cellStyle name="level1a 2 2 2 2" xfId="8282"/>
    <cellStyle name="level1a 2 2 2 2 2" xfId="8283"/>
    <cellStyle name="level1a 2 2 2 2 2 2" xfId="8284"/>
    <cellStyle name="level1a 2 2 2 2 2 2 2" xfId="8285"/>
    <cellStyle name="level1a 2 2 2 2 2 2 3" xfId="8286"/>
    <cellStyle name="level1a 2 2 2 2 2 3" xfId="8287"/>
    <cellStyle name="level1a 2 2 2 2 3" xfId="8288"/>
    <cellStyle name="level1a 2 2 2 2 4" xfId="8289"/>
    <cellStyle name="level1a 2 2 2 2 4 2" xfId="8290"/>
    <cellStyle name="level1a 2 2 2 2 4 3" xfId="8291"/>
    <cellStyle name="level1a 2 2 2 2 5" xfId="8292"/>
    <cellStyle name="level1a 2 2 2 3" xfId="8293"/>
    <cellStyle name="level1a 2 2 2 3 2" xfId="8294"/>
    <cellStyle name="level1a 2 2 2 3 2 2" xfId="8295"/>
    <cellStyle name="level1a 2 2 2 3 2 2 2" xfId="8296"/>
    <cellStyle name="level1a 2 2 2 3 2 2 3" xfId="8297"/>
    <cellStyle name="level1a 2 2 2 3 2 3" xfId="8298"/>
    <cellStyle name="level1a 2 2 2 3 3" xfId="8299"/>
    <cellStyle name="level1a 2 2 2 3 4" xfId="8300"/>
    <cellStyle name="level1a 2 2 2 3 4 2" xfId="8301"/>
    <cellStyle name="level1a 2 2 2 3 4 3" xfId="8302"/>
    <cellStyle name="level1a 2 2 2 3 5" xfId="8303"/>
    <cellStyle name="level1a 2 2 2 4" xfId="8304"/>
    <cellStyle name="level1a 2 2 2 4 2" xfId="8305"/>
    <cellStyle name="level1a 2 2 2 4 2 2" xfId="8306"/>
    <cellStyle name="level1a 2 2 2 4 2 3" xfId="8307"/>
    <cellStyle name="level1a 2 2 2 4 3" xfId="8308"/>
    <cellStyle name="level1a 2 2 2 5" xfId="8309"/>
    <cellStyle name="level1a 2 2 2 6" xfId="8310"/>
    <cellStyle name="level1a 2 2 2 6 2" xfId="8311"/>
    <cellStyle name="level1a 2 2 2 6 3" xfId="8312"/>
    <cellStyle name="level1a 2 2 2 7" xfId="8313"/>
    <cellStyle name="level1a 2 2 3" xfId="8314"/>
    <cellStyle name="level1a 2 2 3 2" xfId="8315"/>
    <cellStyle name="level1a 2 2 3 2 2" xfId="8316"/>
    <cellStyle name="level1a 2 2 3 2 2 2" xfId="8317"/>
    <cellStyle name="level1a 2 2 3 2 2 2 2" xfId="8318"/>
    <cellStyle name="level1a 2 2 3 2 2 2 3" xfId="8319"/>
    <cellStyle name="level1a 2 2 3 2 2 3" xfId="8320"/>
    <cellStyle name="level1a 2 2 3 2 3" xfId="8321"/>
    <cellStyle name="level1a 2 2 3 2 4" xfId="8322"/>
    <cellStyle name="level1a 2 2 3 2 4 2" xfId="8323"/>
    <cellStyle name="level1a 2 2 3 2 4 3" xfId="8324"/>
    <cellStyle name="level1a 2 2 3 2 5" xfId="8325"/>
    <cellStyle name="level1a 2 2 3 3" xfId="8326"/>
    <cellStyle name="level1a 2 2 3 3 2" xfId="8327"/>
    <cellStyle name="level1a 2 2 3 3 2 2" xfId="8328"/>
    <cellStyle name="level1a 2 2 3 3 2 2 2" xfId="8329"/>
    <cellStyle name="level1a 2 2 3 3 2 2 3" xfId="8330"/>
    <cellStyle name="level1a 2 2 3 3 2 3" xfId="8331"/>
    <cellStyle name="level1a 2 2 3 3 3" xfId="8332"/>
    <cellStyle name="level1a 2 2 3 3 4" xfId="8333"/>
    <cellStyle name="level1a 2 2 3 3 4 2" xfId="8334"/>
    <cellStyle name="level1a 2 2 3 3 4 3" xfId="8335"/>
    <cellStyle name="level1a 2 2 3 3 5" xfId="8336"/>
    <cellStyle name="level1a 2 2 3 4" xfId="8337"/>
    <cellStyle name="level1a 2 2 3 4 2" xfId="8338"/>
    <cellStyle name="level1a 2 2 3 4 2 2" xfId="8339"/>
    <cellStyle name="level1a 2 2 3 4 2 2 2" xfId="8340"/>
    <cellStyle name="level1a 2 2 3 4 2 2 3" xfId="8341"/>
    <cellStyle name="level1a 2 2 3 4 2 3" xfId="8342"/>
    <cellStyle name="level1a 2 2 3 4 3" xfId="8343"/>
    <cellStyle name="level1a 2 2 3 4 4" xfId="8344"/>
    <cellStyle name="level1a 2 2 3 4 4 2" xfId="8345"/>
    <cellStyle name="level1a 2 2 3 4 4 3" xfId="8346"/>
    <cellStyle name="level1a 2 2 3 4 5" xfId="8347"/>
    <cellStyle name="level1a 2 2 3 5" xfId="8348"/>
    <cellStyle name="level1a 2 2 3 5 2" xfId="8349"/>
    <cellStyle name="level1a 2 2 3 5 2 2" xfId="8350"/>
    <cellStyle name="level1a 2 2 3 5 2 3" xfId="8351"/>
    <cellStyle name="level1a 2 2 3 5 3" xfId="8352"/>
    <cellStyle name="level1a 2 2 3 6" xfId="8353"/>
    <cellStyle name="level1a 2 2 3 7" xfId="8354"/>
    <cellStyle name="level1a 2 2 3 7 2" xfId="8355"/>
    <cellStyle name="level1a 2 2 3 7 3" xfId="8356"/>
    <cellStyle name="level1a 2 2 3 8" xfId="8357"/>
    <cellStyle name="level1a 2 2 4" xfId="8358"/>
    <cellStyle name="level1a 2 2 4 2" xfId="8359"/>
    <cellStyle name="level1a 2 2 4 2 2" xfId="8360"/>
    <cellStyle name="level1a 2 2 4 2 2 2" xfId="8361"/>
    <cellStyle name="level1a 2 2 4 2 2 2 2" xfId="8362"/>
    <cellStyle name="level1a 2 2 4 2 2 2 3" xfId="8363"/>
    <cellStyle name="level1a 2 2 4 2 2 3" xfId="8364"/>
    <cellStyle name="level1a 2 2 4 2 3" xfId="8365"/>
    <cellStyle name="level1a 2 2 4 2 4" xfId="8366"/>
    <cellStyle name="level1a 2 2 4 2 4 2" xfId="8367"/>
    <cellStyle name="level1a 2 2 4 2 4 3" xfId="8368"/>
    <cellStyle name="level1a 2 2 4 2 5" xfId="8369"/>
    <cellStyle name="level1a 2 2 4 3" xfId="8370"/>
    <cellStyle name="level1a 2 2 4 3 2" xfId="8371"/>
    <cellStyle name="level1a 2 2 4 3 2 2" xfId="8372"/>
    <cellStyle name="level1a 2 2 4 3 2 2 2" xfId="8373"/>
    <cellStyle name="level1a 2 2 4 3 2 2 3" xfId="8374"/>
    <cellStyle name="level1a 2 2 4 3 2 3" xfId="8375"/>
    <cellStyle name="level1a 2 2 4 3 3" xfId="8376"/>
    <cellStyle name="level1a 2 2 4 3 4" xfId="8377"/>
    <cellStyle name="level1a 2 2 4 3 4 2" xfId="8378"/>
    <cellStyle name="level1a 2 2 4 3 4 3" xfId="8379"/>
    <cellStyle name="level1a 2 2 4 3 5" xfId="8380"/>
    <cellStyle name="level1a 2 2 4 4" xfId="8381"/>
    <cellStyle name="level1a 2 2 4 4 2" xfId="8382"/>
    <cellStyle name="level1a 2 2 4 4 2 2" xfId="8383"/>
    <cellStyle name="level1a 2 2 4 4 2 2 2" xfId="8384"/>
    <cellStyle name="level1a 2 2 4 4 2 2 3" xfId="8385"/>
    <cellStyle name="level1a 2 2 4 4 2 3" xfId="8386"/>
    <cellStyle name="level1a 2 2 4 4 3" xfId="8387"/>
    <cellStyle name="level1a 2 2 4 4 4" xfId="8388"/>
    <cellStyle name="level1a 2 2 4 4 4 2" xfId="8389"/>
    <cellStyle name="level1a 2 2 4 4 4 3" xfId="8390"/>
    <cellStyle name="level1a 2 2 4 4 5" xfId="8391"/>
    <cellStyle name="level1a 2 2 4 5" xfId="8392"/>
    <cellStyle name="level1a 2 2 4 5 2" xfId="8393"/>
    <cellStyle name="level1a 2 2 4 5 2 2" xfId="8394"/>
    <cellStyle name="level1a 2 2 4 5 2 3" xfId="8395"/>
    <cellStyle name="level1a 2 2 4 5 3" xfId="8396"/>
    <cellStyle name="level1a 2 2 4 6" xfId="8397"/>
    <cellStyle name="level1a 2 2 4 7" xfId="8398"/>
    <cellStyle name="level1a 2 2 4 7 2" xfId="8399"/>
    <cellStyle name="level1a 2 2 4 7 3" xfId="8400"/>
    <cellStyle name="level1a 2 2 4 8" xfId="8401"/>
    <cellStyle name="level1a 2 2 5" xfId="8402"/>
    <cellStyle name="level1a 2 2 5 2" xfId="8403"/>
    <cellStyle name="level1a 2 2 5 2 2" xfId="8404"/>
    <cellStyle name="level1a 2 2 5 2 2 2" xfId="8405"/>
    <cellStyle name="level1a 2 2 5 2 2 2 2" xfId="8406"/>
    <cellStyle name="level1a 2 2 5 2 2 2 3" xfId="8407"/>
    <cellStyle name="level1a 2 2 5 2 2 3" xfId="8408"/>
    <cellStyle name="level1a 2 2 5 2 3" xfId="8409"/>
    <cellStyle name="level1a 2 2 5 2 4" xfId="8410"/>
    <cellStyle name="level1a 2 2 5 2 4 2" xfId="8411"/>
    <cellStyle name="level1a 2 2 5 2 4 3" xfId="8412"/>
    <cellStyle name="level1a 2 2 5 2 5" xfId="8413"/>
    <cellStyle name="level1a 2 2 5 3" xfId="8414"/>
    <cellStyle name="level1a 2 2 5 3 2" xfId="8415"/>
    <cellStyle name="level1a 2 2 5 3 2 2" xfId="8416"/>
    <cellStyle name="level1a 2 2 5 3 2 2 2" xfId="8417"/>
    <cellStyle name="level1a 2 2 5 3 2 2 3" xfId="8418"/>
    <cellStyle name="level1a 2 2 5 3 2 3" xfId="8419"/>
    <cellStyle name="level1a 2 2 5 3 3" xfId="8420"/>
    <cellStyle name="level1a 2 2 5 3 4" xfId="8421"/>
    <cellStyle name="level1a 2 2 5 3 4 2" xfId="8422"/>
    <cellStyle name="level1a 2 2 5 3 4 3" xfId="8423"/>
    <cellStyle name="level1a 2 2 5 3 5" xfId="8424"/>
    <cellStyle name="level1a 2 2 5 4" xfId="8425"/>
    <cellStyle name="level1a 2 2 5 4 2" xfId="8426"/>
    <cellStyle name="level1a 2 2 5 4 2 2" xfId="8427"/>
    <cellStyle name="level1a 2 2 5 4 2 2 2" xfId="8428"/>
    <cellStyle name="level1a 2 2 5 4 2 2 3" xfId="8429"/>
    <cellStyle name="level1a 2 2 5 4 2 3" xfId="8430"/>
    <cellStyle name="level1a 2 2 5 4 3" xfId="8431"/>
    <cellStyle name="level1a 2 2 5 4 4" xfId="8432"/>
    <cellStyle name="level1a 2 2 5 4 4 2" xfId="8433"/>
    <cellStyle name="level1a 2 2 5 4 4 3" xfId="8434"/>
    <cellStyle name="level1a 2 2 5 4 5" xfId="8435"/>
    <cellStyle name="level1a 2 2 5 5" xfId="8436"/>
    <cellStyle name="level1a 2 2 5 5 2" xfId="8437"/>
    <cellStyle name="level1a 2 2 5 5 2 2" xfId="8438"/>
    <cellStyle name="level1a 2 2 5 5 2 3" xfId="8439"/>
    <cellStyle name="level1a 2 2 5 5 3" xfId="8440"/>
    <cellStyle name="level1a 2 2 5 6" xfId="8441"/>
    <cellStyle name="level1a 2 2 5 7" xfId="8442"/>
    <cellStyle name="level1a 2 2 5 7 2" xfId="8443"/>
    <cellStyle name="level1a 2 2 5 7 3" xfId="8444"/>
    <cellStyle name="level1a 2 2 5 8" xfId="8445"/>
    <cellStyle name="level1a 2 2 6" xfId="8446"/>
    <cellStyle name="level1a 2 2 6 2" xfId="8447"/>
    <cellStyle name="level1a 2 2 6 2 2" xfId="8448"/>
    <cellStyle name="level1a 2 2 6 2 2 2" xfId="8449"/>
    <cellStyle name="level1a 2 2 6 2 2 3" xfId="8450"/>
    <cellStyle name="level1a 2 2 6 2 3" xfId="8451"/>
    <cellStyle name="level1a 2 2 6 3" xfId="8452"/>
    <cellStyle name="level1a 2 2 6 4" xfId="8453"/>
    <cellStyle name="level1a 2 2 6 4 2" xfId="8454"/>
    <cellStyle name="level1a 2 2 6 4 3" xfId="8455"/>
    <cellStyle name="level1a 2 2 6 5" xfId="8456"/>
    <cellStyle name="level1a 2 2 7" xfId="8457"/>
    <cellStyle name="level1a 2 2 7 2" xfId="8458"/>
    <cellStyle name="level1a 2 2 7 2 2" xfId="8459"/>
    <cellStyle name="level1a 2 2 7 2 3" xfId="8460"/>
    <cellStyle name="level1a 2 2 7 3" xfId="8461"/>
    <cellStyle name="level1a 2 2 8" xfId="8462"/>
    <cellStyle name="level1a 2 2 9" xfId="8463"/>
    <cellStyle name="level1a 2 2 9 2" xfId="8464"/>
    <cellStyle name="level1a 2 2 9 3" xfId="8465"/>
    <cellStyle name="level1a 2 3" xfId="8466"/>
    <cellStyle name="level1a 2 3 2" xfId="8467"/>
    <cellStyle name="level1a 2 3 2 2" xfId="8468"/>
    <cellStyle name="level1a 2 3 2 2 2" xfId="8469"/>
    <cellStyle name="level1a 2 3 2 2 2 2" xfId="8470"/>
    <cellStyle name="level1a 2 3 2 2 2 2 2" xfId="8471"/>
    <cellStyle name="level1a 2 3 2 2 2 2 3" xfId="8472"/>
    <cellStyle name="level1a 2 3 2 2 2 3" xfId="8473"/>
    <cellStyle name="level1a 2 3 2 2 3" xfId="8474"/>
    <cellStyle name="level1a 2 3 2 2 4" xfId="8475"/>
    <cellStyle name="level1a 2 3 2 2 4 2" xfId="8476"/>
    <cellStyle name="level1a 2 3 2 2 4 3" xfId="8477"/>
    <cellStyle name="level1a 2 3 2 2 5" xfId="8478"/>
    <cellStyle name="level1a 2 3 2 3" xfId="8479"/>
    <cellStyle name="level1a 2 3 2 3 2" xfId="8480"/>
    <cellStyle name="level1a 2 3 2 3 2 2" xfId="8481"/>
    <cellStyle name="level1a 2 3 2 3 2 2 2" xfId="8482"/>
    <cellStyle name="level1a 2 3 2 3 2 2 3" xfId="8483"/>
    <cellStyle name="level1a 2 3 2 3 2 3" xfId="8484"/>
    <cellStyle name="level1a 2 3 2 3 3" xfId="8485"/>
    <cellStyle name="level1a 2 3 2 3 4" xfId="8486"/>
    <cellStyle name="level1a 2 3 2 3 4 2" xfId="8487"/>
    <cellStyle name="level1a 2 3 2 3 4 3" xfId="8488"/>
    <cellStyle name="level1a 2 3 2 3 5" xfId="8489"/>
    <cellStyle name="level1a 2 3 2 4" xfId="8490"/>
    <cellStyle name="level1a 2 3 2 4 2" xfId="8491"/>
    <cellStyle name="level1a 2 3 2 4 2 2" xfId="8492"/>
    <cellStyle name="level1a 2 3 2 4 2 2 2" xfId="8493"/>
    <cellStyle name="level1a 2 3 2 4 2 2 3" xfId="8494"/>
    <cellStyle name="level1a 2 3 2 4 2 3" xfId="8495"/>
    <cellStyle name="level1a 2 3 2 4 3" xfId="8496"/>
    <cellStyle name="level1a 2 3 2 4 4" xfId="8497"/>
    <cellStyle name="level1a 2 3 2 4 4 2" xfId="8498"/>
    <cellStyle name="level1a 2 3 2 4 4 3" xfId="8499"/>
    <cellStyle name="level1a 2 3 2 4 5" xfId="8500"/>
    <cellStyle name="level1a 2 3 2 5" xfId="8501"/>
    <cellStyle name="level1a 2 3 2 5 2" xfId="8502"/>
    <cellStyle name="level1a 2 3 2 5 2 2" xfId="8503"/>
    <cellStyle name="level1a 2 3 2 5 2 3" xfId="8504"/>
    <cellStyle name="level1a 2 3 2 5 3" xfId="8505"/>
    <cellStyle name="level1a 2 3 2 6" xfId="8506"/>
    <cellStyle name="level1a 2 3 2 7" xfId="8507"/>
    <cellStyle name="level1a 2 3 2 7 2" xfId="8508"/>
    <cellStyle name="level1a 2 3 2 7 3" xfId="8509"/>
    <cellStyle name="level1a 2 3 2 8" xfId="8510"/>
    <cellStyle name="level1a 2 3 3" xfId="8511"/>
    <cellStyle name="level1a 2 3 3 2" xfId="8512"/>
    <cellStyle name="level1a 2 3 3 2 2" xfId="8513"/>
    <cellStyle name="level1a 2 3 3 2 2 2" xfId="8514"/>
    <cellStyle name="level1a 2 3 3 2 2 2 2" xfId="8515"/>
    <cellStyle name="level1a 2 3 3 2 2 2 3" xfId="8516"/>
    <cellStyle name="level1a 2 3 3 2 2 3" xfId="8517"/>
    <cellStyle name="level1a 2 3 3 2 3" xfId="8518"/>
    <cellStyle name="level1a 2 3 3 2 4" xfId="8519"/>
    <cellStyle name="level1a 2 3 3 2 4 2" xfId="8520"/>
    <cellStyle name="level1a 2 3 3 2 4 3" xfId="8521"/>
    <cellStyle name="level1a 2 3 3 2 5" xfId="8522"/>
    <cellStyle name="level1a 2 3 3 3" xfId="8523"/>
    <cellStyle name="level1a 2 3 3 3 2" xfId="8524"/>
    <cellStyle name="level1a 2 3 3 3 2 2" xfId="8525"/>
    <cellStyle name="level1a 2 3 3 3 2 2 2" xfId="8526"/>
    <cellStyle name="level1a 2 3 3 3 2 2 3" xfId="8527"/>
    <cellStyle name="level1a 2 3 3 3 2 3" xfId="8528"/>
    <cellStyle name="level1a 2 3 3 3 3" xfId="8529"/>
    <cellStyle name="level1a 2 3 3 3 4" xfId="8530"/>
    <cellStyle name="level1a 2 3 3 3 4 2" xfId="8531"/>
    <cellStyle name="level1a 2 3 3 3 4 3" xfId="8532"/>
    <cellStyle name="level1a 2 3 3 3 5" xfId="8533"/>
    <cellStyle name="level1a 2 3 3 4" xfId="8534"/>
    <cellStyle name="level1a 2 3 3 4 2" xfId="8535"/>
    <cellStyle name="level1a 2 3 3 4 2 2" xfId="8536"/>
    <cellStyle name="level1a 2 3 3 4 2 2 2" xfId="8537"/>
    <cellStyle name="level1a 2 3 3 4 2 2 3" xfId="8538"/>
    <cellStyle name="level1a 2 3 3 4 2 3" xfId="8539"/>
    <cellStyle name="level1a 2 3 3 4 3" xfId="8540"/>
    <cellStyle name="level1a 2 3 3 4 4" xfId="8541"/>
    <cellStyle name="level1a 2 3 3 4 4 2" xfId="8542"/>
    <cellStyle name="level1a 2 3 3 4 4 3" xfId="8543"/>
    <cellStyle name="level1a 2 3 3 4 5" xfId="8544"/>
    <cellStyle name="level1a 2 3 3 5" xfId="8545"/>
    <cellStyle name="level1a 2 3 3 5 2" xfId="8546"/>
    <cellStyle name="level1a 2 3 3 5 2 2" xfId="8547"/>
    <cellStyle name="level1a 2 3 3 5 2 3" xfId="8548"/>
    <cellStyle name="level1a 2 3 3 5 3" xfId="8549"/>
    <cellStyle name="level1a 2 3 3 6" xfId="8550"/>
    <cellStyle name="level1a 2 3 3 7" xfId="8551"/>
    <cellStyle name="level1a 2 3 3 7 2" xfId="8552"/>
    <cellStyle name="level1a 2 3 3 7 3" xfId="8553"/>
    <cellStyle name="level1a 2 3 3 8" xfId="8554"/>
    <cellStyle name="level1a 2 3 4" xfId="8555"/>
    <cellStyle name="level1a 2 3 4 2" xfId="8556"/>
    <cellStyle name="level1a 2 3 4 2 2" xfId="8557"/>
    <cellStyle name="level1a 2 3 4 2 2 2" xfId="8558"/>
    <cellStyle name="level1a 2 3 4 2 2 2 2" xfId="8559"/>
    <cellStyle name="level1a 2 3 4 2 2 2 3" xfId="8560"/>
    <cellStyle name="level1a 2 3 4 2 2 3" xfId="8561"/>
    <cellStyle name="level1a 2 3 4 2 3" xfId="8562"/>
    <cellStyle name="level1a 2 3 4 2 4" xfId="8563"/>
    <cellStyle name="level1a 2 3 4 2 4 2" xfId="8564"/>
    <cellStyle name="level1a 2 3 4 2 4 3" xfId="8565"/>
    <cellStyle name="level1a 2 3 4 2 5" xfId="8566"/>
    <cellStyle name="level1a 2 3 4 3" xfId="8567"/>
    <cellStyle name="level1a 2 3 4 3 2" xfId="8568"/>
    <cellStyle name="level1a 2 3 4 3 2 2" xfId="8569"/>
    <cellStyle name="level1a 2 3 4 3 2 2 2" xfId="8570"/>
    <cellStyle name="level1a 2 3 4 3 2 2 3" xfId="8571"/>
    <cellStyle name="level1a 2 3 4 3 2 3" xfId="8572"/>
    <cellStyle name="level1a 2 3 4 3 3" xfId="8573"/>
    <cellStyle name="level1a 2 3 4 3 4" xfId="8574"/>
    <cellStyle name="level1a 2 3 4 3 4 2" xfId="8575"/>
    <cellStyle name="level1a 2 3 4 3 4 3" xfId="8576"/>
    <cellStyle name="level1a 2 3 4 3 5" xfId="8577"/>
    <cellStyle name="level1a 2 3 4 4" xfId="8578"/>
    <cellStyle name="level1a 2 3 4 4 2" xfId="8579"/>
    <cellStyle name="level1a 2 3 4 4 2 2" xfId="8580"/>
    <cellStyle name="level1a 2 3 4 4 2 2 2" xfId="8581"/>
    <cellStyle name="level1a 2 3 4 4 2 2 3" xfId="8582"/>
    <cellStyle name="level1a 2 3 4 4 2 3" xfId="8583"/>
    <cellStyle name="level1a 2 3 4 4 3" xfId="8584"/>
    <cellStyle name="level1a 2 3 4 4 4" xfId="8585"/>
    <cellStyle name="level1a 2 3 4 4 4 2" xfId="8586"/>
    <cellStyle name="level1a 2 3 4 4 4 3" xfId="8587"/>
    <cellStyle name="level1a 2 3 4 4 5" xfId="8588"/>
    <cellStyle name="level1a 2 3 4 5" xfId="8589"/>
    <cellStyle name="level1a 2 3 4 5 2" xfId="8590"/>
    <cellStyle name="level1a 2 3 4 5 2 2" xfId="8591"/>
    <cellStyle name="level1a 2 3 4 5 2 3" xfId="8592"/>
    <cellStyle name="level1a 2 3 4 5 3" xfId="8593"/>
    <cellStyle name="level1a 2 3 4 6" xfId="8594"/>
    <cellStyle name="level1a 2 3 4 7" xfId="8595"/>
    <cellStyle name="level1a 2 3 4 7 2" xfId="8596"/>
    <cellStyle name="level1a 2 3 4 7 3" xfId="8597"/>
    <cellStyle name="level1a 2 3 4 8" xfId="8598"/>
    <cellStyle name="level1a 2 3 5" xfId="8599"/>
    <cellStyle name="level1a 2 3 5 2" xfId="8600"/>
    <cellStyle name="level1a 2 3 5 2 2" xfId="8601"/>
    <cellStyle name="level1a 2 3 5 2 2 2" xfId="8602"/>
    <cellStyle name="level1a 2 3 5 2 2 3" xfId="8603"/>
    <cellStyle name="level1a 2 3 5 2 3" xfId="8604"/>
    <cellStyle name="level1a 2 3 5 3" xfId="8605"/>
    <cellStyle name="level1a 2 3 5 4" xfId="8606"/>
    <cellStyle name="level1a 2 3 5 4 2" xfId="8607"/>
    <cellStyle name="level1a 2 3 5 4 3" xfId="8608"/>
    <cellStyle name="level1a 2 3 5 5" xfId="8609"/>
    <cellStyle name="level1a 2 3 6" xfId="8610"/>
    <cellStyle name="level1a 2 3 6 2" xfId="8611"/>
    <cellStyle name="level1a 2 3 6 2 2" xfId="8612"/>
    <cellStyle name="level1a 2 3 6 2 3" xfId="8613"/>
    <cellStyle name="level1a 2 3 6 3" xfId="8614"/>
    <cellStyle name="level1a 2 3 7" xfId="8615"/>
    <cellStyle name="level1a 2 3 8" xfId="8616"/>
    <cellStyle name="level1a 2 3 8 2" xfId="8617"/>
    <cellStyle name="level1a 2 3 8 3" xfId="8618"/>
    <cellStyle name="level1a 2 3 9" xfId="8619"/>
    <cellStyle name="level1a 2 4" xfId="8620"/>
    <cellStyle name="level1a 2 4 2" xfId="8621"/>
    <cellStyle name="level1a 2 4 2 2" xfId="8622"/>
    <cellStyle name="level1a 2 4 2 2 2" xfId="8623"/>
    <cellStyle name="level1a 2 4 2 2 2 2" xfId="8624"/>
    <cellStyle name="level1a 2 4 2 2 2 3" xfId="8625"/>
    <cellStyle name="level1a 2 4 2 2 3" xfId="8626"/>
    <cellStyle name="level1a 2 4 2 3" xfId="8627"/>
    <cellStyle name="level1a 2 4 2 4" xfId="8628"/>
    <cellStyle name="level1a 2 4 2 4 2" xfId="8629"/>
    <cellStyle name="level1a 2 4 2 4 3" xfId="8630"/>
    <cellStyle name="level1a 2 4 2 5" xfId="8631"/>
    <cellStyle name="level1a 2 4 3" xfId="8632"/>
    <cellStyle name="level1a 2 4 3 2" xfId="8633"/>
    <cellStyle name="level1a 2 4 3 2 2" xfId="8634"/>
    <cellStyle name="level1a 2 4 3 2 2 2" xfId="8635"/>
    <cellStyle name="level1a 2 4 3 2 2 3" xfId="8636"/>
    <cellStyle name="level1a 2 4 3 2 3" xfId="8637"/>
    <cellStyle name="level1a 2 4 3 3" xfId="8638"/>
    <cellStyle name="level1a 2 4 3 4" xfId="8639"/>
    <cellStyle name="level1a 2 4 3 4 2" xfId="8640"/>
    <cellStyle name="level1a 2 4 3 4 3" xfId="8641"/>
    <cellStyle name="level1a 2 4 3 5" xfId="8642"/>
    <cellStyle name="level1a 2 4 4" xfId="8643"/>
    <cellStyle name="level1a 2 4 4 2" xfId="8644"/>
    <cellStyle name="level1a 2 4 4 2 2" xfId="8645"/>
    <cellStyle name="level1a 2 4 4 2 3" xfId="8646"/>
    <cellStyle name="level1a 2 4 4 3" xfId="8647"/>
    <cellStyle name="level1a 2 4 5" xfId="8648"/>
    <cellStyle name="level1a 2 4 6" xfId="8649"/>
    <cellStyle name="level1a 2 4 6 2" xfId="8650"/>
    <cellStyle name="level1a 2 4 6 3" xfId="8651"/>
    <cellStyle name="level1a 2 4 7" xfId="8652"/>
    <cellStyle name="level1a 2 5" xfId="8653"/>
    <cellStyle name="level1a 2 5 2" xfId="8654"/>
    <cellStyle name="level1a 2 5 2 2" xfId="8655"/>
    <cellStyle name="level1a 2 5 2 2 2" xfId="8656"/>
    <cellStyle name="level1a 2 5 2 2 3" xfId="8657"/>
    <cellStyle name="level1a 2 5 2 3" xfId="8658"/>
    <cellStyle name="level1a 2 5 3" xfId="8659"/>
    <cellStyle name="level1a 2 5 4" xfId="8660"/>
    <cellStyle name="level1a 2 5 5" xfId="8661"/>
    <cellStyle name="level1a 2 5 5 2" xfId="8662"/>
    <cellStyle name="level1a 2 5 5 3" xfId="8663"/>
    <cellStyle name="level1a 2 5 6" xfId="8664"/>
    <cellStyle name="level1a 2 6" xfId="8665"/>
    <cellStyle name="level1a 2 6 2" xfId="8666"/>
    <cellStyle name="level1a 2 6 2 2" xfId="8667"/>
    <cellStyle name="level1a 2 6 2 2 2" xfId="8668"/>
    <cellStyle name="level1a 2 6 2 2 3" xfId="8669"/>
    <cellStyle name="level1a 2 6 2 3" xfId="8670"/>
    <cellStyle name="level1a 2 6 3" xfId="8671"/>
    <cellStyle name="level1a 2 6 4" xfId="8672"/>
    <cellStyle name="level1a 2 6 5" xfId="8673"/>
    <cellStyle name="level1a 2 6 5 2" xfId="8674"/>
    <cellStyle name="level1a 2 6 5 3" xfId="8675"/>
    <cellStyle name="level1a 2 6 6" xfId="8676"/>
    <cellStyle name="level1a 2 7" xfId="8677"/>
    <cellStyle name="level1a 2 7 2" xfId="8678"/>
    <cellStyle name="level1a 2 7 3" xfId="8679"/>
    <cellStyle name="level1a 2 7 4" xfId="8680"/>
    <cellStyle name="level1a 2 7 4 2" xfId="8681"/>
    <cellStyle name="level1a 2 7 4 3" xfId="8682"/>
    <cellStyle name="level1a 2 7 5" xfId="8683"/>
    <cellStyle name="level1a 2 8" xfId="8684"/>
    <cellStyle name="level1a 2 9" xfId="8685"/>
    <cellStyle name="level1a 3" xfId="8686"/>
    <cellStyle name="level1a 3 2" xfId="8687"/>
    <cellStyle name="level1a 3 2 2" xfId="8688"/>
    <cellStyle name="level1a 3 2 2 2" xfId="8689"/>
    <cellStyle name="level1a 3 2 2 2 2" xfId="8690"/>
    <cellStyle name="level1a 3 2 2 2 3" xfId="8691"/>
    <cellStyle name="level1a 3 2 2 3" xfId="8692"/>
    <cellStyle name="level1a 3 2 3" xfId="8693"/>
    <cellStyle name="level1a 3 2 3 2" xfId="8694"/>
    <cellStyle name="level1a 3 2 3 2 2" xfId="8695"/>
    <cellStyle name="level1a 3 2 3 2 3" xfId="8696"/>
    <cellStyle name="level1a 3 2 3 3" xfId="8697"/>
    <cellStyle name="level1a 3 2 4" xfId="8698"/>
    <cellStyle name="level1a 3 2 4 2" xfId="8699"/>
    <cellStyle name="level1a 3 2 4 3" xfId="8700"/>
    <cellStyle name="level1a 3 2 5" xfId="8701"/>
    <cellStyle name="level1a 3 3" xfId="8702"/>
    <cellStyle name="level1a 3 3 2" xfId="8703"/>
    <cellStyle name="level1a 3 3 2 2" xfId="8704"/>
    <cellStyle name="level1a 3 3 2 2 2" xfId="8705"/>
    <cellStyle name="level1a 3 3 2 2 3" xfId="8706"/>
    <cellStyle name="level1a 3 3 2 3" xfId="8707"/>
    <cellStyle name="level1a 3 3 3" xfId="8708"/>
    <cellStyle name="level1a 3 3 3 2" xfId="8709"/>
    <cellStyle name="level1a 3 3 3 2 2" xfId="8710"/>
    <cellStyle name="level1a 3 3 3 2 3" xfId="8711"/>
    <cellStyle name="level1a 3 3 3 3" xfId="8712"/>
    <cellStyle name="level1a 3 3 4" xfId="8713"/>
    <cellStyle name="level1a 3 3 4 2" xfId="8714"/>
    <cellStyle name="level1a 3 3 4 2 2" xfId="8715"/>
    <cellStyle name="level1a 3 3 4 2 3" xfId="8716"/>
    <cellStyle name="level1a 3 3 4 3" xfId="8717"/>
    <cellStyle name="level1a 3 3 5" xfId="8718"/>
    <cellStyle name="level1a 3 3 5 2" xfId="8719"/>
    <cellStyle name="level1a 3 3 5 3" xfId="8720"/>
    <cellStyle name="level1a 3 3 6" xfId="8721"/>
    <cellStyle name="level1a 3 4" xfId="8722"/>
    <cellStyle name="level1a 3 4 2" xfId="8723"/>
    <cellStyle name="level1a 3 4 2 2" xfId="8724"/>
    <cellStyle name="level1a 3 4 2 2 2" xfId="8725"/>
    <cellStyle name="level1a 3 4 2 2 3" xfId="8726"/>
    <cellStyle name="level1a 3 4 2 3" xfId="8727"/>
    <cellStyle name="level1a 3 4 3" xfId="8728"/>
    <cellStyle name="level1a 3 4 3 2" xfId="8729"/>
    <cellStyle name="level1a 3 4 3 2 2" xfId="8730"/>
    <cellStyle name="level1a 3 4 3 2 3" xfId="8731"/>
    <cellStyle name="level1a 3 4 3 3" xfId="8732"/>
    <cellStyle name="level1a 3 4 4" xfId="8733"/>
    <cellStyle name="level1a 3 4 4 2" xfId="8734"/>
    <cellStyle name="level1a 3 4 4 2 2" xfId="8735"/>
    <cellStyle name="level1a 3 4 4 2 3" xfId="8736"/>
    <cellStyle name="level1a 3 4 4 3" xfId="8737"/>
    <cellStyle name="level1a 3 4 5" xfId="8738"/>
    <cellStyle name="level1a 3 4 5 2" xfId="8739"/>
    <cellStyle name="level1a 3 4 5 3" xfId="8740"/>
    <cellStyle name="level1a 3 4 6" xfId="8741"/>
    <cellStyle name="level1a 3 5" xfId="8742"/>
    <cellStyle name="level1a 3 5 2" xfId="8743"/>
    <cellStyle name="level1a 3 5 2 2" xfId="8744"/>
    <cellStyle name="level1a 3 5 2 2 2" xfId="8745"/>
    <cellStyle name="level1a 3 5 2 2 3" xfId="8746"/>
    <cellStyle name="level1a 3 5 2 3" xfId="8747"/>
    <cellStyle name="level1a 3 5 3" xfId="8748"/>
    <cellStyle name="level1a 3 5 3 2" xfId="8749"/>
    <cellStyle name="level1a 3 5 3 2 2" xfId="8750"/>
    <cellStyle name="level1a 3 5 3 2 3" xfId="8751"/>
    <cellStyle name="level1a 3 5 3 3" xfId="8752"/>
    <cellStyle name="level1a 3 5 4" xfId="8753"/>
    <cellStyle name="level1a 3 5 4 2" xfId="8754"/>
    <cellStyle name="level1a 3 5 4 2 2" xfId="8755"/>
    <cellStyle name="level1a 3 5 4 2 3" xfId="8756"/>
    <cellStyle name="level1a 3 5 4 3" xfId="8757"/>
    <cellStyle name="level1a 3 5 5" xfId="8758"/>
    <cellStyle name="level1a 3 5 5 2" xfId="8759"/>
    <cellStyle name="level1a 3 5 5 3" xfId="8760"/>
    <cellStyle name="level1a 3 5 6" xfId="8761"/>
    <cellStyle name="level1a 3 6" xfId="8762"/>
    <cellStyle name="level1a 3 6 2" xfId="8763"/>
    <cellStyle name="level1a 3 6 2 2" xfId="8764"/>
    <cellStyle name="level1a 3 6 2 3" xfId="8765"/>
    <cellStyle name="level1a 3 6 3" xfId="8766"/>
    <cellStyle name="level1a 3 7" xfId="8767"/>
    <cellStyle name="level1a 3 7 2" xfId="8768"/>
    <cellStyle name="level1a 3 7 3" xfId="8769"/>
    <cellStyle name="level1a 3 8" xfId="8770"/>
    <cellStyle name="level1a 4" xfId="8771"/>
    <cellStyle name="level1a 4 2" xfId="8772"/>
    <cellStyle name="level1a 4 2 2" xfId="8773"/>
    <cellStyle name="level1a 4 2 2 2" xfId="8774"/>
    <cellStyle name="level1a 4 2 2 2 2" xfId="8775"/>
    <cellStyle name="level1a 4 2 2 2 3" xfId="8776"/>
    <cellStyle name="level1a 4 2 2 3" xfId="8777"/>
    <cellStyle name="level1a 4 2 3" xfId="8778"/>
    <cellStyle name="level1a 4 2 3 2" xfId="8779"/>
    <cellStyle name="level1a 4 2 3 2 2" xfId="8780"/>
    <cellStyle name="level1a 4 2 3 2 3" xfId="8781"/>
    <cellStyle name="level1a 4 2 3 3" xfId="8782"/>
    <cellStyle name="level1a 4 2 4" xfId="8783"/>
    <cellStyle name="level1a 4 2 4 2" xfId="8784"/>
    <cellStyle name="level1a 4 2 4 2 2" xfId="8785"/>
    <cellStyle name="level1a 4 2 4 2 3" xfId="8786"/>
    <cellStyle name="level1a 4 2 4 3" xfId="8787"/>
    <cellStyle name="level1a 4 2 5" xfId="8788"/>
    <cellStyle name="level1a 4 2 5 2" xfId="8789"/>
    <cellStyle name="level1a 4 2 5 3" xfId="8790"/>
    <cellStyle name="level1a 4 2 6" xfId="8791"/>
    <cellStyle name="level1a 4 3" xfId="8792"/>
    <cellStyle name="level1a 4 3 2" xfId="8793"/>
    <cellStyle name="level1a 4 3 2 2" xfId="8794"/>
    <cellStyle name="level1a 4 3 2 2 2" xfId="8795"/>
    <cellStyle name="level1a 4 3 2 2 3" xfId="8796"/>
    <cellStyle name="level1a 4 3 2 3" xfId="8797"/>
    <cellStyle name="level1a 4 3 3" xfId="8798"/>
    <cellStyle name="level1a 4 3 3 2" xfId="8799"/>
    <cellStyle name="level1a 4 3 3 2 2" xfId="8800"/>
    <cellStyle name="level1a 4 3 3 2 3" xfId="8801"/>
    <cellStyle name="level1a 4 3 3 3" xfId="8802"/>
    <cellStyle name="level1a 4 3 4" xfId="8803"/>
    <cellStyle name="level1a 4 3 4 2" xfId="8804"/>
    <cellStyle name="level1a 4 3 4 2 2" xfId="8805"/>
    <cellStyle name="level1a 4 3 4 2 3" xfId="8806"/>
    <cellStyle name="level1a 4 3 4 3" xfId="8807"/>
    <cellStyle name="level1a 4 3 5" xfId="8808"/>
    <cellStyle name="level1a 4 3 5 2" xfId="8809"/>
    <cellStyle name="level1a 4 3 5 3" xfId="8810"/>
    <cellStyle name="level1a 4 3 6" xfId="8811"/>
    <cellStyle name="level1a 4 4" xfId="8812"/>
    <cellStyle name="level1a 4 4 2" xfId="8813"/>
    <cellStyle name="level1a 4 4 2 2" xfId="8814"/>
    <cellStyle name="level1a 4 4 2 2 2" xfId="8815"/>
    <cellStyle name="level1a 4 4 2 2 3" xfId="8816"/>
    <cellStyle name="level1a 4 4 2 3" xfId="8817"/>
    <cellStyle name="level1a 4 4 3" xfId="8818"/>
    <cellStyle name="level1a 4 4 3 2" xfId="8819"/>
    <cellStyle name="level1a 4 4 3 2 2" xfId="8820"/>
    <cellStyle name="level1a 4 4 3 2 3" xfId="8821"/>
    <cellStyle name="level1a 4 4 3 3" xfId="8822"/>
    <cellStyle name="level1a 4 4 4" xfId="8823"/>
    <cellStyle name="level1a 4 4 4 2" xfId="8824"/>
    <cellStyle name="level1a 4 4 4 2 2" xfId="8825"/>
    <cellStyle name="level1a 4 4 4 2 3" xfId="8826"/>
    <cellStyle name="level1a 4 4 4 3" xfId="8827"/>
    <cellStyle name="level1a 4 4 5" xfId="8828"/>
    <cellStyle name="level1a 4 4 5 2" xfId="8829"/>
    <cellStyle name="level1a 4 4 5 3" xfId="8830"/>
    <cellStyle name="level1a 4 4 6" xfId="8831"/>
    <cellStyle name="level1a 4 5" xfId="8832"/>
    <cellStyle name="level1a 4 5 2" xfId="8833"/>
    <cellStyle name="level1a 4 5 2 2" xfId="8834"/>
    <cellStyle name="level1a 4 5 2 3" xfId="8835"/>
    <cellStyle name="level1a 4 5 3" xfId="8836"/>
    <cellStyle name="level1a 4 6" xfId="8837"/>
    <cellStyle name="level1a 4 6 2" xfId="8838"/>
    <cellStyle name="level1a 4 6 3" xfId="8839"/>
    <cellStyle name="level1a 4 7" xfId="8840"/>
    <cellStyle name="level1a 5" xfId="8841"/>
    <cellStyle name="level1a 5 2" xfId="8842"/>
    <cellStyle name="level1a 5 2 2" xfId="8843"/>
    <cellStyle name="level1a 5 2 2 2" xfId="8844"/>
    <cellStyle name="level1a 5 2 2 3" xfId="8845"/>
    <cellStyle name="level1a 5 2 3" xfId="8846"/>
    <cellStyle name="level1a 5 3" xfId="8847"/>
    <cellStyle name="level1a 5 3 2" xfId="8848"/>
    <cellStyle name="level1a 5 3 2 2" xfId="8849"/>
    <cellStyle name="level1a 5 3 2 3" xfId="8850"/>
    <cellStyle name="level1a 5 3 3" xfId="8851"/>
    <cellStyle name="level1a 5 4" xfId="8852"/>
    <cellStyle name="level1a 5 4 2" xfId="8853"/>
    <cellStyle name="level1a 5 4 3" xfId="8854"/>
    <cellStyle name="level1a 5 5" xfId="8855"/>
    <cellStyle name="level1a 6" xfId="8856"/>
    <cellStyle name="level1a 6 2" xfId="8857"/>
    <cellStyle name="level1a 6 3" xfId="8858"/>
    <cellStyle name="level1a 6 3 2" xfId="8859"/>
    <cellStyle name="level1a 6 3 3" xfId="8860"/>
    <cellStyle name="level1a 6 4" xfId="8861"/>
    <cellStyle name="level1a 7" xfId="8862"/>
    <cellStyle name="level1a 7 2" xfId="8863"/>
    <cellStyle name="level1a 7 3" xfId="8864"/>
    <cellStyle name="level1a 7 3 2" xfId="8865"/>
    <cellStyle name="level1a 7 3 3" xfId="8866"/>
    <cellStyle name="level1a 7 4" xfId="8867"/>
    <cellStyle name="level1a 8" xfId="8868"/>
    <cellStyle name="level1a 8 2" xfId="8869"/>
    <cellStyle name="level1a 9" xfId="8870"/>
    <cellStyle name="level1a 9 2" xfId="8871"/>
    <cellStyle name="level2" xfId="8872"/>
    <cellStyle name="level2 10" xfId="8873"/>
    <cellStyle name="level2 11" xfId="8874"/>
    <cellStyle name="level2 2" xfId="8875"/>
    <cellStyle name="level2 2 2" xfId="8876"/>
    <cellStyle name="level2 2 2 2" xfId="8877"/>
    <cellStyle name="level2 2 2 3" xfId="8878"/>
    <cellStyle name="level2 2 3" xfId="8879"/>
    <cellStyle name="level2 2 3 2" xfId="8880"/>
    <cellStyle name="level2 2 4" xfId="8881"/>
    <cellStyle name="level2 2 4 2" xfId="8882"/>
    <cellStyle name="level2 2 5" xfId="8883"/>
    <cellStyle name="level2 2 5 2" xfId="8884"/>
    <cellStyle name="level2 2 6" xfId="8885"/>
    <cellStyle name="level2 2 6 2" xfId="8886"/>
    <cellStyle name="level2 2 7" xfId="8887"/>
    <cellStyle name="level2 2 7 2" xfId="8888"/>
    <cellStyle name="level2 2 8" xfId="8889"/>
    <cellStyle name="level2 3" xfId="8890"/>
    <cellStyle name="level2 4" xfId="8891"/>
    <cellStyle name="level2 5" xfId="8892"/>
    <cellStyle name="level2 6" xfId="8893"/>
    <cellStyle name="level2 7" xfId="8894"/>
    <cellStyle name="level2 8" xfId="8895"/>
    <cellStyle name="level2 9" xfId="8896"/>
    <cellStyle name="level2a" xfId="8897"/>
    <cellStyle name="level2a 10" xfId="8898"/>
    <cellStyle name="level2a 11" xfId="8899"/>
    <cellStyle name="level2a 2" xfId="8900"/>
    <cellStyle name="level2a 2 2" xfId="8901"/>
    <cellStyle name="level2a 2 2 2" xfId="8902"/>
    <cellStyle name="level2a 2 2 3" xfId="8903"/>
    <cellStyle name="level2a 2 3" xfId="8904"/>
    <cellStyle name="level2a 2 3 2" xfId="8905"/>
    <cellStyle name="level2a 2 4" xfId="8906"/>
    <cellStyle name="level2a 2 4 2" xfId="8907"/>
    <cellStyle name="level2a 2 5" xfId="8908"/>
    <cellStyle name="level2a 2 5 2" xfId="8909"/>
    <cellStyle name="level2a 2 6" xfId="8910"/>
    <cellStyle name="level2a 2 6 2" xfId="8911"/>
    <cellStyle name="level2a 2 7" xfId="8912"/>
    <cellStyle name="level2a 2 7 2" xfId="8913"/>
    <cellStyle name="level2a 2 8" xfId="8914"/>
    <cellStyle name="level2a 3" xfId="8915"/>
    <cellStyle name="level2a 4" xfId="8916"/>
    <cellStyle name="level2a 5" xfId="8917"/>
    <cellStyle name="level2a 6" xfId="8918"/>
    <cellStyle name="level2a 7" xfId="8919"/>
    <cellStyle name="level2a 8" xfId="8920"/>
    <cellStyle name="level2a 9" xfId="8921"/>
    <cellStyle name="level3" xfId="8922"/>
    <cellStyle name="level3 2" xfId="8923"/>
    <cellStyle name="level3 3" xfId="8924"/>
    <cellStyle name="level3 4" xfId="8925"/>
    <cellStyle name="level3 5" xfId="8926"/>
    <cellStyle name="level3 6" xfId="8927"/>
    <cellStyle name="level3 7" xfId="8928"/>
    <cellStyle name="level3 8" xfId="8929"/>
    <cellStyle name="level3 9" xfId="8930"/>
    <cellStyle name="Lien hypertexte" xfId="6" builtinId="8"/>
    <cellStyle name="Lien hypertexte 2" xfId="8931"/>
    <cellStyle name="Lien hypertexte 2 2" xfId="8932"/>
    <cellStyle name="Lien hypertexte 3" xfId="8933"/>
    <cellStyle name="Lien hypertexte 3 2" xfId="8934"/>
    <cellStyle name="Lien hypertexte 4" xfId="8935"/>
    <cellStyle name="Lien hypertexte 4 2" xfId="8936"/>
    <cellStyle name="Lien hypertexte 4 2 2" xfId="8937"/>
    <cellStyle name="Lien hypertexte 4 3" xfId="8938"/>
    <cellStyle name="Lien hypertexte 5" xfId="8939"/>
    <cellStyle name="Lien hypertexte 5 2" xfId="8940"/>
    <cellStyle name="Lien hypertexte 6" xfId="8941"/>
    <cellStyle name="Line titles-Rows" xfId="8942"/>
    <cellStyle name="Line titles-Rows 2" xfId="8943"/>
    <cellStyle name="Line titles-Rows 2 2" xfId="8944"/>
    <cellStyle name="Line titles-Rows 2 2 2" xfId="8945"/>
    <cellStyle name="Line titles-Rows 2 2 2 2" xfId="8946"/>
    <cellStyle name="Line titles-Rows 2 2 2 3" xfId="8947"/>
    <cellStyle name="Line titles-Rows 2 2 3" xfId="8948"/>
    <cellStyle name="Line titles-Rows 2 2 3 2" xfId="8949"/>
    <cellStyle name="Line titles-Rows 2 2 3 3" xfId="8950"/>
    <cellStyle name="Line titles-Rows 2 2 4" xfId="8951"/>
    <cellStyle name="Line titles-Rows 2 2 5" xfId="8952"/>
    <cellStyle name="Line titles-Rows 2 3" xfId="8953"/>
    <cellStyle name="Line titles-Rows 2 3 2" xfId="8954"/>
    <cellStyle name="Line titles-Rows 2 3 2 2" xfId="8955"/>
    <cellStyle name="Line titles-Rows 2 3 2 3" xfId="8956"/>
    <cellStyle name="Line titles-Rows 2 3 3" xfId="8957"/>
    <cellStyle name="Line titles-Rows 2 3 3 2" xfId="8958"/>
    <cellStyle name="Line titles-Rows 2 3 3 3" xfId="8959"/>
    <cellStyle name="Line titles-Rows 2 3 4" xfId="8960"/>
    <cellStyle name="Line titles-Rows 2 3 5" xfId="8961"/>
    <cellStyle name="Line titles-Rows 2 4" xfId="8962"/>
    <cellStyle name="Line titles-Rows 2 4 2" xfId="8963"/>
    <cellStyle name="Line titles-Rows 2 4 2 2" xfId="8964"/>
    <cellStyle name="Line titles-Rows 2 4 2 3" xfId="8965"/>
    <cellStyle name="Line titles-Rows 2 4 3" xfId="8966"/>
    <cellStyle name="Line titles-Rows 2 4 3 2" xfId="8967"/>
    <cellStyle name="Line titles-Rows 2 4 3 3" xfId="8968"/>
    <cellStyle name="Line titles-Rows 2 4 4" xfId="8969"/>
    <cellStyle name="Line titles-Rows 2 4 5" xfId="8970"/>
    <cellStyle name="Line titles-Rows 2 5" xfId="8971"/>
    <cellStyle name="Line titles-Rows 2 5 2" xfId="8972"/>
    <cellStyle name="Line titles-Rows 2 5 3" xfId="8973"/>
    <cellStyle name="Line titles-Rows 2 6" xfId="8974"/>
    <cellStyle name="Line titles-Rows 2 6 2" xfId="8975"/>
    <cellStyle name="Line titles-Rows 2 6 3" xfId="8976"/>
    <cellStyle name="Line titles-Rows 2 7" xfId="8977"/>
    <cellStyle name="Line titles-Rows 2 8" xfId="8978"/>
    <cellStyle name="Line titles-Rows 3" xfId="8979"/>
    <cellStyle name="Line titles-Rows 3 2" xfId="8980"/>
    <cellStyle name="Line titles-Rows 3 2 2" xfId="8981"/>
    <cellStyle name="Line titles-Rows 3 2 3" xfId="8982"/>
    <cellStyle name="Line titles-Rows 3 3" xfId="8983"/>
    <cellStyle name="Line titles-Rows 3 3 2" xfId="8984"/>
    <cellStyle name="Line titles-Rows 3 3 3" xfId="8985"/>
    <cellStyle name="Line titles-Rows 3 4" xfId="8986"/>
    <cellStyle name="Line titles-Rows 3 5" xfId="8987"/>
    <cellStyle name="Line titles-Rows 4" xfId="8988"/>
    <cellStyle name="Line titles-Rows 4 2" xfId="8989"/>
    <cellStyle name="Line titles-Rows 4 2 2" xfId="8990"/>
    <cellStyle name="Line titles-Rows 4 2 3" xfId="8991"/>
    <cellStyle name="Line titles-Rows 4 3" xfId="8992"/>
    <cellStyle name="Line titles-Rows 4 3 2" xfId="8993"/>
    <cellStyle name="Line titles-Rows 4 3 3" xfId="8994"/>
    <cellStyle name="Line titles-Rows 4 4" xfId="8995"/>
    <cellStyle name="Line titles-Rows 4 5" xfId="8996"/>
    <cellStyle name="Line titles-Rows 5" xfId="8997"/>
    <cellStyle name="Line titles-Rows 5 2" xfId="8998"/>
    <cellStyle name="Line titles-Rows 5 2 2" xfId="8999"/>
    <cellStyle name="Line titles-Rows 5 2 3" xfId="9000"/>
    <cellStyle name="Line titles-Rows 5 3" xfId="9001"/>
    <cellStyle name="Line titles-Rows 5 3 2" xfId="9002"/>
    <cellStyle name="Line titles-Rows 5 3 3" xfId="9003"/>
    <cellStyle name="Line titles-Rows 5 4" xfId="9004"/>
    <cellStyle name="Line titles-Rows 5 5" xfId="9005"/>
    <cellStyle name="Line titles-Rows 6" xfId="9006"/>
    <cellStyle name="Line titles-Rows 6 2" xfId="9007"/>
    <cellStyle name="Line titles-Rows 6 3" xfId="9008"/>
    <cellStyle name="Line titles-Rows 7" xfId="9009"/>
    <cellStyle name="Line titles-Rows 7 2" xfId="9010"/>
    <cellStyle name="Line titles-Rows 7 3" xfId="9011"/>
    <cellStyle name="Line titles-Rows 8" xfId="9012"/>
    <cellStyle name="Line titles-Rows 9" xfId="9013"/>
    <cellStyle name="Linked Cell" xfId="9014"/>
    <cellStyle name="Linked Cell 2" xfId="9015"/>
    <cellStyle name="Linked Cell 2 2" xfId="9016"/>
    <cellStyle name="Linked Cell 2 3" xfId="9017"/>
    <cellStyle name="Linked Cell 3" xfId="9018"/>
    <cellStyle name="Migliaia (0)_conti99" xfId="9019"/>
    <cellStyle name="Milliers" xfId="3" builtinId="3"/>
    <cellStyle name="Milliers 2" xfId="9020"/>
    <cellStyle name="Milliers 2 2" xfId="9021"/>
    <cellStyle name="Milliers 2 3" xfId="9022"/>
    <cellStyle name="Milliers 2 3 2" xfId="9023"/>
    <cellStyle name="Milliers 3" xfId="9024"/>
    <cellStyle name="Milliers 3 2" xfId="9025"/>
    <cellStyle name="Milliers 4" xfId="9026"/>
    <cellStyle name="Milliers 5" xfId="9027"/>
    <cellStyle name="Milliers 5 2" xfId="9028"/>
    <cellStyle name="Milliers 6" xfId="9029"/>
    <cellStyle name="mìny_CZLFS0X0" xfId="9030"/>
    <cellStyle name="Neutral" xfId="9031"/>
    <cellStyle name="Neutral 2" xfId="9032"/>
    <cellStyle name="Neutre 2" xfId="9033"/>
    <cellStyle name="Neutre 3" xfId="9034"/>
    <cellStyle name="Normaali 2" xfId="9035"/>
    <cellStyle name="Normaali 2 10" xfId="9036"/>
    <cellStyle name="Normaali 2 2" xfId="9037"/>
    <cellStyle name="Normaali 2 2 2" xfId="9038"/>
    <cellStyle name="Normaali 2 2 2 2" xfId="9039"/>
    <cellStyle name="Normaali 2 2 2 2 2" xfId="9040"/>
    <cellStyle name="Normaali 2 2 2 2 2 2" xfId="9041"/>
    <cellStyle name="Normaali 2 2 2 2 2 2 2" xfId="9042"/>
    <cellStyle name="Normaali 2 2 2 2 2 3" xfId="9043"/>
    <cellStyle name="Normaali 2 2 2 2 2 3 2" xfId="9044"/>
    <cellStyle name="Normaali 2 2 2 2 2 4" xfId="9045"/>
    <cellStyle name="Normaali 2 2 2 2 3" xfId="9046"/>
    <cellStyle name="Normaali 2 2 2 2 3 2" xfId="9047"/>
    <cellStyle name="Normaali 2 2 2 2 4" xfId="9048"/>
    <cellStyle name="Normaali 2 2 2 2 4 2" xfId="9049"/>
    <cellStyle name="Normaali 2 2 2 2 5" xfId="9050"/>
    <cellStyle name="Normaali 2 2 2 3" xfId="9051"/>
    <cellStyle name="Normaali 2 2 2 3 2" xfId="9052"/>
    <cellStyle name="Normaali 2 2 2 3 2 2" xfId="9053"/>
    <cellStyle name="Normaali 2 2 2 3 3" xfId="9054"/>
    <cellStyle name="Normaali 2 2 2 3 3 2" xfId="9055"/>
    <cellStyle name="Normaali 2 2 2 3 4" xfId="9056"/>
    <cellStyle name="Normaali 2 2 2 4" xfId="9057"/>
    <cellStyle name="Normaali 2 2 2 4 2" xfId="9058"/>
    <cellStyle name="Normaali 2 2 2 5" xfId="9059"/>
    <cellStyle name="Normaali 2 2 2 5 2" xfId="9060"/>
    <cellStyle name="Normaali 2 2 2 6" xfId="9061"/>
    <cellStyle name="Normaali 2 2 3" xfId="9062"/>
    <cellStyle name="Normaali 2 2 3 2" xfId="9063"/>
    <cellStyle name="Normaali 2 2 3 2 2" xfId="9064"/>
    <cellStyle name="Normaali 2 2 3 2 2 2" xfId="9065"/>
    <cellStyle name="Normaali 2 2 3 2 3" xfId="9066"/>
    <cellStyle name="Normaali 2 2 3 2 3 2" xfId="9067"/>
    <cellStyle name="Normaali 2 2 3 2 4" xfId="9068"/>
    <cellStyle name="Normaali 2 2 3 3" xfId="9069"/>
    <cellStyle name="Normaali 2 2 3 3 2" xfId="9070"/>
    <cellStyle name="Normaali 2 2 3 4" xfId="9071"/>
    <cellStyle name="Normaali 2 2 3 4 2" xfId="9072"/>
    <cellStyle name="Normaali 2 2 3 5" xfId="9073"/>
    <cellStyle name="Normaali 2 2 4" xfId="9074"/>
    <cellStyle name="Normaali 2 2 4 2" xfId="9075"/>
    <cellStyle name="Normaali 2 2 4 2 2" xfId="9076"/>
    <cellStyle name="Normaali 2 2 4 3" xfId="9077"/>
    <cellStyle name="Normaali 2 2 4 3 2" xfId="9078"/>
    <cellStyle name="Normaali 2 2 4 4" xfId="9079"/>
    <cellStyle name="Normaali 2 2 5" xfId="9080"/>
    <cellStyle name="Normaali 2 2 5 2" xfId="9081"/>
    <cellStyle name="Normaali 2 2 6" xfId="9082"/>
    <cellStyle name="Normaali 2 2 6 2" xfId="9083"/>
    <cellStyle name="Normaali 2 2 7" xfId="9084"/>
    <cellStyle name="Normaali 2 3" xfId="9085"/>
    <cellStyle name="Normaali 2 3 2" xfId="9086"/>
    <cellStyle name="Normaali 2 3 2 2" xfId="9087"/>
    <cellStyle name="Normaali 2 3 2 2 2" xfId="9088"/>
    <cellStyle name="Normaali 2 3 2 2 2 2" xfId="9089"/>
    <cellStyle name="Normaali 2 3 2 2 2 2 2" xfId="9090"/>
    <cellStyle name="Normaali 2 3 2 2 2 3" xfId="9091"/>
    <cellStyle name="Normaali 2 3 2 2 2 3 2" xfId="9092"/>
    <cellStyle name="Normaali 2 3 2 2 2 4" xfId="9093"/>
    <cellStyle name="Normaali 2 3 2 2 3" xfId="9094"/>
    <cellStyle name="Normaali 2 3 2 2 3 2" xfId="9095"/>
    <cellStyle name="Normaali 2 3 2 2 4" xfId="9096"/>
    <cellStyle name="Normaali 2 3 2 2 4 2" xfId="9097"/>
    <cellStyle name="Normaali 2 3 2 2 5" xfId="9098"/>
    <cellStyle name="Normaali 2 3 2 3" xfId="9099"/>
    <cellStyle name="Normaali 2 3 2 3 2" xfId="9100"/>
    <cellStyle name="Normaali 2 3 2 3 2 2" xfId="9101"/>
    <cellStyle name="Normaali 2 3 2 3 3" xfId="9102"/>
    <cellStyle name="Normaali 2 3 2 3 3 2" xfId="9103"/>
    <cellStyle name="Normaali 2 3 2 3 4" xfId="9104"/>
    <cellStyle name="Normaali 2 3 2 4" xfId="9105"/>
    <cellStyle name="Normaali 2 3 2 4 2" xfId="9106"/>
    <cellStyle name="Normaali 2 3 2 5" xfId="9107"/>
    <cellStyle name="Normaali 2 3 2 5 2" xfId="9108"/>
    <cellStyle name="Normaali 2 3 2 6" xfId="9109"/>
    <cellStyle name="Normaali 2 3 3" xfId="9110"/>
    <cellStyle name="Normaali 2 3 3 2" xfId="9111"/>
    <cellStyle name="Normaali 2 3 3 2 2" xfId="9112"/>
    <cellStyle name="Normaali 2 3 3 2 2 2" xfId="9113"/>
    <cellStyle name="Normaali 2 3 3 2 3" xfId="9114"/>
    <cellStyle name="Normaali 2 3 3 2 3 2" xfId="9115"/>
    <cellStyle name="Normaali 2 3 3 2 4" xfId="9116"/>
    <cellStyle name="Normaali 2 3 3 3" xfId="9117"/>
    <cellStyle name="Normaali 2 3 3 3 2" xfId="9118"/>
    <cellStyle name="Normaali 2 3 3 4" xfId="9119"/>
    <cellStyle name="Normaali 2 3 3 4 2" xfId="9120"/>
    <cellStyle name="Normaali 2 3 3 5" xfId="9121"/>
    <cellStyle name="Normaali 2 3 4" xfId="9122"/>
    <cellStyle name="Normaali 2 3 4 2" xfId="9123"/>
    <cellStyle name="Normaali 2 3 4 2 2" xfId="9124"/>
    <cellStyle name="Normaali 2 3 4 3" xfId="9125"/>
    <cellStyle name="Normaali 2 3 4 3 2" xfId="9126"/>
    <cellStyle name="Normaali 2 3 4 4" xfId="9127"/>
    <cellStyle name="Normaali 2 3 5" xfId="9128"/>
    <cellStyle name="Normaali 2 3 5 2" xfId="9129"/>
    <cellStyle name="Normaali 2 3 6" xfId="9130"/>
    <cellStyle name="Normaali 2 3 6 2" xfId="9131"/>
    <cellStyle name="Normaali 2 3 7" xfId="9132"/>
    <cellStyle name="Normaali 2 4" xfId="9133"/>
    <cellStyle name="Normaali 2 4 2" xfId="9134"/>
    <cellStyle name="Normaali 2 4 2 2" xfId="9135"/>
    <cellStyle name="Normaali 2 4 2 2 2" xfId="9136"/>
    <cellStyle name="Normaali 2 4 2 2 2 2" xfId="9137"/>
    <cellStyle name="Normaali 2 4 2 2 2 2 2" xfId="9138"/>
    <cellStyle name="Normaali 2 4 2 2 2 3" xfId="9139"/>
    <cellStyle name="Normaali 2 4 2 2 2 3 2" xfId="9140"/>
    <cellStyle name="Normaali 2 4 2 2 2 4" xfId="9141"/>
    <cellStyle name="Normaali 2 4 2 2 3" xfId="9142"/>
    <cellStyle name="Normaali 2 4 2 2 3 2" xfId="9143"/>
    <cellStyle name="Normaali 2 4 2 2 4" xfId="9144"/>
    <cellStyle name="Normaali 2 4 2 2 4 2" xfId="9145"/>
    <cellStyle name="Normaali 2 4 2 2 5" xfId="9146"/>
    <cellStyle name="Normaali 2 4 2 3" xfId="9147"/>
    <cellStyle name="Normaali 2 4 2 3 2" xfId="9148"/>
    <cellStyle name="Normaali 2 4 2 3 2 2" xfId="9149"/>
    <cellStyle name="Normaali 2 4 2 3 3" xfId="9150"/>
    <cellStyle name="Normaali 2 4 2 3 3 2" xfId="9151"/>
    <cellStyle name="Normaali 2 4 2 3 4" xfId="9152"/>
    <cellStyle name="Normaali 2 4 2 4" xfId="9153"/>
    <cellStyle name="Normaali 2 4 2 4 2" xfId="9154"/>
    <cellStyle name="Normaali 2 4 2 5" xfId="9155"/>
    <cellStyle name="Normaali 2 4 2 5 2" xfId="9156"/>
    <cellStyle name="Normaali 2 4 2 6" xfId="9157"/>
    <cellStyle name="Normaali 2 4 3" xfId="9158"/>
    <cellStyle name="Normaali 2 4 3 2" xfId="9159"/>
    <cellStyle name="Normaali 2 4 3 2 2" xfId="9160"/>
    <cellStyle name="Normaali 2 4 3 2 2 2" xfId="9161"/>
    <cellStyle name="Normaali 2 4 3 2 3" xfId="9162"/>
    <cellStyle name="Normaali 2 4 3 2 3 2" xfId="9163"/>
    <cellStyle name="Normaali 2 4 3 2 4" xfId="9164"/>
    <cellStyle name="Normaali 2 4 3 3" xfId="9165"/>
    <cellStyle name="Normaali 2 4 3 3 2" xfId="9166"/>
    <cellStyle name="Normaali 2 4 3 4" xfId="9167"/>
    <cellStyle name="Normaali 2 4 3 4 2" xfId="9168"/>
    <cellStyle name="Normaali 2 4 3 5" xfId="9169"/>
    <cellStyle name="Normaali 2 4 4" xfId="9170"/>
    <cellStyle name="Normaali 2 4 4 2" xfId="9171"/>
    <cellStyle name="Normaali 2 4 4 2 2" xfId="9172"/>
    <cellStyle name="Normaali 2 4 4 3" xfId="9173"/>
    <cellStyle name="Normaali 2 4 4 3 2" xfId="9174"/>
    <cellStyle name="Normaali 2 4 4 4" xfId="9175"/>
    <cellStyle name="Normaali 2 4 5" xfId="9176"/>
    <cellStyle name="Normaali 2 4 5 2" xfId="9177"/>
    <cellStyle name="Normaali 2 4 6" xfId="9178"/>
    <cellStyle name="Normaali 2 4 6 2" xfId="9179"/>
    <cellStyle name="Normaali 2 4 7" xfId="9180"/>
    <cellStyle name="Normaali 2 5" xfId="9181"/>
    <cellStyle name="Normaali 2 5 2" xfId="9182"/>
    <cellStyle name="Normaali 2 5 2 2" xfId="9183"/>
    <cellStyle name="Normaali 2 5 2 2 2" xfId="9184"/>
    <cellStyle name="Normaali 2 5 2 2 2 2" xfId="9185"/>
    <cellStyle name="Normaali 2 5 2 2 3" xfId="9186"/>
    <cellStyle name="Normaali 2 5 2 2 3 2" xfId="9187"/>
    <cellStyle name="Normaali 2 5 2 2 4" xfId="9188"/>
    <cellStyle name="Normaali 2 5 2 3" xfId="9189"/>
    <cellStyle name="Normaali 2 5 2 3 2" xfId="9190"/>
    <cellStyle name="Normaali 2 5 2 4" xfId="9191"/>
    <cellStyle name="Normaali 2 5 2 4 2" xfId="9192"/>
    <cellStyle name="Normaali 2 5 2 5" xfId="9193"/>
    <cellStyle name="Normaali 2 5 3" xfId="9194"/>
    <cellStyle name="Normaali 2 5 3 2" xfId="9195"/>
    <cellStyle name="Normaali 2 5 3 2 2" xfId="9196"/>
    <cellStyle name="Normaali 2 5 3 3" xfId="9197"/>
    <cellStyle name="Normaali 2 5 3 3 2" xfId="9198"/>
    <cellStyle name="Normaali 2 5 3 4" xfId="9199"/>
    <cellStyle name="Normaali 2 5 4" xfId="9200"/>
    <cellStyle name="Normaali 2 5 4 2" xfId="9201"/>
    <cellStyle name="Normaali 2 5 5" xfId="9202"/>
    <cellStyle name="Normaali 2 5 5 2" xfId="9203"/>
    <cellStyle name="Normaali 2 5 6" xfId="9204"/>
    <cellStyle name="Normaali 2 6" xfId="9205"/>
    <cellStyle name="Normaali 2 6 2" xfId="9206"/>
    <cellStyle name="Normaali 2 6 2 2" xfId="9207"/>
    <cellStyle name="Normaali 2 6 2 2 2" xfId="9208"/>
    <cellStyle name="Normaali 2 6 2 3" xfId="9209"/>
    <cellStyle name="Normaali 2 6 2 3 2" xfId="9210"/>
    <cellStyle name="Normaali 2 6 2 4" xfId="9211"/>
    <cellStyle name="Normaali 2 6 3" xfId="9212"/>
    <cellStyle name="Normaali 2 6 3 2" xfId="9213"/>
    <cellStyle name="Normaali 2 6 4" xfId="9214"/>
    <cellStyle name="Normaali 2 6 4 2" xfId="9215"/>
    <cellStyle name="Normaali 2 6 5" xfId="9216"/>
    <cellStyle name="Normaali 2 7" xfId="9217"/>
    <cellStyle name="Normaali 2 7 2" xfId="9218"/>
    <cellStyle name="Normaali 2 7 2 2" xfId="9219"/>
    <cellStyle name="Normaali 2 7 3" xfId="9220"/>
    <cellStyle name="Normaali 2 7 3 2" xfId="9221"/>
    <cellStyle name="Normaali 2 7 4" xfId="9222"/>
    <cellStyle name="Normaali 2 8" xfId="9223"/>
    <cellStyle name="Normaali 2 8 2" xfId="9224"/>
    <cellStyle name="Normaali 2 9" xfId="9225"/>
    <cellStyle name="Normaali 2 9 2" xfId="9226"/>
    <cellStyle name="Normaali 2_T_B1.2" xfId="9227"/>
    <cellStyle name="Normaali 3" xfId="9228"/>
    <cellStyle name="Normaali 3 10" xfId="9229"/>
    <cellStyle name="Normaali 3 2" xfId="9230"/>
    <cellStyle name="Normaali 3 2 2" xfId="9231"/>
    <cellStyle name="Normaali 3 2 2 2" xfId="9232"/>
    <cellStyle name="Normaali 3 2 2 2 2" xfId="9233"/>
    <cellStyle name="Normaali 3 2 2 2 2 2" xfId="9234"/>
    <cellStyle name="Normaali 3 2 2 2 2 2 2" xfId="9235"/>
    <cellStyle name="Normaali 3 2 2 2 2 3" xfId="9236"/>
    <cellStyle name="Normaali 3 2 2 2 2 3 2" xfId="9237"/>
    <cellStyle name="Normaali 3 2 2 2 2 4" xfId="9238"/>
    <cellStyle name="Normaali 3 2 2 2 3" xfId="9239"/>
    <cellStyle name="Normaali 3 2 2 2 3 2" xfId="9240"/>
    <cellStyle name="Normaali 3 2 2 2 4" xfId="9241"/>
    <cellStyle name="Normaali 3 2 2 2 4 2" xfId="9242"/>
    <cellStyle name="Normaali 3 2 2 2 5" xfId="9243"/>
    <cellStyle name="Normaali 3 2 2 3" xfId="9244"/>
    <cellStyle name="Normaali 3 2 2 3 2" xfId="9245"/>
    <cellStyle name="Normaali 3 2 2 3 2 2" xfId="9246"/>
    <cellStyle name="Normaali 3 2 2 3 3" xfId="9247"/>
    <cellStyle name="Normaali 3 2 2 3 3 2" xfId="9248"/>
    <cellStyle name="Normaali 3 2 2 3 4" xfId="9249"/>
    <cellStyle name="Normaali 3 2 2 4" xfId="9250"/>
    <cellStyle name="Normaali 3 2 2 4 2" xfId="9251"/>
    <cellStyle name="Normaali 3 2 2 5" xfId="9252"/>
    <cellStyle name="Normaali 3 2 2 5 2" xfId="9253"/>
    <cellStyle name="Normaali 3 2 2 6" xfId="9254"/>
    <cellStyle name="Normaali 3 2 3" xfId="9255"/>
    <cellStyle name="Normaali 3 2 3 2" xfId="9256"/>
    <cellStyle name="Normaali 3 2 3 2 2" xfId="9257"/>
    <cellStyle name="Normaali 3 2 3 2 2 2" xfId="9258"/>
    <cellStyle name="Normaali 3 2 3 2 3" xfId="9259"/>
    <cellStyle name="Normaali 3 2 3 2 3 2" xfId="9260"/>
    <cellStyle name="Normaali 3 2 3 2 4" xfId="9261"/>
    <cellStyle name="Normaali 3 2 3 3" xfId="9262"/>
    <cellStyle name="Normaali 3 2 3 3 2" xfId="9263"/>
    <cellStyle name="Normaali 3 2 3 4" xfId="9264"/>
    <cellStyle name="Normaali 3 2 3 4 2" xfId="9265"/>
    <cellStyle name="Normaali 3 2 3 5" xfId="9266"/>
    <cellStyle name="Normaali 3 2 4" xfId="9267"/>
    <cellStyle name="Normaali 3 2 4 2" xfId="9268"/>
    <cellStyle name="Normaali 3 2 4 2 2" xfId="9269"/>
    <cellStyle name="Normaali 3 2 4 3" xfId="9270"/>
    <cellStyle name="Normaali 3 2 4 3 2" xfId="9271"/>
    <cellStyle name="Normaali 3 2 4 4" xfId="9272"/>
    <cellStyle name="Normaali 3 2 5" xfId="9273"/>
    <cellStyle name="Normaali 3 2 5 2" xfId="9274"/>
    <cellStyle name="Normaali 3 2 6" xfId="9275"/>
    <cellStyle name="Normaali 3 2 6 2" xfId="9276"/>
    <cellStyle name="Normaali 3 2 7" xfId="9277"/>
    <cellStyle name="Normaali 3 3" xfId="9278"/>
    <cellStyle name="Normaali 3 3 2" xfId="9279"/>
    <cellStyle name="Normaali 3 3 2 2" xfId="9280"/>
    <cellStyle name="Normaali 3 3 2 2 2" xfId="9281"/>
    <cellStyle name="Normaali 3 3 2 2 2 2" xfId="9282"/>
    <cellStyle name="Normaali 3 3 2 2 2 2 2" xfId="9283"/>
    <cellStyle name="Normaali 3 3 2 2 2 3" xfId="9284"/>
    <cellStyle name="Normaali 3 3 2 2 2 3 2" xfId="9285"/>
    <cellStyle name="Normaali 3 3 2 2 2 4" xfId="9286"/>
    <cellStyle name="Normaali 3 3 2 2 3" xfId="9287"/>
    <cellStyle name="Normaali 3 3 2 2 3 2" xfId="9288"/>
    <cellStyle name="Normaali 3 3 2 2 4" xfId="9289"/>
    <cellStyle name="Normaali 3 3 2 2 4 2" xfId="9290"/>
    <cellStyle name="Normaali 3 3 2 2 5" xfId="9291"/>
    <cellStyle name="Normaali 3 3 2 3" xfId="9292"/>
    <cellStyle name="Normaali 3 3 2 3 2" xfId="9293"/>
    <cellStyle name="Normaali 3 3 2 3 2 2" xfId="9294"/>
    <cellStyle name="Normaali 3 3 2 3 3" xfId="9295"/>
    <cellStyle name="Normaali 3 3 2 3 3 2" xfId="9296"/>
    <cellStyle name="Normaali 3 3 2 3 4" xfId="9297"/>
    <cellStyle name="Normaali 3 3 2 4" xfId="9298"/>
    <cellStyle name="Normaali 3 3 2 4 2" xfId="9299"/>
    <cellStyle name="Normaali 3 3 2 5" xfId="9300"/>
    <cellStyle name="Normaali 3 3 2 5 2" xfId="9301"/>
    <cellStyle name="Normaali 3 3 2 6" xfId="9302"/>
    <cellStyle name="Normaali 3 3 3" xfId="9303"/>
    <cellStyle name="Normaali 3 3 3 2" xfId="9304"/>
    <cellStyle name="Normaali 3 3 3 2 2" xfId="9305"/>
    <cellStyle name="Normaali 3 3 3 2 2 2" xfId="9306"/>
    <cellStyle name="Normaali 3 3 3 2 3" xfId="9307"/>
    <cellStyle name="Normaali 3 3 3 2 3 2" xfId="9308"/>
    <cellStyle name="Normaali 3 3 3 2 4" xfId="9309"/>
    <cellStyle name="Normaali 3 3 3 3" xfId="9310"/>
    <cellStyle name="Normaali 3 3 3 3 2" xfId="9311"/>
    <cellStyle name="Normaali 3 3 3 4" xfId="9312"/>
    <cellStyle name="Normaali 3 3 3 4 2" xfId="9313"/>
    <cellStyle name="Normaali 3 3 3 5" xfId="9314"/>
    <cellStyle name="Normaali 3 3 4" xfId="9315"/>
    <cellStyle name="Normaali 3 3 4 2" xfId="9316"/>
    <cellStyle name="Normaali 3 3 4 2 2" xfId="9317"/>
    <cellStyle name="Normaali 3 3 4 3" xfId="9318"/>
    <cellStyle name="Normaali 3 3 4 3 2" xfId="9319"/>
    <cellStyle name="Normaali 3 3 4 4" xfId="9320"/>
    <cellStyle name="Normaali 3 3 5" xfId="9321"/>
    <cellStyle name="Normaali 3 3 5 2" xfId="9322"/>
    <cellStyle name="Normaali 3 3 6" xfId="9323"/>
    <cellStyle name="Normaali 3 3 6 2" xfId="9324"/>
    <cellStyle name="Normaali 3 3 7" xfId="9325"/>
    <cellStyle name="Normaali 3 4" xfId="9326"/>
    <cellStyle name="Normaali 3 4 2" xfId="9327"/>
    <cellStyle name="Normaali 3 4 2 2" xfId="9328"/>
    <cellStyle name="Normaali 3 4 2 2 2" xfId="9329"/>
    <cellStyle name="Normaali 3 4 2 2 2 2" xfId="9330"/>
    <cellStyle name="Normaali 3 4 2 2 2 2 2" xfId="9331"/>
    <cellStyle name="Normaali 3 4 2 2 2 3" xfId="9332"/>
    <cellStyle name="Normaali 3 4 2 2 2 3 2" xfId="9333"/>
    <cellStyle name="Normaali 3 4 2 2 2 4" xfId="9334"/>
    <cellStyle name="Normaali 3 4 2 2 3" xfId="9335"/>
    <cellStyle name="Normaali 3 4 2 2 3 2" xfId="9336"/>
    <cellStyle name="Normaali 3 4 2 2 4" xfId="9337"/>
    <cellStyle name="Normaali 3 4 2 2 4 2" xfId="9338"/>
    <cellStyle name="Normaali 3 4 2 2 5" xfId="9339"/>
    <cellStyle name="Normaali 3 4 2 3" xfId="9340"/>
    <cellStyle name="Normaali 3 4 2 3 2" xfId="9341"/>
    <cellStyle name="Normaali 3 4 2 3 2 2" xfId="9342"/>
    <cellStyle name="Normaali 3 4 2 3 3" xfId="9343"/>
    <cellStyle name="Normaali 3 4 2 3 3 2" xfId="9344"/>
    <cellStyle name="Normaali 3 4 2 3 4" xfId="9345"/>
    <cellStyle name="Normaali 3 4 2 4" xfId="9346"/>
    <cellStyle name="Normaali 3 4 2 4 2" xfId="9347"/>
    <cellStyle name="Normaali 3 4 2 5" xfId="9348"/>
    <cellStyle name="Normaali 3 4 2 5 2" xfId="9349"/>
    <cellStyle name="Normaali 3 4 2 6" xfId="9350"/>
    <cellStyle name="Normaali 3 4 3" xfId="9351"/>
    <cellStyle name="Normaali 3 4 3 2" xfId="9352"/>
    <cellStyle name="Normaali 3 4 3 2 2" xfId="9353"/>
    <cellStyle name="Normaali 3 4 3 2 2 2" xfId="9354"/>
    <cellStyle name="Normaali 3 4 3 2 3" xfId="9355"/>
    <cellStyle name="Normaali 3 4 3 2 3 2" xfId="9356"/>
    <cellStyle name="Normaali 3 4 3 2 4" xfId="9357"/>
    <cellStyle name="Normaali 3 4 3 3" xfId="9358"/>
    <cellStyle name="Normaali 3 4 3 3 2" xfId="9359"/>
    <cellStyle name="Normaali 3 4 3 4" xfId="9360"/>
    <cellStyle name="Normaali 3 4 3 4 2" xfId="9361"/>
    <cellStyle name="Normaali 3 4 3 5" xfId="9362"/>
    <cellStyle name="Normaali 3 4 4" xfId="9363"/>
    <cellStyle name="Normaali 3 4 4 2" xfId="9364"/>
    <cellStyle name="Normaali 3 4 4 2 2" xfId="9365"/>
    <cellStyle name="Normaali 3 4 4 3" xfId="9366"/>
    <cellStyle name="Normaali 3 4 4 3 2" xfId="9367"/>
    <cellStyle name="Normaali 3 4 4 4" xfId="9368"/>
    <cellStyle name="Normaali 3 4 5" xfId="9369"/>
    <cellStyle name="Normaali 3 4 5 2" xfId="9370"/>
    <cellStyle name="Normaali 3 4 6" xfId="9371"/>
    <cellStyle name="Normaali 3 4 6 2" xfId="9372"/>
    <cellStyle name="Normaali 3 4 7" xfId="9373"/>
    <cellStyle name="Normaali 3 5" xfId="9374"/>
    <cellStyle name="Normaali 3 5 2" xfId="9375"/>
    <cellStyle name="Normaali 3 5 2 2" xfId="9376"/>
    <cellStyle name="Normaali 3 5 2 2 2" xfId="9377"/>
    <cellStyle name="Normaali 3 5 2 2 2 2" xfId="9378"/>
    <cellStyle name="Normaali 3 5 2 2 3" xfId="9379"/>
    <cellStyle name="Normaali 3 5 2 2 3 2" xfId="9380"/>
    <cellStyle name="Normaali 3 5 2 2 4" xfId="9381"/>
    <cellStyle name="Normaali 3 5 2 3" xfId="9382"/>
    <cellStyle name="Normaali 3 5 2 3 2" xfId="9383"/>
    <cellStyle name="Normaali 3 5 2 4" xfId="9384"/>
    <cellStyle name="Normaali 3 5 2 4 2" xfId="9385"/>
    <cellStyle name="Normaali 3 5 2 5" xfId="9386"/>
    <cellStyle name="Normaali 3 5 3" xfId="9387"/>
    <cellStyle name="Normaali 3 5 3 2" xfId="9388"/>
    <cellStyle name="Normaali 3 5 3 2 2" xfId="9389"/>
    <cellStyle name="Normaali 3 5 3 3" xfId="9390"/>
    <cellStyle name="Normaali 3 5 3 3 2" xfId="9391"/>
    <cellStyle name="Normaali 3 5 3 4" xfId="9392"/>
    <cellStyle name="Normaali 3 5 4" xfId="9393"/>
    <cellStyle name="Normaali 3 5 4 2" xfId="9394"/>
    <cellStyle name="Normaali 3 5 5" xfId="9395"/>
    <cellStyle name="Normaali 3 5 5 2" xfId="9396"/>
    <cellStyle name="Normaali 3 5 6" xfId="9397"/>
    <cellStyle name="Normaali 3 6" xfId="9398"/>
    <cellStyle name="Normaali 3 6 2" xfId="9399"/>
    <cellStyle name="Normaali 3 6 2 2" xfId="9400"/>
    <cellStyle name="Normaali 3 6 2 2 2" xfId="9401"/>
    <cellStyle name="Normaali 3 6 2 3" xfId="9402"/>
    <cellStyle name="Normaali 3 6 2 3 2" xfId="9403"/>
    <cellStyle name="Normaali 3 6 2 4" xfId="9404"/>
    <cellStyle name="Normaali 3 6 3" xfId="9405"/>
    <cellStyle name="Normaali 3 6 3 2" xfId="9406"/>
    <cellStyle name="Normaali 3 6 4" xfId="9407"/>
    <cellStyle name="Normaali 3 6 4 2" xfId="9408"/>
    <cellStyle name="Normaali 3 6 5" xfId="9409"/>
    <cellStyle name="Normaali 3 7" xfId="9410"/>
    <cellStyle name="Normaali 3 7 2" xfId="9411"/>
    <cellStyle name="Normaali 3 7 2 2" xfId="9412"/>
    <cellStyle name="Normaali 3 7 3" xfId="9413"/>
    <cellStyle name="Normaali 3 7 3 2" xfId="9414"/>
    <cellStyle name="Normaali 3 7 4" xfId="9415"/>
    <cellStyle name="Normaali 3 8" xfId="9416"/>
    <cellStyle name="Normaali 3 8 2" xfId="9417"/>
    <cellStyle name="Normaali 3 9" xfId="9418"/>
    <cellStyle name="Normaali 3 9 2" xfId="9419"/>
    <cellStyle name="Normaali 3_T_B1.2" xfId="9420"/>
    <cellStyle name="Normal" xfId="0" builtinId="0"/>
    <cellStyle name="Normal - Style1" xfId="9421"/>
    <cellStyle name="Normal 10" xfId="9422"/>
    <cellStyle name="Normal 10 2" xfId="9423"/>
    <cellStyle name="Normal 10 2 2" xfId="9424"/>
    <cellStyle name="Normal 10 2 2 2" xfId="9425"/>
    <cellStyle name="Normal 10 2 3" xfId="9426"/>
    <cellStyle name="Normal 10 2 4" xfId="9427"/>
    <cellStyle name="Normal 10 3" xfId="9428"/>
    <cellStyle name="Normal 10 3 2" xfId="9429"/>
    <cellStyle name="Normal 10 3 3" xfId="9430"/>
    <cellStyle name="Normal 10 4" xfId="9431"/>
    <cellStyle name="Normal 10 5" xfId="9432"/>
    <cellStyle name="Normal 11" xfId="9433"/>
    <cellStyle name="Normal 11 10" xfId="9434"/>
    <cellStyle name="Normal 11 11" xfId="9435"/>
    <cellStyle name="Normal 11 2" xfId="9436"/>
    <cellStyle name="Normal 11 2 10" xfId="9437"/>
    <cellStyle name="Normal 11 2 10 2" xfId="9438"/>
    <cellStyle name="Normal 11 2 11" xfId="9439"/>
    <cellStyle name="Normal 11 2 11 2" xfId="9440"/>
    <cellStyle name="Normal 11 2 12" xfId="9441"/>
    <cellStyle name="Normal 11 2 13" xfId="9442"/>
    <cellStyle name="Normal 11 2 2" xfId="9443"/>
    <cellStyle name="Normal 11 2 2 2" xfId="9444"/>
    <cellStyle name="Normal 11 2 2 2 2" xfId="9445"/>
    <cellStyle name="Normal 11 2 2 2 2 2" xfId="9446"/>
    <cellStyle name="Normal 11 2 2 2 2 2 2" xfId="9447"/>
    <cellStyle name="Normal 11 2 2 2 2 2 2 2" xfId="9448"/>
    <cellStyle name="Normal 11 2 2 2 2 2 3" xfId="9449"/>
    <cellStyle name="Normal 11 2 2 2 2 2 3 2" xfId="9450"/>
    <cellStyle name="Normal 11 2 2 2 2 2 4" xfId="9451"/>
    <cellStyle name="Normal 11 2 2 2 2 3" xfId="9452"/>
    <cellStyle name="Normal 11 2 2 2 2 3 2" xfId="9453"/>
    <cellStyle name="Normal 11 2 2 2 2 4" xfId="9454"/>
    <cellStyle name="Normal 11 2 2 2 2 4 2" xfId="9455"/>
    <cellStyle name="Normal 11 2 2 2 2 5" xfId="9456"/>
    <cellStyle name="Normal 11 2 2 2 3" xfId="9457"/>
    <cellStyle name="Normal 11 2 2 2 3 2" xfId="9458"/>
    <cellStyle name="Normal 11 2 2 2 3 2 2" xfId="9459"/>
    <cellStyle name="Normal 11 2 2 2 3 3" xfId="9460"/>
    <cellStyle name="Normal 11 2 2 2 3 3 2" xfId="9461"/>
    <cellStyle name="Normal 11 2 2 2 3 4" xfId="9462"/>
    <cellStyle name="Normal 11 2 2 2 4" xfId="9463"/>
    <cellStyle name="Normal 11 2 2 2 4 2" xfId="9464"/>
    <cellStyle name="Normal 11 2 2 2 5" xfId="9465"/>
    <cellStyle name="Normal 11 2 2 2 5 2" xfId="9466"/>
    <cellStyle name="Normal 11 2 2 2 6" xfId="9467"/>
    <cellStyle name="Normal 11 2 2 3" xfId="9468"/>
    <cellStyle name="Normal 11 2 2 3 2" xfId="9469"/>
    <cellStyle name="Normal 11 2 2 3 2 2" xfId="9470"/>
    <cellStyle name="Normal 11 2 2 3 2 2 2" xfId="9471"/>
    <cellStyle name="Normal 11 2 2 3 2 3" xfId="9472"/>
    <cellStyle name="Normal 11 2 2 3 2 3 2" xfId="9473"/>
    <cellStyle name="Normal 11 2 2 3 2 4" xfId="9474"/>
    <cellStyle name="Normal 11 2 2 3 3" xfId="9475"/>
    <cellStyle name="Normal 11 2 2 3 3 2" xfId="9476"/>
    <cellStyle name="Normal 11 2 2 3 4" xfId="9477"/>
    <cellStyle name="Normal 11 2 2 3 4 2" xfId="9478"/>
    <cellStyle name="Normal 11 2 2 3 5" xfId="9479"/>
    <cellStyle name="Normal 11 2 2 4" xfId="9480"/>
    <cellStyle name="Normal 11 2 2 4 2" xfId="9481"/>
    <cellStyle name="Normal 11 2 2 4 2 2" xfId="9482"/>
    <cellStyle name="Normal 11 2 2 4 3" xfId="9483"/>
    <cellStyle name="Normal 11 2 2 4 3 2" xfId="9484"/>
    <cellStyle name="Normal 11 2 2 4 4" xfId="9485"/>
    <cellStyle name="Normal 11 2 2 5" xfId="9486"/>
    <cellStyle name="Normal 11 2 2 5 2" xfId="9487"/>
    <cellStyle name="Normal 11 2 2 6" xfId="9488"/>
    <cellStyle name="Normal 11 2 2 6 2" xfId="9489"/>
    <cellStyle name="Normal 11 2 2 7" xfId="9490"/>
    <cellStyle name="Normal 11 2 3" xfId="9491"/>
    <cellStyle name="Normal 11 2 3 2" xfId="9492"/>
    <cellStyle name="Normal 11 2 3 2 2" xfId="9493"/>
    <cellStyle name="Normal 11 2 3 2 2 2" xfId="9494"/>
    <cellStyle name="Normal 11 2 3 2 2 2 2" xfId="9495"/>
    <cellStyle name="Normal 11 2 3 2 2 2 2 2" xfId="9496"/>
    <cellStyle name="Normal 11 2 3 2 2 2 3" xfId="9497"/>
    <cellStyle name="Normal 11 2 3 2 2 2 3 2" xfId="9498"/>
    <cellStyle name="Normal 11 2 3 2 2 2 4" xfId="9499"/>
    <cellStyle name="Normal 11 2 3 2 2 3" xfId="9500"/>
    <cellStyle name="Normal 11 2 3 2 2 3 2" xfId="9501"/>
    <cellStyle name="Normal 11 2 3 2 2 4" xfId="9502"/>
    <cellStyle name="Normal 11 2 3 2 2 4 2" xfId="9503"/>
    <cellStyle name="Normal 11 2 3 2 2 5" xfId="9504"/>
    <cellStyle name="Normal 11 2 3 2 3" xfId="9505"/>
    <cellStyle name="Normal 11 2 3 2 3 2" xfId="9506"/>
    <cellStyle name="Normal 11 2 3 2 3 2 2" xfId="9507"/>
    <cellStyle name="Normal 11 2 3 2 3 3" xfId="9508"/>
    <cellStyle name="Normal 11 2 3 2 3 3 2" xfId="9509"/>
    <cellStyle name="Normal 11 2 3 2 3 4" xfId="9510"/>
    <cellStyle name="Normal 11 2 3 2 4" xfId="9511"/>
    <cellStyle name="Normal 11 2 3 2 4 2" xfId="9512"/>
    <cellStyle name="Normal 11 2 3 2 5" xfId="9513"/>
    <cellStyle name="Normal 11 2 3 2 5 2" xfId="9514"/>
    <cellStyle name="Normal 11 2 3 2 6" xfId="9515"/>
    <cellStyle name="Normal 11 2 3 3" xfId="9516"/>
    <cellStyle name="Normal 11 2 3 3 2" xfId="9517"/>
    <cellStyle name="Normal 11 2 3 3 2 2" xfId="9518"/>
    <cellStyle name="Normal 11 2 3 3 2 2 2" xfId="9519"/>
    <cellStyle name="Normal 11 2 3 3 2 3" xfId="9520"/>
    <cellStyle name="Normal 11 2 3 3 2 3 2" xfId="9521"/>
    <cellStyle name="Normal 11 2 3 3 2 4" xfId="9522"/>
    <cellStyle name="Normal 11 2 3 3 3" xfId="9523"/>
    <cellStyle name="Normal 11 2 3 3 3 2" xfId="9524"/>
    <cellStyle name="Normal 11 2 3 3 4" xfId="9525"/>
    <cellStyle name="Normal 11 2 3 3 4 2" xfId="9526"/>
    <cellStyle name="Normal 11 2 3 3 5" xfId="9527"/>
    <cellStyle name="Normal 11 2 3 4" xfId="9528"/>
    <cellStyle name="Normal 11 2 3 4 2" xfId="9529"/>
    <cellStyle name="Normal 11 2 3 4 2 2" xfId="9530"/>
    <cellStyle name="Normal 11 2 3 4 3" xfId="9531"/>
    <cellStyle name="Normal 11 2 3 4 3 2" xfId="9532"/>
    <cellStyle name="Normal 11 2 3 4 4" xfId="9533"/>
    <cellStyle name="Normal 11 2 3 5" xfId="9534"/>
    <cellStyle name="Normal 11 2 3 5 2" xfId="9535"/>
    <cellStyle name="Normal 11 2 3 6" xfId="9536"/>
    <cellStyle name="Normal 11 2 3 6 2" xfId="9537"/>
    <cellStyle name="Normal 11 2 3 7" xfId="9538"/>
    <cellStyle name="Normal 11 2 4" xfId="9539"/>
    <cellStyle name="Normal 11 2 4 2" xfId="9540"/>
    <cellStyle name="Normal 11 2 4 2 2" xfId="9541"/>
    <cellStyle name="Normal 11 2 4 2 2 2" xfId="9542"/>
    <cellStyle name="Normal 11 2 4 2 2 2 2" xfId="9543"/>
    <cellStyle name="Normal 11 2 4 2 2 2 2 2" xfId="9544"/>
    <cellStyle name="Normal 11 2 4 2 2 2 3" xfId="9545"/>
    <cellStyle name="Normal 11 2 4 2 2 2 3 2" xfId="9546"/>
    <cellStyle name="Normal 11 2 4 2 2 2 4" xfId="9547"/>
    <cellStyle name="Normal 11 2 4 2 2 3" xfId="9548"/>
    <cellStyle name="Normal 11 2 4 2 2 3 2" xfId="9549"/>
    <cellStyle name="Normal 11 2 4 2 2 4" xfId="9550"/>
    <cellStyle name="Normal 11 2 4 2 2 4 2" xfId="9551"/>
    <cellStyle name="Normal 11 2 4 2 2 5" xfId="9552"/>
    <cellStyle name="Normal 11 2 4 2 3" xfId="9553"/>
    <cellStyle name="Normal 11 2 4 2 3 2" xfId="9554"/>
    <cellStyle name="Normal 11 2 4 2 3 2 2" xfId="9555"/>
    <cellStyle name="Normal 11 2 4 2 3 3" xfId="9556"/>
    <cellStyle name="Normal 11 2 4 2 3 3 2" xfId="9557"/>
    <cellStyle name="Normal 11 2 4 2 3 4" xfId="9558"/>
    <cellStyle name="Normal 11 2 4 2 4" xfId="9559"/>
    <cellStyle name="Normal 11 2 4 2 4 2" xfId="9560"/>
    <cellStyle name="Normal 11 2 4 2 5" xfId="9561"/>
    <cellStyle name="Normal 11 2 4 2 5 2" xfId="9562"/>
    <cellStyle name="Normal 11 2 4 2 6" xfId="9563"/>
    <cellStyle name="Normal 11 2 4 3" xfId="9564"/>
    <cellStyle name="Normal 11 2 4 3 2" xfId="9565"/>
    <cellStyle name="Normal 11 2 4 3 2 2" xfId="9566"/>
    <cellStyle name="Normal 11 2 4 3 2 2 2" xfId="9567"/>
    <cellStyle name="Normal 11 2 4 3 2 3" xfId="9568"/>
    <cellStyle name="Normal 11 2 4 3 2 3 2" xfId="9569"/>
    <cellStyle name="Normal 11 2 4 3 2 4" xfId="9570"/>
    <cellStyle name="Normal 11 2 4 3 3" xfId="9571"/>
    <cellStyle name="Normal 11 2 4 3 3 2" xfId="9572"/>
    <cellStyle name="Normal 11 2 4 3 4" xfId="9573"/>
    <cellStyle name="Normal 11 2 4 3 4 2" xfId="9574"/>
    <cellStyle name="Normal 11 2 4 3 5" xfId="9575"/>
    <cellStyle name="Normal 11 2 4 4" xfId="9576"/>
    <cellStyle name="Normal 11 2 4 4 2" xfId="9577"/>
    <cellStyle name="Normal 11 2 4 4 2 2" xfId="9578"/>
    <cellStyle name="Normal 11 2 4 4 3" xfId="9579"/>
    <cellStyle name="Normal 11 2 4 4 3 2" xfId="9580"/>
    <cellStyle name="Normal 11 2 4 4 4" xfId="9581"/>
    <cellStyle name="Normal 11 2 4 5" xfId="9582"/>
    <cellStyle name="Normal 11 2 4 5 2" xfId="9583"/>
    <cellStyle name="Normal 11 2 4 6" xfId="9584"/>
    <cellStyle name="Normal 11 2 4 6 2" xfId="9585"/>
    <cellStyle name="Normal 11 2 4 7" xfId="9586"/>
    <cellStyle name="Normal 11 2 5" xfId="9587"/>
    <cellStyle name="Normal 11 2 5 2" xfId="9588"/>
    <cellStyle name="Normal 11 2 5 2 2" xfId="9589"/>
    <cellStyle name="Normal 11 2 5 2 2 2" xfId="9590"/>
    <cellStyle name="Normal 11 2 5 2 2 2 2" xfId="9591"/>
    <cellStyle name="Normal 11 2 5 2 2 2 2 2" xfId="9592"/>
    <cellStyle name="Normal 11 2 5 2 2 2 3" xfId="9593"/>
    <cellStyle name="Normal 11 2 5 2 2 2 3 2" xfId="9594"/>
    <cellStyle name="Normal 11 2 5 2 2 2 4" xfId="9595"/>
    <cellStyle name="Normal 11 2 5 2 2 3" xfId="9596"/>
    <cellStyle name="Normal 11 2 5 2 2 3 2" xfId="9597"/>
    <cellStyle name="Normal 11 2 5 2 2 4" xfId="9598"/>
    <cellStyle name="Normal 11 2 5 2 2 4 2" xfId="9599"/>
    <cellStyle name="Normal 11 2 5 2 2 5" xfId="9600"/>
    <cellStyle name="Normal 11 2 5 2 3" xfId="9601"/>
    <cellStyle name="Normal 11 2 5 2 3 2" xfId="9602"/>
    <cellStyle name="Normal 11 2 5 2 3 2 2" xfId="9603"/>
    <cellStyle name="Normal 11 2 5 2 3 3" xfId="9604"/>
    <cellStyle name="Normal 11 2 5 2 3 3 2" xfId="9605"/>
    <cellStyle name="Normal 11 2 5 2 3 4" xfId="9606"/>
    <cellStyle name="Normal 11 2 5 2 4" xfId="9607"/>
    <cellStyle name="Normal 11 2 5 2 4 2" xfId="9608"/>
    <cellStyle name="Normal 11 2 5 2 5" xfId="9609"/>
    <cellStyle name="Normal 11 2 5 2 5 2" xfId="9610"/>
    <cellStyle name="Normal 11 2 5 2 6" xfId="9611"/>
    <cellStyle name="Normal 11 2 5 3" xfId="9612"/>
    <cellStyle name="Normal 11 2 5 3 2" xfId="9613"/>
    <cellStyle name="Normal 11 2 5 3 2 2" xfId="9614"/>
    <cellStyle name="Normal 11 2 5 3 2 2 2" xfId="9615"/>
    <cellStyle name="Normal 11 2 5 3 2 3" xfId="9616"/>
    <cellStyle name="Normal 11 2 5 3 2 3 2" xfId="9617"/>
    <cellStyle name="Normal 11 2 5 3 2 4" xfId="9618"/>
    <cellStyle name="Normal 11 2 5 3 3" xfId="9619"/>
    <cellStyle name="Normal 11 2 5 3 3 2" xfId="9620"/>
    <cellStyle name="Normal 11 2 5 3 4" xfId="9621"/>
    <cellStyle name="Normal 11 2 5 3 4 2" xfId="9622"/>
    <cellStyle name="Normal 11 2 5 3 5" xfId="9623"/>
    <cellStyle name="Normal 11 2 5 4" xfId="9624"/>
    <cellStyle name="Normal 11 2 5 4 2" xfId="9625"/>
    <cellStyle name="Normal 11 2 5 4 2 2" xfId="9626"/>
    <cellStyle name="Normal 11 2 5 4 3" xfId="9627"/>
    <cellStyle name="Normal 11 2 5 4 3 2" xfId="9628"/>
    <cellStyle name="Normal 11 2 5 4 4" xfId="9629"/>
    <cellStyle name="Normal 11 2 5 5" xfId="9630"/>
    <cellStyle name="Normal 11 2 5 5 2" xfId="9631"/>
    <cellStyle name="Normal 11 2 5 6" xfId="9632"/>
    <cellStyle name="Normal 11 2 5 6 2" xfId="9633"/>
    <cellStyle name="Normal 11 2 5 7" xfId="9634"/>
    <cellStyle name="Normal 11 2 6" xfId="9635"/>
    <cellStyle name="Normal 11 2 6 2" xfId="9636"/>
    <cellStyle name="Normal 11 2 6 2 2" xfId="9637"/>
    <cellStyle name="Normal 11 2 6 2 2 2" xfId="9638"/>
    <cellStyle name="Normal 11 2 6 2 2 2 2" xfId="9639"/>
    <cellStyle name="Normal 11 2 6 2 2 2 2 2" xfId="9640"/>
    <cellStyle name="Normal 11 2 6 2 2 2 3" xfId="9641"/>
    <cellStyle name="Normal 11 2 6 2 2 2 3 2" xfId="9642"/>
    <cellStyle name="Normal 11 2 6 2 2 2 4" xfId="9643"/>
    <cellStyle name="Normal 11 2 6 2 2 3" xfId="9644"/>
    <cellStyle name="Normal 11 2 6 2 2 3 2" xfId="9645"/>
    <cellStyle name="Normal 11 2 6 2 2 4" xfId="9646"/>
    <cellStyle name="Normal 11 2 6 2 2 4 2" xfId="9647"/>
    <cellStyle name="Normal 11 2 6 2 2 5" xfId="9648"/>
    <cellStyle name="Normal 11 2 6 2 3" xfId="9649"/>
    <cellStyle name="Normal 11 2 6 2 3 2" xfId="9650"/>
    <cellStyle name="Normal 11 2 6 2 3 2 2" xfId="9651"/>
    <cellStyle name="Normal 11 2 6 2 3 3" xfId="9652"/>
    <cellStyle name="Normal 11 2 6 2 3 3 2" xfId="9653"/>
    <cellStyle name="Normal 11 2 6 2 3 4" xfId="9654"/>
    <cellStyle name="Normal 11 2 6 2 4" xfId="9655"/>
    <cellStyle name="Normal 11 2 6 2 4 2" xfId="9656"/>
    <cellStyle name="Normal 11 2 6 2 5" xfId="9657"/>
    <cellStyle name="Normal 11 2 6 2 5 2" xfId="9658"/>
    <cellStyle name="Normal 11 2 6 2 6" xfId="9659"/>
    <cellStyle name="Normal 11 2 6 3" xfId="9660"/>
    <cellStyle name="Normal 11 2 6 3 2" xfId="9661"/>
    <cellStyle name="Normal 11 2 6 3 2 2" xfId="9662"/>
    <cellStyle name="Normal 11 2 6 3 2 2 2" xfId="9663"/>
    <cellStyle name="Normal 11 2 6 3 2 3" xfId="9664"/>
    <cellStyle name="Normal 11 2 6 3 2 3 2" xfId="9665"/>
    <cellStyle name="Normal 11 2 6 3 2 4" xfId="9666"/>
    <cellStyle name="Normal 11 2 6 3 3" xfId="9667"/>
    <cellStyle name="Normal 11 2 6 3 3 2" xfId="9668"/>
    <cellStyle name="Normal 11 2 6 3 4" xfId="9669"/>
    <cellStyle name="Normal 11 2 6 3 4 2" xfId="9670"/>
    <cellStyle name="Normal 11 2 6 3 5" xfId="9671"/>
    <cellStyle name="Normal 11 2 6 4" xfId="9672"/>
    <cellStyle name="Normal 11 2 6 4 2" xfId="9673"/>
    <cellStyle name="Normal 11 2 6 4 2 2" xfId="9674"/>
    <cellStyle name="Normal 11 2 6 4 3" xfId="9675"/>
    <cellStyle name="Normal 11 2 6 4 3 2" xfId="9676"/>
    <cellStyle name="Normal 11 2 6 4 4" xfId="9677"/>
    <cellStyle name="Normal 11 2 6 5" xfId="9678"/>
    <cellStyle name="Normal 11 2 6 5 2" xfId="9679"/>
    <cellStyle name="Normal 11 2 6 6" xfId="9680"/>
    <cellStyle name="Normal 11 2 6 6 2" xfId="9681"/>
    <cellStyle name="Normal 11 2 6 7" xfId="9682"/>
    <cellStyle name="Normal 11 2 7" xfId="9683"/>
    <cellStyle name="Normal 11 2 7 2" xfId="9684"/>
    <cellStyle name="Normal 11 2 7 2 2" xfId="9685"/>
    <cellStyle name="Normal 11 2 7 2 2 2" xfId="9686"/>
    <cellStyle name="Normal 11 2 7 2 2 2 2" xfId="9687"/>
    <cellStyle name="Normal 11 2 7 2 2 3" xfId="9688"/>
    <cellStyle name="Normal 11 2 7 2 2 3 2" xfId="9689"/>
    <cellStyle name="Normal 11 2 7 2 2 4" xfId="9690"/>
    <cellStyle name="Normal 11 2 7 2 3" xfId="9691"/>
    <cellStyle name="Normal 11 2 7 2 3 2" xfId="9692"/>
    <cellStyle name="Normal 11 2 7 2 4" xfId="9693"/>
    <cellStyle name="Normal 11 2 7 2 4 2" xfId="9694"/>
    <cellStyle name="Normal 11 2 7 2 5" xfId="9695"/>
    <cellStyle name="Normal 11 2 7 3" xfId="9696"/>
    <cellStyle name="Normal 11 2 7 3 2" xfId="9697"/>
    <cellStyle name="Normal 11 2 7 3 2 2" xfId="9698"/>
    <cellStyle name="Normal 11 2 7 3 3" xfId="9699"/>
    <cellStyle name="Normal 11 2 7 3 3 2" xfId="9700"/>
    <cellStyle name="Normal 11 2 7 3 4" xfId="9701"/>
    <cellStyle name="Normal 11 2 7 4" xfId="9702"/>
    <cellStyle name="Normal 11 2 7 4 2" xfId="9703"/>
    <cellStyle name="Normal 11 2 7 5" xfId="9704"/>
    <cellStyle name="Normal 11 2 7 5 2" xfId="9705"/>
    <cellStyle name="Normal 11 2 7 6" xfId="9706"/>
    <cellStyle name="Normal 11 2 8" xfId="9707"/>
    <cellStyle name="Normal 11 2 8 2" xfId="9708"/>
    <cellStyle name="Normal 11 2 8 2 2" xfId="9709"/>
    <cellStyle name="Normal 11 2 8 2 2 2" xfId="9710"/>
    <cellStyle name="Normal 11 2 8 2 3" xfId="9711"/>
    <cellStyle name="Normal 11 2 8 2 3 2" xfId="9712"/>
    <cellStyle name="Normal 11 2 8 2 4" xfId="9713"/>
    <cellStyle name="Normal 11 2 8 3" xfId="9714"/>
    <cellStyle name="Normal 11 2 8 3 2" xfId="9715"/>
    <cellStyle name="Normal 11 2 8 4" xfId="9716"/>
    <cellStyle name="Normal 11 2 8 4 2" xfId="9717"/>
    <cellStyle name="Normal 11 2 8 5" xfId="9718"/>
    <cellStyle name="Normal 11 2 9" xfId="9719"/>
    <cellStyle name="Normal 11 2 9 2" xfId="9720"/>
    <cellStyle name="Normal 11 2 9 2 2" xfId="9721"/>
    <cellStyle name="Normal 11 2 9 3" xfId="9722"/>
    <cellStyle name="Normal 11 2 9 3 2" xfId="9723"/>
    <cellStyle name="Normal 11 2 9 4" xfId="9724"/>
    <cellStyle name="Normal 11 2_T_B1.2" xfId="9725"/>
    <cellStyle name="Normal 11 3" xfId="9726"/>
    <cellStyle name="Normal 11 3 2" xfId="9727"/>
    <cellStyle name="Normal 11 3 2 2" xfId="9728"/>
    <cellStyle name="Normal 11 3 2 3" xfId="9729"/>
    <cellStyle name="Normal 11 3 3" xfId="9730"/>
    <cellStyle name="Normal 11 3 4" xfId="9731"/>
    <cellStyle name="Normal 11 4" xfId="9732"/>
    <cellStyle name="Normal 11 4 2" xfId="9733"/>
    <cellStyle name="Normal 11 4 2 2" xfId="9734"/>
    <cellStyle name="Normal 11 4 2 3" xfId="9735"/>
    <cellStyle name="Normal 11 4 3" xfId="9736"/>
    <cellStyle name="Normal 11 4 4" xfId="9737"/>
    <cellStyle name="Normal 11 5" xfId="9738"/>
    <cellStyle name="Normal 11 5 2" xfId="9739"/>
    <cellStyle name="Normal 11 5 2 2" xfId="9740"/>
    <cellStyle name="Normal 11 5 3" xfId="9741"/>
    <cellStyle name="Normal 11 6" xfId="9742"/>
    <cellStyle name="Normal 11 6 2" xfId="9743"/>
    <cellStyle name="Normal 11 6 2 2" xfId="9744"/>
    <cellStyle name="Normal 11 6 2 3" xfId="9745"/>
    <cellStyle name="Normal 11 6 3" xfId="9746"/>
    <cellStyle name="Normal 11 6 3 2" xfId="9747"/>
    <cellStyle name="Normal 11 6 4" xfId="9748"/>
    <cellStyle name="Normal 11 6 4 2" xfId="9749"/>
    <cellStyle name="Normal 11 6 5" xfId="9750"/>
    <cellStyle name="Normal 11 7" xfId="9751"/>
    <cellStyle name="Normal 11 7 2" xfId="9752"/>
    <cellStyle name="Normal 11 8" xfId="9753"/>
    <cellStyle name="Normal 11 9" xfId="9754"/>
    <cellStyle name="Normal 11_T_B1.2" xfId="9755"/>
    <cellStyle name="Normal 12" xfId="9756"/>
    <cellStyle name="Normal 12 2" xfId="9757"/>
    <cellStyle name="Normal 12 2 2" xfId="9758"/>
    <cellStyle name="Normal 12 2 3" xfId="9759"/>
    <cellStyle name="Normal 12 3" xfId="9760"/>
    <cellStyle name="Normal 12 4" xfId="9761"/>
    <cellStyle name="Normal 12 5" xfId="9762"/>
    <cellStyle name="Normal 13" xfId="9763"/>
    <cellStyle name="Normal 13 10" xfId="9764"/>
    <cellStyle name="Normal 13 10 2" xfId="9765"/>
    <cellStyle name="Normal 13 11" xfId="9766"/>
    <cellStyle name="Normal 13 12" xfId="9767"/>
    <cellStyle name="Normal 13 13" xfId="9768"/>
    <cellStyle name="Normal 13 2" xfId="9769"/>
    <cellStyle name="Normal 13 2 10" xfId="9770"/>
    <cellStyle name="Normal 13 2 11" xfId="9771"/>
    <cellStyle name="Normal 13 2 2" xfId="9772"/>
    <cellStyle name="Normal 13 2 2 2" xfId="9773"/>
    <cellStyle name="Normal 13 2 2 2 2" xfId="9774"/>
    <cellStyle name="Normal 13 2 2 2 2 2" xfId="9775"/>
    <cellStyle name="Normal 13 2 2 2 3" xfId="9776"/>
    <cellStyle name="Normal 13 2 2 2 3 2" xfId="9777"/>
    <cellStyle name="Normal 13 2 2 2 4" xfId="9778"/>
    <cellStyle name="Normal 13 2 2 3" xfId="9779"/>
    <cellStyle name="Normal 13 2 2 3 2" xfId="9780"/>
    <cellStyle name="Normal 13 2 2 4" xfId="9781"/>
    <cellStyle name="Normal 13 2 2 4 2" xfId="9782"/>
    <cellStyle name="Normal 13 2 2 5" xfId="9783"/>
    <cellStyle name="Normal 13 2 2 5 2" xfId="9784"/>
    <cellStyle name="Normal 13 2 2 6" xfId="9785"/>
    <cellStyle name="Normal 13 2 2 7" xfId="9786"/>
    <cellStyle name="Normal 13 2 3" xfId="9787"/>
    <cellStyle name="Normal 13 2 3 2" xfId="9788"/>
    <cellStyle name="Normal 13 2 3 2 2" xfId="9789"/>
    <cellStyle name="Normal 13 2 3 2 3" xfId="9790"/>
    <cellStyle name="Normal 13 2 3 3" xfId="9791"/>
    <cellStyle name="Normal 13 2 3 3 2" xfId="9792"/>
    <cellStyle name="Normal 13 2 3 4" xfId="9793"/>
    <cellStyle name="Normal 13 2 3 5" xfId="9794"/>
    <cellStyle name="Normal 13 2 3 6" xfId="9795"/>
    <cellStyle name="Normal 13 2 4" xfId="9796"/>
    <cellStyle name="Normal 13 2 4 2" xfId="9797"/>
    <cellStyle name="Normal 13 2 4 3" xfId="9798"/>
    <cellStyle name="Normal 13 2 5" xfId="9799"/>
    <cellStyle name="Normal 13 2 5 2" xfId="9800"/>
    <cellStyle name="Normal 13 2 6" xfId="9801"/>
    <cellStyle name="Normal 13 2 6 2" xfId="9802"/>
    <cellStyle name="Normal 13 2 7" xfId="9803"/>
    <cellStyle name="Normal 13 2 7 2" xfId="9804"/>
    <cellStyle name="Normal 13 2 8" xfId="9805"/>
    <cellStyle name="Normal 13 2 8 2" xfId="9806"/>
    <cellStyle name="Normal 13 2 9" xfId="9807"/>
    <cellStyle name="Normal 13 2 9 2" xfId="9808"/>
    <cellStyle name="Normal 13 3" xfId="9809"/>
    <cellStyle name="Normal 13 3 2" xfId="9810"/>
    <cellStyle name="Normal 13 3 2 2" xfId="9811"/>
    <cellStyle name="Normal 13 3 2 2 2" xfId="9812"/>
    <cellStyle name="Normal 13 3 2 3" xfId="9813"/>
    <cellStyle name="Normal 13 3 2 3 2" xfId="9814"/>
    <cellStyle name="Normal 13 3 2 4" xfId="9815"/>
    <cellStyle name="Normal 13 3 2 5" xfId="9816"/>
    <cellStyle name="Normal 13 3 3" xfId="9817"/>
    <cellStyle name="Normal 13 3 3 2" xfId="9818"/>
    <cellStyle name="Normal 13 3 3 3" xfId="9819"/>
    <cellStyle name="Normal 13 3 3 4" xfId="9820"/>
    <cellStyle name="Normal 13 3 4" xfId="9821"/>
    <cellStyle name="Normal 13 3 4 2" xfId="9822"/>
    <cellStyle name="Normal 13 3 5" xfId="9823"/>
    <cellStyle name="Normal 13 3 6" xfId="9824"/>
    <cellStyle name="Normal 13 3 7" xfId="9825"/>
    <cellStyle name="Normal 13 4" xfId="9826"/>
    <cellStyle name="Normal 13 4 2" xfId="9827"/>
    <cellStyle name="Normal 13 4 2 2" xfId="9828"/>
    <cellStyle name="Normal 13 4 2 3" xfId="9829"/>
    <cellStyle name="Normal 13 4 2 4" xfId="9830"/>
    <cellStyle name="Normal 13 4 3" xfId="9831"/>
    <cellStyle name="Normal 13 4 3 2" xfId="9832"/>
    <cellStyle name="Normal 13 4 4" xfId="9833"/>
    <cellStyle name="Normal 13 4 5" xfId="9834"/>
    <cellStyle name="Normal 13 5" xfId="9835"/>
    <cellStyle name="Normal 13 5 2" xfId="9836"/>
    <cellStyle name="Normal 13 5 3" xfId="9837"/>
    <cellStyle name="Normal 13 6" xfId="9838"/>
    <cellStyle name="Normal 13 6 2" xfId="9839"/>
    <cellStyle name="Normal 13 7" xfId="9840"/>
    <cellStyle name="Normal 13 7 2" xfId="9841"/>
    <cellStyle name="Normal 13 8" xfId="9842"/>
    <cellStyle name="Normal 13 8 2" xfId="9843"/>
    <cellStyle name="Normal 13 9" xfId="9844"/>
    <cellStyle name="Normal 13 9 2" xfId="9845"/>
    <cellStyle name="Normal 14" xfId="9846"/>
    <cellStyle name="Normal 14 10" xfId="9847"/>
    <cellStyle name="Normal 14 10 2" xfId="9848"/>
    <cellStyle name="Normal 14 11" xfId="9849"/>
    <cellStyle name="Normal 14 12" xfId="9850"/>
    <cellStyle name="Normal 14 2" xfId="9851"/>
    <cellStyle name="Normal 14 2 2" xfId="9852"/>
    <cellStyle name="Normal 14 2 2 2" xfId="9853"/>
    <cellStyle name="Normal 14 2 2 2 2" xfId="9854"/>
    <cellStyle name="Normal 14 2 2 3" xfId="9855"/>
    <cellStyle name="Normal 14 2 2 3 2" xfId="9856"/>
    <cellStyle name="Normal 14 2 2 4" xfId="9857"/>
    <cellStyle name="Normal 14 2 3" xfId="9858"/>
    <cellStyle name="Normal 14 2 3 2" xfId="9859"/>
    <cellStyle name="Normal 14 2 3 3" xfId="9860"/>
    <cellStyle name="Normal 14 2 4" xfId="9861"/>
    <cellStyle name="Normal 14 2 4 2" xfId="9862"/>
    <cellStyle name="Normal 14 2 5" xfId="9863"/>
    <cellStyle name="Normal 14 2 5 2" xfId="9864"/>
    <cellStyle name="Normal 14 2 6" xfId="9865"/>
    <cellStyle name="Normal 14 2 7" xfId="9866"/>
    <cellStyle name="Normal 14 3" xfId="9867"/>
    <cellStyle name="Normal 14 3 2" xfId="9868"/>
    <cellStyle name="Normal 14 3 2 2" xfId="9869"/>
    <cellStyle name="Normal 14 3 2 2 2" xfId="9870"/>
    <cellStyle name="Normal 14 3 2 3" xfId="9871"/>
    <cellStyle name="Normal 14 3 3" xfId="9872"/>
    <cellStyle name="Normal 14 3 3 2" xfId="9873"/>
    <cellStyle name="Normal 14 3 4" xfId="9874"/>
    <cellStyle name="Normal 14 4" xfId="9875"/>
    <cellStyle name="Normal 14 4 2" xfId="9876"/>
    <cellStyle name="Normal 14 4 2 2" xfId="9877"/>
    <cellStyle name="Normal 14 4 2 2 2" xfId="9878"/>
    <cellStyle name="Normal 14 4 2 3" xfId="9879"/>
    <cellStyle name="Normal 14 4 3" xfId="9880"/>
    <cellStyle name="Normal 14 4 3 2" xfId="9881"/>
    <cellStyle name="Normal 14 4 4" xfId="9882"/>
    <cellStyle name="Normal 14 5" xfId="9883"/>
    <cellStyle name="Normal 14 5 2" xfId="9884"/>
    <cellStyle name="Normal 14 5 2 2" xfId="9885"/>
    <cellStyle name="Normal 14 5 2 2 2" xfId="9886"/>
    <cellStyle name="Normal 14 5 2 3" xfId="9887"/>
    <cellStyle name="Normal 14 5 3" xfId="9888"/>
    <cellStyle name="Normal 14 5 3 2" xfId="9889"/>
    <cellStyle name="Normal 14 5 4" xfId="9890"/>
    <cellStyle name="Normal 14 6" xfId="9891"/>
    <cellStyle name="Normal 14 6 2" xfId="9892"/>
    <cellStyle name="Normal 14 6 2 2" xfId="9893"/>
    <cellStyle name="Normal 14 6 2 2 2" xfId="9894"/>
    <cellStyle name="Normal 14 6 2 3" xfId="9895"/>
    <cellStyle name="Normal 14 6 3" xfId="9896"/>
    <cellStyle name="Normal 14 6 3 2" xfId="9897"/>
    <cellStyle name="Normal 14 6 4" xfId="9898"/>
    <cellStyle name="Normal 14 7" xfId="9899"/>
    <cellStyle name="Normal 14 7 2" xfId="9900"/>
    <cellStyle name="Normal 14 7 2 2" xfId="9901"/>
    <cellStyle name="Normal 14 7 2 2 2" xfId="9902"/>
    <cellStyle name="Normal 14 7 2 3" xfId="9903"/>
    <cellStyle name="Normal 14 7 3" xfId="9904"/>
    <cellStyle name="Normal 14 7 3 2" xfId="9905"/>
    <cellStyle name="Normal 14 7 4" xfId="9906"/>
    <cellStyle name="Normal 14 8" xfId="9907"/>
    <cellStyle name="Normal 14 8 2" xfId="9908"/>
    <cellStyle name="Normal 14 8 2 2" xfId="9909"/>
    <cellStyle name="Normal 14 8 2 2 2" xfId="9910"/>
    <cellStyle name="Normal 14 8 2 3" xfId="9911"/>
    <cellStyle name="Normal 14 8 3" xfId="9912"/>
    <cellStyle name="Normal 14 8 3 2" xfId="9913"/>
    <cellStyle name="Normal 14 8 4" xfId="9914"/>
    <cellStyle name="Normal 14 9" xfId="9915"/>
    <cellStyle name="Normal 14 9 2" xfId="9916"/>
    <cellStyle name="Normal 14 9 2 2" xfId="9917"/>
    <cellStyle name="Normal 14 9 3" xfId="9918"/>
    <cellStyle name="Normal 15" xfId="9919"/>
    <cellStyle name="Normal 15 10" xfId="9920"/>
    <cellStyle name="Normal 15 10 2" xfId="9921"/>
    <cellStyle name="Normal 15 11" xfId="9922"/>
    <cellStyle name="Normal 15 12" xfId="9923"/>
    <cellStyle name="Normal 15 2" xfId="9924"/>
    <cellStyle name="Normal 15 2 2" xfId="9925"/>
    <cellStyle name="Normal 15 2 2 2" xfId="9926"/>
    <cellStyle name="Normal 15 2 2 2 2" xfId="9927"/>
    <cellStyle name="Normal 15 2 2 2 2 2" xfId="9928"/>
    <cellStyle name="Normal 15 2 2 2 3" xfId="9929"/>
    <cellStyle name="Normal 15 2 2 2 3 2" xfId="9930"/>
    <cellStyle name="Normal 15 2 2 2 4" xfId="9931"/>
    <cellStyle name="Normal 15 2 2 3" xfId="9932"/>
    <cellStyle name="Normal 15 2 2 3 2" xfId="9933"/>
    <cellStyle name="Normal 15 2 2 4" xfId="9934"/>
    <cellStyle name="Normal 15 2 2 4 2" xfId="9935"/>
    <cellStyle name="Normal 15 2 2 5" xfId="9936"/>
    <cellStyle name="Normal 15 2 3" xfId="9937"/>
    <cellStyle name="Normal 15 2 3 2" xfId="9938"/>
    <cellStyle name="Normal 15 2 3 2 2" xfId="9939"/>
    <cellStyle name="Normal 15 2 3 3" xfId="9940"/>
    <cellStyle name="Normal 15 2 3 3 2" xfId="9941"/>
    <cellStyle name="Normal 15 2 3 4" xfId="9942"/>
    <cellStyle name="Normal 15 2 4" xfId="9943"/>
    <cellStyle name="Normal 15 2 4 2" xfId="9944"/>
    <cellStyle name="Normal 15 2 5" xfId="9945"/>
    <cellStyle name="Normal 15 2 5 2" xfId="9946"/>
    <cellStyle name="Normal 15 2 6" xfId="9947"/>
    <cellStyle name="Normal 15 2 7" xfId="9948"/>
    <cellStyle name="Normal 15 2 8" xfId="9949"/>
    <cellStyle name="Normal 15 3" xfId="9950"/>
    <cellStyle name="Normal 15 3 2" xfId="9951"/>
    <cellStyle name="Normal 15 3 2 2" xfId="9952"/>
    <cellStyle name="Normal 15 3 2 2 2" xfId="9953"/>
    <cellStyle name="Normal 15 3 2 3" xfId="9954"/>
    <cellStyle name="Normal 15 3 2 3 2" xfId="9955"/>
    <cellStyle name="Normal 15 3 2 4" xfId="9956"/>
    <cellStyle name="Normal 15 3 3" xfId="9957"/>
    <cellStyle name="Normal 15 3 3 2" xfId="9958"/>
    <cellStyle name="Normal 15 3 4" xfId="9959"/>
    <cellStyle name="Normal 15 3 4 2" xfId="9960"/>
    <cellStyle name="Normal 15 3 5" xfId="9961"/>
    <cellStyle name="Normal 15 4" xfId="9962"/>
    <cellStyle name="Normal 15 4 2" xfId="9963"/>
    <cellStyle name="Normal 15 4 2 2" xfId="9964"/>
    <cellStyle name="Normal 15 4 2 2 2" xfId="9965"/>
    <cellStyle name="Normal 15 4 2 3" xfId="9966"/>
    <cellStyle name="Normal 15 4 3" xfId="9967"/>
    <cellStyle name="Normal 15 4 3 2" xfId="9968"/>
    <cellStyle name="Normal 15 4 4" xfId="9969"/>
    <cellStyle name="Normal 15 5" xfId="9970"/>
    <cellStyle name="Normal 15 5 2" xfId="9971"/>
    <cellStyle name="Normal 15 5 2 2" xfId="9972"/>
    <cellStyle name="Normal 15 5 2 2 2" xfId="9973"/>
    <cellStyle name="Normal 15 5 2 3" xfId="9974"/>
    <cellStyle name="Normal 15 5 3" xfId="9975"/>
    <cellStyle name="Normal 15 5 3 2" xfId="9976"/>
    <cellStyle name="Normal 15 5 4" xfId="9977"/>
    <cellStyle name="Normal 15 6" xfId="9978"/>
    <cellStyle name="Normal 15 6 2" xfId="9979"/>
    <cellStyle name="Normal 15 6 2 2" xfId="9980"/>
    <cellStyle name="Normal 15 6 2 2 2" xfId="9981"/>
    <cellStyle name="Normal 15 6 2 3" xfId="9982"/>
    <cellStyle name="Normal 15 6 3" xfId="9983"/>
    <cellStyle name="Normal 15 6 3 2" xfId="9984"/>
    <cellStyle name="Normal 15 6 4" xfId="9985"/>
    <cellStyle name="Normal 15 7" xfId="9986"/>
    <cellStyle name="Normal 15 7 2" xfId="9987"/>
    <cellStyle name="Normal 15 7 2 2" xfId="9988"/>
    <cellStyle name="Normal 15 7 2 2 2" xfId="9989"/>
    <cellStyle name="Normal 15 7 2 3" xfId="9990"/>
    <cellStyle name="Normal 15 7 3" xfId="9991"/>
    <cellStyle name="Normal 15 7 3 2" xfId="9992"/>
    <cellStyle name="Normal 15 7 4" xfId="9993"/>
    <cellStyle name="Normal 15 8" xfId="9994"/>
    <cellStyle name="Normal 15 8 2" xfId="9995"/>
    <cellStyle name="Normal 15 8 2 2" xfId="9996"/>
    <cellStyle name="Normal 15 8 2 2 2" xfId="9997"/>
    <cellStyle name="Normal 15 8 2 3" xfId="9998"/>
    <cellStyle name="Normal 15 8 3" xfId="9999"/>
    <cellStyle name="Normal 15 8 3 2" xfId="10000"/>
    <cellStyle name="Normal 15 8 4" xfId="10001"/>
    <cellStyle name="Normal 15 9" xfId="10002"/>
    <cellStyle name="Normal 15 9 2" xfId="10003"/>
    <cellStyle name="Normal 15 9 2 2" xfId="10004"/>
    <cellStyle name="Normal 15 9 3" xfId="10005"/>
    <cellStyle name="Normal 16" xfId="10006"/>
    <cellStyle name="Normal 16 10" xfId="10007"/>
    <cellStyle name="Normal 16 10 2" xfId="10008"/>
    <cellStyle name="Normal 16 11" xfId="10009"/>
    <cellStyle name="Normal 16 12" xfId="10010"/>
    <cellStyle name="Normal 16 2" xfId="10011"/>
    <cellStyle name="Normal 16 2 2" xfId="10012"/>
    <cellStyle name="Normal 16 2 2 2" xfId="10013"/>
    <cellStyle name="Normal 16 2 2 2 2" xfId="10014"/>
    <cellStyle name="Normal 16 2 2 3" xfId="10015"/>
    <cellStyle name="Normal 16 2 2 3 2" xfId="10016"/>
    <cellStyle name="Normal 16 2 2 4" xfId="10017"/>
    <cellStyle name="Normal 16 2 3" xfId="10018"/>
    <cellStyle name="Normal 16 2 3 2" xfId="10019"/>
    <cellStyle name="Normal 16 2 4" xfId="10020"/>
    <cellStyle name="Normal 16 2 4 2" xfId="10021"/>
    <cellStyle name="Normal 16 2 5" xfId="10022"/>
    <cellStyle name="Normal 16 2 6" xfId="10023"/>
    <cellStyle name="Normal 16 2 7" xfId="10024"/>
    <cellStyle name="Normal 16 3" xfId="10025"/>
    <cellStyle name="Normal 16 3 2" xfId="10026"/>
    <cellStyle name="Normal 16 3 2 2" xfId="10027"/>
    <cellStyle name="Normal 16 3 2 2 2" xfId="10028"/>
    <cellStyle name="Normal 16 3 2 3" xfId="10029"/>
    <cellStyle name="Normal 16 3 3" xfId="10030"/>
    <cellStyle name="Normal 16 3 3 2" xfId="10031"/>
    <cellStyle name="Normal 16 3 4" xfId="10032"/>
    <cellStyle name="Normal 16 4" xfId="10033"/>
    <cellStyle name="Normal 16 4 2" xfId="10034"/>
    <cellStyle name="Normal 16 4 2 2" xfId="10035"/>
    <cellStyle name="Normal 16 4 2 2 2" xfId="10036"/>
    <cellStyle name="Normal 16 4 2 3" xfId="10037"/>
    <cellStyle name="Normal 16 4 3" xfId="10038"/>
    <cellStyle name="Normal 16 4 3 2" xfId="10039"/>
    <cellStyle name="Normal 16 4 4" xfId="10040"/>
    <cellStyle name="Normal 16 5" xfId="10041"/>
    <cellStyle name="Normal 16 5 2" xfId="10042"/>
    <cellStyle name="Normal 16 5 2 2" xfId="10043"/>
    <cellStyle name="Normal 16 5 2 2 2" xfId="10044"/>
    <cellStyle name="Normal 16 5 2 3" xfId="10045"/>
    <cellStyle name="Normal 16 5 3" xfId="10046"/>
    <cellStyle name="Normal 16 5 3 2" xfId="10047"/>
    <cellStyle name="Normal 16 5 4" xfId="10048"/>
    <cellStyle name="Normal 16 6" xfId="10049"/>
    <cellStyle name="Normal 16 6 2" xfId="10050"/>
    <cellStyle name="Normal 16 6 2 2" xfId="10051"/>
    <cellStyle name="Normal 16 6 2 2 2" xfId="10052"/>
    <cellStyle name="Normal 16 6 2 3" xfId="10053"/>
    <cellStyle name="Normal 16 6 3" xfId="10054"/>
    <cellStyle name="Normal 16 6 3 2" xfId="10055"/>
    <cellStyle name="Normal 16 6 4" xfId="10056"/>
    <cellStyle name="Normal 16 7" xfId="10057"/>
    <cellStyle name="Normal 16 7 2" xfId="10058"/>
    <cellStyle name="Normal 16 7 2 2" xfId="10059"/>
    <cellStyle name="Normal 16 7 2 2 2" xfId="10060"/>
    <cellStyle name="Normal 16 7 2 3" xfId="10061"/>
    <cellStyle name="Normal 16 7 3" xfId="10062"/>
    <cellStyle name="Normal 16 7 3 2" xfId="10063"/>
    <cellStyle name="Normal 16 7 4" xfId="10064"/>
    <cellStyle name="Normal 16 8" xfId="10065"/>
    <cellStyle name="Normal 16 8 2" xfId="10066"/>
    <cellStyle name="Normal 16 8 2 2" xfId="10067"/>
    <cellStyle name="Normal 16 8 2 2 2" xfId="10068"/>
    <cellStyle name="Normal 16 8 2 3" xfId="10069"/>
    <cellStyle name="Normal 16 8 3" xfId="10070"/>
    <cellStyle name="Normal 16 8 3 2" xfId="10071"/>
    <cellStyle name="Normal 16 8 4" xfId="10072"/>
    <cellStyle name="Normal 16 9" xfId="10073"/>
    <cellStyle name="Normal 16 9 2" xfId="10074"/>
    <cellStyle name="Normal 16 9 2 2" xfId="10075"/>
    <cellStyle name="Normal 16 9 3" xfId="10076"/>
    <cellStyle name="Normal 17" xfId="10077"/>
    <cellStyle name="Normal 17 2" xfId="10078"/>
    <cellStyle name="Normal 17 2 2" xfId="10079"/>
    <cellStyle name="Normal 17 2 2 2" xfId="10080"/>
    <cellStyle name="Normal 17 2 3" xfId="10081"/>
    <cellStyle name="Normal 17 2 3 2" xfId="10082"/>
    <cellStyle name="Normal 17 2 4" xfId="10083"/>
    <cellStyle name="Normal 17 2 5" xfId="10084"/>
    <cellStyle name="Normal 17 3" xfId="10085"/>
    <cellStyle name="Normal 17 3 2" xfId="10086"/>
    <cellStyle name="Normal 17 4" xfId="10087"/>
    <cellStyle name="Normal 17 4 2" xfId="10088"/>
    <cellStyle name="Normal 17 5" xfId="10089"/>
    <cellStyle name="Normal 17 6" xfId="10090"/>
    <cellStyle name="Normal 18" xfId="10091"/>
    <cellStyle name="Normal 18 2" xfId="10092"/>
    <cellStyle name="Normal 18 2 2" xfId="10093"/>
    <cellStyle name="Normal 18 3" xfId="10094"/>
    <cellStyle name="Normal 18 4" xfId="10095"/>
    <cellStyle name="Normal 18 5" xfId="10096"/>
    <cellStyle name="Normal 19" xfId="4"/>
    <cellStyle name="Normal 19 2" xfId="10097"/>
    <cellStyle name="Normal 19 2 2" xfId="10098"/>
    <cellStyle name="Normal 19 3" xfId="10099"/>
    <cellStyle name="Normal 19 4" xfId="10100"/>
    <cellStyle name="Normal 2" xfId="8"/>
    <cellStyle name="Normal 2 10" xfId="10101"/>
    <cellStyle name="Normal 2 10 2" xfId="10102"/>
    <cellStyle name="Normal 2 10 2 2" xfId="10103"/>
    <cellStyle name="Normal 2 10 2 2 2" xfId="10104"/>
    <cellStyle name="Normal 2 10 2 3" xfId="10105"/>
    <cellStyle name="Normal 2 10 2 3 2" xfId="10106"/>
    <cellStyle name="Normal 2 10 2 4" xfId="10107"/>
    <cellStyle name="Normal 2 10 2 5" xfId="10108"/>
    <cellStyle name="Normal 2 10 2 6" xfId="10109"/>
    <cellStyle name="Normal 2 10 3" xfId="10110"/>
    <cellStyle name="Normal 2 10 3 2" xfId="10111"/>
    <cellStyle name="Normal 2 10 4" xfId="10112"/>
    <cellStyle name="Normal 2 10 4 2" xfId="10113"/>
    <cellStyle name="Normal 2 10 5" xfId="10114"/>
    <cellStyle name="Normal 2 10 6" xfId="10115"/>
    <cellStyle name="Normal 2 10_T_B1.2" xfId="10116"/>
    <cellStyle name="Normal 2 11" xfId="10117"/>
    <cellStyle name="Normal 2 11 2" xfId="10118"/>
    <cellStyle name="Normal 2 11 2 2" xfId="10119"/>
    <cellStyle name="Normal 2 11 3" xfId="10120"/>
    <cellStyle name="Normal 2 11 3 2" xfId="10121"/>
    <cellStyle name="Normal 2 11 4" xfId="10122"/>
    <cellStyle name="Normal 2 11 5" xfId="10123"/>
    <cellStyle name="Normal 2 11_T_B1.2" xfId="10124"/>
    <cellStyle name="Normal 2 12" xfId="10125"/>
    <cellStyle name="Normal 2 12 2" xfId="10126"/>
    <cellStyle name="Normal 2 12 2 2" xfId="10127"/>
    <cellStyle name="Normal 2 12 2 3" xfId="10128"/>
    <cellStyle name="Normal 2 12 2 4" xfId="10129"/>
    <cellStyle name="Normal 2 12 3" xfId="10130"/>
    <cellStyle name="Normal 2 12 3 2" xfId="10131"/>
    <cellStyle name="Normal 2 12 3 3" xfId="10132"/>
    <cellStyle name="Normal 2 12 4" xfId="10133"/>
    <cellStyle name="Normal 2 12 4 2" xfId="10134"/>
    <cellStyle name="Normal 2 12 4 3" xfId="10135"/>
    <cellStyle name="Normal 2 12 5" xfId="10136"/>
    <cellStyle name="Normal 2 12 6" xfId="10137"/>
    <cellStyle name="Normal 2 12_T_B1.2" xfId="10138"/>
    <cellStyle name="Normal 2 13" xfId="10139"/>
    <cellStyle name="Normal 2 13 2" xfId="10140"/>
    <cellStyle name="Normal 2 13 2 2" xfId="10141"/>
    <cellStyle name="Normal 2 13 3" xfId="10142"/>
    <cellStyle name="Normal 2 13 4" xfId="10143"/>
    <cellStyle name="Normal 2 13 5" xfId="10144"/>
    <cellStyle name="Normal 2 13_T_B1.2" xfId="10145"/>
    <cellStyle name="Normal 2 14" xfId="10146"/>
    <cellStyle name="Normal 2 14 2" xfId="10147"/>
    <cellStyle name="Normal 2 14 2 2" xfId="10148"/>
    <cellStyle name="Normal 2 14 3" xfId="10149"/>
    <cellStyle name="Normal 2 14 4" xfId="10150"/>
    <cellStyle name="Normal 2 14 5" xfId="10151"/>
    <cellStyle name="Normal 2 14_T_B1.2" xfId="10152"/>
    <cellStyle name="Normal 2 15" xfId="10153"/>
    <cellStyle name="Normal 2 15 10" xfId="10154"/>
    <cellStyle name="Normal 2 15 11" xfId="10155"/>
    <cellStyle name="Normal 2 15 12" xfId="10156"/>
    <cellStyle name="Normal 2 15 2" xfId="10157"/>
    <cellStyle name="Normal 2 15 2 2" xfId="10158"/>
    <cellStyle name="Normal 2 15 2 2 2" xfId="10159"/>
    <cellStyle name="Normal 2 15 2 2 3" xfId="10160"/>
    <cellStyle name="Normal 2 15 2 3" xfId="10161"/>
    <cellStyle name="Normal 2 15 2 3 2" xfId="10162"/>
    <cellStyle name="Normal 2 15 2 4" xfId="10163"/>
    <cellStyle name="Normal 2 15 2 4 2" xfId="10164"/>
    <cellStyle name="Normal 2 15 2 5" xfId="10165"/>
    <cellStyle name="Normal 2 15 2 5 2" xfId="10166"/>
    <cellStyle name="Normal 2 15 2 6" xfId="10167"/>
    <cellStyle name="Normal 2 15 2 7" xfId="10168"/>
    <cellStyle name="Normal 2 15 3" xfId="10169"/>
    <cellStyle name="Normal 2 15 3 2" xfId="10170"/>
    <cellStyle name="Normal 2 15 3 2 2" xfId="10171"/>
    <cellStyle name="Normal 2 15 3 2 3" xfId="10172"/>
    <cellStyle name="Normal 2 15 3 3" xfId="10173"/>
    <cellStyle name="Normal 2 15 3 3 2" xfId="10174"/>
    <cellStyle name="Normal 2 15 3 4" xfId="10175"/>
    <cellStyle name="Normal 2 15 3 5" xfId="10176"/>
    <cellStyle name="Normal 2 15 3 6" xfId="10177"/>
    <cellStyle name="Normal 2 15 4" xfId="10178"/>
    <cellStyle name="Normal 2 15 4 2" xfId="10179"/>
    <cellStyle name="Normal 2 15 4 3" xfId="10180"/>
    <cellStyle name="Normal 2 15 5" xfId="10181"/>
    <cellStyle name="Normal 2 15 5 2" xfId="10182"/>
    <cellStyle name="Normal 2 15 6" xfId="10183"/>
    <cellStyle name="Normal 2 15 6 2" xfId="10184"/>
    <cellStyle name="Normal 2 15 7" xfId="10185"/>
    <cellStyle name="Normal 2 15 7 2" xfId="10186"/>
    <cellStyle name="Normal 2 15 8" xfId="10187"/>
    <cellStyle name="Normal 2 15 8 2" xfId="10188"/>
    <cellStyle name="Normal 2 15 9" xfId="10189"/>
    <cellStyle name="Normal 2 15 9 2" xfId="10190"/>
    <cellStyle name="Normal 2 15_T_B1.2" xfId="10191"/>
    <cellStyle name="Normal 2 16" xfId="10192"/>
    <cellStyle name="Normal 2 16 2" xfId="10193"/>
    <cellStyle name="Normal 2 16 2 2" xfId="10194"/>
    <cellStyle name="Normal 2 16 3" xfId="10195"/>
    <cellStyle name="Normal 2 16 4" xfId="10196"/>
    <cellStyle name="Normal 2 16 5" xfId="10197"/>
    <cellStyle name="Normal 2 16_T_B1.2" xfId="10198"/>
    <cellStyle name="Normal 2 17" xfId="10199"/>
    <cellStyle name="Normal 2 17 2" xfId="10200"/>
    <cellStyle name="Normal 2 17 2 2" xfId="10201"/>
    <cellStyle name="Normal 2 18" xfId="10202"/>
    <cellStyle name="Normal 2 18 2" xfId="10203"/>
    <cellStyle name="Normal 2 19" xfId="10204"/>
    <cellStyle name="Normal 2 19 2" xfId="10205"/>
    <cellStyle name="Normal 2 19 3" xfId="10206"/>
    <cellStyle name="Normal 2 2" xfId="10207"/>
    <cellStyle name="Normal 2 2 10" xfId="10208"/>
    <cellStyle name="Normal 2 2 10 2" xfId="10209"/>
    <cellStyle name="Normal 2 2 11" xfId="10210"/>
    <cellStyle name="Normal 2 2 11 2" xfId="10211"/>
    <cellStyle name="Normal 2 2 12" xfId="10212"/>
    <cellStyle name="Normal 2 2 12 2" xfId="10213"/>
    <cellStyle name="Normal 2 2 13" xfId="10214"/>
    <cellStyle name="Normal 2 2 14" xfId="10215"/>
    <cellStyle name="Normal 2 2 15" xfId="10216"/>
    <cellStyle name="Normal 2 2 16" xfId="10217"/>
    <cellStyle name="Normal 2 2 17" xfId="10218"/>
    <cellStyle name="Normal 2 2 2" xfId="10219"/>
    <cellStyle name="Normal 2 2 2 10" xfId="10220"/>
    <cellStyle name="Normal 2 2 2 10 2" xfId="10221"/>
    <cellStyle name="Normal 2 2 2 10 2 2" xfId="10222"/>
    <cellStyle name="Normal 2 2 2 10 2 3" xfId="10223"/>
    <cellStyle name="Normal 2 2 2 10 3" xfId="10224"/>
    <cellStyle name="Normal 2 2 2 10 4" xfId="10225"/>
    <cellStyle name="Normal 2 2 2 10 5" xfId="10226"/>
    <cellStyle name="Normal 2 2 2 10 6" xfId="10227"/>
    <cellStyle name="Normal 2 2 2 11" xfId="10228"/>
    <cellStyle name="Normal 2 2 2 11 2" xfId="10229"/>
    <cellStyle name="Normal 2 2 2 11 3" xfId="10230"/>
    <cellStyle name="Normal 2 2 2 12" xfId="10231"/>
    <cellStyle name="Normal 2 2 2 12 2" xfId="10232"/>
    <cellStyle name="Normal 2 2 2 13" xfId="10233"/>
    <cellStyle name="Normal 2 2 2 13 2" xfId="10234"/>
    <cellStyle name="Normal 2 2 2 14" xfId="10235"/>
    <cellStyle name="Normal 2 2 2 15" xfId="10236"/>
    <cellStyle name="Normal 2 2 2 16" xfId="10237"/>
    <cellStyle name="Normal 2 2 2 17" xfId="10238"/>
    <cellStyle name="Normal 2 2 2 18" xfId="10239"/>
    <cellStyle name="Normal 2 2 2 19" xfId="10240"/>
    <cellStyle name="Normal 2 2 2 2" xfId="10241"/>
    <cellStyle name="Normal 2 2 2 2 10" xfId="10242"/>
    <cellStyle name="Normal 2 2 2 2 10 2" xfId="10243"/>
    <cellStyle name="Normal 2 2 2 2 10 3" xfId="10244"/>
    <cellStyle name="Normal 2 2 2 2 11" xfId="10245"/>
    <cellStyle name="Normal 2 2 2 2 12" xfId="10246"/>
    <cellStyle name="Normal 2 2 2 2 13" xfId="10247"/>
    <cellStyle name="Normal 2 2 2 2 14" xfId="10248"/>
    <cellStyle name="Normal 2 2 2 2 15" xfId="10249"/>
    <cellStyle name="Normal 2 2 2 2 2" xfId="10250"/>
    <cellStyle name="Normal 2 2 2 2 2 10" xfId="10251"/>
    <cellStyle name="Normal 2 2 2 2 2 11" xfId="10252"/>
    <cellStyle name="Normal 2 2 2 2 2 12" xfId="10253"/>
    <cellStyle name="Normal 2 2 2 2 2 13" xfId="10254"/>
    <cellStyle name="Normal 2 2 2 2 2 14" xfId="10255"/>
    <cellStyle name="Normal 2 2 2 2 2 2" xfId="10256"/>
    <cellStyle name="Normal 2 2 2 2 2 2 10" xfId="10257"/>
    <cellStyle name="Normal 2 2 2 2 2 2 11" xfId="10258"/>
    <cellStyle name="Normal 2 2 2 2 2 2 2" xfId="10259"/>
    <cellStyle name="Normal 2 2 2 2 2 2 2 2" xfId="10260"/>
    <cellStyle name="Normal 2 2 2 2 2 2 2 2 2" xfId="10261"/>
    <cellStyle name="Normal 2 2 2 2 2 2 2 2 2 2" xfId="10262"/>
    <cellStyle name="Normal 2 2 2 2 2 2 2 2 3" xfId="10263"/>
    <cellStyle name="Normal 2 2 2 2 2 2 2 2 3 2" xfId="10264"/>
    <cellStyle name="Normal 2 2 2 2 2 2 2 2 4" xfId="10265"/>
    <cellStyle name="Normal 2 2 2 2 2 2 2 2 5" xfId="10266"/>
    <cellStyle name="Normal 2 2 2 2 2 2 2 3" xfId="10267"/>
    <cellStyle name="Normal 2 2 2 2 2 2 2 3 2" xfId="10268"/>
    <cellStyle name="Normal 2 2 2 2 2 2 2 3 3" xfId="10269"/>
    <cellStyle name="Normal 2 2 2 2 2 2 2 3 4" xfId="10270"/>
    <cellStyle name="Normal 2 2 2 2 2 2 2 4" xfId="10271"/>
    <cellStyle name="Normal 2 2 2 2 2 2 2 4 2" xfId="10272"/>
    <cellStyle name="Normal 2 2 2 2 2 2 2 4 3" xfId="10273"/>
    <cellStyle name="Normal 2 2 2 2 2 2 2 4 4" xfId="10274"/>
    <cellStyle name="Normal 2 2 2 2 2 2 2 5" xfId="10275"/>
    <cellStyle name="Normal 2 2 2 2 2 2 2 5 2" xfId="10276"/>
    <cellStyle name="Normal 2 2 2 2 2 2 2 5 3" xfId="10277"/>
    <cellStyle name="Normal 2 2 2 2 2 2 2 6" xfId="10278"/>
    <cellStyle name="Normal 2 2 2 2 2 2 2 7" xfId="10279"/>
    <cellStyle name="Normal 2 2 2 2 2 2 2 8" xfId="10280"/>
    <cellStyle name="Normal 2 2 2 2 2 2 2 9" xfId="10281"/>
    <cellStyle name="Normal 2 2 2 2 2 2 3" xfId="10282"/>
    <cellStyle name="Normal 2 2 2 2 2 2 3 2" xfId="10283"/>
    <cellStyle name="Normal 2 2 2 2 2 2 3 2 2" xfId="10284"/>
    <cellStyle name="Normal 2 2 2 2 2 2 3 3" xfId="10285"/>
    <cellStyle name="Normal 2 2 2 2 2 2 3 3 2" xfId="10286"/>
    <cellStyle name="Normal 2 2 2 2 2 2 3 4" xfId="10287"/>
    <cellStyle name="Normal 2 2 2 2 2 2 3 5" xfId="10288"/>
    <cellStyle name="Normal 2 2 2 2 2 2 4" xfId="10289"/>
    <cellStyle name="Normal 2 2 2 2 2 2 4 2" xfId="10290"/>
    <cellStyle name="Normal 2 2 2 2 2 2 4 3" xfId="10291"/>
    <cellStyle name="Normal 2 2 2 2 2 2 4 4" xfId="10292"/>
    <cellStyle name="Normal 2 2 2 2 2 2 5" xfId="10293"/>
    <cellStyle name="Normal 2 2 2 2 2 2 5 2" xfId="10294"/>
    <cellStyle name="Normal 2 2 2 2 2 2 5 3" xfId="10295"/>
    <cellStyle name="Normal 2 2 2 2 2 2 5 4" xfId="10296"/>
    <cellStyle name="Normal 2 2 2 2 2 2 6" xfId="10297"/>
    <cellStyle name="Normal 2 2 2 2 2 2 6 2" xfId="10298"/>
    <cellStyle name="Normal 2 2 2 2 2 2 6 3" xfId="10299"/>
    <cellStyle name="Normal 2 2 2 2 2 2 7" xfId="10300"/>
    <cellStyle name="Normal 2 2 2 2 2 2 8" xfId="10301"/>
    <cellStyle name="Normal 2 2 2 2 2 2 9" xfId="10302"/>
    <cellStyle name="Normal 2 2 2 2 2 3" xfId="10303"/>
    <cellStyle name="Normal 2 2 2 2 2 3 2" xfId="10304"/>
    <cellStyle name="Normal 2 2 2 2 2 3 2 2" xfId="10305"/>
    <cellStyle name="Normal 2 2 2 2 2 3 2 2 2" xfId="10306"/>
    <cellStyle name="Normal 2 2 2 2 2 3 2 3" xfId="10307"/>
    <cellStyle name="Normal 2 2 2 2 2 3 2 3 2" xfId="10308"/>
    <cellStyle name="Normal 2 2 2 2 2 3 2 4" xfId="10309"/>
    <cellStyle name="Normal 2 2 2 2 2 3 3" xfId="10310"/>
    <cellStyle name="Normal 2 2 2 2 2 3 3 2" xfId="10311"/>
    <cellStyle name="Normal 2 2 2 2 2 3 4" xfId="10312"/>
    <cellStyle name="Normal 2 2 2 2 2 3 4 2" xfId="10313"/>
    <cellStyle name="Normal 2 2 2 2 2 3 5" xfId="10314"/>
    <cellStyle name="Normal 2 2 2 2 2 3 6" xfId="10315"/>
    <cellStyle name="Normal 2 2 2 2 2 4" xfId="10316"/>
    <cellStyle name="Normal 2 2 2 2 2 4 2" xfId="10317"/>
    <cellStyle name="Normal 2 2 2 2 2 4 2 2" xfId="10318"/>
    <cellStyle name="Normal 2 2 2 2 2 4 3" xfId="10319"/>
    <cellStyle name="Normal 2 2 2 2 2 4 3 2" xfId="10320"/>
    <cellStyle name="Normal 2 2 2 2 2 4 4" xfId="10321"/>
    <cellStyle name="Normal 2 2 2 2 2 4 5" xfId="10322"/>
    <cellStyle name="Normal 2 2 2 2 2 5" xfId="10323"/>
    <cellStyle name="Normal 2 2 2 2 2 5 2" xfId="10324"/>
    <cellStyle name="Normal 2 2 2 2 2 5 3" xfId="10325"/>
    <cellStyle name="Normal 2 2 2 2 2 5 4" xfId="10326"/>
    <cellStyle name="Normal 2 2 2 2 2 6" xfId="10327"/>
    <cellStyle name="Normal 2 2 2 2 2 6 2" xfId="10328"/>
    <cellStyle name="Normal 2 2 2 2 2 6 3" xfId="10329"/>
    <cellStyle name="Normal 2 2 2 2 2 6 4" xfId="10330"/>
    <cellStyle name="Normal 2 2 2 2 2 7" xfId="10331"/>
    <cellStyle name="Normal 2 2 2 2 2 7 2" xfId="10332"/>
    <cellStyle name="Normal 2 2 2 2 2 7 3" xfId="10333"/>
    <cellStyle name="Normal 2 2 2 2 2 8" xfId="10334"/>
    <cellStyle name="Normal 2 2 2 2 2 9" xfId="10335"/>
    <cellStyle name="Normal 2 2 2 2 3" xfId="10336"/>
    <cellStyle name="Normal 2 2 2 2 3 2" xfId="10337"/>
    <cellStyle name="Normal 2 2 2 2 3 2 2" xfId="10338"/>
    <cellStyle name="Normal 2 2 2 2 3 2 2 2" xfId="10339"/>
    <cellStyle name="Normal 2 2 2 2 3 2 2 2 2" xfId="10340"/>
    <cellStyle name="Normal 2 2 2 2 3 2 2 2 2 2" xfId="10341"/>
    <cellStyle name="Normal 2 2 2 2 3 2 2 2 3" xfId="10342"/>
    <cellStyle name="Normal 2 2 2 2 3 2 2 2 3 2" xfId="10343"/>
    <cellStyle name="Normal 2 2 2 2 3 2 2 2 4" xfId="10344"/>
    <cellStyle name="Normal 2 2 2 2 3 2 2 3" xfId="10345"/>
    <cellStyle name="Normal 2 2 2 2 3 2 2 3 2" xfId="10346"/>
    <cellStyle name="Normal 2 2 2 2 3 2 2 4" xfId="10347"/>
    <cellStyle name="Normal 2 2 2 2 3 2 2 4 2" xfId="10348"/>
    <cellStyle name="Normal 2 2 2 2 3 2 2 5" xfId="10349"/>
    <cellStyle name="Normal 2 2 2 2 3 2 3" xfId="10350"/>
    <cellStyle name="Normal 2 2 2 2 3 2 3 2" xfId="10351"/>
    <cellStyle name="Normal 2 2 2 2 3 2 3 2 2" xfId="10352"/>
    <cellStyle name="Normal 2 2 2 2 3 2 3 3" xfId="10353"/>
    <cellStyle name="Normal 2 2 2 2 3 2 3 3 2" xfId="10354"/>
    <cellStyle name="Normal 2 2 2 2 3 2 3 4" xfId="10355"/>
    <cellStyle name="Normal 2 2 2 2 3 2 4" xfId="10356"/>
    <cellStyle name="Normal 2 2 2 2 3 2 4 2" xfId="10357"/>
    <cellStyle name="Normal 2 2 2 2 3 2 5" xfId="10358"/>
    <cellStyle name="Normal 2 2 2 2 3 2 5 2" xfId="10359"/>
    <cellStyle name="Normal 2 2 2 2 3 2 6" xfId="10360"/>
    <cellStyle name="Normal 2 2 2 2 3 3" xfId="10361"/>
    <cellStyle name="Normal 2 2 2 2 3 3 2" xfId="10362"/>
    <cellStyle name="Normal 2 2 2 2 3 3 2 2" xfId="10363"/>
    <cellStyle name="Normal 2 2 2 2 3 3 2 2 2" xfId="10364"/>
    <cellStyle name="Normal 2 2 2 2 3 3 2 3" xfId="10365"/>
    <cellStyle name="Normal 2 2 2 2 3 3 2 3 2" xfId="10366"/>
    <cellStyle name="Normal 2 2 2 2 3 3 2 4" xfId="10367"/>
    <cellStyle name="Normal 2 2 2 2 3 3 3" xfId="10368"/>
    <cellStyle name="Normal 2 2 2 2 3 3 3 2" xfId="10369"/>
    <cellStyle name="Normal 2 2 2 2 3 3 4" xfId="10370"/>
    <cellStyle name="Normal 2 2 2 2 3 3 4 2" xfId="10371"/>
    <cellStyle name="Normal 2 2 2 2 3 3 5" xfId="10372"/>
    <cellStyle name="Normal 2 2 2 2 3 4" xfId="10373"/>
    <cellStyle name="Normal 2 2 2 2 3 4 2" xfId="10374"/>
    <cellStyle name="Normal 2 2 2 2 3 4 2 2" xfId="10375"/>
    <cellStyle name="Normal 2 2 2 2 3 4 3" xfId="10376"/>
    <cellStyle name="Normal 2 2 2 2 3 4 3 2" xfId="10377"/>
    <cellStyle name="Normal 2 2 2 2 3 4 4" xfId="10378"/>
    <cellStyle name="Normal 2 2 2 2 3 5" xfId="10379"/>
    <cellStyle name="Normal 2 2 2 2 3 5 2" xfId="10380"/>
    <cellStyle name="Normal 2 2 2 2 3 6" xfId="10381"/>
    <cellStyle name="Normal 2 2 2 2 3 6 2" xfId="10382"/>
    <cellStyle name="Normal 2 2 2 2 3 7" xfId="10383"/>
    <cellStyle name="Normal 2 2 2 2 3 8" xfId="10384"/>
    <cellStyle name="Normal 2 2 2 2 4" xfId="10385"/>
    <cellStyle name="Normal 2 2 2 2 4 2" xfId="10386"/>
    <cellStyle name="Normal 2 2 2 2 4 2 2" xfId="10387"/>
    <cellStyle name="Normal 2 2 2 2 4 2 2 2" xfId="10388"/>
    <cellStyle name="Normal 2 2 2 2 4 2 2 2 2" xfId="10389"/>
    <cellStyle name="Normal 2 2 2 2 4 2 2 2 2 2" xfId="10390"/>
    <cellStyle name="Normal 2 2 2 2 4 2 2 2 3" xfId="10391"/>
    <cellStyle name="Normal 2 2 2 2 4 2 2 2 3 2" xfId="10392"/>
    <cellStyle name="Normal 2 2 2 2 4 2 2 2 4" xfId="10393"/>
    <cellStyle name="Normal 2 2 2 2 4 2 2 3" xfId="10394"/>
    <cellStyle name="Normal 2 2 2 2 4 2 2 3 2" xfId="10395"/>
    <cellStyle name="Normal 2 2 2 2 4 2 2 4" xfId="10396"/>
    <cellStyle name="Normal 2 2 2 2 4 2 2 4 2" xfId="10397"/>
    <cellStyle name="Normal 2 2 2 2 4 2 2 5" xfId="10398"/>
    <cellStyle name="Normal 2 2 2 2 4 2 3" xfId="10399"/>
    <cellStyle name="Normal 2 2 2 2 4 2 3 2" xfId="10400"/>
    <cellStyle name="Normal 2 2 2 2 4 2 3 2 2" xfId="10401"/>
    <cellStyle name="Normal 2 2 2 2 4 2 3 3" xfId="10402"/>
    <cellStyle name="Normal 2 2 2 2 4 2 3 3 2" xfId="10403"/>
    <cellStyle name="Normal 2 2 2 2 4 2 3 4" xfId="10404"/>
    <cellStyle name="Normal 2 2 2 2 4 2 4" xfId="10405"/>
    <cellStyle name="Normal 2 2 2 2 4 2 4 2" xfId="10406"/>
    <cellStyle name="Normal 2 2 2 2 4 2 5" xfId="10407"/>
    <cellStyle name="Normal 2 2 2 2 4 2 5 2" xfId="10408"/>
    <cellStyle name="Normal 2 2 2 2 4 2 6" xfId="10409"/>
    <cellStyle name="Normal 2 2 2 2 4 3" xfId="10410"/>
    <cellStyle name="Normal 2 2 2 2 4 3 2" xfId="10411"/>
    <cellStyle name="Normal 2 2 2 2 4 3 2 2" xfId="10412"/>
    <cellStyle name="Normal 2 2 2 2 4 3 2 2 2" xfId="10413"/>
    <cellStyle name="Normal 2 2 2 2 4 3 2 3" xfId="10414"/>
    <cellStyle name="Normal 2 2 2 2 4 3 2 3 2" xfId="10415"/>
    <cellStyle name="Normal 2 2 2 2 4 3 2 4" xfId="10416"/>
    <cellStyle name="Normal 2 2 2 2 4 3 3" xfId="10417"/>
    <cellStyle name="Normal 2 2 2 2 4 3 3 2" xfId="10418"/>
    <cellStyle name="Normal 2 2 2 2 4 3 4" xfId="10419"/>
    <cellStyle name="Normal 2 2 2 2 4 3 4 2" xfId="10420"/>
    <cellStyle name="Normal 2 2 2 2 4 3 5" xfId="10421"/>
    <cellStyle name="Normal 2 2 2 2 4 4" xfId="10422"/>
    <cellStyle name="Normal 2 2 2 2 4 4 2" xfId="10423"/>
    <cellStyle name="Normal 2 2 2 2 4 4 2 2" xfId="10424"/>
    <cellStyle name="Normal 2 2 2 2 4 4 3" xfId="10425"/>
    <cellStyle name="Normal 2 2 2 2 4 4 3 2" xfId="10426"/>
    <cellStyle name="Normal 2 2 2 2 4 4 4" xfId="10427"/>
    <cellStyle name="Normal 2 2 2 2 4 5" xfId="10428"/>
    <cellStyle name="Normal 2 2 2 2 4 5 2" xfId="10429"/>
    <cellStyle name="Normal 2 2 2 2 4 6" xfId="10430"/>
    <cellStyle name="Normal 2 2 2 2 4 6 2" xfId="10431"/>
    <cellStyle name="Normal 2 2 2 2 4 7" xfId="10432"/>
    <cellStyle name="Normal 2 2 2 2 4 8" xfId="10433"/>
    <cellStyle name="Normal 2 2 2 2 5" xfId="10434"/>
    <cellStyle name="Normal 2 2 2 2 5 2" xfId="10435"/>
    <cellStyle name="Normal 2 2 2 2 5 2 2" xfId="10436"/>
    <cellStyle name="Normal 2 2 2 2 5 2 2 2" xfId="10437"/>
    <cellStyle name="Normal 2 2 2 2 5 2 2 2 2" xfId="10438"/>
    <cellStyle name="Normal 2 2 2 2 5 2 2 3" xfId="10439"/>
    <cellStyle name="Normal 2 2 2 2 5 2 2 3 2" xfId="10440"/>
    <cellStyle name="Normal 2 2 2 2 5 2 2 4" xfId="10441"/>
    <cellStyle name="Normal 2 2 2 2 5 2 3" xfId="10442"/>
    <cellStyle name="Normal 2 2 2 2 5 2 3 2" xfId="10443"/>
    <cellStyle name="Normal 2 2 2 2 5 2 4" xfId="10444"/>
    <cellStyle name="Normal 2 2 2 2 5 2 4 2" xfId="10445"/>
    <cellStyle name="Normal 2 2 2 2 5 2 5" xfId="10446"/>
    <cellStyle name="Normal 2 2 2 2 5 2 6" xfId="10447"/>
    <cellStyle name="Normal 2 2 2 2 5 3" xfId="10448"/>
    <cellStyle name="Normal 2 2 2 2 5 3 2" xfId="10449"/>
    <cellStyle name="Normal 2 2 2 2 5 3 2 2" xfId="10450"/>
    <cellStyle name="Normal 2 2 2 2 5 3 3" xfId="10451"/>
    <cellStyle name="Normal 2 2 2 2 5 3 3 2" xfId="10452"/>
    <cellStyle name="Normal 2 2 2 2 5 3 4" xfId="10453"/>
    <cellStyle name="Normal 2 2 2 2 5 3 5" xfId="10454"/>
    <cellStyle name="Normal 2 2 2 2 5 4" xfId="10455"/>
    <cellStyle name="Normal 2 2 2 2 5 4 2" xfId="10456"/>
    <cellStyle name="Normal 2 2 2 2 5 4 3" xfId="10457"/>
    <cellStyle name="Normal 2 2 2 2 5 4 4" xfId="10458"/>
    <cellStyle name="Normal 2 2 2 2 5 5" xfId="10459"/>
    <cellStyle name="Normal 2 2 2 2 5 5 2" xfId="10460"/>
    <cellStyle name="Normal 2 2 2 2 5 6" xfId="10461"/>
    <cellStyle name="Normal 2 2 2 2 5 7" xfId="10462"/>
    <cellStyle name="Normal 2 2 2 2 6" xfId="10463"/>
    <cellStyle name="Normal 2 2 2 2 6 2" xfId="10464"/>
    <cellStyle name="Normal 2 2 2 2 6 2 2" xfId="10465"/>
    <cellStyle name="Normal 2 2 2 2 6 2 2 2" xfId="10466"/>
    <cellStyle name="Normal 2 2 2 2 6 2 3" xfId="10467"/>
    <cellStyle name="Normal 2 2 2 2 6 2 3 2" xfId="10468"/>
    <cellStyle name="Normal 2 2 2 2 6 2 4" xfId="10469"/>
    <cellStyle name="Normal 2 2 2 2 6 3" xfId="10470"/>
    <cellStyle name="Normal 2 2 2 2 6 3 2" xfId="10471"/>
    <cellStyle name="Normal 2 2 2 2 6 4" xfId="10472"/>
    <cellStyle name="Normal 2 2 2 2 6 4 2" xfId="10473"/>
    <cellStyle name="Normal 2 2 2 2 6 5" xfId="10474"/>
    <cellStyle name="Normal 2 2 2 2 6 6" xfId="10475"/>
    <cellStyle name="Normal 2 2 2 2 7" xfId="10476"/>
    <cellStyle name="Normal 2 2 2 2 7 2" xfId="10477"/>
    <cellStyle name="Normal 2 2 2 2 7 2 2" xfId="10478"/>
    <cellStyle name="Normal 2 2 2 2 7 3" xfId="10479"/>
    <cellStyle name="Normal 2 2 2 2 7 3 2" xfId="10480"/>
    <cellStyle name="Normal 2 2 2 2 7 4" xfId="10481"/>
    <cellStyle name="Normal 2 2 2 2 7 5" xfId="10482"/>
    <cellStyle name="Normal 2 2 2 2 8" xfId="10483"/>
    <cellStyle name="Normal 2 2 2 2 8 2" xfId="10484"/>
    <cellStyle name="Normal 2 2 2 2 8 3" xfId="10485"/>
    <cellStyle name="Normal 2 2 2 2 8 4" xfId="10486"/>
    <cellStyle name="Normal 2 2 2 2 9" xfId="10487"/>
    <cellStyle name="Normal 2 2 2 2 9 2" xfId="10488"/>
    <cellStyle name="Normal 2 2 2 2 9 3" xfId="10489"/>
    <cellStyle name="Normal 2 2 2 2 9 4" xfId="10490"/>
    <cellStyle name="Normal 2 2 2 2_T_B1.2" xfId="10491"/>
    <cellStyle name="Normal 2 2 2 20" xfId="10492"/>
    <cellStyle name="Normal 2 2 2 3" xfId="10493"/>
    <cellStyle name="Normal 2 2 2 3 10" xfId="10494"/>
    <cellStyle name="Normal 2 2 2 3 11" xfId="10495"/>
    <cellStyle name="Normal 2 2 2 3 12" xfId="10496"/>
    <cellStyle name="Normal 2 2 2 3 13" xfId="10497"/>
    <cellStyle name="Normal 2 2 2 3 14" xfId="10498"/>
    <cellStyle name="Normal 2 2 2 3 15" xfId="10499"/>
    <cellStyle name="Normal 2 2 2 3 2" xfId="10500"/>
    <cellStyle name="Normal 2 2 2 3 2 2" xfId="10501"/>
    <cellStyle name="Normal 2 2 2 3 2 3" xfId="10502"/>
    <cellStyle name="Normal 2 2 2 3 3" xfId="10503"/>
    <cellStyle name="Normal 2 2 2 3 3 2" xfId="10504"/>
    <cellStyle name="Normal 2 2 2 3 3 2 2" xfId="10505"/>
    <cellStyle name="Normal 2 2 2 3 3 3" xfId="10506"/>
    <cellStyle name="Normal 2 2 2 3 3 4" xfId="10507"/>
    <cellStyle name="Normal 2 2 2 3 4" xfId="10508"/>
    <cellStyle name="Normal 2 2 2 3 4 2" xfId="10509"/>
    <cellStyle name="Normal 2 2 2 3 4 3" xfId="10510"/>
    <cellStyle name="Normal 2 2 2 3 5" xfId="10511"/>
    <cellStyle name="Normal 2 2 2 3 6" xfId="10512"/>
    <cellStyle name="Normal 2 2 2 3 7" xfId="10513"/>
    <cellStyle name="Normal 2 2 2 3 8" xfId="10514"/>
    <cellStyle name="Normal 2 2 2 3 9" xfId="10515"/>
    <cellStyle name="Normal 2 2 2 4" xfId="10516"/>
    <cellStyle name="Normal 2 2 2 4 2" xfId="10517"/>
    <cellStyle name="Normal 2 2 2 4 2 2" xfId="10518"/>
    <cellStyle name="Normal 2 2 2 4 2 2 2" xfId="10519"/>
    <cellStyle name="Normal 2 2 2 4 2 2 2 2" xfId="10520"/>
    <cellStyle name="Normal 2 2 2 4 2 2 2 2 2" xfId="10521"/>
    <cellStyle name="Normal 2 2 2 4 2 2 2 3" xfId="10522"/>
    <cellStyle name="Normal 2 2 2 4 2 2 2 3 2" xfId="10523"/>
    <cellStyle name="Normal 2 2 2 4 2 2 2 4" xfId="10524"/>
    <cellStyle name="Normal 2 2 2 4 2 2 3" xfId="10525"/>
    <cellStyle name="Normal 2 2 2 4 2 2 3 2" xfId="10526"/>
    <cellStyle name="Normal 2 2 2 4 2 2 4" xfId="10527"/>
    <cellStyle name="Normal 2 2 2 4 2 2 4 2" xfId="10528"/>
    <cellStyle name="Normal 2 2 2 4 2 2 5" xfId="10529"/>
    <cellStyle name="Normal 2 2 2 4 2 3" xfId="10530"/>
    <cellStyle name="Normal 2 2 2 4 2 3 2" xfId="10531"/>
    <cellStyle name="Normal 2 2 2 4 2 3 2 2" xfId="10532"/>
    <cellStyle name="Normal 2 2 2 4 2 3 3" xfId="10533"/>
    <cellStyle name="Normal 2 2 2 4 2 3 3 2" xfId="10534"/>
    <cellStyle name="Normal 2 2 2 4 2 3 4" xfId="10535"/>
    <cellStyle name="Normal 2 2 2 4 2 4" xfId="10536"/>
    <cellStyle name="Normal 2 2 2 4 2 4 2" xfId="10537"/>
    <cellStyle name="Normal 2 2 2 4 2 5" xfId="10538"/>
    <cellStyle name="Normal 2 2 2 4 2 5 2" xfId="10539"/>
    <cellStyle name="Normal 2 2 2 4 2 6" xfId="10540"/>
    <cellStyle name="Normal 2 2 2 4 3" xfId="10541"/>
    <cellStyle name="Normal 2 2 2 4 3 2" xfId="10542"/>
    <cellStyle name="Normal 2 2 2 4 3 2 2" xfId="10543"/>
    <cellStyle name="Normal 2 2 2 4 3 2 2 2" xfId="10544"/>
    <cellStyle name="Normal 2 2 2 4 3 2 3" xfId="10545"/>
    <cellStyle name="Normal 2 2 2 4 3 2 3 2" xfId="10546"/>
    <cellStyle name="Normal 2 2 2 4 3 2 4" xfId="10547"/>
    <cellStyle name="Normal 2 2 2 4 3 3" xfId="10548"/>
    <cellStyle name="Normal 2 2 2 4 3 3 2" xfId="10549"/>
    <cellStyle name="Normal 2 2 2 4 3 4" xfId="10550"/>
    <cellStyle name="Normal 2 2 2 4 3 4 2" xfId="10551"/>
    <cellStyle name="Normal 2 2 2 4 3 5" xfId="10552"/>
    <cellStyle name="Normal 2 2 2 4 3 6" xfId="10553"/>
    <cellStyle name="Normal 2 2 2 4 4" xfId="10554"/>
    <cellStyle name="Normal 2 2 2 4 4 2" xfId="10555"/>
    <cellStyle name="Normal 2 2 2 4 4 2 2" xfId="10556"/>
    <cellStyle name="Normal 2 2 2 4 4 3" xfId="10557"/>
    <cellStyle name="Normal 2 2 2 4 4 3 2" xfId="10558"/>
    <cellStyle name="Normal 2 2 2 4 4 4" xfId="10559"/>
    <cellStyle name="Normal 2 2 2 4 5" xfId="10560"/>
    <cellStyle name="Normal 2 2 2 4 5 2" xfId="10561"/>
    <cellStyle name="Normal 2 2 2 4 6" xfId="10562"/>
    <cellStyle name="Normal 2 2 2 4 6 2" xfId="10563"/>
    <cellStyle name="Normal 2 2 2 4 7" xfId="10564"/>
    <cellStyle name="Normal 2 2 2 4 8" xfId="10565"/>
    <cellStyle name="Normal 2 2 2 5" xfId="10566"/>
    <cellStyle name="Normal 2 2 2 5 2" xfId="10567"/>
    <cellStyle name="Normal 2 2 2 5 2 2" xfId="10568"/>
    <cellStyle name="Normal 2 2 2 5 2 2 2" xfId="10569"/>
    <cellStyle name="Normal 2 2 2 5 2 2 2 2" xfId="10570"/>
    <cellStyle name="Normal 2 2 2 5 2 2 2 2 2" xfId="10571"/>
    <cellStyle name="Normal 2 2 2 5 2 2 2 3" xfId="10572"/>
    <cellStyle name="Normal 2 2 2 5 2 2 2 3 2" xfId="10573"/>
    <cellStyle name="Normal 2 2 2 5 2 2 2 4" xfId="10574"/>
    <cellStyle name="Normal 2 2 2 5 2 2 3" xfId="10575"/>
    <cellStyle name="Normal 2 2 2 5 2 2 3 2" xfId="10576"/>
    <cellStyle name="Normal 2 2 2 5 2 2 4" xfId="10577"/>
    <cellStyle name="Normal 2 2 2 5 2 2 4 2" xfId="10578"/>
    <cellStyle name="Normal 2 2 2 5 2 2 5" xfId="10579"/>
    <cellStyle name="Normal 2 2 2 5 2 3" xfId="10580"/>
    <cellStyle name="Normal 2 2 2 5 2 3 2" xfId="10581"/>
    <cellStyle name="Normal 2 2 2 5 2 3 2 2" xfId="10582"/>
    <cellStyle name="Normal 2 2 2 5 2 3 3" xfId="10583"/>
    <cellStyle name="Normal 2 2 2 5 2 3 3 2" xfId="10584"/>
    <cellStyle name="Normal 2 2 2 5 2 3 4" xfId="10585"/>
    <cellStyle name="Normal 2 2 2 5 2 4" xfId="10586"/>
    <cellStyle name="Normal 2 2 2 5 2 4 2" xfId="10587"/>
    <cellStyle name="Normal 2 2 2 5 2 5" xfId="10588"/>
    <cellStyle name="Normal 2 2 2 5 2 5 2" xfId="10589"/>
    <cellStyle name="Normal 2 2 2 5 2 6" xfId="10590"/>
    <cellStyle name="Normal 2 2 2 5 3" xfId="10591"/>
    <cellStyle name="Normal 2 2 2 5 3 2" xfId="10592"/>
    <cellStyle name="Normal 2 2 2 5 3 2 2" xfId="10593"/>
    <cellStyle name="Normal 2 2 2 5 3 2 2 2" xfId="10594"/>
    <cellStyle name="Normal 2 2 2 5 3 2 3" xfId="10595"/>
    <cellStyle name="Normal 2 2 2 5 3 2 3 2" xfId="10596"/>
    <cellStyle name="Normal 2 2 2 5 3 2 4" xfId="10597"/>
    <cellStyle name="Normal 2 2 2 5 3 3" xfId="10598"/>
    <cellStyle name="Normal 2 2 2 5 3 3 2" xfId="10599"/>
    <cellStyle name="Normal 2 2 2 5 3 4" xfId="10600"/>
    <cellStyle name="Normal 2 2 2 5 3 4 2" xfId="10601"/>
    <cellStyle name="Normal 2 2 2 5 3 5" xfId="10602"/>
    <cellStyle name="Normal 2 2 2 5 4" xfId="10603"/>
    <cellStyle name="Normal 2 2 2 5 4 2" xfId="10604"/>
    <cellStyle name="Normal 2 2 2 5 4 2 2" xfId="10605"/>
    <cellStyle name="Normal 2 2 2 5 4 3" xfId="10606"/>
    <cellStyle name="Normal 2 2 2 5 4 3 2" xfId="10607"/>
    <cellStyle name="Normal 2 2 2 5 4 4" xfId="10608"/>
    <cellStyle name="Normal 2 2 2 5 5" xfId="10609"/>
    <cellStyle name="Normal 2 2 2 5 5 2" xfId="10610"/>
    <cellStyle name="Normal 2 2 2 5 6" xfId="10611"/>
    <cellStyle name="Normal 2 2 2 5 6 2" xfId="10612"/>
    <cellStyle name="Normal 2 2 2 5 7" xfId="10613"/>
    <cellStyle name="Normal 2 2 2 5 8" xfId="10614"/>
    <cellStyle name="Normal 2 2 2 6" xfId="10615"/>
    <cellStyle name="Normal 2 2 2 6 2" xfId="10616"/>
    <cellStyle name="Normal 2 2 2 6 2 2" xfId="10617"/>
    <cellStyle name="Normal 2 2 2 6 2 2 2" xfId="10618"/>
    <cellStyle name="Normal 2 2 2 6 2 2 2 2" xfId="10619"/>
    <cellStyle name="Normal 2 2 2 6 2 2 3" xfId="10620"/>
    <cellStyle name="Normal 2 2 2 6 2 2 3 2" xfId="10621"/>
    <cellStyle name="Normal 2 2 2 6 2 2 4" xfId="10622"/>
    <cellStyle name="Normal 2 2 2 6 2 3" xfId="10623"/>
    <cellStyle name="Normal 2 2 2 6 2 3 2" xfId="10624"/>
    <cellStyle name="Normal 2 2 2 6 2 4" xfId="10625"/>
    <cellStyle name="Normal 2 2 2 6 2 4 2" xfId="10626"/>
    <cellStyle name="Normal 2 2 2 6 2 5" xfId="10627"/>
    <cellStyle name="Normal 2 2 2 6 3" xfId="10628"/>
    <cellStyle name="Normal 2 2 2 6 3 2" xfId="10629"/>
    <cellStyle name="Normal 2 2 2 6 3 2 2" xfId="10630"/>
    <cellStyle name="Normal 2 2 2 6 3 3" xfId="10631"/>
    <cellStyle name="Normal 2 2 2 6 3 3 2" xfId="10632"/>
    <cellStyle name="Normal 2 2 2 6 3 4" xfId="10633"/>
    <cellStyle name="Normal 2 2 2 6 4" xfId="10634"/>
    <cellStyle name="Normal 2 2 2 6 4 2" xfId="10635"/>
    <cellStyle name="Normal 2 2 2 6 5" xfId="10636"/>
    <cellStyle name="Normal 2 2 2 6 5 2" xfId="10637"/>
    <cellStyle name="Normal 2 2 2 6 6" xfId="10638"/>
    <cellStyle name="Normal 2 2 2 6 7" xfId="10639"/>
    <cellStyle name="Normal 2 2 2 7" xfId="10640"/>
    <cellStyle name="Normal 2 2 2 7 2" xfId="10641"/>
    <cellStyle name="Normal 2 2 2 7 2 2" xfId="10642"/>
    <cellStyle name="Normal 2 2 2 7 2 2 2" xfId="10643"/>
    <cellStyle name="Normal 2 2 2 7 2 3" xfId="10644"/>
    <cellStyle name="Normal 2 2 2 7 2 3 2" xfId="10645"/>
    <cellStyle name="Normal 2 2 2 7 2 4" xfId="10646"/>
    <cellStyle name="Normal 2 2 2 7 3" xfId="10647"/>
    <cellStyle name="Normal 2 2 2 7 3 2" xfId="10648"/>
    <cellStyle name="Normal 2 2 2 7 4" xfId="10649"/>
    <cellStyle name="Normal 2 2 2 7 4 2" xfId="10650"/>
    <cellStyle name="Normal 2 2 2 7 5" xfId="10651"/>
    <cellStyle name="Normal 2 2 2 7 6" xfId="10652"/>
    <cellStyle name="Normal 2 2 2 8" xfId="10653"/>
    <cellStyle name="Normal 2 2 2 8 2" xfId="10654"/>
    <cellStyle name="Normal 2 2 2 8 2 2" xfId="10655"/>
    <cellStyle name="Normal 2 2 2 8 3" xfId="10656"/>
    <cellStyle name="Normal 2 2 2 8 3 2" xfId="10657"/>
    <cellStyle name="Normal 2 2 2 8 4" xfId="10658"/>
    <cellStyle name="Normal 2 2 2 8 5" xfId="10659"/>
    <cellStyle name="Normal 2 2 2 9" xfId="10660"/>
    <cellStyle name="Normal 2 2 2 9 2" xfId="10661"/>
    <cellStyle name="Normal 2 2 2 9 3" xfId="10662"/>
    <cellStyle name="Normal 2 2 2_T_B1.2" xfId="10663"/>
    <cellStyle name="Normal 2 2 3" xfId="10664"/>
    <cellStyle name="Normal 2 2 3 2" xfId="10665"/>
    <cellStyle name="Normal 2 2 3 3" xfId="10666"/>
    <cellStyle name="Normal 2 2 3 3 2" xfId="10667"/>
    <cellStyle name="Normal 2 2 3 4" xfId="10668"/>
    <cellStyle name="Normal 2 2 4" xfId="10669"/>
    <cellStyle name="Normal 2 2 4 2" xfId="10670"/>
    <cellStyle name="Normal 2 2 4 2 2" xfId="10671"/>
    <cellStyle name="Normal 2 2 4 3" xfId="10672"/>
    <cellStyle name="Normal 2 2 4 4" xfId="10673"/>
    <cellStyle name="Normal 2 2 5" xfId="10674"/>
    <cellStyle name="Normal 2 2 5 2" xfId="10675"/>
    <cellStyle name="Normal 2 2 6" xfId="10676"/>
    <cellStyle name="Normal 2 2 6 2" xfId="10677"/>
    <cellStyle name="Normal 2 2 6 3" xfId="10678"/>
    <cellStyle name="Normal 2 2 6 4" xfId="10679"/>
    <cellStyle name="Normal 2 2 7" xfId="10680"/>
    <cellStyle name="Normal 2 2 7 2" xfId="10681"/>
    <cellStyle name="Normal 2 2 8" xfId="10682"/>
    <cellStyle name="Normal 2 2 8 2" xfId="10683"/>
    <cellStyle name="Normal 2 2 9" xfId="10684"/>
    <cellStyle name="Normal 2 2 9 2" xfId="10685"/>
    <cellStyle name="Normal 2 2_DEU_neac12_FORMEL" xfId="10686"/>
    <cellStyle name="Normal 2 20" xfId="10687"/>
    <cellStyle name="Normal 2 20 2" xfId="10688"/>
    <cellStyle name="Normal 2 21" xfId="10689"/>
    <cellStyle name="Normal 2 22" xfId="10690"/>
    <cellStyle name="Normal 2 23" xfId="10691"/>
    <cellStyle name="Normal 2 24" xfId="10692"/>
    <cellStyle name="Normal 2 25" xfId="10693"/>
    <cellStyle name="Normal 2 26" xfId="10694"/>
    <cellStyle name="Normal 2 27" xfId="10695"/>
    <cellStyle name="Normal 2 28" xfId="10696"/>
    <cellStyle name="Normal 2 29" xfId="10697"/>
    <cellStyle name="Normal 2 3" xfId="10698"/>
    <cellStyle name="Normal 2 3 10" xfId="10699"/>
    <cellStyle name="Normal 2 3 10 2" xfId="10700"/>
    <cellStyle name="Normal 2 3 11" xfId="10701"/>
    <cellStyle name="Normal 2 3 2" xfId="10702"/>
    <cellStyle name="Normal 2 3 2 2" xfId="10703"/>
    <cellStyle name="Normal 2 3 2 2 2" xfId="10704"/>
    <cellStyle name="Normal 2 3 2 2 3" xfId="10705"/>
    <cellStyle name="Normal 2 3 2 3" xfId="10706"/>
    <cellStyle name="Normal 2 3 2 4" xfId="10707"/>
    <cellStyle name="Normal 2 3 2 5" xfId="10708"/>
    <cellStyle name="Normal 2 3 2_T_B1.2" xfId="10709"/>
    <cellStyle name="Normal 2 3 3" xfId="10710"/>
    <cellStyle name="Normal 2 3 3 2" xfId="10711"/>
    <cellStyle name="Normal 2 3 3 3" xfId="10712"/>
    <cellStyle name="Normal 2 3 4" xfId="10713"/>
    <cellStyle name="Normal 2 3 4 2" xfId="10714"/>
    <cellStyle name="Normal 2 3 4 2 2" xfId="10715"/>
    <cellStyle name="Normal 2 3 4 2 2 2" xfId="10716"/>
    <cellStyle name="Normal 2 3 4 2 2 2 2" xfId="10717"/>
    <cellStyle name="Normal 2 3 4 2 2 2 2 2" xfId="10718"/>
    <cellStyle name="Normal 2 3 4 2 2 2 3" xfId="10719"/>
    <cellStyle name="Normal 2 3 4 2 2 2 3 2" xfId="10720"/>
    <cellStyle name="Normal 2 3 4 2 2 2 4" xfId="10721"/>
    <cellStyle name="Normal 2 3 4 2 2 3" xfId="10722"/>
    <cellStyle name="Normal 2 3 4 2 2 3 2" xfId="10723"/>
    <cellStyle name="Normal 2 3 4 2 2 4" xfId="10724"/>
    <cellStyle name="Normal 2 3 4 2 2 4 2" xfId="10725"/>
    <cellStyle name="Normal 2 3 4 2 2 5" xfId="10726"/>
    <cellStyle name="Normal 2 3 4 2 3" xfId="10727"/>
    <cellStyle name="Normal 2 3 4 2 3 2" xfId="10728"/>
    <cellStyle name="Normal 2 3 4 2 3 2 2" xfId="10729"/>
    <cellStyle name="Normal 2 3 4 2 3 3" xfId="10730"/>
    <cellStyle name="Normal 2 3 4 2 3 3 2" xfId="10731"/>
    <cellStyle name="Normal 2 3 4 2 3 4" xfId="10732"/>
    <cellStyle name="Normal 2 3 4 2 4" xfId="10733"/>
    <cellStyle name="Normal 2 3 4 2 4 2" xfId="10734"/>
    <cellStyle name="Normal 2 3 4 2 5" xfId="10735"/>
    <cellStyle name="Normal 2 3 4 2 5 2" xfId="10736"/>
    <cellStyle name="Normal 2 3 4 2 6" xfId="10737"/>
    <cellStyle name="Normal 2 3 4 3" xfId="10738"/>
    <cellStyle name="Normal 2 3 4 3 2" xfId="10739"/>
    <cellStyle name="Normal 2 3 4 3 2 2" xfId="10740"/>
    <cellStyle name="Normal 2 3 4 3 2 2 2" xfId="10741"/>
    <cellStyle name="Normal 2 3 4 3 2 3" xfId="10742"/>
    <cellStyle name="Normal 2 3 4 3 2 3 2" xfId="10743"/>
    <cellStyle name="Normal 2 3 4 3 2 4" xfId="10744"/>
    <cellStyle name="Normal 2 3 4 3 3" xfId="10745"/>
    <cellStyle name="Normal 2 3 4 3 3 2" xfId="10746"/>
    <cellStyle name="Normal 2 3 4 3 4" xfId="10747"/>
    <cellStyle name="Normal 2 3 4 3 4 2" xfId="10748"/>
    <cellStyle name="Normal 2 3 4 3 5" xfId="10749"/>
    <cellStyle name="Normal 2 3 4 4" xfId="10750"/>
    <cellStyle name="Normal 2 3 4 4 2" xfId="10751"/>
    <cellStyle name="Normal 2 3 4 4 2 2" xfId="10752"/>
    <cellStyle name="Normal 2 3 4 4 3" xfId="10753"/>
    <cellStyle name="Normal 2 3 4 4 3 2" xfId="10754"/>
    <cellStyle name="Normal 2 3 4 4 4" xfId="10755"/>
    <cellStyle name="Normal 2 3 4 5" xfId="10756"/>
    <cellStyle name="Normal 2 3 4 5 2" xfId="10757"/>
    <cellStyle name="Normal 2 3 4 6" xfId="10758"/>
    <cellStyle name="Normal 2 3 4 6 2" xfId="10759"/>
    <cellStyle name="Normal 2 3 4 7" xfId="10760"/>
    <cellStyle name="Normal 2 3 4_T_B1.2" xfId="10761"/>
    <cellStyle name="Normal 2 3 5" xfId="10762"/>
    <cellStyle name="Normal 2 3 6" xfId="10763"/>
    <cellStyle name="Normal 2 3 6 2" xfId="10764"/>
    <cellStyle name="Normal 2 3 6 2 2" xfId="10765"/>
    <cellStyle name="Normal 2 3 6 2 2 2" xfId="10766"/>
    <cellStyle name="Normal 2 3 6 2 2 2 2" xfId="10767"/>
    <cellStyle name="Normal 2 3 6 2 2 3" xfId="10768"/>
    <cellStyle name="Normal 2 3 6 2 2 3 2" xfId="10769"/>
    <cellStyle name="Normal 2 3 6 2 2 4" xfId="10770"/>
    <cellStyle name="Normal 2 3 6 2 3" xfId="10771"/>
    <cellStyle name="Normal 2 3 6 2 3 2" xfId="10772"/>
    <cellStyle name="Normal 2 3 6 2 4" xfId="10773"/>
    <cellStyle name="Normal 2 3 6 2 4 2" xfId="10774"/>
    <cellStyle name="Normal 2 3 6 2 5" xfId="10775"/>
    <cellStyle name="Normal 2 3 6 3" xfId="10776"/>
    <cellStyle name="Normal 2 3 6 3 2" xfId="10777"/>
    <cellStyle name="Normal 2 3 6 3 2 2" xfId="10778"/>
    <cellStyle name="Normal 2 3 6 3 3" xfId="10779"/>
    <cellStyle name="Normal 2 3 6 3 3 2" xfId="10780"/>
    <cellStyle name="Normal 2 3 6 3 4" xfId="10781"/>
    <cellStyle name="Normal 2 3 6 4" xfId="10782"/>
    <cellStyle name="Normal 2 3 6 4 2" xfId="10783"/>
    <cellStyle name="Normal 2 3 6 5" xfId="10784"/>
    <cellStyle name="Normal 2 3 6 5 2" xfId="10785"/>
    <cellStyle name="Normal 2 3 6 6" xfId="10786"/>
    <cellStyle name="Normal 2 3 7" xfId="10787"/>
    <cellStyle name="Normal 2 3 7 2" xfId="10788"/>
    <cellStyle name="Normal 2 3 7 2 2" xfId="10789"/>
    <cellStyle name="Normal 2 3 7 2 2 2" xfId="10790"/>
    <cellStyle name="Normal 2 3 7 2 3" xfId="10791"/>
    <cellStyle name="Normal 2 3 7 2 3 2" xfId="10792"/>
    <cellStyle name="Normal 2 3 7 2 4" xfId="10793"/>
    <cellStyle name="Normal 2 3 7 3" xfId="10794"/>
    <cellStyle name="Normal 2 3 7 3 2" xfId="10795"/>
    <cellStyle name="Normal 2 3 7 4" xfId="10796"/>
    <cellStyle name="Normal 2 3 7 4 2" xfId="10797"/>
    <cellStyle name="Normal 2 3 7 5" xfId="10798"/>
    <cellStyle name="Normal 2 3 8" xfId="10799"/>
    <cellStyle name="Normal 2 3 8 2" xfId="10800"/>
    <cellStyle name="Normal 2 3 8 2 2" xfId="10801"/>
    <cellStyle name="Normal 2 3 8 3" xfId="10802"/>
    <cellStyle name="Normal 2 3 8 3 2" xfId="10803"/>
    <cellStyle name="Normal 2 3 8 4" xfId="10804"/>
    <cellStyle name="Normal 2 3 9" xfId="10805"/>
    <cellStyle name="Normal 2 3 9 2" xfId="10806"/>
    <cellStyle name="Normal 2 3_T_B1.2" xfId="10807"/>
    <cellStyle name="Normal 2 30" xfId="10808"/>
    <cellStyle name="Normal 2 31" xfId="10809"/>
    <cellStyle name="Normal 2 32" xfId="10810"/>
    <cellStyle name="Normal 2 33" xfId="10811"/>
    <cellStyle name="Normal 2 34" xfId="10812"/>
    <cellStyle name="Normal 2 35" xfId="10813"/>
    <cellStyle name="Normal 2 36" xfId="10814"/>
    <cellStyle name="Normal 2 37" xfId="10815"/>
    <cellStyle name="Normal 2 38" xfId="10816"/>
    <cellStyle name="Normal 2 39" xfId="10817"/>
    <cellStyle name="Normal 2 4" xfId="10818"/>
    <cellStyle name="Normal 2 4 10" xfId="10819"/>
    <cellStyle name="Normal 2 4 10 2" xfId="10820"/>
    <cellStyle name="Normal 2 4 10 3" xfId="10821"/>
    <cellStyle name="Normal 2 4 10 4" xfId="10822"/>
    <cellStyle name="Normal 2 4 11" xfId="10823"/>
    <cellStyle name="Normal 2 4 2" xfId="10824"/>
    <cellStyle name="Normal 2 4 2 2" xfId="10825"/>
    <cellStyle name="Normal 2 4 2 2 2" xfId="10826"/>
    <cellStyle name="Normal 2 4 2 3" xfId="10827"/>
    <cellStyle name="Normal 2 4 2 3 2" xfId="10828"/>
    <cellStyle name="Normal 2 4 2 3 2 2" xfId="10829"/>
    <cellStyle name="Normal 2 4 2 3 2 2 2" xfId="10830"/>
    <cellStyle name="Normal 2 4 2 3 2 2 2 2" xfId="10831"/>
    <cellStyle name="Normal 2 4 2 3 2 2 3" xfId="10832"/>
    <cellStyle name="Normal 2 4 2 3 2 2 3 2" xfId="10833"/>
    <cellStyle name="Normal 2 4 2 3 2 2 4" xfId="10834"/>
    <cellStyle name="Normal 2 4 2 3 2 3" xfId="10835"/>
    <cellStyle name="Normal 2 4 2 3 2 3 2" xfId="10836"/>
    <cellStyle name="Normal 2 4 2 3 2 4" xfId="10837"/>
    <cellStyle name="Normal 2 4 2 3 2 4 2" xfId="10838"/>
    <cellStyle name="Normal 2 4 2 3 2 5" xfId="10839"/>
    <cellStyle name="Normal 2 4 2 3 3" xfId="10840"/>
    <cellStyle name="Normal 2 4 2 3 3 2" xfId="10841"/>
    <cellStyle name="Normal 2 4 2 3 3 2 2" xfId="10842"/>
    <cellStyle name="Normal 2 4 2 3 3 3" xfId="10843"/>
    <cellStyle name="Normal 2 4 2 3 3 3 2" xfId="10844"/>
    <cellStyle name="Normal 2 4 2 3 3 4" xfId="10845"/>
    <cellStyle name="Normal 2 4 2 3 4" xfId="10846"/>
    <cellStyle name="Normal 2 4 2 3 4 2" xfId="10847"/>
    <cellStyle name="Normal 2 4 2 3 5" xfId="10848"/>
    <cellStyle name="Normal 2 4 2 3 5 2" xfId="10849"/>
    <cellStyle name="Normal 2 4 2 3 6" xfId="10850"/>
    <cellStyle name="Normal 2 4 2 4" xfId="10851"/>
    <cellStyle name="Normal 2 4 2 4 2" xfId="10852"/>
    <cellStyle name="Normal 2 4 2 4 2 2" xfId="10853"/>
    <cellStyle name="Normal 2 4 2 4 2 2 2" xfId="10854"/>
    <cellStyle name="Normal 2 4 2 4 2 3" xfId="10855"/>
    <cellStyle name="Normal 2 4 2 4 2 3 2" xfId="10856"/>
    <cellStyle name="Normal 2 4 2 4 2 4" xfId="10857"/>
    <cellStyle name="Normal 2 4 2 4 3" xfId="10858"/>
    <cellStyle name="Normal 2 4 2 4 3 2" xfId="10859"/>
    <cellStyle name="Normal 2 4 2 4 4" xfId="10860"/>
    <cellStyle name="Normal 2 4 2 4 4 2" xfId="10861"/>
    <cellStyle name="Normal 2 4 2 4 5" xfId="10862"/>
    <cellStyle name="Normal 2 4 2 5" xfId="10863"/>
    <cellStyle name="Normal 2 4 2 5 2" xfId="10864"/>
    <cellStyle name="Normal 2 4 2 5 2 2" xfId="10865"/>
    <cellStyle name="Normal 2 4 2 5 3" xfId="10866"/>
    <cellStyle name="Normal 2 4 2 5 3 2" xfId="10867"/>
    <cellStyle name="Normal 2 4 2 5 4" xfId="10868"/>
    <cellStyle name="Normal 2 4 2 6" xfId="10869"/>
    <cellStyle name="Normal 2 4 2 6 2" xfId="10870"/>
    <cellStyle name="Normal 2 4 2 7" xfId="10871"/>
    <cellStyle name="Normal 2 4 2 7 2" xfId="10872"/>
    <cellStyle name="Normal 2 4 2 8" xfId="10873"/>
    <cellStyle name="Normal 2 4 2_T_B1.2" xfId="10874"/>
    <cellStyle name="Normal 2 4 3" xfId="10875"/>
    <cellStyle name="Normal 2 4 3 2" xfId="10876"/>
    <cellStyle name="Normal 2 4 4" xfId="10877"/>
    <cellStyle name="Normal 2 4 4 2" xfId="10878"/>
    <cellStyle name="Normal 2 4 4 2 2" xfId="10879"/>
    <cellStyle name="Normal 2 4 4 2 2 2" xfId="10880"/>
    <cellStyle name="Normal 2 4 4 2 2 2 2" xfId="10881"/>
    <cellStyle name="Normal 2 4 4 2 2 2 2 2" xfId="10882"/>
    <cellStyle name="Normal 2 4 4 2 2 2 3" xfId="10883"/>
    <cellStyle name="Normal 2 4 4 2 2 2 3 2" xfId="10884"/>
    <cellStyle name="Normal 2 4 4 2 2 2 4" xfId="10885"/>
    <cellStyle name="Normal 2 4 4 2 2 3" xfId="10886"/>
    <cellStyle name="Normal 2 4 4 2 2 3 2" xfId="10887"/>
    <cellStyle name="Normal 2 4 4 2 2 4" xfId="10888"/>
    <cellStyle name="Normal 2 4 4 2 2 4 2" xfId="10889"/>
    <cellStyle name="Normal 2 4 4 2 2 5" xfId="10890"/>
    <cellStyle name="Normal 2 4 4 2 3" xfId="10891"/>
    <cellStyle name="Normal 2 4 4 2 3 2" xfId="10892"/>
    <cellStyle name="Normal 2 4 4 2 3 2 2" xfId="10893"/>
    <cellStyle name="Normal 2 4 4 2 3 3" xfId="10894"/>
    <cellStyle name="Normal 2 4 4 2 3 3 2" xfId="10895"/>
    <cellStyle name="Normal 2 4 4 2 3 4" xfId="10896"/>
    <cellStyle name="Normal 2 4 4 2 4" xfId="10897"/>
    <cellStyle name="Normal 2 4 4 2 4 2" xfId="10898"/>
    <cellStyle name="Normal 2 4 4 2 5" xfId="10899"/>
    <cellStyle name="Normal 2 4 4 2 5 2" xfId="10900"/>
    <cellStyle name="Normal 2 4 4 2 6" xfId="10901"/>
    <cellStyle name="Normal 2 4 4 3" xfId="10902"/>
    <cellStyle name="Normal 2 4 4 3 2" xfId="10903"/>
    <cellStyle name="Normal 2 4 4 3 2 2" xfId="10904"/>
    <cellStyle name="Normal 2 4 4 3 2 2 2" xfId="10905"/>
    <cellStyle name="Normal 2 4 4 3 2 3" xfId="10906"/>
    <cellStyle name="Normal 2 4 4 3 2 3 2" xfId="10907"/>
    <cellStyle name="Normal 2 4 4 3 2 4" xfId="10908"/>
    <cellStyle name="Normal 2 4 4 3 3" xfId="10909"/>
    <cellStyle name="Normal 2 4 4 3 3 2" xfId="10910"/>
    <cellStyle name="Normal 2 4 4 3 4" xfId="10911"/>
    <cellStyle name="Normal 2 4 4 3 4 2" xfId="10912"/>
    <cellStyle name="Normal 2 4 4 3 5" xfId="10913"/>
    <cellStyle name="Normal 2 4 4 4" xfId="10914"/>
    <cellStyle name="Normal 2 4 4 4 2" xfId="10915"/>
    <cellStyle name="Normal 2 4 4 4 2 2" xfId="10916"/>
    <cellStyle name="Normal 2 4 4 4 3" xfId="10917"/>
    <cellStyle name="Normal 2 4 4 4 3 2" xfId="10918"/>
    <cellStyle name="Normal 2 4 4 4 4" xfId="10919"/>
    <cellStyle name="Normal 2 4 4 5" xfId="10920"/>
    <cellStyle name="Normal 2 4 4 5 2" xfId="10921"/>
    <cellStyle name="Normal 2 4 4 6" xfId="10922"/>
    <cellStyle name="Normal 2 4 4 6 2" xfId="10923"/>
    <cellStyle name="Normal 2 4 4 7" xfId="10924"/>
    <cellStyle name="Normal 2 4 4 8" xfId="10925"/>
    <cellStyle name="Normal 2 4 5" xfId="10926"/>
    <cellStyle name="Normal 2 4 5 2" xfId="10927"/>
    <cellStyle name="Normal 2 4 5 3" xfId="10928"/>
    <cellStyle name="Normal 2 4 6" xfId="10929"/>
    <cellStyle name="Normal 2 4 6 2" xfId="10930"/>
    <cellStyle name="Normal 2 4 6 2 2" xfId="10931"/>
    <cellStyle name="Normal 2 4 6 2 2 2" xfId="10932"/>
    <cellStyle name="Normal 2 4 6 2 2 2 2" xfId="10933"/>
    <cellStyle name="Normal 2 4 6 2 2 3" xfId="10934"/>
    <cellStyle name="Normal 2 4 6 2 2 3 2" xfId="10935"/>
    <cellStyle name="Normal 2 4 6 2 2 4" xfId="10936"/>
    <cellStyle name="Normal 2 4 6 2 3" xfId="10937"/>
    <cellStyle name="Normal 2 4 6 2 3 2" xfId="10938"/>
    <cellStyle name="Normal 2 4 6 2 4" xfId="10939"/>
    <cellStyle name="Normal 2 4 6 2 4 2" xfId="10940"/>
    <cellStyle name="Normal 2 4 6 2 5" xfId="10941"/>
    <cellStyle name="Normal 2 4 6 3" xfId="10942"/>
    <cellStyle name="Normal 2 4 6 3 2" xfId="10943"/>
    <cellStyle name="Normal 2 4 6 3 2 2" xfId="10944"/>
    <cellStyle name="Normal 2 4 6 3 3" xfId="10945"/>
    <cellStyle name="Normal 2 4 6 3 3 2" xfId="10946"/>
    <cellStyle name="Normal 2 4 6 3 4" xfId="10947"/>
    <cellStyle name="Normal 2 4 6 4" xfId="10948"/>
    <cellStyle name="Normal 2 4 6 4 2" xfId="10949"/>
    <cellStyle name="Normal 2 4 6 5" xfId="10950"/>
    <cellStyle name="Normal 2 4 6 5 2" xfId="10951"/>
    <cellStyle name="Normal 2 4 6 6" xfId="10952"/>
    <cellStyle name="Normal 2 4 7" xfId="10953"/>
    <cellStyle name="Normal 2 4 7 2" xfId="10954"/>
    <cellStyle name="Normal 2 4 7 2 2" xfId="10955"/>
    <cellStyle name="Normal 2 4 7 2 2 2" xfId="10956"/>
    <cellStyle name="Normal 2 4 7 2 3" xfId="10957"/>
    <cellStyle name="Normal 2 4 7 2 3 2" xfId="10958"/>
    <cellStyle name="Normal 2 4 7 2 4" xfId="10959"/>
    <cellStyle name="Normal 2 4 7 3" xfId="10960"/>
    <cellStyle name="Normal 2 4 7 3 2" xfId="10961"/>
    <cellStyle name="Normal 2 4 7 4" xfId="10962"/>
    <cellStyle name="Normal 2 4 7 4 2" xfId="10963"/>
    <cellStyle name="Normal 2 4 7 5" xfId="10964"/>
    <cellStyle name="Normal 2 4 7 6" xfId="10965"/>
    <cellStyle name="Normal 2 4 8" xfId="10966"/>
    <cellStyle name="Normal 2 4 8 2" xfId="10967"/>
    <cellStyle name="Normal 2 4 8 2 2" xfId="10968"/>
    <cellStyle name="Normal 2 4 8 3" xfId="10969"/>
    <cellStyle name="Normal 2 4 8 3 2" xfId="10970"/>
    <cellStyle name="Normal 2 4 8 4" xfId="10971"/>
    <cellStyle name="Normal 2 4 9" xfId="10972"/>
    <cellStyle name="Normal 2 4 9 2" xfId="10973"/>
    <cellStyle name="Normal 2 4 9 3" xfId="10974"/>
    <cellStyle name="Normal 2 4 9 4" xfId="10975"/>
    <cellStyle name="Normal 2 4_EAG2010_D6_April 28" xfId="10976"/>
    <cellStyle name="Normal 2 40" xfId="10977"/>
    <cellStyle name="Normal 2 41" xfId="10978"/>
    <cellStyle name="Normal 2 42" xfId="10979"/>
    <cellStyle name="Normal 2 43" xfId="10980"/>
    <cellStyle name="Normal 2 44" xfId="10981"/>
    <cellStyle name="Normal 2 45" xfId="10982"/>
    <cellStyle name="Normal 2 46" xfId="10983"/>
    <cellStyle name="Normal 2 47" xfId="10984"/>
    <cellStyle name="Normal 2 48" xfId="10985"/>
    <cellStyle name="Normal 2 49" xfId="10986"/>
    <cellStyle name="Normal 2 5" xfId="10987"/>
    <cellStyle name="Normal 2 5 2" xfId="10988"/>
    <cellStyle name="Normal 2 5 3" xfId="10989"/>
    <cellStyle name="Normal 2 5 3 2" xfId="10990"/>
    <cellStyle name="Normal 2 5 3 2 2" xfId="10991"/>
    <cellStyle name="Normal 2 5 3 2 2 2" xfId="10992"/>
    <cellStyle name="Normal 2 5 3 2 2 2 2" xfId="10993"/>
    <cellStyle name="Normal 2 5 3 2 2 2 2 2" xfId="10994"/>
    <cellStyle name="Normal 2 5 3 2 2 2 3" xfId="10995"/>
    <cellStyle name="Normal 2 5 3 2 2 2 3 2" xfId="10996"/>
    <cellStyle name="Normal 2 5 3 2 2 2 4" xfId="10997"/>
    <cellStyle name="Normal 2 5 3 2 2 3" xfId="10998"/>
    <cellStyle name="Normal 2 5 3 2 2 3 2" xfId="10999"/>
    <cellStyle name="Normal 2 5 3 2 2 4" xfId="11000"/>
    <cellStyle name="Normal 2 5 3 2 2 4 2" xfId="11001"/>
    <cellStyle name="Normal 2 5 3 2 2 5" xfId="11002"/>
    <cellStyle name="Normal 2 5 3 2 3" xfId="11003"/>
    <cellStyle name="Normal 2 5 3 2 3 2" xfId="11004"/>
    <cellStyle name="Normal 2 5 3 2 3 2 2" xfId="11005"/>
    <cellStyle name="Normal 2 5 3 2 3 3" xfId="11006"/>
    <cellStyle name="Normal 2 5 3 2 3 3 2" xfId="11007"/>
    <cellStyle name="Normal 2 5 3 2 3 4" xfId="11008"/>
    <cellStyle name="Normal 2 5 3 2 4" xfId="11009"/>
    <cellStyle name="Normal 2 5 3 2 4 2" xfId="11010"/>
    <cellStyle name="Normal 2 5 3 2 5" xfId="11011"/>
    <cellStyle name="Normal 2 5 3 2 5 2" xfId="11012"/>
    <cellStyle name="Normal 2 5 3 2 6" xfId="11013"/>
    <cellStyle name="Normal 2 5 3 3" xfId="11014"/>
    <cellStyle name="Normal 2 5 3 3 2" xfId="11015"/>
    <cellStyle name="Normal 2 5 3 3 2 2" xfId="11016"/>
    <cellStyle name="Normal 2 5 3 3 2 2 2" xfId="11017"/>
    <cellStyle name="Normal 2 5 3 3 2 3" xfId="11018"/>
    <cellStyle name="Normal 2 5 3 3 2 3 2" xfId="11019"/>
    <cellStyle name="Normal 2 5 3 3 2 4" xfId="11020"/>
    <cellStyle name="Normal 2 5 3 3 3" xfId="11021"/>
    <cellStyle name="Normal 2 5 3 3 3 2" xfId="11022"/>
    <cellStyle name="Normal 2 5 3 3 4" xfId="11023"/>
    <cellStyle name="Normal 2 5 3 3 4 2" xfId="11024"/>
    <cellStyle name="Normal 2 5 3 3 5" xfId="11025"/>
    <cellStyle name="Normal 2 5 3 4" xfId="11026"/>
    <cellStyle name="Normal 2 5 3 4 2" xfId="11027"/>
    <cellStyle name="Normal 2 5 3 4 2 2" xfId="11028"/>
    <cellStyle name="Normal 2 5 3 4 3" xfId="11029"/>
    <cellStyle name="Normal 2 5 3 4 3 2" xfId="11030"/>
    <cellStyle name="Normal 2 5 3 4 4" xfId="11031"/>
    <cellStyle name="Normal 2 5 3 5" xfId="11032"/>
    <cellStyle name="Normal 2 5 3 5 2" xfId="11033"/>
    <cellStyle name="Normal 2 5 3 6" xfId="11034"/>
    <cellStyle name="Normal 2 5 3 6 2" xfId="11035"/>
    <cellStyle name="Normal 2 5 3 7" xfId="11036"/>
    <cellStyle name="Normal 2 5 3 8" xfId="11037"/>
    <cellStyle name="Normal 2 5 4" xfId="11038"/>
    <cellStyle name="Normal 2 5 4 2" xfId="11039"/>
    <cellStyle name="Normal 2 5 4 2 2" xfId="11040"/>
    <cellStyle name="Normal 2 5 4 2 2 2" xfId="11041"/>
    <cellStyle name="Normal 2 5 4 2 2 2 2" xfId="11042"/>
    <cellStyle name="Normal 2 5 4 2 2 2 2 2" xfId="11043"/>
    <cellStyle name="Normal 2 5 4 2 2 2 3" xfId="11044"/>
    <cellStyle name="Normal 2 5 4 2 2 2 3 2" xfId="11045"/>
    <cellStyle name="Normal 2 5 4 2 2 2 4" xfId="11046"/>
    <cellStyle name="Normal 2 5 4 2 2 3" xfId="11047"/>
    <cellStyle name="Normal 2 5 4 2 2 3 2" xfId="11048"/>
    <cellStyle name="Normal 2 5 4 2 2 4" xfId="11049"/>
    <cellStyle name="Normal 2 5 4 2 2 4 2" xfId="11050"/>
    <cellStyle name="Normal 2 5 4 2 2 5" xfId="11051"/>
    <cellStyle name="Normal 2 5 4 2 3" xfId="11052"/>
    <cellStyle name="Normal 2 5 4 2 3 2" xfId="11053"/>
    <cellStyle name="Normal 2 5 4 2 3 2 2" xfId="11054"/>
    <cellStyle name="Normal 2 5 4 2 3 3" xfId="11055"/>
    <cellStyle name="Normal 2 5 4 2 3 3 2" xfId="11056"/>
    <cellStyle name="Normal 2 5 4 2 3 4" xfId="11057"/>
    <cellStyle name="Normal 2 5 4 2 4" xfId="11058"/>
    <cellStyle name="Normal 2 5 4 2 4 2" xfId="11059"/>
    <cellStyle name="Normal 2 5 4 2 5" xfId="11060"/>
    <cellStyle name="Normal 2 5 4 2 5 2" xfId="11061"/>
    <cellStyle name="Normal 2 5 4 2 6" xfId="11062"/>
    <cellStyle name="Normal 2 5 4 3" xfId="11063"/>
    <cellStyle name="Normal 2 5 4 3 2" xfId="11064"/>
    <cellStyle name="Normal 2 5 4 3 2 2" xfId="11065"/>
    <cellStyle name="Normal 2 5 4 3 2 2 2" xfId="11066"/>
    <cellStyle name="Normal 2 5 4 3 2 3" xfId="11067"/>
    <cellStyle name="Normal 2 5 4 3 2 3 2" xfId="11068"/>
    <cellStyle name="Normal 2 5 4 3 2 4" xfId="11069"/>
    <cellStyle name="Normal 2 5 4 3 3" xfId="11070"/>
    <cellStyle name="Normal 2 5 4 3 3 2" xfId="11071"/>
    <cellStyle name="Normal 2 5 4 3 4" xfId="11072"/>
    <cellStyle name="Normal 2 5 4 3 4 2" xfId="11073"/>
    <cellStyle name="Normal 2 5 4 3 5" xfId="11074"/>
    <cellStyle name="Normal 2 5 4 4" xfId="11075"/>
    <cellStyle name="Normal 2 5 4 4 2" xfId="11076"/>
    <cellStyle name="Normal 2 5 4 4 2 2" xfId="11077"/>
    <cellStyle name="Normal 2 5 4 4 3" xfId="11078"/>
    <cellStyle name="Normal 2 5 4 4 3 2" xfId="11079"/>
    <cellStyle name="Normal 2 5 4 4 4" xfId="11080"/>
    <cellStyle name="Normal 2 5 4 5" xfId="11081"/>
    <cellStyle name="Normal 2 5 4 5 2" xfId="11082"/>
    <cellStyle name="Normal 2 5 4 6" xfId="11083"/>
    <cellStyle name="Normal 2 5 4 6 2" xfId="11084"/>
    <cellStyle name="Normal 2 5 4 7" xfId="11085"/>
    <cellStyle name="Normal 2 5 4 8" xfId="11086"/>
    <cellStyle name="Normal 2 5 5" xfId="11087"/>
    <cellStyle name="Normal 2 5 5 2" xfId="11088"/>
    <cellStyle name="Normal 2 5 5 2 2" xfId="11089"/>
    <cellStyle name="Normal 2 5 5 2 2 2" xfId="11090"/>
    <cellStyle name="Normal 2 5 5 2 2 2 2" xfId="11091"/>
    <cellStyle name="Normal 2 5 5 2 2 2 2 2" xfId="11092"/>
    <cellStyle name="Normal 2 5 5 2 2 2 3" xfId="11093"/>
    <cellStyle name="Normal 2 5 5 2 2 2 3 2" xfId="11094"/>
    <cellStyle name="Normal 2 5 5 2 2 2 4" xfId="11095"/>
    <cellStyle name="Normal 2 5 5 2 2 3" xfId="11096"/>
    <cellStyle name="Normal 2 5 5 2 2 3 2" xfId="11097"/>
    <cellStyle name="Normal 2 5 5 2 2 4" xfId="11098"/>
    <cellStyle name="Normal 2 5 5 2 2 4 2" xfId="11099"/>
    <cellStyle name="Normal 2 5 5 2 2 5" xfId="11100"/>
    <cellStyle name="Normal 2 5 5 2 3" xfId="11101"/>
    <cellStyle name="Normal 2 5 5 2 3 2" xfId="11102"/>
    <cellStyle name="Normal 2 5 5 2 3 2 2" xfId="11103"/>
    <cellStyle name="Normal 2 5 5 2 3 3" xfId="11104"/>
    <cellStyle name="Normal 2 5 5 2 3 3 2" xfId="11105"/>
    <cellStyle name="Normal 2 5 5 2 3 4" xfId="11106"/>
    <cellStyle name="Normal 2 5 5 2 4" xfId="11107"/>
    <cellStyle name="Normal 2 5 5 2 4 2" xfId="11108"/>
    <cellStyle name="Normal 2 5 5 2 5" xfId="11109"/>
    <cellStyle name="Normal 2 5 5 2 5 2" xfId="11110"/>
    <cellStyle name="Normal 2 5 5 2 6" xfId="11111"/>
    <cellStyle name="Normal 2 5 5 3" xfId="11112"/>
    <cellStyle name="Normal 2 5 5 3 2" xfId="11113"/>
    <cellStyle name="Normal 2 5 5 3 2 2" xfId="11114"/>
    <cellStyle name="Normal 2 5 5 3 2 2 2" xfId="11115"/>
    <cellStyle name="Normal 2 5 5 3 2 3" xfId="11116"/>
    <cellStyle name="Normal 2 5 5 3 2 3 2" xfId="11117"/>
    <cellStyle name="Normal 2 5 5 3 2 4" xfId="11118"/>
    <cellStyle name="Normal 2 5 5 3 3" xfId="11119"/>
    <cellStyle name="Normal 2 5 5 3 3 2" xfId="11120"/>
    <cellStyle name="Normal 2 5 5 3 4" xfId="11121"/>
    <cellStyle name="Normal 2 5 5 3 4 2" xfId="11122"/>
    <cellStyle name="Normal 2 5 5 3 5" xfId="11123"/>
    <cellStyle name="Normal 2 5 5 4" xfId="11124"/>
    <cellStyle name="Normal 2 5 5 4 2" xfId="11125"/>
    <cellStyle name="Normal 2 5 5 4 2 2" xfId="11126"/>
    <cellStyle name="Normal 2 5 5 4 3" xfId="11127"/>
    <cellStyle name="Normal 2 5 5 4 3 2" xfId="11128"/>
    <cellStyle name="Normal 2 5 5 4 4" xfId="11129"/>
    <cellStyle name="Normal 2 5 5 5" xfId="11130"/>
    <cellStyle name="Normal 2 5 5 5 2" xfId="11131"/>
    <cellStyle name="Normal 2 5 5 6" xfId="11132"/>
    <cellStyle name="Normal 2 5 5 6 2" xfId="11133"/>
    <cellStyle name="Normal 2 5 5 7" xfId="11134"/>
    <cellStyle name="Normal 2 5 5 8" xfId="11135"/>
    <cellStyle name="Normal 2 5 6" xfId="11136"/>
    <cellStyle name="Normal 2 5 7" xfId="11137"/>
    <cellStyle name="Normal 2 5 7 2" xfId="11138"/>
    <cellStyle name="Normal 2 50" xfId="11139"/>
    <cellStyle name="Normal 2 51" xfId="11140"/>
    <cellStyle name="Normal 2 52" xfId="11141"/>
    <cellStyle name="Normal 2 53" xfId="11142"/>
    <cellStyle name="Normal 2 54" xfId="11143"/>
    <cellStyle name="Normal 2 55" xfId="11144"/>
    <cellStyle name="Normal 2 56" xfId="11145"/>
    <cellStyle name="Normal 2 56 2" xfId="11146"/>
    <cellStyle name="Normal 2 57" xfId="11147"/>
    <cellStyle name="Normal 2 58" xfId="11148"/>
    <cellStyle name="Normal 2 59" xfId="11149"/>
    <cellStyle name="Normal 2 6" xfId="11150"/>
    <cellStyle name="Normal 2 6 2" xfId="11151"/>
    <cellStyle name="Normal 2 6 3" xfId="11152"/>
    <cellStyle name="Normal 2 6 3 2" xfId="11153"/>
    <cellStyle name="Normal 2 6 3 2 2" xfId="11154"/>
    <cellStyle name="Normal 2 6 3 2 2 2" xfId="11155"/>
    <cellStyle name="Normal 2 6 3 2 2 2 2" xfId="11156"/>
    <cellStyle name="Normal 2 6 3 2 2 3" xfId="11157"/>
    <cellStyle name="Normal 2 6 3 2 2 3 2" xfId="11158"/>
    <cellStyle name="Normal 2 6 3 2 2 4" xfId="11159"/>
    <cellStyle name="Normal 2 6 3 2 3" xfId="11160"/>
    <cellStyle name="Normal 2 6 3 2 3 2" xfId="11161"/>
    <cellStyle name="Normal 2 6 3 2 4" xfId="11162"/>
    <cellStyle name="Normal 2 6 3 2 4 2" xfId="11163"/>
    <cellStyle name="Normal 2 6 3 2 5" xfId="11164"/>
    <cellStyle name="Normal 2 6 3 3" xfId="11165"/>
    <cellStyle name="Normal 2 6 3 3 2" xfId="11166"/>
    <cellStyle name="Normal 2 6 3 3 2 2" xfId="11167"/>
    <cellStyle name="Normal 2 6 3 3 3" xfId="11168"/>
    <cellStyle name="Normal 2 6 3 3 3 2" xfId="11169"/>
    <cellStyle name="Normal 2 6 3 3 4" xfId="11170"/>
    <cellStyle name="Normal 2 6 3 4" xfId="11171"/>
    <cellStyle name="Normal 2 6 3 4 2" xfId="11172"/>
    <cellStyle name="Normal 2 6 3 5" xfId="11173"/>
    <cellStyle name="Normal 2 6 3 5 2" xfId="11174"/>
    <cellStyle name="Normal 2 6 3 6" xfId="11175"/>
    <cellStyle name="Normal 2 6 3 7" xfId="11176"/>
    <cellStyle name="Normal 2 6 4" xfId="11177"/>
    <cellStyle name="Normal 2 6 4 2" xfId="11178"/>
    <cellStyle name="Normal 2 6 4 2 2" xfId="11179"/>
    <cellStyle name="Normal 2 6 4 2 2 2" xfId="11180"/>
    <cellStyle name="Normal 2 6 4 2 3" xfId="11181"/>
    <cellStyle name="Normal 2 6 4 2 3 2" xfId="11182"/>
    <cellStyle name="Normal 2 6 4 2 4" xfId="11183"/>
    <cellStyle name="Normal 2 6 4 3" xfId="11184"/>
    <cellStyle name="Normal 2 6 4 3 2" xfId="11185"/>
    <cellStyle name="Normal 2 6 4 4" xfId="11186"/>
    <cellStyle name="Normal 2 6 4 4 2" xfId="11187"/>
    <cellStyle name="Normal 2 6 4 5" xfId="11188"/>
    <cellStyle name="Normal 2 6 4 6" xfId="11189"/>
    <cellStyle name="Normal 2 6 5" xfId="11190"/>
    <cellStyle name="Normal 2 6 5 2" xfId="11191"/>
    <cellStyle name="Normal 2 6 5 2 2" xfId="11192"/>
    <cellStyle name="Normal 2 6 5 3" xfId="11193"/>
    <cellStyle name="Normal 2 6 5 3 2" xfId="11194"/>
    <cellStyle name="Normal 2 6 5 4" xfId="11195"/>
    <cellStyle name="Normal 2 6 6" xfId="11196"/>
    <cellStyle name="Normal 2 6 6 2" xfId="11197"/>
    <cellStyle name="Normal 2 6 7" xfId="11198"/>
    <cellStyle name="Normal 2 6 7 2" xfId="11199"/>
    <cellStyle name="Normal 2 6 8" xfId="11200"/>
    <cellStyle name="Normal 2 7" xfId="11201"/>
    <cellStyle name="Normal 2 7 2" xfId="11202"/>
    <cellStyle name="Normal 2 7 2 2" xfId="11203"/>
    <cellStyle name="Normal 2 7 3" xfId="11204"/>
    <cellStyle name="Normal 2 7 3 2" xfId="11205"/>
    <cellStyle name="Normal 2 7 4" xfId="11206"/>
    <cellStyle name="Normal 2 7 5" xfId="11207"/>
    <cellStyle name="Normal 2 7 6" xfId="11208"/>
    <cellStyle name="Normal 2 7 7" xfId="11209"/>
    <cellStyle name="Normal 2 8" xfId="11210"/>
    <cellStyle name="Normal 2 8 2" xfId="11211"/>
    <cellStyle name="Normal 2 8 2 2" xfId="11212"/>
    <cellStyle name="Normal 2 8 2 2 2" xfId="11213"/>
    <cellStyle name="Normal 2 8 2 2 2 2" xfId="11214"/>
    <cellStyle name="Normal 2 8 2 2 2 2 2" xfId="11215"/>
    <cellStyle name="Normal 2 8 2 2 2 3" xfId="11216"/>
    <cellStyle name="Normal 2 8 2 2 2 3 2" xfId="11217"/>
    <cellStyle name="Normal 2 8 2 2 2 4" xfId="11218"/>
    <cellStyle name="Normal 2 8 2 2 3" xfId="11219"/>
    <cellStyle name="Normal 2 8 2 2 3 2" xfId="11220"/>
    <cellStyle name="Normal 2 8 2 2 4" xfId="11221"/>
    <cellStyle name="Normal 2 8 2 2 4 2" xfId="11222"/>
    <cellStyle name="Normal 2 8 2 2 5" xfId="11223"/>
    <cellStyle name="Normal 2 8 2 3" xfId="11224"/>
    <cellStyle name="Normal 2 8 2 3 2" xfId="11225"/>
    <cellStyle name="Normal 2 8 2 3 2 2" xfId="11226"/>
    <cellStyle name="Normal 2 8 2 3 3" xfId="11227"/>
    <cellStyle name="Normal 2 8 2 3 3 2" xfId="11228"/>
    <cellStyle name="Normal 2 8 2 3 4" xfId="11229"/>
    <cellStyle name="Normal 2 8 2 4" xfId="11230"/>
    <cellStyle name="Normal 2 8 2 4 2" xfId="11231"/>
    <cellStyle name="Normal 2 8 2 5" xfId="11232"/>
    <cellStyle name="Normal 2 8 2 5 2" xfId="11233"/>
    <cellStyle name="Normal 2 8 2 6" xfId="11234"/>
    <cellStyle name="Normal 2 8 3" xfId="11235"/>
    <cellStyle name="Normal 2 8 3 2" xfId="11236"/>
    <cellStyle name="Normal 2 8 3 2 2" xfId="11237"/>
    <cellStyle name="Normal 2 8 3 2 2 2" xfId="11238"/>
    <cellStyle name="Normal 2 8 3 2 3" xfId="11239"/>
    <cellStyle name="Normal 2 8 3 2 3 2" xfId="11240"/>
    <cellStyle name="Normal 2 8 3 2 4" xfId="11241"/>
    <cellStyle name="Normal 2 8 3 3" xfId="11242"/>
    <cellStyle name="Normal 2 8 3 3 2" xfId="11243"/>
    <cellStyle name="Normal 2 8 3 4" xfId="11244"/>
    <cellStyle name="Normal 2 8 3 4 2" xfId="11245"/>
    <cellStyle name="Normal 2 8 3 5" xfId="11246"/>
    <cellStyle name="Normal 2 8 4" xfId="11247"/>
    <cellStyle name="Normal 2 8 4 2" xfId="11248"/>
    <cellStyle name="Normal 2 8 4 2 2" xfId="11249"/>
    <cellStyle name="Normal 2 8 4 3" xfId="11250"/>
    <cellStyle name="Normal 2 8 4 3 2" xfId="11251"/>
    <cellStyle name="Normal 2 8 4 4" xfId="11252"/>
    <cellStyle name="Normal 2 8 4 5" xfId="11253"/>
    <cellStyle name="Normal 2 8 5" xfId="11254"/>
    <cellStyle name="Normal 2 8 5 2" xfId="11255"/>
    <cellStyle name="Normal 2 8 6" xfId="11256"/>
    <cellStyle name="Normal 2 8 6 2" xfId="11257"/>
    <cellStyle name="Normal 2 8 7" xfId="11258"/>
    <cellStyle name="Normal 2 9" xfId="11259"/>
    <cellStyle name="Normal 2 9 10" xfId="11260"/>
    <cellStyle name="Normal 2 9 10 2" xfId="11261"/>
    <cellStyle name="Normal 2 9 11" xfId="11262"/>
    <cellStyle name="Normal 2 9 2" xfId="11263"/>
    <cellStyle name="Normal 2 9 2 2" xfId="11264"/>
    <cellStyle name="Normal 2 9 2 2 2" xfId="11265"/>
    <cellStyle name="Normal 2 9 2 2 2 2" xfId="11266"/>
    <cellStyle name="Normal 2 9 2 2 3" xfId="11267"/>
    <cellStyle name="Normal 2 9 2 2 3 2" xfId="11268"/>
    <cellStyle name="Normal 2 9 2 2 4" xfId="11269"/>
    <cellStyle name="Normal 2 9 2 3" xfId="11270"/>
    <cellStyle name="Normal 2 9 2 3 2" xfId="11271"/>
    <cellStyle name="Normal 2 9 2 4" xfId="11272"/>
    <cellStyle name="Normal 2 9 2 4 2" xfId="11273"/>
    <cellStyle name="Normal 2 9 2 5" xfId="11274"/>
    <cellStyle name="Normal 2 9 2 5 2" xfId="11275"/>
    <cellStyle name="Normal 2 9 2 6" xfId="11276"/>
    <cellStyle name="Normal 2 9 2 7" xfId="11277"/>
    <cellStyle name="Normal 2 9 3" xfId="11278"/>
    <cellStyle name="Normal 2 9 3 2" xfId="11279"/>
    <cellStyle name="Normal 2 9 3 2 2" xfId="11280"/>
    <cellStyle name="Normal 2 9 3 2 3" xfId="11281"/>
    <cellStyle name="Normal 2 9 3 3" xfId="11282"/>
    <cellStyle name="Normal 2 9 3 3 2" xfId="11283"/>
    <cellStyle name="Normal 2 9 3 4" xfId="11284"/>
    <cellStyle name="Normal 2 9 3 5" xfId="11285"/>
    <cellStyle name="Normal 2 9 3 6" xfId="11286"/>
    <cellStyle name="Normal 2 9 4" xfId="11287"/>
    <cellStyle name="Normal 2 9 4 2" xfId="11288"/>
    <cellStyle name="Normal 2 9 4 3" xfId="11289"/>
    <cellStyle name="Normal 2 9 5" xfId="11290"/>
    <cellStyle name="Normal 2 9 5 2" xfId="11291"/>
    <cellStyle name="Normal 2 9 6" xfId="11292"/>
    <cellStyle name="Normal 2 9 6 2" xfId="11293"/>
    <cellStyle name="Normal 2 9 7" xfId="11294"/>
    <cellStyle name="Normal 2 9 7 2" xfId="11295"/>
    <cellStyle name="Normal 2 9 8" xfId="11296"/>
    <cellStyle name="Normal 2 9 8 2" xfId="11297"/>
    <cellStyle name="Normal 2 9 9" xfId="11298"/>
    <cellStyle name="Normal 2 9 9 2" xfId="11299"/>
    <cellStyle name="Normal 2 9_T_B1.2" xfId="11300"/>
    <cellStyle name="Normal 2_Allocations 2010" xfId="11301"/>
    <cellStyle name="Normal 20" xfId="11302"/>
    <cellStyle name="Normal 20 2" xfId="11303"/>
    <cellStyle name="Normal 20 3" xfId="11304"/>
    <cellStyle name="Normal 21" xfId="11305"/>
    <cellStyle name="Normal 21 2" xfId="11306"/>
    <cellStyle name="Normal 21 3" xfId="11307"/>
    <cellStyle name="Normal 22" xfId="11308"/>
    <cellStyle name="Normal 22 2" xfId="11309"/>
    <cellStyle name="Normal 22 3" xfId="11310"/>
    <cellStyle name="Normal 23" xfId="11311"/>
    <cellStyle name="Normal 23 2" xfId="11312"/>
    <cellStyle name="Normal 23 2 2" xfId="11313"/>
    <cellStyle name="Normal 23 2 3" xfId="11314"/>
    <cellStyle name="Normal 23 3" xfId="11315"/>
    <cellStyle name="Normal 23 4" xfId="11316"/>
    <cellStyle name="Normal 24" xfId="11317"/>
    <cellStyle name="Normal 25" xfId="11318"/>
    <cellStyle name="Normal 25 2" xfId="11319"/>
    <cellStyle name="Normal 26" xfId="11320"/>
    <cellStyle name="Normal 27" xfId="11321"/>
    <cellStyle name="Normal 28" xfId="11322"/>
    <cellStyle name="Normal 29" xfId="11323"/>
    <cellStyle name="Normal 3" xfId="11324"/>
    <cellStyle name="Normal 3 10" xfId="11325"/>
    <cellStyle name="Normal 3 10 2" xfId="11326"/>
    <cellStyle name="Normal 3 11" xfId="11327"/>
    <cellStyle name="Normal 3 11 2" xfId="11328"/>
    <cellStyle name="Normal 3 11 3" xfId="11329"/>
    <cellStyle name="Normal 3 11 4" xfId="11330"/>
    <cellStyle name="Normal 3 12" xfId="11331"/>
    <cellStyle name="Normal 3 13" xfId="11332"/>
    <cellStyle name="Normal 3 2" xfId="11333"/>
    <cellStyle name="Normal 3 2 10" xfId="11334"/>
    <cellStyle name="Normal 3 2 10 2" xfId="11335"/>
    <cellStyle name="Normal 3 2 11" xfId="11336"/>
    <cellStyle name="Normal 3 2 11 2" xfId="11337"/>
    <cellStyle name="Normal 3 2 12" xfId="11338"/>
    <cellStyle name="Normal 3 2 12 2" xfId="11339"/>
    <cellStyle name="Normal 3 2 13" xfId="11340"/>
    <cellStyle name="Normal 3 2 14" xfId="11341"/>
    <cellStyle name="Normal 3 2 15" xfId="11342"/>
    <cellStyle name="Normal 3 2 16" xfId="11343"/>
    <cellStyle name="Normal 3 2 2" xfId="11344"/>
    <cellStyle name="Normal 3 2 2 10" xfId="11345"/>
    <cellStyle name="Normal 3 2 2 11" xfId="11346"/>
    <cellStyle name="Normal 3 2 2 2" xfId="11347"/>
    <cellStyle name="Normal 3 2 2 2 2" xfId="11348"/>
    <cellStyle name="Normal 3 2 2 2 3" xfId="11349"/>
    <cellStyle name="Normal 3 2 2 2 3 2" xfId="11350"/>
    <cellStyle name="Normal 3 2 2 3" xfId="11351"/>
    <cellStyle name="Normal 3 2 2 3 10" xfId="11352"/>
    <cellStyle name="Normal 3 2 2 3 10 2" xfId="11353"/>
    <cellStyle name="Normal 3 2 2 3 11" xfId="11354"/>
    <cellStyle name="Normal 3 2 2 3 11 2" xfId="11355"/>
    <cellStyle name="Normal 3 2 2 3 12" xfId="11356"/>
    <cellStyle name="Normal 3 2 2 3 13" xfId="11357"/>
    <cellStyle name="Normal 3 2 2 3 2" xfId="11358"/>
    <cellStyle name="Normal 3 2 2 3 2 2" xfId="11359"/>
    <cellStyle name="Normal 3 2 2 3 2 2 2" xfId="11360"/>
    <cellStyle name="Normal 3 2 2 3 2 2 3" xfId="11361"/>
    <cellStyle name="Normal 3 2 2 3 2 3" xfId="11362"/>
    <cellStyle name="Normal 3 2 2 3 2 3 2" xfId="11363"/>
    <cellStyle name="Normal 3 2 2 3 2 4" xfId="11364"/>
    <cellStyle name="Normal 3 2 2 3 2 4 2" xfId="11365"/>
    <cellStyle name="Normal 3 2 2 3 2 5" xfId="11366"/>
    <cellStyle name="Normal 3 2 2 3 2 5 2" xfId="11367"/>
    <cellStyle name="Normal 3 2 2 3 2 6" xfId="11368"/>
    <cellStyle name="Normal 3 2 2 3 2 7" xfId="11369"/>
    <cellStyle name="Normal 3 2 2 3 3" xfId="11370"/>
    <cellStyle name="Normal 3 2 2 3 3 2" xfId="11371"/>
    <cellStyle name="Normal 3 2 2 3 3 2 2" xfId="11372"/>
    <cellStyle name="Normal 3 2 2 3 3 2 2 2" xfId="11373"/>
    <cellStyle name="Normal 3 2 2 3 3 2 3" xfId="11374"/>
    <cellStyle name="Normal 3 2 2 3 3 3" xfId="11375"/>
    <cellStyle name="Normal 3 2 2 3 3 3 2" xfId="11376"/>
    <cellStyle name="Normal 3 2 2 3 3 4" xfId="11377"/>
    <cellStyle name="Normal 3 2 2 3 3 5" xfId="11378"/>
    <cellStyle name="Normal 3 2 2 3 3 6" xfId="11379"/>
    <cellStyle name="Normal 3 2 2 3 4" xfId="11380"/>
    <cellStyle name="Normal 3 2 2 3 4 2" xfId="11381"/>
    <cellStyle name="Normal 3 2 2 3 4 3" xfId="11382"/>
    <cellStyle name="Normal 3 2 2 3 5" xfId="11383"/>
    <cellStyle name="Normal 3 2 2 3 5 2" xfId="11384"/>
    <cellStyle name="Normal 3 2 2 3 6" xfId="11385"/>
    <cellStyle name="Normal 3 2 2 3 6 2" xfId="11386"/>
    <cellStyle name="Normal 3 2 2 3 7" xfId="11387"/>
    <cellStyle name="Normal 3 2 2 3 7 2" xfId="11388"/>
    <cellStyle name="Normal 3 2 2 3 8" xfId="11389"/>
    <cellStyle name="Normal 3 2 2 3 8 2" xfId="11390"/>
    <cellStyle name="Normal 3 2 2 3 9" xfId="11391"/>
    <cellStyle name="Normal 3 2 2 3 9 2" xfId="11392"/>
    <cellStyle name="Normal 3 2 2 4" xfId="11393"/>
    <cellStyle name="Normal 3 2 2 4 2" xfId="11394"/>
    <cellStyle name="Normal 3 2 2 4 2 2" xfId="11395"/>
    <cellStyle name="Normal 3 2 2 4 3" xfId="11396"/>
    <cellStyle name="Normal 3 2 2 5" xfId="11397"/>
    <cellStyle name="Normal 3 2 2 5 2" xfId="11398"/>
    <cellStyle name="Normal 3 2 2 5 2 2" xfId="11399"/>
    <cellStyle name="Normal 3 2 2 5 3" xfId="11400"/>
    <cellStyle name="Normal 3 2 2 6" xfId="11401"/>
    <cellStyle name="Normal 3 2 2 6 2" xfId="11402"/>
    <cellStyle name="Normal 3 2 2 6 3" xfId="11403"/>
    <cellStyle name="Normal 3 2 2 7" xfId="11404"/>
    <cellStyle name="Normal 3 2 2 7 2" xfId="11405"/>
    <cellStyle name="Normal 3 2 2 7 2 2" xfId="11406"/>
    <cellStyle name="Normal 3 2 2 7 2 3" xfId="11407"/>
    <cellStyle name="Normal 3 2 2 7 3" xfId="11408"/>
    <cellStyle name="Normal 3 2 2 7 3 2" xfId="11409"/>
    <cellStyle name="Normal 3 2 2 7 4" xfId="11410"/>
    <cellStyle name="Normal 3 2 2 7 4 2" xfId="11411"/>
    <cellStyle name="Normal 3 2 2 7 5" xfId="11412"/>
    <cellStyle name="Normal 3 2 2 8" xfId="11413"/>
    <cellStyle name="Normal 3 2 2 9" xfId="11414"/>
    <cellStyle name="Normal 3 2 3" xfId="11415"/>
    <cellStyle name="Normal 3 2 3 2" xfId="11416"/>
    <cellStyle name="Normal 3 2 3 2 2" xfId="11417"/>
    <cellStyle name="Normal 3 2 3 2 2 2" xfId="11418"/>
    <cellStyle name="Normal 3 2 3 2 2 2 2" xfId="11419"/>
    <cellStyle name="Normal 3 2 3 2 2 2 2 2" xfId="11420"/>
    <cellStyle name="Normal 3 2 3 2 2 2 3" xfId="11421"/>
    <cellStyle name="Normal 3 2 3 2 2 2 3 2" xfId="11422"/>
    <cellStyle name="Normal 3 2 3 2 2 2 4" xfId="11423"/>
    <cellStyle name="Normal 3 2 3 2 2 3" xfId="11424"/>
    <cellStyle name="Normal 3 2 3 2 2 3 2" xfId="11425"/>
    <cellStyle name="Normal 3 2 3 2 2 4" xfId="11426"/>
    <cellStyle name="Normal 3 2 3 2 2 4 2" xfId="11427"/>
    <cellStyle name="Normal 3 2 3 2 2 5" xfId="11428"/>
    <cellStyle name="Normal 3 2 3 2 3" xfId="11429"/>
    <cellStyle name="Normal 3 2 3 2 3 2" xfId="11430"/>
    <cellStyle name="Normal 3 2 3 2 3 2 2" xfId="11431"/>
    <cellStyle name="Normal 3 2 3 2 3 3" xfId="11432"/>
    <cellStyle name="Normal 3 2 3 2 3 3 2" xfId="11433"/>
    <cellStyle name="Normal 3 2 3 2 3 4" xfId="11434"/>
    <cellStyle name="Normal 3 2 3 2 4" xfId="11435"/>
    <cellStyle name="Normal 3 2 3 2 4 2" xfId="11436"/>
    <cellStyle name="Normal 3 2 3 2 5" xfId="11437"/>
    <cellStyle name="Normal 3 2 3 2 5 2" xfId="11438"/>
    <cellStyle name="Normal 3 2 3 2 6" xfId="11439"/>
    <cellStyle name="Normal 3 2 3 2 7" xfId="11440"/>
    <cellStyle name="Normal 3 2 3 3" xfId="11441"/>
    <cellStyle name="Normal 3 2 3 3 2" xfId="11442"/>
    <cellStyle name="Normal 3 2 3 3 2 2" xfId="11443"/>
    <cellStyle name="Normal 3 2 3 3 2 2 2" xfId="11444"/>
    <cellStyle name="Normal 3 2 3 3 2 3" xfId="11445"/>
    <cellStyle name="Normal 3 2 3 3 2 3 2" xfId="11446"/>
    <cellStyle name="Normal 3 2 3 3 2 4" xfId="11447"/>
    <cellStyle name="Normal 3 2 3 3 3" xfId="11448"/>
    <cellStyle name="Normal 3 2 3 3 3 2" xfId="11449"/>
    <cellStyle name="Normal 3 2 3 3 4" xfId="11450"/>
    <cellStyle name="Normal 3 2 3 3 4 2" xfId="11451"/>
    <cellStyle name="Normal 3 2 3 3 5" xfId="11452"/>
    <cellStyle name="Normal 3 2 3 4" xfId="11453"/>
    <cellStyle name="Normal 3 2 3 4 2" xfId="11454"/>
    <cellStyle name="Normal 3 2 3 4 2 2" xfId="11455"/>
    <cellStyle name="Normal 3 2 3 4 3" xfId="11456"/>
    <cellStyle name="Normal 3 2 3 4 3 2" xfId="11457"/>
    <cellStyle name="Normal 3 2 3 4 4" xfId="11458"/>
    <cellStyle name="Normal 3 2 3 5" xfId="11459"/>
    <cellStyle name="Normal 3 2 3 5 2" xfId="11460"/>
    <cellStyle name="Normal 3 2 3 6" xfId="11461"/>
    <cellStyle name="Normal 3 2 3 6 2" xfId="11462"/>
    <cellStyle name="Normal 3 2 3 7" xfId="11463"/>
    <cellStyle name="Normal 3 2 3 8" xfId="11464"/>
    <cellStyle name="Normal 3 2 4" xfId="11465"/>
    <cellStyle name="Normal 3 2 4 10" xfId="11466"/>
    <cellStyle name="Normal 3 2 4 11" xfId="11467"/>
    <cellStyle name="Normal 3 2 4 12" xfId="11468"/>
    <cellStyle name="Normal 3 2 4 2" xfId="11469"/>
    <cellStyle name="Normal 3 2 4 2 2" xfId="11470"/>
    <cellStyle name="Normal 3 2 4 2 2 2" xfId="11471"/>
    <cellStyle name="Normal 3 2 4 2 2 2 2" xfId="11472"/>
    <cellStyle name="Normal 3 2 4 2 2 2 2 2" xfId="11473"/>
    <cellStyle name="Normal 3 2 4 2 2 2 3" xfId="11474"/>
    <cellStyle name="Normal 3 2 4 2 2 2 3 2" xfId="11475"/>
    <cellStyle name="Normal 3 2 4 2 2 2 4" xfId="11476"/>
    <cellStyle name="Normal 3 2 4 2 2 3" xfId="11477"/>
    <cellStyle name="Normal 3 2 4 2 2 3 2" xfId="11478"/>
    <cellStyle name="Normal 3 2 4 2 2 4" xfId="11479"/>
    <cellStyle name="Normal 3 2 4 2 2 4 2" xfId="11480"/>
    <cellStyle name="Normal 3 2 4 2 2 5" xfId="11481"/>
    <cellStyle name="Normal 3 2 4 2 3" xfId="11482"/>
    <cellStyle name="Normal 3 2 4 2 3 2" xfId="11483"/>
    <cellStyle name="Normal 3 2 4 2 3 2 2" xfId="11484"/>
    <cellStyle name="Normal 3 2 4 2 3 3" xfId="11485"/>
    <cellStyle name="Normal 3 2 4 2 3 3 2" xfId="11486"/>
    <cellStyle name="Normal 3 2 4 2 3 4" xfId="11487"/>
    <cellStyle name="Normal 3 2 4 2 4" xfId="11488"/>
    <cellStyle name="Normal 3 2 4 2 4 2" xfId="11489"/>
    <cellStyle name="Normal 3 2 4 2 5" xfId="11490"/>
    <cellStyle name="Normal 3 2 4 2 5 2" xfId="11491"/>
    <cellStyle name="Normal 3 2 4 2 6" xfId="11492"/>
    <cellStyle name="Normal 3 2 4 3" xfId="11493"/>
    <cellStyle name="Normal 3 2 4 3 2" xfId="11494"/>
    <cellStyle name="Normal 3 2 4 3 2 2" xfId="11495"/>
    <cellStyle name="Normal 3 2 4 3 2 2 2" xfId="11496"/>
    <cellStyle name="Normal 3 2 4 3 2 3" xfId="11497"/>
    <cellStyle name="Normal 3 2 4 3 2 3 2" xfId="11498"/>
    <cellStyle name="Normal 3 2 4 3 2 4" xfId="11499"/>
    <cellStyle name="Normal 3 2 4 3 3" xfId="11500"/>
    <cellStyle name="Normal 3 2 4 3 3 2" xfId="11501"/>
    <cellStyle name="Normal 3 2 4 3 4" xfId="11502"/>
    <cellStyle name="Normal 3 2 4 3 4 2" xfId="11503"/>
    <cellStyle name="Normal 3 2 4 3 5" xfId="11504"/>
    <cellStyle name="Normal 3 2 4 4" xfId="11505"/>
    <cellStyle name="Normal 3 2 4 4 2" xfId="11506"/>
    <cellStyle name="Normal 3 2 4 4 2 2" xfId="11507"/>
    <cellStyle name="Normal 3 2 4 4 3" xfId="11508"/>
    <cellStyle name="Normal 3 2 4 4 3 2" xfId="11509"/>
    <cellStyle name="Normal 3 2 4 4 4" xfId="11510"/>
    <cellStyle name="Normal 3 2 4 5" xfId="11511"/>
    <cellStyle name="Normal 3 2 4 5 2" xfId="11512"/>
    <cellStyle name="Normal 3 2 4 6" xfId="11513"/>
    <cellStyle name="Normal 3 2 4 6 2" xfId="11514"/>
    <cellStyle name="Normal 3 2 4 7" xfId="11515"/>
    <cellStyle name="Normal 3 2 4 8" xfId="11516"/>
    <cellStyle name="Normal 3 2 4 9" xfId="11517"/>
    <cellStyle name="Normal 3 2 5" xfId="11518"/>
    <cellStyle name="Normal 3 2 5 2" xfId="11519"/>
    <cellStyle name="Normal 3 2 5 2 2" xfId="11520"/>
    <cellStyle name="Normal 3 2 5 2 2 2" xfId="11521"/>
    <cellStyle name="Normal 3 2 5 2 2 2 2" xfId="11522"/>
    <cellStyle name="Normal 3 2 5 2 2 3" xfId="11523"/>
    <cellStyle name="Normal 3 2 5 2 2 3 2" xfId="11524"/>
    <cellStyle name="Normal 3 2 5 2 2 4" xfId="11525"/>
    <cellStyle name="Normal 3 2 5 2 3" xfId="11526"/>
    <cellStyle name="Normal 3 2 5 2 3 2" xfId="11527"/>
    <cellStyle name="Normal 3 2 5 2 4" xfId="11528"/>
    <cellStyle name="Normal 3 2 5 2 4 2" xfId="11529"/>
    <cellStyle name="Normal 3 2 5 2 5" xfId="11530"/>
    <cellStyle name="Normal 3 2 5 3" xfId="11531"/>
    <cellStyle name="Normal 3 2 5 3 2" xfId="11532"/>
    <cellStyle name="Normal 3 2 5 3 2 2" xfId="11533"/>
    <cellStyle name="Normal 3 2 5 3 3" xfId="11534"/>
    <cellStyle name="Normal 3 2 5 3 3 2" xfId="11535"/>
    <cellStyle name="Normal 3 2 5 3 4" xfId="11536"/>
    <cellStyle name="Normal 3 2 5 4" xfId="11537"/>
    <cellStyle name="Normal 3 2 5 4 2" xfId="11538"/>
    <cellStyle name="Normal 3 2 5 5" xfId="11539"/>
    <cellStyle name="Normal 3 2 5 5 2" xfId="11540"/>
    <cellStyle name="Normal 3 2 5 6" xfId="11541"/>
    <cellStyle name="Normal 3 2 5 7" xfId="11542"/>
    <cellStyle name="Normal 3 2 6" xfId="11543"/>
    <cellStyle name="Normal 3 2 6 2" xfId="11544"/>
    <cellStyle name="Normal 3 2 6 2 2" xfId="11545"/>
    <cellStyle name="Normal 3 2 6 2 2 2" xfId="11546"/>
    <cellStyle name="Normal 3 2 6 2 3" xfId="11547"/>
    <cellStyle name="Normal 3 2 6 2 3 2" xfId="11548"/>
    <cellStyle name="Normal 3 2 6 2 4" xfId="11549"/>
    <cellStyle name="Normal 3 2 6 3" xfId="11550"/>
    <cellStyle name="Normal 3 2 6 3 2" xfId="11551"/>
    <cellStyle name="Normal 3 2 6 4" xfId="11552"/>
    <cellStyle name="Normal 3 2 6 4 2" xfId="11553"/>
    <cellStyle name="Normal 3 2 6 5" xfId="11554"/>
    <cellStyle name="Normal 3 2 6 6" xfId="11555"/>
    <cellStyle name="Normal 3 2 7" xfId="11556"/>
    <cellStyle name="Normal 3 2 7 2" xfId="11557"/>
    <cellStyle name="Normal 3 2 7 2 2" xfId="11558"/>
    <cellStyle name="Normal 3 2 7 3" xfId="11559"/>
    <cellStyle name="Normal 3 2 7 3 2" xfId="11560"/>
    <cellStyle name="Normal 3 2 7 4" xfId="11561"/>
    <cellStyle name="Normal 3 2 8" xfId="11562"/>
    <cellStyle name="Normal 3 2 8 2" xfId="11563"/>
    <cellStyle name="Normal 3 2 9" xfId="11564"/>
    <cellStyle name="Normal 3 2 9 2" xfId="11565"/>
    <cellStyle name="Normal 3 2_T_B1.2" xfId="11566"/>
    <cellStyle name="Normal 3 3" xfId="11567"/>
    <cellStyle name="Normal 3 3 10" xfId="11568"/>
    <cellStyle name="Normal 3 3 2" xfId="11569"/>
    <cellStyle name="Normal 3 3 2 2" xfId="11570"/>
    <cellStyle name="Normal 3 3 3" xfId="11571"/>
    <cellStyle name="Normal 3 3 3 2" xfId="11572"/>
    <cellStyle name="Normal 3 3 3 2 2" xfId="11573"/>
    <cellStyle name="Normal 3 3 3 2 3" xfId="11574"/>
    <cellStyle name="Normal 3 3 3 3" xfId="11575"/>
    <cellStyle name="Normal 3 3 3 3 2" xfId="11576"/>
    <cellStyle name="Normal 3 3 3 4" xfId="11577"/>
    <cellStyle name="Normal 3 3 3 4 2" xfId="11578"/>
    <cellStyle name="Normal 3 3 3 5" xfId="11579"/>
    <cellStyle name="Normal 3 3 4" xfId="11580"/>
    <cellStyle name="Normal 3 3 4 2" xfId="11581"/>
    <cellStyle name="Normal 3 3 4 3" xfId="11582"/>
    <cellStyle name="Normal 3 3 5" xfId="11583"/>
    <cellStyle name="Normal 3 3 5 2" xfId="11584"/>
    <cellStyle name="Normal 3 3 5 3" xfId="11585"/>
    <cellStyle name="Normal 3 3 6" xfId="11586"/>
    <cellStyle name="Normal 3 3 7" xfId="11587"/>
    <cellStyle name="Normal 3 3 8" xfId="11588"/>
    <cellStyle name="Normal 3 3 9" xfId="11589"/>
    <cellStyle name="Normal 3 4" xfId="11590"/>
    <cellStyle name="Normal 3 4 2" xfId="11591"/>
    <cellStyle name="Normal 3 4 2 2" xfId="11592"/>
    <cellStyle name="Normal 3 4 2 3" xfId="11593"/>
    <cellStyle name="Normal 3 4 2 4" xfId="11594"/>
    <cellStyle name="Normal 3 4 2 5" xfId="11595"/>
    <cellStyle name="Normal 3 4 3" xfId="11596"/>
    <cellStyle name="Normal 3 4 3 2" xfId="11597"/>
    <cellStyle name="Normal 3 4 3 3" xfId="11598"/>
    <cellStyle name="Normal 3 4 3 4" xfId="11599"/>
    <cellStyle name="Normal 3 4 4" xfId="11600"/>
    <cellStyle name="Normal 3 4 4 2" xfId="11601"/>
    <cellStyle name="Normal 3 4 5" xfId="11602"/>
    <cellStyle name="Normal 3 4 6" xfId="11603"/>
    <cellStyle name="Normal 3 4 7" xfId="11604"/>
    <cellStyle name="Normal 3 5" xfId="11605"/>
    <cellStyle name="Normal 3 5 2" xfId="11606"/>
    <cellStyle name="Normal 3 5 2 2" xfId="11607"/>
    <cellStyle name="Normal 3 5 2 2 2" xfId="11608"/>
    <cellStyle name="Normal 3 5 2 2 2 2" xfId="11609"/>
    <cellStyle name="Normal 3 5 2 2 2 2 2" xfId="11610"/>
    <cellStyle name="Normal 3 5 2 2 2 3" xfId="11611"/>
    <cellStyle name="Normal 3 5 2 2 2 3 2" xfId="11612"/>
    <cellStyle name="Normal 3 5 2 2 2 4" xfId="11613"/>
    <cellStyle name="Normal 3 5 2 2 3" xfId="11614"/>
    <cellStyle name="Normal 3 5 2 2 3 2" xfId="11615"/>
    <cellStyle name="Normal 3 5 2 2 4" xfId="11616"/>
    <cellStyle name="Normal 3 5 2 2 4 2" xfId="11617"/>
    <cellStyle name="Normal 3 5 2 2 5" xfId="11618"/>
    <cellStyle name="Normal 3 5 2 2 6" xfId="11619"/>
    <cellStyle name="Normal 3 5 2 3" xfId="11620"/>
    <cellStyle name="Normal 3 5 2 3 2" xfId="11621"/>
    <cellStyle name="Normal 3 5 2 3 2 2" xfId="11622"/>
    <cellStyle name="Normal 3 5 2 3 3" xfId="11623"/>
    <cellStyle name="Normal 3 5 2 3 3 2" xfId="11624"/>
    <cellStyle name="Normal 3 5 2 3 4" xfId="11625"/>
    <cellStyle name="Normal 3 5 2 4" xfId="11626"/>
    <cellStyle name="Normal 3 5 2 4 2" xfId="11627"/>
    <cellStyle name="Normal 3 5 2 5" xfId="11628"/>
    <cellStyle name="Normal 3 5 2 5 2" xfId="11629"/>
    <cellStyle name="Normal 3 5 2 6" xfId="11630"/>
    <cellStyle name="Normal 3 5 2 7" xfId="11631"/>
    <cellStyle name="Normal 3 5 3" xfId="11632"/>
    <cellStyle name="Normal 3 5 3 2" xfId="11633"/>
    <cellStyle name="Normal 3 5 3 2 2" xfId="11634"/>
    <cellStyle name="Normal 3 5 3 2 2 2" xfId="11635"/>
    <cellStyle name="Normal 3 5 3 2 3" xfId="11636"/>
    <cellStyle name="Normal 3 5 3 2 3 2" xfId="11637"/>
    <cellStyle name="Normal 3 5 3 2 4" xfId="11638"/>
    <cellStyle name="Normal 3 5 3 3" xfId="11639"/>
    <cellStyle name="Normal 3 5 3 3 2" xfId="11640"/>
    <cellStyle name="Normal 3 5 3 4" xfId="11641"/>
    <cellStyle name="Normal 3 5 3 4 2" xfId="11642"/>
    <cellStyle name="Normal 3 5 3 5" xfId="11643"/>
    <cellStyle name="Normal 3 5 3 6" xfId="11644"/>
    <cellStyle name="Normal 3 5 4" xfId="11645"/>
    <cellStyle name="Normal 3 5 4 2" xfId="11646"/>
    <cellStyle name="Normal 3 5 4 2 2" xfId="11647"/>
    <cellStyle name="Normal 3 5 4 3" xfId="11648"/>
    <cellStyle name="Normal 3 5 4 3 2" xfId="11649"/>
    <cellStyle name="Normal 3 5 4 4" xfId="11650"/>
    <cellStyle name="Normal 3 5 5" xfId="11651"/>
    <cellStyle name="Normal 3 5 5 2" xfId="11652"/>
    <cellStyle name="Normal 3 5 5 3" xfId="11653"/>
    <cellStyle name="Normal 3 5 5 4" xfId="11654"/>
    <cellStyle name="Normal 3 5 6" xfId="11655"/>
    <cellStyle name="Normal 3 5 6 2" xfId="11656"/>
    <cellStyle name="Normal 3 5 7" xfId="11657"/>
    <cellStyle name="Normal 3 5 8" xfId="11658"/>
    <cellStyle name="Normal 3 6" xfId="11659"/>
    <cellStyle name="Normal 3 6 2" xfId="11660"/>
    <cellStyle name="Normal 3 6 2 2" xfId="11661"/>
    <cellStyle name="Normal 3 6 2 2 2" xfId="11662"/>
    <cellStyle name="Normal 3 6 2 2 2 2" xfId="11663"/>
    <cellStyle name="Normal 3 6 2 2 2 2 2" xfId="11664"/>
    <cellStyle name="Normal 3 6 2 2 2 3" xfId="11665"/>
    <cellStyle name="Normal 3 6 2 2 2 3 2" xfId="11666"/>
    <cellStyle name="Normal 3 6 2 2 2 4" xfId="11667"/>
    <cellStyle name="Normal 3 6 2 2 3" xfId="11668"/>
    <cellStyle name="Normal 3 6 2 2 3 2" xfId="11669"/>
    <cellStyle name="Normal 3 6 2 2 4" xfId="11670"/>
    <cellStyle name="Normal 3 6 2 2 4 2" xfId="11671"/>
    <cellStyle name="Normal 3 6 2 2 5" xfId="11672"/>
    <cellStyle name="Normal 3 6 2 3" xfId="11673"/>
    <cellStyle name="Normal 3 6 2 3 2" xfId="11674"/>
    <cellStyle name="Normal 3 6 2 3 2 2" xfId="11675"/>
    <cellStyle name="Normal 3 6 2 3 3" xfId="11676"/>
    <cellStyle name="Normal 3 6 2 3 3 2" xfId="11677"/>
    <cellStyle name="Normal 3 6 2 3 4" xfId="11678"/>
    <cellStyle name="Normal 3 6 2 4" xfId="11679"/>
    <cellStyle name="Normal 3 6 2 4 2" xfId="11680"/>
    <cellStyle name="Normal 3 6 2 5" xfId="11681"/>
    <cellStyle name="Normal 3 6 2 5 2" xfId="11682"/>
    <cellStyle name="Normal 3 6 2 6" xfId="11683"/>
    <cellStyle name="Normal 3 6 3" xfId="11684"/>
    <cellStyle name="Normal 3 6 3 2" xfId="11685"/>
    <cellStyle name="Normal 3 6 3 2 2" xfId="11686"/>
    <cellStyle name="Normal 3 6 3 2 2 2" xfId="11687"/>
    <cellStyle name="Normal 3 6 3 2 3" xfId="11688"/>
    <cellStyle name="Normal 3 6 3 2 3 2" xfId="11689"/>
    <cellStyle name="Normal 3 6 3 2 4" xfId="11690"/>
    <cellStyle name="Normal 3 6 3 3" xfId="11691"/>
    <cellStyle name="Normal 3 6 3 3 2" xfId="11692"/>
    <cellStyle name="Normal 3 6 3 4" xfId="11693"/>
    <cellStyle name="Normal 3 6 3 4 2" xfId="11694"/>
    <cellStyle name="Normal 3 6 3 5" xfId="11695"/>
    <cellStyle name="Normal 3 6 4" xfId="11696"/>
    <cellStyle name="Normal 3 6 4 2" xfId="11697"/>
    <cellStyle name="Normal 3 6 4 2 2" xfId="11698"/>
    <cellStyle name="Normal 3 6 4 3" xfId="11699"/>
    <cellStyle name="Normal 3 6 4 3 2" xfId="11700"/>
    <cellStyle name="Normal 3 6 4 4" xfId="11701"/>
    <cellStyle name="Normal 3 6 5" xfId="11702"/>
    <cellStyle name="Normal 3 6 5 2" xfId="11703"/>
    <cellStyle name="Normal 3 6 6" xfId="11704"/>
    <cellStyle name="Normal 3 6 6 2" xfId="11705"/>
    <cellStyle name="Normal 3 6 7" xfId="11706"/>
    <cellStyle name="Normal 3 6 8" xfId="11707"/>
    <cellStyle name="Normal 3 7" xfId="11708"/>
    <cellStyle name="Normal 3 7 2" xfId="11709"/>
    <cellStyle name="Normal 3 7 2 2" xfId="11710"/>
    <cellStyle name="Normal 3 7 2 2 2" xfId="11711"/>
    <cellStyle name="Normal 3 7 2 2 2 2" xfId="11712"/>
    <cellStyle name="Normal 3 7 2 2 3" xfId="11713"/>
    <cellStyle name="Normal 3 7 2 2 3 2" xfId="11714"/>
    <cellStyle name="Normal 3 7 2 2 4" xfId="11715"/>
    <cellStyle name="Normal 3 7 2 3" xfId="11716"/>
    <cellStyle name="Normal 3 7 2 3 2" xfId="11717"/>
    <cellStyle name="Normal 3 7 2 4" xfId="11718"/>
    <cellStyle name="Normal 3 7 2 4 2" xfId="11719"/>
    <cellStyle name="Normal 3 7 2 5" xfId="11720"/>
    <cellStyle name="Normal 3 7 3" xfId="11721"/>
    <cellStyle name="Normal 3 7 3 2" xfId="11722"/>
    <cellStyle name="Normal 3 7 3 2 2" xfId="11723"/>
    <cellStyle name="Normal 3 7 3 3" xfId="11724"/>
    <cellStyle name="Normal 3 7 3 3 2" xfId="11725"/>
    <cellStyle name="Normal 3 7 3 4" xfId="11726"/>
    <cellStyle name="Normal 3 7 4" xfId="11727"/>
    <cellStyle name="Normal 3 7 4 2" xfId="11728"/>
    <cellStyle name="Normal 3 7 5" xfId="11729"/>
    <cellStyle name="Normal 3 7 5 2" xfId="11730"/>
    <cellStyle name="Normal 3 7 6" xfId="11731"/>
    <cellStyle name="Normal 3 7 6 2" xfId="11732"/>
    <cellStyle name="Normal 3 7 7" xfId="11733"/>
    <cellStyle name="Normal 3 8" xfId="11734"/>
    <cellStyle name="Normal 3 8 2" xfId="11735"/>
    <cellStyle name="Normal 3 8 2 2" xfId="11736"/>
    <cellStyle name="Normal 3 8 2 2 2" xfId="11737"/>
    <cellStyle name="Normal 3 8 2 3" xfId="11738"/>
    <cellStyle name="Normal 3 8 2 3 2" xfId="11739"/>
    <cellStyle name="Normal 3 8 2 4" xfId="11740"/>
    <cellStyle name="Normal 3 8 3" xfId="11741"/>
    <cellStyle name="Normal 3 8 3 2" xfId="11742"/>
    <cellStyle name="Normal 3 8 4" xfId="11743"/>
    <cellStyle name="Normal 3 8 4 2" xfId="11744"/>
    <cellStyle name="Normal 3 8 5" xfId="11745"/>
    <cellStyle name="Normal 3 8 6" xfId="11746"/>
    <cellStyle name="Normal 3 9" xfId="11747"/>
    <cellStyle name="Normal 3 9 2" xfId="11748"/>
    <cellStyle name="Normal 3 9 2 2" xfId="11749"/>
    <cellStyle name="Normal 3 9 3" xfId="11750"/>
    <cellStyle name="Normal 3 9 3 2" xfId="11751"/>
    <cellStyle name="Normal 3 9 4" xfId="11752"/>
    <cellStyle name="Normal 3 9 5" xfId="11753"/>
    <cellStyle name="Normal 3_DEU_neac12_FORMEL" xfId="11754"/>
    <cellStyle name="Normal 30" xfId="11755"/>
    <cellStyle name="Normal 31" xfId="11756"/>
    <cellStyle name="Normal 32" xfId="11757"/>
    <cellStyle name="Normal 33" xfId="11758"/>
    <cellStyle name="Normal 34" xfId="11759"/>
    <cellStyle name="Normal 35" xfId="11760"/>
    <cellStyle name="Normal 36" xfId="11761"/>
    <cellStyle name="Normal 37" xfId="11762"/>
    <cellStyle name="Normal 38" xfId="11763"/>
    <cellStyle name="Normal 39" xfId="11764"/>
    <cellStyle name="Normal 4" xfId="5"/>
    <cellStyle name="Normal 4 10" xfId="11765"/>
    <cellStyle name="Normal 4 10 2" xfId="11766"/>
    <cellStyle name="Normal 4 10 3" xfId="11767"/>
    <cellStyle name="Normal 4 11" xfId="11768"/>
    <cellStyle name="Normal 4 11 2" xfId="11769"/>
    <cellStyle name="Normal 4 12" xfId="11770"/>
    <cellStyle name="Normal 4 2" xfId="11771"/>
    <cellStyle name="Normal 4 2 10" xfId="11772"/>
    <cellStyle name="Normal 4 2 10 2" xfId="11773"/>
    <cellStyle name="Normal 4 2 10 3" xfId="11774"/>
    <cellStyle name="Normal 4 2 10 4" xfId="11775"/>
    <cellStyle name="Normal 4 2 11" xfId="11776"/>
    <cellStyle name="Normal 4 2 11 2" xfId="11777"/>
    <cellStyle name="Normal 4 2 12" xfId="11778"/>
    <cellStyle name="Normal 4 2 2" xfId="11779"/>
    <cellStyle name="Normal 4 2 2 2" xfId="11780"/>
    <cellStyle name="Normal 4 2 2 2 2" xfId="11781"/>
    <cellStyle name="Normal 4 2 2 2 2 2" xfId="11782"/>
    <cellStyle name="Normal 4 2 2 2 3" xfId="11783"/>
    <cellStyle name="Normal 4 2 2 3" xfId="11784"/>
    <cellStyle name="Normal 4 2 2 3 2" xfId="11785"/>
    <cellStyle name="Normal 4 2 2 4" xfId="11786"/>
    <cellStyle name="Normal 4 2 2 5" xfId="11787"/>
    <cellStyle name="Normal 4 2 2 6" xfId="11788"/>
    <cellStyle name="Normal 4 2 3" xfId="11789"/>
    <cellStyle name="Normal 4 2 3 2" xfId="11790"/>
    <cellStyle name="Normal 4 2 3 2 2" xfId="11791"/>
    <cellStyle name="Normal 4 2 3 2 2 2" xfId="11792"/>
    <cellStyle name="Normal 4 2 3 2 2 2 2" xfId="11793"/>
    <cellStyle name="Normal 4 2 3 2 2 2 2 2" xfId="11794"/>
    <cellStyle name="Normal 4 2 3 2 2 2 3" xfId="11795"/>
    <cellStyle name="Normal 4 2 3 2 2 2 3 2" xfId="11796"/>
    <cellStyle name="Normal 4 2 3 2 2 2 4" xfId="11797"/>
    <cellStyle name="Normal 4 2 3 2 2 3" xfId="11798"/>
    <cellStyle name="Normal 4 2 3 2 2 3 2" xfId="11799"/>
    <cellStyle name="Normal 4 2 3 2 2 4" xfId="11800"/>
    <cellStyle name="Normal 4 2 3 2 2 4 2" xfId="11801"/>
    <cellStyle name="Normal 4 2 3 2 2 5" xfId="11802"/>
    <cellStyle name="Normal 4 2 3 2 3" xfId="11803"/>
    <cellStyle name="Normal 4 2 3 2 3 2" xfId="11804"/>
    <cellStyle name="Normal 4 2 3 2 3 2 2" xfId="11805"/>
    <cellStyle name="Normal 4 2 3 2 3 3" xfId="11806"/>
    <cellStyle name="Normal 4 2 3 2 3 3 2" xfId="11807"/>
    <cellStyle name="Normal 4 2 3 2 3 4" xfId="11808"/>
    <cellStyle name="Normal 4 2 3 2 4" xfId="11809"/>
    <cellStyle name="Normal 4 2 3 2 4 2" xfId="11810"/>
    <cellStyle name="Normal 4 2 3 2 5" xfId="11811"/>
    <cellStyle name="Normal 4 2 3 2 5 2" xfId="11812"/>
    <cellStyle name="Normal 4 2 3 2 6" xfId="11813"/>
    <cellStyle name="Normal 4 2 3 3" xfId="11814"/>
    <cellStyle name="Normal 4 2 3 3 2" xfId="11815"/>
    <cellStyle name="Normal 4 2 3 3 2 2" xfId="11816"/>
    <cellStyle name="Normal 4 2 3 3 2 2 2" xfId="11817"/>
    <cellStyle name="Normal 4 2 3 3 2 3" xfId="11818"/>
    <cellStyle name="Normal 4 2 3 3 2 3 2" xfId="11819"/>
    <cellStyle name="Normal 4 2 3 3 2 4" xfId="11820"/>
    <cellStyle name="Normal 4 2 3 3 3" xfId="11821"/>
    <cellStyle name="Normal 4 2 3 3 3 2" xfId="11822"/>
    <cellStyle name="Normal 4 2 3 3 4" xfId="11823"/>
    <cellStyle name="Normal 4 2 3 3 4 2" xfId="11824"/>
    <cellStyle name="Normal 4 2 3 3 5" xfId="11825"/>
    <cellStyle name="Normal 4 2 3 4" xfId="11826"/>
    <cellStyle name="Normal 4 2 3 4 2" xfId="11827"/>
    <cellStyle name="Normal 4 2 3 4 2 2" xfId="11828"/>
    <cellStyle name="Normal 4 2 3 4 3" xfId="11829"/>
    <cellStyle name="Normal 4 2 3 4 3 2" xfId="11830"/>
    <cellStyle name="Normal 4 2 3 4 4" xfId="11831"/>
    <cellStyle name="Normal 4 2 3 5" xfId="11832"/>
    <cellStyle name="Normal 4 2 3 5 2" xfId="11833"/>
    <cellStyle name="Normal 4 2 3 6" xfId="11834"/>
    <cellStyle name="Normal 4 2 3 6 2" xfId="11835"/>
    <cellStyle name="Normal 4 2 3 7" xfId="11836"/>
    <cellStyle name="Normal 4 2 3_T_B1.2" xfId="11837"/>
    <cellStyle name="Normal 4 2 4" xfId="11838"/>
    <cellStyle name="Normal 4 2 4 2" xfId="11839"/>
    <cellStyle name="Normal 4 2 4 2 2" xfId="11840"/>
    <cellStyle name="Normal 4 2 4 2 2 2" xfId="11841"/>
    <cellStyle name="Normal 4 2 4 2 2 2 2" xfId="11842"/>
    <cellStyle name="Normal 4 2 4 2 2 2 2 2" xfId="11843"/>
    <cellStyle name="Normal 4 2 4 2 2 2 3" xfId="11844"/>
    <cellStyle name="Normal 4 2 4 2 2 2 3 2" xfId="11845"/>
    <cellStyle name="Normal 4 2 4 2 2 2 4" xfId="11846"/>
    <cellStyle name="Normal 4 2 4 2 2 3" xfId="11847"/>
    <cellStyle name="Normal 4 2 4 2 2 3 2" xfId="11848"/>
    <cellStyle name="Normal 4 2 4 2 2 4" xfId="11849"/>
    <cellStyle name="Normal 4 2 4 2 2 4 2" xfId="11850"/>
    <cellStyle name="Normal 4 2 4 2 2 5" xfId="11851"/>
    <cellStyle name="Normal 4 2 4 2 3" xfId="11852"/>
    <cellStyle name="Normal 4 2 4 2 3 2" xfId="11853"/>
    <cellStyle name="Normal 4 2 4 2 3 2 2" xfId="11854"/>
    <cellStyle name="Normal 4 2 4 2 3 3" xfId="11855"/>
    <cellStyle name="Normal 4 2 4 2 3 3 2" xfId="11856"/>
    <cellStyle name="Normal 4 2 4 2 3 4" xfId="11857"/>
    <cellStyle name="Normal 4 2 4 2 4" xfId="11858"/>
    <cellStyle name="Normal 4 2 4 2 4 2" xfId="11859"/>
    <cellStyle name="Normal 4 2 4 2 5" xfId="11860"/>
    <cellStyle name="Normal 4 2 4 2 5 2" xfId="11861"/>
    <cellStyle name="Normal 4 2 4 2 6" xfId="11862"/>
    <cellStyle name="Normal 4 2 4 3" xfId="11863"/>
    <cellStyle name="Normal 4 2 4 3 2" xfId="11864"/>
    <cellStyle name="Normal 4 2 4 3 2 2" xfId="11865"/>
    <cellStyle name="Normal 4 2 4 3 2 2 2" xfId="11866"/>
    <cellStyle name="Normal 4 2 4 3 2 3" xfId="11867"/>
    <cellStyle name="Normal 4 2 4 3 2 3 2" xfId="11868"/>
    <cellStyle name="Normal 4 2 4 3 2 4" xfId="11869"/>
    <cellStyle name="Normal 4 2 4 3 3" xfId="11870"/>
    <cellStyle name="Normal 4 2 4 3 3 2" xfId="11871"/>
    <cellStyle name="Normal 4 2 4 3 4" xfId="11872"/>
    <cellStyle name="Normal 4 2 4 3 4 2" xfId="11873"/>
    <cellStyle name="Normal 4 2 4 3 5" xfId="11874"/>
    <cellStyle name="Normal 4 2 4 4" xfId="11875"/>
    <cellStyle name="Normal 4 2 4 4 2" xfId="11876"/>
    <cellStyle name="Normal 4 2 4 4 2 2" xfId="11877"/>
    <cellStyle name="Normal 4 2 4 4 3" xfId="11878"/>
    <cellStyle name="Normal 4 2 4 4 3 2" xfId="11879"/>
    <cellStyle name="Normal 4 2 4 4 4" xfId="11880"/>
    <cellStyle name="Normal 4 2 4 5" xfId="11881"/>
    <cellStyle name="Normal 4 2 4 5 2" xfId="11882"/>
    <cellStyle name="Normal 4 2 4 6" xfId="11883"/>
    <cellStyle name="Normal 4 2 4 6 2" xfId="11884"/>
    <cellStyle name="Normal 4 2 4 7" xfId="11885"/>
    <cellStyle name="Normal 4 2 4 8" xfId="11886"/>
    <cellStyle name="Normal 4 2 5" xfId="11887"/>
    <cellStyle name="Normal 4 2 5 2" xfId="11888"/>
    <cellStyle name="Normal 4 2 5 2 2" xfId="11889"/>
    <cellStyle name="Normal 4 2 5 2 2 2" xfId="11890"/>
    <cellStyle name="Normal 4 2 5 2 2 2 2" xfId="11891"/>
    <cellStyle name="Normal 4 2 5 2 2 2 2 2" xfId="11892"/>
    <cellStyle name="Normal 4 2 5 2 2 2 3" xfId="11893"/>
    <cellStyle name="Normal 4 2 5 2 2 2 3 2" xfId="11894"/>
    <cellStyle name="Normal 4 2 5 2 2 2 4" xfId="11895"/>
    <cellStyle name="Normal 4 2 5 2 2 3" xfId="11896"/>
    <cellStyle name="Normal 4 2 5 2 2 3 2" xfId="11897"/>
    <cellStyle name="Normal 4 2 5 2 2 4" xfId="11898"/>
    <cellStyle name="Normal 4 2 5 2 2 4 2" xfId="11899"/>
    <cellStyle name="Normal 4 2 5 2 2 5" xfId="11900"/>
    <cellStyle name="Normal 4 2 5 2 3" xfId="11901"/>
    <cellStyle name="Normal 4 2 5 2 3 2" xfId="11902"/>
    <cellStyle name="Normal 4 2 5 2 3 2 2" xfId="11903"/>
    <cellStyle name="Normal 4 2 5 2 3 3" xfId="11904"/>
    <cellStyle name="Normal 4 2 5 2 3 3 2" xfId="11905"/>
    <cellStyle name="Normal 4 2 5 2 3 4" xfId="11906"/>
    <cellStyle name="Normal 4 2 5 2 4" xfId="11907"/>
    <cellStyle name="Normal 4 2 5 2 4 2" xfId="11908"/>
    <cellStyle name="Normal 4 2 5 2 5" xfId="11909"/>
    <cellStyle name="Normal 4 2 5 2 5 2" xfId="11910"/>
    <cellStyle name="Normal 4 2 5 2 6" xfId="11911"/>
    <cellStyle name="Normal 4 2 5 3" xfId="11912"/>
    <cellStyle name="Normal 4 2 5 3 2" xfId="11913"/>
    <cellStyle name="Normal 4 2 5 3 2 2" xfId="11914"/>
    <cellStyle name="Normal 4 2 5 3 2 2 2" xfId="11915"/>
    <cellStyle name="Normal 4 2 5 3 2 3" xfId="11916"/>
    <cellStyle name="Normal 4 2 5 3 2 3 2" xfId="11917"/>
    <cellStyle name="Normal 4 2 5 3 2 4" xfId="11918"/>
    <cellStyle name="Normal 4 2 5 3 3" xfId="11919"/>
    <cellStyle name="Normal 4 2 5 3 3 2" xfId="11920"/>
    <cellStyle name="Normal 4 2 5 3 4" xfId="11921"/>
    <cellStyle name="Normal 4 2 5 3 4 2" xfId="11922"/>
    <cellStyle name="Normal 4 2 5 3 5" xfId="11923"/>
    <cellStyle name="Normal 4 2 5 4" xfId="11924"/>
    <cellStyle name="Normal 4 2 5 4 2" xfId="11925"/>
    <cellStyle name="Normal 4 2 5 4 2 2" xfId="11926"/>
    <cellStyle name="Normal 4 2 5 4 3" xfId="11927"/>
    <cellStyle name="Normal 4 2 5 4 3 2" xfId="11928"/>
    <cellStyle name="Normal 4 2 5 4 4" xfId="11929"/>
    <cellStyle name="Normal 4 2 5 5" xfId="11930"/>
    <cellStyle name="Normal 4 2 5 5 2" xfId="11931"/>
    <cellStyle name="Normal 4 2 5 6" xfId="11932"/>
    <cellStyle name="Normal 4 2 5 6 2" xfId="11933"/>
    <cellStyle name="Normal 4 2 5 7" xfId="11934"/>
    <cellStyle name="Normal 4 2 6" xfId="11935"/>
    <cellStyle name="Normal 4 2 7" xfId="11936"/>
    <cellStyle name="Normal 4 2 7 2" xfId="11937"/>
    <cellStyle name="Normal 4 2 7 2 2" xfId="11938"/>
    <cellStyle name="Normal 4 2 7 2 2 2" xfId="11939"/>
    <cellStyle name="Normal 4 2 7 2 2 2 2" xfId="11940"/>
    <cellStyle name="Normal 4 2 7 2 2 3" xfId="11941"/>
    <cellStyle name="Normal 4 2 7 2 2 3 2" xfId="11942"/>
    <cellStyle name="Normal 4 2 7 2 2 4" xfId="11943"/>
    <cellStyle name="Normal 4 2 7 2 3" xfId="11944"/>
    <cellStyle name="Normal 4 2 7 2 3 2" xfId="11945"/>
    <cellStyle name="Normal 4 2 7 2 4" xfId="11946"/>
    <cellStyle name="Normal 4 2 7 2 4 2" xfId="11947"/>
    <cellStyle name="Normal 4 2 7 2 5" xfId="11948"/>
    <cellStyle name="Normal 4 2 7 3" xfId="11949"/>
    <cellStyle name="Normal 4 2 7 3 2" xfId="11950"/>
    <cellStyle name="Normal 4 2 7 3 2 2" xfId="11951"/>
    <cellStyle name="Normal 4 2 7 3 3" xfId="11952"/>
    <cellStyle name="Normal 4 2 7 3 3 2" xfId="11953"/>
    <cellStyle name="Normal 4 2 7 3 4" xfId="11954"/>
    <cellStyle name="Normal 4 2 7 4" xfId="11955"/>
    <cellStyle name="Normal 4 2 7 4 2" xfId="11956"/>
    <cellStyle name="Normal 4 2 7 5" xfId="11957"/>
    <cellStyle name="Normal 4 2 7 5 2" xfId="11958"/>
    <cellStyle name="Normal 4 2 7 6" xfId="11959"/>
    <cellStyle name="Normal 4 2 8" xfId="11960"/>
    <cellStyle name="Normal 4 2 8 2" xfId="11961"/>
    <cellStyle name="Normal 4 2 8 2 2" xfId="11962"/>
    <cellStyle name="Normal 4 2 8 2 2 2" xfId="11963"/>
    <cellStyle name="Normal 4 2 8 2 3" xfId="11964"/>
    <cellStyle name="Normal 4 2 8 2 3 2" xfId="11965"/>
    <cellStyle name="Normal 4 2 8 2 4" xfId="11966"/>
    <cellStyle name="Normal 4 2 8 3" xfId="11967"/>
    <cellStyle name="Normal 4 2 8 3 2" xfId="11968"/>
    <cellStyle name="Normal 4 2 8 4" xfId="11969"/>
    <cellStyle name="Normal 4 2 8 4 2" xfId="11970"/>
    <cellStyle name="Normal 4 2 8 5" xfId="11971"/>
    <cellStyle name="Normal 4 2 9" xfId="11972"/>
    <cellStyle name="Normal 4 2 9 2" xfId="11973"/>
    <cellStyle name="Normal 4 2 9 2 2" xfId="11974"/>
    <cellStyle name="Normal 4 2 9 3" xfId="11975"/>
    <cellStyle name="Normal 4 2 9 3 2" xfId="11976"/>
    <cellStyle name="Normal 4 2 9 4" xfId="11977"/>
    <cellStyle name="Normal 4 3" xfId="11978"/>
    <cellStyle name="Normal 4 3 10" xfId="11979"/>
    <cellStyle name="Normal 4 3 10 2" xfId="11980"/>
    <cellStyle name="Normal 4 3 11" xfId="11981"/>
    <cellStyle name="Normal 4 3 12" xfId="11982"/>
    <cellStyle name="Normal 4 3 2" xfId="11983"/>
    <cellStyle name="Normal 4 3 2 2" xfId="11984"/>
    <cellStyle name="Normal 4 3 2 2 2" xfId="11985"/>
    <cellStyle name="Normal 4 3 2 2 2 2" xfId="11986"/>
    <cellStyle name="Normal 4 3 2 2 2 2 2" xfId="11987"/>
    <cellStyle name="Normal 4 3 2 2 2 2 2 2" xfId="11988"/>
    <cellStyle name="Normal 4 3 2 2 2 2 3" xfId="11989"/>
    <cellStyle name="Normal 4 3 2 2 2 2 3 2" xfId="11990"/>
    <cellStyle name="Normal 4 3 2 2 2 2 4" xfId="11991"/>
    <cellStyle name="Normal 4 3 2 2 2 3" xfId="11992"/>
    <cellStyle name="Normal 4 3 2 2 2 3 2" xfId="11993"/>
    <cellStyle name="Normal 4 3 2 2 2 4" xfId="11994"/>
    <cellStyle name="Normal 4 3 2 2 2 4 2" xfId="11995"/>
    <cellStyle name="Normal 4 3 2 2 2 5" xfId="11996"/>
    <cellStyle name="Normal 4 3 2 2 3" xfId="11997"/>
    <cellStyle name="Normal 4 3 2 2 3 2" xfId="11998"/>
    <cellStyle name="Normal 4 3 2 2 3 2 2" xfId="11999"/>
    <cellStyle name="Normal 4 3 2 2 3 3" xfId="12000"/>
    <cellStyle name="Normal 4 3 2 2 3 3 2" xfId="12001"/>
    <cellStyle name="Normal 4 3 2 2 3 4" xfId="12002"/>
    <cellStyle name="Normal 4 3 2 2 4" xfId="12003"/>
    <cellStyle name="Normal 4 3 2 2 4 2" xfId="12004"/>
    <cellStyle name="Normal 4 3 2 2 5" xfId="12005"/>
    <cellStyle name="Normal 4 3 2 2 5 2" xfId="12006"/>
    <cellStyle name="Normal 4 3 2 2 6" xfId="12007"/>
    <cellStyle name="Normal 4 3 2 3" xfId="12008"/>
    <cellStyle name="Normal 4 3 2 3 2" xfId="12009"/>
    <cellStyle name="Normal 4 3 2 3 2 2" xfId="12010"/>
    <cellStyle name="Normal 4 3 2 3 2 2 2" xfId="12011"/>
    <cellStyle name="Normal 4 3 2 3 2 3" xfId="12012"/>
    <cellStyle name="Normal 4 3 2 3 2 3 2" xfId="12013"/>
    <cellStyle name="Normal 4 3 2 3 2 4" xfId="12014"/>
    <cellStyle name="Normal 4 3 2 3 3" xfId="12015"/>
    <cellStyle name="Normal 4 3 2 3 3 2" xfId="12016"/>
    <cellStyle name="Normal 4 3 2 3 4" xfId="12017"/>
    <cellStyle name="Normal 4 3 2 3 4 2" xfId="12018"/>
    <cellStyle name="Normal 4 3 2 3 5" xfId="12019"/>
    <cellStyle name="Normal 4 3 2 4" xfId="12020"/>
    <cellStyle name="Normal 4 3 2 4 2" xfId="12021"/>
    <cellStyle name="Normal 4 3 2 4 2 2" xfId="12022"/>
    <cellStyle name="Normal 4 3 2 4 3" xfId="12023"/>
    <cellStyle name="Normal 4 3 2 4 3 2" xfId="12024"/>
    <cellStyle name="Normal 4 3 2 4 4" xfId="12025"/>
    <cellStyle name="Normal 4 3 2 5" xfId="12026"/>
    <cellStyle name="Normal 4 3 2 5 2" xfId="12027"/>
    <cellStyle name="Normal 4 3 2 6" xfId="12028"/>
    <cellStyle name="Normal 4 3 2 6 2" xfId="12029"/>
    <cellStyle name="Normal 4 3 2 7" xfId="12030"/>
    <cellStyle name="Normal 4 3 2 8" xfId="12031"/>
    <cellStyle name="Normal 4 3 3" xfId="12032"/>
    <cellStyle name="Normal 4 3 3 2" xfId="12033"/>
    <cellStyle name="Normal 4 3 3 2 2" xfId="12034"/>
    <cellStyle name="Normal 4 3 3 2 2 2" xfId="12035"/>
    <cellStyle name="Normal 4 3 3 2 2 2 2" xfId="12036"/>
    <cellStyle name="Normal 4 3 3 2 2 2 2 2" xfId="12037"/>
    <cellStyle name="Normal 4 3 3 2 2 2 3" xfId="12038"/>
    <cellStyle name="Normal 4 3 3 2 2 2 3 2" xfId="12039"/>
    <cellStyle name="Normal 4 3 3 2 2 2 4" xfId="12040"/>
    <cellStyle name="Normal 4 3 3 2 2 3" xfId="12041"/>
    <cellStyle name="Normal 4 3 3 2 2 3 2" xfId="12042"/>
    <cellStyle name="Normal 4 3 3 2 2 4" xfId="12043"/>
    <cellStyle name="Normal 4 3 3 2 2 4 2" xfId="12044"/>
    <cellStyle name="Normal 4 3 3 2 2 5" xfId="12045"/>
    <cellStyle name="Normal 4 3 3 2 3" xfId="12046"/>
    <cellStyle name="Normal 4 3 3 2 3 2" xfId="12047"/>
    <cellStyle name="Normal 4 3 3 2 3 2 2" xfId="12048"/>
    <cellStyle name="Normal 4 3 3 2 3 3" xfId="12049"/>
    <cellStyle name="Normal 4 3 3 2 3 3 2" xfId="12050"/>
    <cellStyle name="Normal 4 3 3 2 3 4" xfId="12051"/>
    <cellStyle name="Normal 4 3 3 2 4" xfId="12052"/>
    <cellStyle name="Normal 4 3 3 2 4 2" xfId="12053"/>
    <cellStyle name="Normal 4 3 3 2 5" xfId="12054"/>
    <cellStyle name="Normal 4 3 3 2 5 2" xfId="12055"/>
    <cellStyle name="Normal 4 3 3 2 6" xfId="12056"/>
    <cellStyle name="Normal 4 3 3 3" xfId="12057"/>
    <cellStyle name="Normal 4 3 3 3 2" xfId="12058"/>
    <cellStyle name="Normal 4 3 3 3 2 2" xfId="12059"/>
    <cellStyle name="Normal 4 3 3 3 2 2 2" xfId="12060"/>
    <cellStyle name="Normal 4 3 3 3 2 3" xfId="12061"/>
    <cellStyle name="Normal 4 3 3 3 2 3 2" xfId="12062"/>
    <cellStyle name="Normal 4 3 3 3 2 4" xfId="12063"/>
    <cellStyle name="Normal 4 3 3 3 3" xfId="12064"/>
    <cellStyle name="Normal 4 3 3 3 3 2" xfId="12065"/>
    <cellStyle name="Normal 4 3 3 3 4" xfId="12066"/>
    <cellStyle name="Normal 4 3 3 3 4 2" xfId="12067"/>
    <cellStyle name="Normal 4 3 3 3 5" xfId="12068"/>
    <cellStyle name="Normal 4 3 3 4" xfId="12069"/>
    <cellStyle name="Normal 4 3 3 4 2" xfId="12070"/>
    <cellStyle name="Normal 4 3 3 4 2 2" xfId="12071"/>
    <cellStyle name="Normal 4 3 3 4 3" xfId="12072"/>
    <cellStyle name="Normal 4 3 3 4 3 2" xfId="12073"/>
    <cellStyle name="Normal 4 3 3 4 4" xfId="12074"/>
    <cellStyle name="Normal 4 3 3 5" xfId="12075"/>
    <cellStyle name="Normal 4 3 3 5 2" xfId="12076"/>
    <cellStyle name="Normal 4 3 3 6" xfId="12077"/>
    <cellStyle name="Normal 4 3 3 6 2" xfId="12078"/>
    <cellStyle name="Normal 4 3 3 7" xfId="12079"/>
    <cellStyle name="Normal 4 3 4" xfId="12080"/>
    <cellStyle name="Normal 4 3 4 2" xfId="12081"/>
    <cellStyle name="Normal 4 3 4 2 2" xfId="12082"/>
    <cellStyle name="Normal 4 3 4 2 2 2" xfId="12083"/>
    <cellStyle name="Normal 4 3 4 2 2 2 2" xfId="12084"/>
    <cellStyle name="Normal 4 3 4 2 2 2 2 2" xfId="12085"/>
    <cellStyle name="Normal 4 3 4 2 2 2 3" xfId="12086"/>
    <cellStyle name="Normal 4 3 4 2 2 2 3 2" xfId="12087"/>
    <cellStyle name="Normal 4 3 4 2 2 2 4" xfId="12088"/>
    <cellStyle name="Normal 4 3 4 2 2 3" xfId="12089"/>
    <cellStyle name="Normal 4 3 4 2 2 3 2" xfId="12090"/>
    <cellStyle name="Normal 4 3 4 2 2 4" xfId="12091"/>
    <cellStyle name="Normal 4 3 4 2 2 4 2" xfId="12092"/>
    <cellStyle name="Normal 4 3 4 2 2 5" xfId="12093"/>
    <cellStyle name="Normal 4 3 4 2 3" xfId="12094"/>
    <cellStyle name="Normal 4 3 4 2 3 2" xfId="12095"/>
    <cellStyle name="Normal 4 3 4 2 3 2 2" xfId="12096"/>
    <cellStyle name="Normal 4 3 4 2 3 3" xfId="12097"/>
    <cellStyle name="Normal 4 3 4 2 3 3 2" xfId="12098"/>
    <cellStyle name="Normal 4 3 4 2 3 4" xfId="12099"/>
    <cellStyle name="Normal 4 3 4 2 4" xfId="12100"/>
    <cellStyle name="Normal 4 3 4 2 4 2" xfId="12101"/>
    <cellStyle name="Normal 4 3 4 2 5" xfId="12102"/>
    <cellStyle name="Normal 4 3 4 2 5 2" xfId="12103"/>
    <cellStyle name="Normal 4 3 4 2 6" xfId="12104"/>
    <cellStyle name="Normal 4 3 4 3" xfId="12105"/>
    <cellStyle name="Normal 4 3 4 3 2" xfId="12106"/>
    <cellStyle name="Normal 4 3 4 3 2 2" xfId="12107"/>
    <cellStyle name="Normal 4 3 4 3 2 2 2" xfId="12108"/>
    <cellStyle name="Normal 4 3 4 3 2 3" xfId="12109"/>
    <cellStyle name="Normal 4 3 4 3 2 3 2" xfId="12110"/>
    <cellStyle name="Normal 4 3 4 3 2 4" xfId="12111"/>
    <cellStyle name="Normal 4 3 4 3 3" xfId="12112"/>
    <cellStyle name="Normal 4 3 4 3 3 2" xfId="12113"/>
    <cellStyle name="Normal 4 3 4 3 4" xfId="12114"/>
    <cellStyle name="Normal 4 3 4 3 4 2" xfId="12115"/>
    <cellStyle name="Normal 4 3 4 3 5" xfId="12116"/>
    <cellStyle name="Normal 4 3 4 4" xfId="12117"/>
    <cellStyle name="Normal 4 3 4 4 2" xfId="12118"/>
    <cellStyle name="Normal 4 3 4 4 2 2" xfId="12119"/>
    <cellStyle name="Normal 4 3 4 4 3" xfId="12120"/>
    <cellStyle name="Normal 4 3 4 4 3 2" xfId="12121"/>
    <cellStyle name="Normal 4 3 4 4 4" xfId="12122"/>
    <cellStyle name="Normal 4 3 4 5" xfId="12123"/>
    <cellStyle name="Normal 4 3 4 5 2" xfId="12124"/>
    <cellStyle name="Normal 4 3 4 6" xfId="12125"/>
    <cellStyle name="Normal 4 3 4 6 2" xfId="12126"/>
    <cellStyle name="Normal 4 3 4 7" xfId="12127"/>
    <cellStyle name="Normal 4 3 5" xfId="12128"/>
    <cellStyle name="Normal 4 3 5 2" xfId="12129"/>
    <cellStyle name="Normal 4 3 5 2 2" xfId="12130"/>
    <cellStyle name="Normal 4 3 5 2 2 2" xfId="12131"/>
    <cellStyle name="Normal 4 3 5 2 2 2 2" xfId="12132"/>
    <cellStyle name="Normal 4 3 5 2 2 3" xfId="12133"/>
    <cellStyle name="Normal 4 3 5 2 2 3 2" xfId="12134"/>
    <cellStyle name="Normal 4 3 5 2 2 4" xfId="12135"/>
    <cellStyle name="Normal 4 3 5 2 3" xfId="12136"/>
    <cellStyle name="Normal 4 3 5 2 3 2" xfId="12137"/>
    <cellStyle name="Normal 4 3 5 2 4" xfId="12138"/>
    <cellStyle name="Normal 4 3 5 2 4 2" xfId="12139"/>
    <cellStyle name="Normal 4 3 5 2 5" xfId="12140"/>
    <cellStyle name="Normal 4 3 5 3" xfId="12141"/>
    <cellStyle name="Normal 4 3 5 3 2" xfId="12142"/>
    <cellStyle name="Normal 4 3 5 3 2 2" xfId="12143"/>
    <cellStyle name="Normal 4 3 5 3 3" xfId="12144"/>
    <cellStyle name="Normal 4 3 5 3 3 2" xfId="12145"/>
    <cellStyle name="Normal 4 3 5 3 4" xfId="12146"/>
    <cellStyle name="Normal 4 3 5 4" xfId="12147"/>
    <cellStyle name="Normal 4 3 5 4 2" xfId="12148"/>
    <cellStyle name="Normal 4 3 5 5" xfId="12149"/>
    <cellStyle name="Normal 4 3 5 5 2" xfId="12150"/>
    <cellStyle name="Normal 4 3 5 6" xfId="12151"/>
    <cellStyle name="Normal 4 3 6" xfId="12152"/>
    <cellStyle name="Normal 4 3 6 2" xfId="12153"/>
    <cellStyle name="Normal 4 3 6 2 2" xfId="12154"/>
    <cellStyle name="Normal 4 3 6 2 2 2" xfId="12155"/>
    <cellStyle name="Normal 4 3 6 2 3" xfId="12156"/>
    <cellStyle name="Normal 4 3 6 2 3 2" xfId="12157"/>
    <cellStyle name="Normal 4 3 6 2 4" xfId="12158"/>
    <cellStyle name="Normal 4 3 6 3" xfId="12159"/>
    <cellStyle name="Normal 4 3 6 3 2" xfId="12160"/>
    <cellStyle name="Normal 4 3 6 4" xfId="12161"/>
    <cellStyle name="Normal 4 3 6 4 2" xfId="12162"/>
    <cellStyle name="Normal 4 3 6 5" xfId="12163"/>
    <cellStyle name="Normal 4 3 7" xfId="12164"/>
    <cellStyle name="Normal 4 3 7 2" xfId="12165"/>
    <cellStyle name="Normal 4 3 7 2 2" xfId="12166"/>
    <cellStyle name="Normal 4 3 7 3" xfId="12167"/>
    <cellStyle name="Normal 4 3 7 3 2" xfId="12168"/>
    <cellStyle name="Normal 4 3 7 4" xfId="12169"/>
    <cellStyle name="Normal 4 3 8" xfId="12170"/>
    <cellStyle name="Normal 4 3 8 2" xfId="12171"/>
    <cellStyle name="Normal 4 3 9" xfId="12172"/>
    <cellStyle name="Normal 4 3 9 2" xfId="12173"/>
    <cellStyle name="Normal 4 3_T_B1.2" xfId="12174"/>
    <cellStyle name="Normal 4 4" xfId="12175"/>
    <cellStyle name="Normal 4 4 2" xfId="12176"/>
    <cellStyle name="Normal 4 4 2 2" xfId="12177"/>
    <cellStyle name="Normal 4 4 2 3" xfId="12178"/>
    <cellStyle name="Normal 4 4 3" xfId="12179"/>
    <cellStyle name="Normal 4 4 3 2" xfId="12180"/>
    <cellStyle name="Normal 4 4 4" xfId="12181"/>
    <cellStyle name="Normal 4 4 5" xfId="12182"/>
    <cellStyle name="Normal 4 5" xfId="12183"/>
    <cellStyle name="Normal 4 5 2" xfId="12184"/>
    <cellStyle name="Normal 4 5 3" xfId="12185"/>
    <cellStyle name="Normal 4 5 4" xfId="12186"/>
    <cellStyle name="Normal 4 6" xfId="12187"/>
    <cellStyle name="Normal 4 6 2" xfId="12188"/>
    <cellStyle name="Normal 4 6 3" xfId="12189"/>
    <cellStyle name="Normal 4 7" xfId="12190"/>
    <cellStyle name="Normal 4 7 2" xfId="12191"/>
    <cellStyle name="Normal 4 7 3" xfId="12192"/>
    <cellStyle name="Normal 4 8" xfId="12193"/>
    <cellStyle name="Normal 4 8 2" xfId="12194"/>
    <cellStyle name="Normal 4 8 3" xfId="12195"/>
    <cellStyle name="Normal 4 9" xfId="12196"/>
    <cellStyle name="Normal 4 9 2" xfId="12197"/>
    <cellStyle name="Normal 4 9 3" xfId="12198"/>
    <cellStyle name="Normal 4_T_B1.2" xfId="12199"/>
    <cellStyle name="Normal 40" xfId="12200"/>
    <cellStyle name="Normal 41" xfId="12201"/>
    <cellStyle name="Normal 42" xfId="12202"/>
    <cellStyle name="Normal 43" xfId="12203"/>
    <cellStyle name="Normal 44" xfId="12204"/>
    <cellStyle name="Normal 45" xfId="12205"/>
    <cellStyle name="Normal 46" xfId="12206"/>
    <cellStyle name="Normal 47" xfId="12207"/>
    <cellStyle name="Normal 48" xfId="12208"/>
    <cellStyle name="Normal 49" xfId="12209"/>
    <cellStyle name="Normal 5" xfId="12210"/>
    <cellStyle name="Normal 5 10" xfId="12211"/>
    <cellStyle name="Normal 5 10 2" xfId="12212"/>
    <cellStyle name="Normal 5 11" xfId="12213"/>
    <cellStyle name="Normal 5 12" xfId="12214"/>
    <cellStyle name="Normal 5 2" xfId="12215"/>
    <cellStyle name="Normal 5 2 10" xfId="12216"/>
    <cellStyle name="Normal 5 2 11" xfId="12217"/>
    <cellStyle name="Normal 5 2 2" xfId="12218"/>
    <cellStyle name="Normal 5 2 2 2" xfId="12219"/>
    <cellStyle name="Normal 5 2 2 2 2" xfId="12220"/>
    <cellStyle name="Normal 5 2 2 2 2 2" xfId="12221"/>
    <cellStyle name="Normal 5 2 2 2 2 2 2" xfId="12222"/>
    <cellStyle name="Normal 5 2 2 2 2 2 2 2" xfId="12223"/>
    <cellStyle name="Normal 5 2 2 2 2 2 3" xfId="12224"/>
    <cellStyle name="Normal 5 2 2 2 2 2 3 2" xfId="12225"/>
    <cellStyle name="Normal 5 2 2 2 2 2 4" xfId="12226"/>
    <cellStyle name="Normal 5 2 2 2 2 3" xfId="12227"/>
    <cellStyle name="Normal 5 2 2 2 2 3 2" xfId="12228"/>
    <cellStyle name="Normal 5 2 2 2 2 4" xfId="12229"/>
    <cellStyle name="Normal 5 2 2 2 2 4 2" xfId="12230"/>
    <cellStyle name="Normal 5 2 2 2 2 5" xfId="12231"/>
    <cellStyle name="Normal 5 2 2 2 2 6" xfId="12232"/>
    <cellStyle name="Normal 5 2 2 2 3" xfId="12233"/>
    <cellStyle name="Normal 5 2 2 2 3 2" xfId="12234"/>
    <cellStyle name="Normal 5 2 2 2 3 2 2" xfId="12235"/>
    <cellStyle name="Normal 5 2 2 2 3 3" xfId="12236"/>
    <cellStyle name="Normal 5 2 2 2 3 3 2" xfId="12237"/>
    <cellStyle name="Normal 5 2 2 2 3 4" xfId="12238"/>
    <cellStyle name="Normal 5 2 2 2 4" xfId="12239"/>
    <cellStyle name="Normal 5 2 2 2 4 2" xfId="12240"/>
    <cellStyle name="Normal 5 2 2 2 5" xfId="12241"/>
    <cellStyle name="Normal 5 2 2 2 5 2" xfId="12242"/>
    <cellStyle name="Normal 5 2 2 2 6" xfId="12243"/>
    <cellStyle name="Normal 5 2 2 3" xfId="12244"/>
    <cellStyle name="Normal 5 2 2 3 2" xfId="12245"/>
    <cellStyle name="Normal 5 2 2 3 2 2" xfId="12246"/>
    <cellStyle name="Normal 5 2 2 3 2 2 2" xfId="12247"/>
    <cellStyle name="Normal 5 2 2 3 2 3" xfId="12248"/>
    <cellStyle name="Normal 5 2 2 3 2 3 2" xfId="12249"/>
    <cellStyle name="Normal 5 2 2 3 2 4" xfId="12250"/>
    <cellStyle name="Normal 5 2 2 3 3" xfId="12251"/>
    <cellStyle name="Normal 5 2 2 3 3 2" xfId="12252"/>
    <cellStyle name="Normal 5 2 2 3 4" xfId="12253"/>
    <cellStyle name="Normal 5 2 2 3 4 2" xfId="12254"/>
    <cellStyle name="Normal 5 2 2 3 5" xfId="12255"/>
    <cellStyle name="Normal 5 2 2 3 6" xfId="12256"/>
    <cellStyle name="Normal 5 2 2 4" xfId="12257"/>
    <cellStyle name="Normal 5 2 2 4 2" xfId="12258"/>
    <cellStyle name="Normal 5 2 2 4 2 2" xfId="12259"/>
    <cellStyle name="Normal 5 2 2 4 3" xfId="12260"/>
    <cellStyle name="Normal 5 2 2 4 3 2" xfId="12261"/>
    <cellStyle name="Normal 5 2 2 4 4" xfId="12262"/>
    <cellStyle name="Normal 5 2 2 5" xfId="12263"/>
    <cellStyle name="Normal 5 2 2 5 2" xfId="12264"/>
    <cellStyle name="Normal 5 2 2 6" xfId="12265"/>
    <cellStyle name="Normal 5 2 2 6 2" xfId="12266"/>
    <cellStyle name="Normal 5 2 2 7" xfId="12267"/>
    <cellStyle name="Normal 5 2 2 8" xfId="12268"/>
    <cellStyle name="Normal 5 2 3" xfId="12269"/>
    <cellStyle name="Normal 5 2 3 2" xfId="12270"/>
    <cellStyle name="Normal 5 2 3 2 2" xfId="12271"/>
    <cellStyle name="Normal 5 2 3 2 2 2" xfId="12272"/>
    <cellStyle name="Normal 5 2 3 2 2 2 2" xfId="12273"/>
    <cellStyle name="Normal 5 2 3 2 2 2 2 2" xfId="12274"/>
    <cellStyle name="Normal 5 2 3 2 2 2 3" xfId="12275"/>
    <cellStyle name="Normal 5 2 3 2 2 2 3 2" xfId="12276"/>
    <cellStyle name="Normal 5 2 3 2 2 2 4" xfId="12277"/>
    <cellStyle name="Normal 5 2 3 2 2 3" xfId="12278"/>
    <cellStyle name="Normal 5 2 3 2 2 3 2" xfId="12279"/>
    <cellStyle name="Normal 5 2 3 2 2 4" xfId="12280"/>
    <cellStyle name="Normal 5 2 3 2 2 4 2" xfId="12281"/>
    <cellStyle name="Normal 5 2 3 2 2 5" xfId="12282"/>
    <cellStyle name="Normal 5 2 3 2 2 6" xfId="12283"/>
    <cellStyle name="Normal 5 2 3 2 3" xfId="12284"/>
    <cellStyle name="Normal 5 2 3 2 3 2" xfId="12285"/>
    <cellStyle name="Normal 5 2 3 2 3 2 2" xfId="12286"/>
    <cellStyle name="Normal 5 2 3 2 3 3" xfId="12287"/>
    <cellStyle name="Normal 5 2 3 2 3 3 2" xfId="12288"/>
    <cellStyle name="Normal 5 2 3 2 3 4" xfId="12289"/>
    <cellStyle name="Normal 5 2 3 2 4" xfId="12290"/>
    <cellStyle name="Normal 5 2 3 2 4 2" xfId="12291"/>
    <cellStyle name="Normal 5 2 3 2 5" xfId="12292"/>
    <cellStyle name="Normal 5 2 3 2 5 2" xfId="12293"/>
    <cellStyle name="Normal 5 2 3 2 6" xfId="12294"/>
    <cellStyle name="Normal 5 2 3 2 7" xfId="12295"/>
    <cellStyle name="Normal 5 2 3 3" xfId="12296"/>
    <cellStyle name="Normal 5 2 3 3 2" xfId="12297"/>
    <cellStyle name="Normal 5 2 3 3 2 2" xfId="12298"/>
    <cellStyle name="Normal 5 2 3 3 2 2 2" xfId="12299"/>
    <cellStyle name="Normal 5 2 3 3 2 3" xfId="12300"/>
    <cellStyle name="Normal 5 2 3 3 2 3 2" xfId="12301"/>
    <cellStyle name="Normal 5 2 3 3 2 4" xfId="12302"/>
    <cellStyle name="Normal 5 2 3 3 3" xfId="12303"/>
    <cellStyle name="Normal 5 2 3 3 3 2" xfId="12304"/>
    <cellStyle name="Normal 5 2 3 3 4" xfId="12305"/>
    <cellStyle name="Normal 5 2 3 3 4 2" xfId="12306"/>
    <cellStyle name="Normal 5 2 3 3 5" xfId="12307"/>
    <cellStyle name="Normal 5 2 3 3 6" xfId="12308"/>
    <cellStyle name="Normal 5 2 3 4" xfId="12309"/>
    <cellStyle name="Normal 5 2 3 4 2" xfId="12310"/>
    <cellStyle name="Normal 5 2 3 4 2 2" xfId="12311"/>
    <cellStyle name="Normal 5 2 3 4 3" xfId="12312"/>
    <cellStyle name="Normal 5 2 3 4 3 2" xfId="12313"/>
    <cellStyle name="Normal 5 2 3 4 4" xfId="12314"/>
    <cellStyle name="Normal 5 2 3 5" xfId="12315"/>
    <cellStyle name="Normal 5 2 3 5 2" xfId="12316"/>
    <cellStyle name="Normal 5 2 3 6" xfId="12317"/>
    <cellStyle name="Normal 5 2 3 6 2" xfId="12318"/>
    <cellStyle name="Normal 5 2 3 7" xfId="12319"/>
    <cellStyle name="Normal 5 2 4" xfId="12320"/>
    <cellStyle name="Normal 5 2 4 2" xfId="12321"/>
    <cellStyle name="Normal 5 2 4 2 2" xfId="12322"/>
    <cellStyle name="Normal 5 2 4 2 2 2" xfId="12323"/>
    <cellStyle name="Normal 5 2 4 2 2 2 2" xfId="12324"/>
    <cellStyle name="Normal 5 2 4 2 2 2 2 2" xfId="12325"/>
    <cellStyle name="Normal 5 2 4 2 2 2 3" xfId="12326"/>
    <cellStyle name="Normal 5 2 4 2 2 2 3 2" xfId="12327"/>
    <cellStyle name="Normal 5 2 4 2 2 2 4" xfId="12328"/>
    <cellStyle name="Normal 5 2 4 2 2 3" xfId="12329"/>
    <cellStyle name="Normal 5 2 4 2 2 3 2" xfId="12330"/>
    <cellStyle name="Normal 5 2 4 2 2 4" xfId="12331"/>
    <cellStyle name="Normal 5 2 4 2 2 4 2" xfId="12332"/>
    <cellStyle name="Normal 5 2 4 2 2 5" xfId="12333"/>
    <cellStyle name="Normal 5 2 4 2 3" xfId="12334"/>
    <cellStyle name="Normal 5 2 4 2 3 2" xfId="12335"/>
    <cellStyle name="Normal 5 2 4 2 3 2 2" xfId="12336"/>
    <cellStyle name="Normal 5 2 4 2 3 3" xfId="12337"/>
    <cellStyle name="Normal 5 2 4 2 3 3 2" xfId="12338"/>
    <cellStyle name="Normal 5 2 4 2 3 4" xfId="12339"/>
    <cellStyle name="Normal 5 2 4 2 4" xfId="12340"/>
    <cellStyle name="Normal 5 2 4 2 4 2" xfId="12341"/>
    <cellStyle name="Normal 5 2 4 2 5" xfId="12342"/>
    <cellStyle name="Normal 5 2 4 2 5 2" xfId="12343"/>
    <cellStyle name="Normal 5 2 4 2 6" xfId="12344"/>
    <cellStyle name="Normal 5 2 4 3" xfId="12345"/>
    <cellStyle name="Normal 5 2 4 3 2" xfId="12346"/>
    <cellStyle name="Normal 5 2 4 3 2 2" xfId="12347"/>
    <cellStyle name="Normal 5 2 4 3 2 2 2" xfId="12348"/>
    <cellStyle name="Normal 5 2 4 3 2 3" xfId="12349"/>
    <cellStyle name="Normal 5 2 4 3 2 3 2" xfId="12350"/>
    <cellStyle name="Normal 5 2 4 3 2 4" xfId="12351"/>
    <cellStyle name="Normal 5 2 4 3 3" xfId="12352"/>
    <cellStyle name="Normal 5 2 4 3 3 2" xfId="12353"/>
    <cellStyle name="Normal 5 2 4 3 4" xfId="12354"/>
    <cellStyle name="Normal 5 2 4 3 4 2" xfId="12355"/>
    <cellStyle name="Normal 5 2 4 3 5" xfId="12356"/>
    <cellStyle name="Normal 5 2 4 4" xfId="12357"/>
    <cellStyle name="Normal 5 2 4 4 2" xfId="12358"/>
    <cellStyle name="Normal 5 2 4 4 2 2" xfId="12359"/>
    <cellStyle name="Normal 5 2 4 4 3" xfId="12360"/>
    <cellStyle name="Normal 5 2 4 4 3 2" xfId="12361"/>
    <cellStyle name="Normal 5 2 4 4 4" xfId="12362"/>
    <cellStyle name="Normal 5 2 4 5" xfId="12363"/>
    <cellStyle name="Normal 5 2 4 5 2" xfId="12364"/>
    <cellStyle name="Normal 5 2 4 6" xfId="12365"/>
    <cellStyle name="Normal 5 2 4 6 2" xfId="12366"/>
    <cellStyle name="Normal 5 2 4 7" xfId="12367"/>
    <cellStyle name="Normal 5 2 5" xfId="12368"/>
    <cellStyle name="Normal 5 2 5 2" xfId="12369"/>
    <cellStyle name="Normal 5 2 5 2 2" xfId="12370"/>
    <cellStyle name="Normal 5 2 5 2 2 2" xfId="12371"/>
    <cellStyle name="Normal 5 2 5 2 2 2 2" xfId="12372"/>
    <cellStyle name="Normal 5 2 5 2 2 3" xfId="12373"/>
    <cellStyle name="Normal 5 2 5 2 2 3 2" xfId="12374"/>
    <cellStyle name="Normal 5 2 5 2 2 4" xfId="12375"/>
    <cellStyle name="Normal 5 2 5 2 3" xfId="12376"/>
    <cellStyle name="Normal 5 2 5 2 3 2" xfId="12377"/>
    <cellStyle name="Normal 5 2 5 2 4" xfId="12378"/>
    <cellStyle name="Normal 5 2 5 2 4 2" xfId="12379"/>
    <cellStyle name="Normal 5 2 5 2 5" xfId="12380"/>
    <cellStyle name="Normal 5 2 5 3" xfId="12381"/>
    <cellStyle name="Normal 5 2 5 3 2" xfId="12382"/>
    <cellStyle name="Normal 5 2 5 3 2 2" xfId="12383"/>
    <cellStyle name="Normal 5 2 5 3 3" xfId="12384"/>
    <cellStyle name="Normal 5 2 5 3 3 2" xfId="12385"/>
    <cellStyle name="Normal 5 2 5 3 4" xfId="12386"/>
    <cellStyle name="Normal 5 2 5 4" xfId="12387"/>
    <cellStyle name="Normal 5 2 5 4 2" xfId="12388"/>
    <cellStyle name="Normal 5 2 5 5" xfId="12389"/>
    <cellStyle name="Normal 5 2 5 5 2" xfId="12390"/>
    <cellStyle name="Normal 5 2 5 6" xfId="12391"/>
    <cellStyle name="Normal 5 2 6" xfId="12392"/>
    <cellStyle name="Normal 5 2 6 2" xfId="12393"/>
    <cellStyle name="Normal 5 2 6 2 2" xfId="12394"/>
    <cellStyle name="Normal 5 2 6 2 2 2" xfId="12395"/>
    <cellStyle name="Normal 5 2 6 2 3" xfId="12396"/>
    <cellStyle name="Normal 5 2 6 2 3 2" xfId="12397"/>
    <cellStyle name="Normal 5 2 6 2 4" xfId="12398"/>
    <cellStyle name="Normal 5 2 6 3" xfId="12399"/>
    <cellStyle name="Normal 5 2 6 3 2" xfId="12400"/>
    <cellStyle name="Normal 5 2 6 4" xfId="12401"/>
    <cellStyle name="Normal 5 2 6 4 2" xfId="12402"/>
    <cellStyle name="Normal 5 2 6 5" xfId="12403"/>
    <cellStyle name="Normal 5 2 7" xfId="12404"/>
    <cellStyle name="Normal 5 2 7 2" xfId="12405"/>
    <cellStyle name="Normal 5 2 7 2 2" xfId="12406"/>
    <cellStyle name="Normal 5 2 7 3" xfId="12407"/>
    <cellStyle name="Normal 5 2 7 3 2" xfId="12408"/>
    <cellStyle name="Normal 5 2 7 4" xfId="12409"/>
    <cellStyle name="Normal 5 2 7 5" xfId="12410"/>
    <cellStyle name="Normal 5 2 7 6" xfId="12411"/>
    <cellStyle name="Normal 5 2 8" xfId="12412"/>
    <cellStyle name="Normal 5 2 8 2" xfId="12413"/>
    <cellStyle name="Normal 5 2 9" xfId="12414"/>
    <cellStyle name="Normal 5 2 9 2" xfId="12415"/>
    <cellStyle name="Normal 5 2_T_B1.2" xfId="12416"/>
    <cellStyle name="Normal 5 3" xfId="12417"/>
    <cellStyle name="Normal 5 3 2" xfId="12418"/>
    <cellStyle name="Normal 5 3 2 2" xfId="12419"/>
    <cellStyle name="Normal 5 3 3" xfId="12420"/>
    <cellStyle name="Normal 5 3 4" xfId="12421"/>
    <cellStyle name="Normal 5 4" xfId="12422"/>
    <cellStyle name="Normal 5 4 2" xfId="12423"/>
    <cellStyle name="Normal 5 4 2 2" xfId="12424"/>
    <cellStyle name="Normal 5 4 2 3" xfId="12425"/>
    <cellStyle name="Normal 5 4 3" xfId="12426"/>
    <cellStyle name="Normal 5 4 4" xfId="12427"/>
    <cellStyle name="Normal 5 5" xfId="12428"/>
    <cellStyle name="Normal 5 5 2" xfId="12429"/>
    <cellStyle name="Normal 5 5 3" xfId="12430"/>
    <cellStyle name="Normal 5 5 4" xfId="12431"/>
    <cellStyle name="Normal 5 6" xfId="12432"/>
    <cellStyle name="Normal 5 6 2" xfId="12433"/>
    <cellStyle name="Normal 5 6 3" xfId="12434"/>
    <cellStyle name="Normal 5 7" xfId="12435"/>
    <cellStyle name="Normal 5 8" xfId="12436"/>
    <cellStyle name="Normal 5 8 2" xfId="12437"/>
    <cellStyle name="Normal 5 9" xfId="12438"/>
    <cellStyle name="Normal 5 9 2" xfId="12439"/>
    <cellStyle name="Normal 5 9 2 2" xfId="12440"/>
    <cellStyle name="Normal 5 9 3" xfId="12441"/>
    <cellStyle name="Normal 50" xfId="12442"/>
    <cellStyle name="Normal 51" xfId="12443"/>
    <cellStyle name="Normal 52" xfId="12444"/>
    <cellStyle name="Normal 53" xfId="12445"/>
    <cellStyle name="Normal 54" xfId="12446"/>
    <cellStyle name="Normal 55" xfId="12447"/>
    <cellStyle name="Normal 56" xfId="12448"/>
    <cellStyle name="Normal 57" xfId="12449"/>
    <cellStyle name="Normal 58" xfId="12450"/>
    <cellStyle name="Normal 59" xfId="12451"/>
    <cellStyle name="Normal 6" xfId="12452"/>
    <cellStyle name="Normal 6 10" xfId="12453"/>
    <cellStyle name="Normal 6 11" xfId="12454"/>
    <cellStyle name="Normal 6 2" xfId="12455"/>
    <cellStyle name="Normal 6 2 2" xfId="12456"/>
    <cellStyle name="Normal 6 2 2 2" xfId="12457"/>
    <cellStyle name="Normal 6 2 2 2 2" xfId="12458"/>
    <cellStyle name="Normal 6 2 2 2 2 2" xfId="12459"/>
    <cellStyle name="Normal 6 2 2 2 2 2 2" xfId="12460"/>
    <cellStyle name="Normal 6 2 2 2 2 3" xfId="12461"/>
    <cellStyle name="Normal 6 2 2 2 2 3 2" xfId="12462"/>
    <cellStyle name="Normal 6 2 2 2 2 4" xfId="12463"/>
    <cellStyle name="Normal 6 2 2 2 3" xfId="12464"/>
    <cellStyle name="Normal 6 2 2 2 3 2" xfId="12465"/>
    <cellStyle name="Normal 6 2 2 2 4" xfId="12466"/>
    <cellStyle name="Normal 6 2 2 2 4 2" xfId="12467"/>
    <cellStyle name="Normal 6 2 2 2 5" xfId="12468"/>
    <cellStyle name="Normal 6 2 2 3" xfId="12469"/>
    <cellStyle name="Normal 6 2 2 3 2" xfId="12470"/>
    <cellStyle name="Normal 6 2 2 3 2 2" xfId="12471"/>
    <cellStyle name="Normal 6 2 2 3 3" xfId="12472"/>
    <cellStyle name="Normal 6 2 2 3 3 2" xfId="12473"/>
    <cellStyle name="Normal 6 2 2 3 4" xfId="12474"/>
    <cellStyle name="Normal 6 2 2 4" xfId="12475"/>
    <cellStyle name="Normal 6 2 2 4 2" xfId="12476"/>
    <cellStyle name="Normal 6 2 2 5" xfId="12477"/>
    <cellStyle name="Normal 6 2 2 5 2" xfId="12478"/>
    <cellStyle name="Normal 6 2 2 6" xfId="12479"/>
    <cellStyle name="Normal 6 2 2 7" xfId="12480"/>
    <cellStyle name="Normal 6 2 3" xfId="12481"/>
    <cellStyle name="Normal 6 2 3 2" xfId="12482"/>
    <cellStyle name="Normal 6 2 3 2 2" xfId="12483"/>
    <cellStyle name="Normal 6 2 3 2 2 2" xfId="12484"/>
    <cellStyle name="Normal 6 2 3 2 3" xfId="12485"/>
    <cellStyle name="Normal 6 2 3 2 3 2" xfId="12486"/>
    <cellStyle name="Normal 6 2 3 2 4" xfId="12487"/>
    <cellStyle name="Normal 6 2 3 3" xfId="12488"/>
    <cellStyle name="Normal 6 2 3 3 2" xfId="12489"/>
    <cellStyle name="Normal 6 2 3 4" xfId="12490"/>
    <cellStyle name="Normal 6 2 3 4 2" xfId="12491"/>
    <cellStyle name="Normal 6 2 3 5" xfId="12492"/>
    <cellStyle name="Normal 6 2 4" xfId="12493"/>
    <cellStyle name="Normal 6 2 4 2" xfId="12494"/>
    <cellStyle name="Normal 6 2 4 2 2" xfId="12495"/>
    <cellStyle name="Normal 6 2 4 3" xfId="12496"/>
    <cellStyle name="Normal 6 2 4 3 2" xfId="12497"/>
    <cellStyle name="Normal 6 2 4 4" xfId="12498"/>
    <cellStyle name="Normal 6 2 5" xfId="12499"/>
    <cellStyle name="Normal 6 2 5 2" xfId="12500"/>
    <cellStyle name="Normal 6 2 6" xfId="12501"/>
    <cellStyle name="Normal 6 2 6 2" xfId="12502"/>
    <cellStyle name="Normal 6 2 7" xfId="12503"/>
    <cellStyle name="Normal 6 2 8" xfId="12504"/>
    <cellStyle name="Normal 6 3" xfId="12505"/>
    <cellStyle name="Normal 6 3 2" xfId="12506"/>
    <cellStyle name="Normal 6 3 2 2" xfId="12507"/>
    <cellStyle name="Normal 6 3 2 2 2" xfId="12508"/>
    <cellStyle name="Normal 6 3 2 2 2 2" xfId="12509"/>
    <cellStyle name="Normal 6 3 2 2 2 2 2" xfId="12510"/>
    <cellStyle name="Normal 6 3 2 2 2 3" xfId="12511"/>
    <cellStyle name="Normal 6 3 2 2 2 3 2" xfId="12512"/>
    <cellStyle name="Normal 6 3 2 2 2 4" xfId="12513"/>
    <cellStyle name="Normal 6 3 2 2 3" xfId="12514"/>
    <cellStyle name="Normal 6 3 2 2 3 2" xfId="12515"/>
    <cellStyle name="Normal 6 3 2 2 4" xfId="12516"/>
    <cellStyle name="Normal 6 3 2 2 4 2" xfId="12517"/>
    <cellStyle name="Normal 6 3 2 2 5" xfId="12518"/>
    <cellStyle name="Normal 6 3 2 2 6" xfId="12519"/>
    <cellStyle name="Normal 6 3 2 3" xfId="12520"/>
    <cellStyle name="Normal 6 3 2 3 2" xfId="12521"/>
    <cellStyle name="Normal 6 3 2 3 2 2" xfId="12522"/>
    <cellStyle name="Normal 6 3 2 3 3" xfId="12523"/>
    <cellStyle name="Normal 6 3 2 3 3 2" xfId="12524"/>
    <cellStyle name="Normal 6 3 2 3 4" xfId="12525"/>
    <cellStyle name="Normal 6 3 2 4" xfId="12526"/>
    <cellStyle name="Normal 6 3 2 4 2" xfId="12527"/>
    <cellStyle name="Normal 6 3 2 5" xfId="12528"/>
    <cellStyle name="Normal 6 3 2 5 2" xfId="12529"/>
    <cellStyle name="Normal 6 3 2 6" xfId="12530"/>
    <cellStyle name="Normal 6 3 2 7" xfId="12531"/>
    <cellStyle name="Normal 6 3 3" xfId="12532"/>
    <cellStyle name="Normal 6 3 3 2" xfId="12533"/>
    <cellStyle name="Normal 6 3 3 2 2" xfId="12534"/>
    <cellStyle name="Normal 6 3 3 2 2 2" xfId="12535"/>
    <cellStyle name="Normal 6 3 3 2 3" xfId="12536"/>
    <cellStyle name="Normal 6 3 3 2 3 2" xfId="12537"/>
    <cellStyle name="Normal 6 3 3 2 4" xfId="12538"/>
    <cellStyle name="Normal 6 3 3 3" xfId="12539"/>
    <cellStyle name="Normal 6 3 3 3 2" xfId="12540"/>
    <cellStyle name="Normal 6 3 3 4" xfId="12541"/>
    <cellStyle name="Normal 6 3 3 4 2" xfId="12542"/>
    <cellStyle name="Normal 6 3 3 5" xfId="12543"/>
    <cellStyle name="Normal 6 3 4" xfId="12544"/>
    <cellStyle name="Normal 6 3 4 2" xfId="12545"/>
    <cellStyle name="Normal 6 3 4 2 2" xfId="12546"/>
    <cellStyle name="Normal 6 3 4 3" xfId="12547"/>
    <cellStyle name="Normal 6 3 4 3 2" xfId="12548"/>
    <cellStyle name="Normal 6 3 4 4" xfId="12549"/>
    <cellStyle name="Normal 6 3 5" xfId="12550"/>
    <cellStyle name="Normal 6 3 5 2" xfId="12551"/>
    <cellStyle name="Normal 6 3 6" xfId="12552"/>
    <cellStyle name="Normal 6 3 6 2" xfId="12553"/>
    <cellStyle name="Normal 6 3 7" xfId="12554"/>
    <cellStyle name="Normal 6 3 8" xfId="12555"/>
    <cellStyle name="Normal 6 4" xfId="12556"/>
    <cellStyle name="Normal 6 4 2" xfId="12557"/>
    <cellStyle name="Normal 6 4 2 2" xfId="12558"/>
    <cellStyle name="Normal 6 4 2 2 2" xfId="12559"/>
    <cellStyle name="Normal 6 4 2 2 2 2" xfId="12560"/>
    <cellStyle name="Normal 6 4 2 2 2 2 2" xfId="12561"/>
    <cellStyle name="Normal 6 4 2 2 2 3" xfId="12562"/>
    <cellStyle name="Normal 6 4 2 2 2 3 2" xfId="12563"/>
    <cellStyle name="Normal 6 4 2 2 2 4" xfId="12564"/>
    <cellStyle name="Normal 6 4 2 2 3" xfId="12565"/>
    <cellStyle name="Normal 6 4 2 2 3 2" xfId="12566"/>
    <cellStyle name="Normal 6 4 2 2 4" xfId="12567"/>
    <cellStyle name="Normal 6 4 2 2 4 2" xfId="12568"/>
    <cellStyle name="Normal 6 4 2 2 5" xfId="12569"/>
    <cellStyle name="Normal 6 4 2 3" xfId="12570"/>
    <cellStyle name="Normal 6 4 2 3 2" xfId="12571"/>
    <cellStyle name="Normal 6 4 2 3 2 2" xfId="12572"/>
    <cellStyle name="Normal 6 4 2 3 3" xfId="12573"/>
    <cellStyle name="Normal 6 4 2 3 3 2" xfId="12574"/>
    <cellStyle name="Normal 6 4 2 3 4" xfId="12575"/>
    <cellStyle name="Normal 6 4 2 4" xfId="12576"/>
    <cellStyle name="Normal 6 4 2 4 2" xfId="12577"/>
    <cellStyle name="Normal 6 4 2 5" xfId="12578"/>
    <cellStyle name="Normal 6 4 2 5 2" xfId="12579"/>
    <cellStyle name="Normal 6 4 2 6" xfId="12580"/>
    <cellStyle name="Normal 6 4 3" xfId="12581"/>
    <cellStyle name="Normal 6 4 3 2" xfId="12582"/>
    <cellStyle name="Normal 6 4 3 2 2" xfId="12583"/>
    <cellStyle name="Normal 6 4 3 2 2 2" xfId="12584"/>
    <cellStyle name="Normal 6 4 3 2 3" xfId="12585"/>
    <cellStyle name="Normal 6 4 3 2 3 2" xfId="12586"/>
    <cellStyle name="Normal 6 4 3 2 4" xfId="12587"/>
    <cellStyle name="Normal 6 4 3 3" xfId="12588"/>
    <cellStyle name="Normal 6 4 3 3 2" xfId="12589"/>
    <cellStyle name="Normal 6 4 3 4" xfId="12590"/>
    <cellStyle name="Normal 6 4 3 4 2" xfId="12591"/>
    <cellStyle name="Normal 6 4 3 5" xfId="12592"/>
    <cellStyle name="Normal 6 4 4" xfId="12593"/>
    <cellStyle name="Normal 6 4 4 2" xfId="12594"/>
    <cellStyle name="Normal 6 4 4 2 2" xfId="12595"/>
    <cellStyle name="Normal 6 4 4 3" xfId="12596"/>
    <cellStyle name="Normal 6 4 4 3 2" xfId="12597"/>
    <cellStyle name="Normal 6 4 4 4" xfId="12598"/>
    <cellStyle name="Normal 6 4 5" xfId="12599"/>
    <cellStyle name="Normal 6 4 5 2" xfId="12600"/>
    <cellStyle name="Normal 6 4 6" xfId="12601"/>
    <cellStyle name="Normal 6 4 6 2" xfId="12602"/>
    <cellStyle name="Normal 6 4 7" xfId="12603"/>
    <cellStyle name="Normal 6 4 8" xfId="12604"/>
    <cellStyle name="Normal 6 5" xfId="12605"/>
    <cellStyle name="Normal 6 5 2" xfId="12606"/>
    <cellStyle name="Normal 6 5 2 2" xfId="12607"/>
    <cellStyle name="Normal 6 5 2 2 2" xfId="12608"/>
    <cellStyle name="Normal 6 5 2 2 2 2" xfId="12609"/>
    <cellStyle name="Normal 6 5 2 2 3" xfId="12610"/>
    <cellStyle name="Normal 6 5 2 2 3 2" xfId="12611"/>
    <cellStyle name="Normal 6 5 2 2 4" xfId="12612"/>
    <cellStyle name="Normal 6 5 2 3" xfId="12613"/>
    <cellStyle name="Normal 6 5 2 3 2" xfId="12614"/>
    <cellStyle name="Normal 6 5 2 4" xfId="12615"/>
    <cellStyle name="Normal 6 5 2 4 2" xfId="12616"/>
    <cellStyle name="Normal 6 5 2 5" xfId="12617"/>
    <cellStyle name="Normal 6 5 3" xfId="12618"/>
    <cellStyle name="Normal 6 5 3 2" xfId="12619"/>
    <cellStyle name="Normal 6 5 3 2 2" xfId="12620"/>
    <cellStyle name="Normal 6 5 3 3" xfId="12621"/>
    <cellStyle name="Normal 6 5 3 3 2" xfId="12622"/>
    <cellStyle name="Normal 6 5 3 4" xfId="12623"/>
    <cellStyle name="Normal 6 5 4" xfId="12624"/>
    <cellStyle name="Normal 6 5 4 2" xfId="12625"/>
    <cellStyle name="Normal 6 5 5" xfId="12626"/>
    <cellStyle name="Normal 6 5 5 2" xfId="12627"/>
    <cellStyle name="Normal 6 5 6" xfId="12628"/>
    <cellStyle name="Normal 6 5 7" xfId="12629"/>
    <cellStyle name="Normal 6 6" xfId="12630"/>
    <cellStyle name="Normal 6 6 2" xfId="12631"/>
    <cellStyle name="Normal 6 6 2 2" xfId="12632"/>
    <cellStyle name="Normal 6 6 2 2 2" xfId="12633"/>
    <cellStyle name="Normal 6 6 2 3" xfId="12634"/>
    <cellStyle name="Normal 6 6 2 3 2" xfId="12635"/>
    <cellStyle name="Normal 6 6 2 4" xfId="12636"/>
    <cellStyle name="Normal 6 6 3" xfId="12637"/>
    <cellStyle name="Normal 6 6 3 2" xfId="12638"/>
    <cellStyle name="Normal 6 6 4" xfId="12639"/>
    <cellStyle name="Normal 6 6 4 2" xfId="12640"/>
    <cellStyle name="Normal 6 6 5" xfId="12641"/>
    <cellStyle name="Normal 6 6 6" xfId="12642"/>
    <cellStyle name="Normal 6 7" xfId="12643"/>
    <cellStyle name="Normal 6 7 2" xfId="12644"/>
    <cellStyle name="Normal 6 7 2 2" xfId="12645"/>
    <cellStyle name="Normal 6 7 3" xfId="12646"/>
    <cellStyle name="Normal 6 7 3 2" xfId="12647"/>
    <cellStyle name="Normal 6 7 4" xfId="12648"/>
    <cellStyle name="Normal 6 7 5" xfId="12649"/>
    <cellStyle name="Normal 6 8" xfId="12650"/>
    <cellStyle name="Normal 6 8 2" xfId="12651"/>
    <cellStyle name="Normal 6 8 3" xfId="12652"/>
    <cellStyle name="Normal 6 8 4" xfId="12653"/>
    <cellStyle name="Normal 6 9" xfId="12654"/>
    <cellStyle name="Normal 6 9 2" xfId="12655"/>
    <cellStyle name="Normal 60" xfId="12656"/>
    <cellStyle name="Normal 61" xfId="12657"/>
    <cellStyle name="Normal 61 2" xfId="12658"/>
    <cellStyle name="Normal 62" xfId="12659"/>
    <cellStyle name="Normal 63" xfId="12660"/>
    <cellStyle name="Normal 64" xfId="12661"/>
    <cellStyle name="Normal 65" xfId="12662"/>
    <cellStyle name="Normal 66" xfId="12663"/>
    <cellStyle name="Normal 67" xfId="12664"/>
    <cellStyle name="Normal 68" xfId="12665"/>
    <cellStyle name="Normal 69" xfId="12666"/>
    <cellStyle name="Normal 7" xfId="12667"/>
    <cellStyle name="Normal 7 10" xfId="12668"/>
    <cellStyle name="Normal 7 10 2" xfId="12669"/>
    <cellStyle name="Normal 7 11" xfId="12670"/>
    <cellStyle name="Normal 7 11 2" xfId="12671"/>
    <cellStyle name="Normal 7 12" xfId="12672"/>
    <cellStyle name="Normal 7 13" xfId="12673"/>
    <cellStyle name="Normal 7 2" xfId="12674"/>
    <cellStyle name="Normal 7 2 10" xfId="12675"/>
    <cellStyle name="Normal 7 2 11" xfId="12676"/>
    <cellStyle name="Normal 7 2 2" xfId="12677"/>
    <cellStyle name="Normal 7 2 2 2" xfId="12678"/>
    <cellStyle name="Normal 7 2 2 2 2" xfId="12679"/>
    <cellStyle name="Normal 7 2 2 2 2 2" xfId="12680"/>
    <cellStyle name="Normal 7 2 2 2 2 2 2" xfId="12681"/>
    <cellStyle name="Normal 7 2 2 2 2 2 2 2" xfId="12682"/>
    <cellStyle name="Normal 7 2 2 2 2 2 3" xfId="12683"/>
    <cellStyle name="Normal 7 2 2 2 2 2 3 2" xfId="12684"/>
    <cellStyle name="Normal 7 2 2 2 2 2 4" xfId="12685"/>
    <cellStyle name="Normal 7 2 2 2 2 3" xfId="12686"/>
    <cellStyle name="Normal 7 2 2 2 2 3 2" xfId="12687"/>
    <cellStyle name="Normal 7 2 2 2 2 4" xfId="12688"/>
    <cellStyle name="Normal 7 2 2 2 2 4 2" xfId="12689"/>
    <cellStyle name="Normal 7 2 2 2 2 5" xfId="12690"/>
    <cellStyle name="Normal 7 2 2 2 3" xfId="12691"/>
    <cellStyle name="Normal 7 2 2 2 3 2" xfId="12692"/>
    <cellStyle name="Normal 7 2 2 2 3 2 2" xfId="12693"/>
    <cellStyle name="Normal 7 2 2 2 3 3" xfId="12694"/>
    <cellStyle name="Normal 7 2 2 2 3 3 2" xfId="12695"/>
    <cellStyle name="Normal 7 2 2 2 3 4" xfId="12696"/>
    <cellStyle name="Normal 7 2 2 2 4" xfId="12697"/>
    <cellStyle name="Normal 7 2 2 2 4 2" xfId="12698"/>
    <cellStyle name="Normal 7 2 2 2 5" xfId="12699"/>
    <cellStyle name="Normal 7 2 2 2 5 2" xfId="12700"/>
    <cellStyle name="Normal 7 2 2 2 6" xfId="12701"/>
    <cellStyle name="Normal 7 2 2 3" xfId="12702"/>
    <cellStyle name="Normal 7 2 2 3 2" xfId="12703"/>
    <cellStyle name="Normal 7 2 2 3 2 2" xfId="12704"/>
    <cellStyle name="Normal 7 2 2 3 2 2 2" xfId="12705"/>
    <cellStyle name="Normal 7 2 2 3 2 3" xfId="12706"/>
    <cellStyle name="Normal 7 2 2 3 2 3 2" xfId="12707"/>
    <cellStyle name="Normal 7 2 2 3 2 4" xfId="12708"/>
    <cellStyle name="Normal 7 2 2 3 3" xfId="12709"/>
    <cellStyle name="Normal 7 2 2 3 3 2" xfId="12710"/>
    <cellStyle name="Normal 7 2 2 3 4" xfId="12711"/>
    <cellStyle name="Normal 7 2 2 3 4 2" xfId="12712"/>
    <cellStyle name="Normal 7 2 2 3 5" xfId="12713"/>
    <cellStyle name="Normal 7 2 2 4" xfId="12714"/>
    <cellStyle name="Normal 7 2 2 4 2" xfId="12715"/>
    <cellStyle name="Normal 7 2 2 4 2 2" xfId="12716"/>
    <cellStyle name="Normal 7 2 2 4 3" xfId="12717"/>
    <cellStyle name="Normal 7 2 2 4 3 2" xfId="12718"/>
    <cellStyle name="Normal 7 2 2 4 4" xfId="12719"/>
    <cellStyle name="Normal 7 2 2 5" xfId="12720"/>
    <cellStyle name="Normal 7 2 2 5 2" xfId="12721"/>
    <cellStyle name="Normal 7 2 2 6" xfId="12722"/>
    <cellStyle name="Normal 7 2 2 6 2" xfId="12723"/>
    <cellStyle name="Normal 7 2 2 7" xfId="12724"/>
    <cellStyle name="Normal 7 2 2 8" xfId="12725"/>
    <cellStyle name="Normal 7 2 3" xfId="12726"/>
    <cellStyle name="Normal 7 2 3 2" xfId="12727"/>
    <cellStyle name="Normal 7 2 3 2 2" xfId="12728"/>
    <cellStyle name="Normal 7 2 3 2 2 2" xfId="12729"/>
    <cellStyle name="Normal 7 2 3 2 2 2 2" xfId="12730"/>
    <cellStyle name="Normal 7 2 3 2 2 2 2 2" xfId="12731"/>
    <cellStyle name="Normal 7 2 3 2 2 2 3" xfId="12732"/>
    <cellStyle name="Normal 7 2 3 2 2 2 3 2" xfId="12733"/>
    <cellStyle name="Normal 7 2 3 2 2 2 4" xfId="12734"/>
    <cellStyle name="Normal 7 2 3 2 2 3" xfId="12735"/>
    <cellStyle name="Normal 7 2 3 2 2 3 2" xfId="12736"/>
    <cellStyle name="Normal 7 2 3 2 2 4" xfId="12737"/>
    <cellStyle name="Normal 7 2 3 2 2 4 2" xfId="12738"/>
    <cellStyle name="Normal 7 2 3 2 2 5" xfId="12739"/>
    <cellStyle name="Normal 7 2 3 2 3" xfId="12740"/>
    <cellStyle name="Normal 7 2 3 2 3 2" xfId="12741"/>
    <cellStyle name="Normal 7 2 3 2 3 2 2" xfId="12742"/>
    <cellStyle name="Normal 7 2 3 2 3 3" xfId="12743"/>
    <cellStyle name="Normal 7 2 3 2 3 3 2" xfId="12744"/>
    <cellStyle name="Normal 7 2 3 2 3 4" xfId="12745"/>
    <cellStyle name="Normal 7 2 3 2 4" xfId="12746"/>
    <cellStyle name="Normal 7 2 3 2 4 2" xfId="12747"/>
    <cellStyle name="Normal 7 2 3 2 5" xfId="12748"/>
    <cellStyle name="Normal 7 2 3 2 5 2" xfId="12749"/>
    <cellStyle name="Normal 7 2 3 2 6" xfId="12750"/>
    <cellStyle name="Normal 7 2 3 3" xfId="12751"/>
    <cellStyle name="Normal 7 2 3 3 2" xfId="12752"/>
    <cellStyle name="Normal 7 2 3 3 2 2" xfId="12753"/>
    <cellStyle name="Normal 7 2 3 3 2 2 2" xfId="12754"/>
    <cellStyle name="Normal 7 2 3 3 2 3" xfId="12755"/>
    <cellStyle name="Normal 7 2 3 3 2 3 2" xfId="12756"/>
    <cellStyle name="Normal 7 2 3 3 2 4" xfId="12757"/>
    <cellStyle name="Normal 7 2 3 3 3" xfId="12758"/>
    <cellStyle name="Normal 7 2 3 3 3 2" xfId="12759"/>
    <cellStyle name="Normal 7 2 3 3 4" xfId="12760"/>
    <cellStyle name="Normal 7 2 3 3 4 2" xfId="12761"/>
    <cellStyle name="Normal 7 2 3 3 5" xfId="12762"/>
    <cellStyle name="Normal 7 2 3 4" xfId="12763"/>
    <cellStyle name="Normal 7 2 3 4 2" xfId="12764"/>
    <cellStyle name="Normal 7 2 3 4 2 2" xfId="12765"/>
    <cellStyle name="Normal 7 2 3 4 3" xfId="12766"/>
    <cellStyle name="Normal 7 2 3 4 3 2" xfId="12767"/>
    <cellStyle name="Normal 7 2 3 4 4" xfId="12768"/>
    <cellStyle name="Normal 7 2 3 5" xfId="12769"/>
    <cellStyle name="Normal 7 2 3 5 2" xfId="12770"/>
    <cellStyle name="Normal 7 2 3 6" xfId="12771"/>
    <cellStyle name="Normal 7 2 3 6 2" xfId="12772"/>
    <cellStyle name="Normal 7 2 3 7" xfId="12773"/>
    <cellStyle name="Normal 7 2 4" xfId="12774"/>
    <cellStyle name="Normal 7 2 4 2" xfId="12775"/>
    <cellStyle name="Normal 7 2 4 2 2" xfId="12776"/>
    <cellStyle name="Normal 7 2 4 2 2 2" xfId="12777"/>
    <cellStyle name="Normal 7 2 4 2 2 2 2" xfId="12778"/>
    <cellStyle name="Normal 7 2 4 2 2 2 2 2" xfId="12779"/>
    <cellStyle name="Normal 7 2 4 2 2 2 3" xfId="12780"/>
    <cellStyle name="Normal 7 2 4 2 2 2 3 2" xfId="12781"/>
    <cellStyle name="Normal 7 2 4 2 2 2 4" xfId="12782"/>
    <cellStyle name="Normal 7 2 4 2 2 3" xfId="12783"/>
    <cellStyle name="Normal 7 2 4 2 2 3 2" xfId="12784"/>
    <cellStyle name="Normal 7 2 4 2 2 4" xfId="12785"/>
    <cellStyle name="Normal 7 2 4 2 2 4 2" xfId="12786"/>
    <cellStyle name="Normal 7 2 4 2 2 5" xfId="12787"/>
    <cellStyle name="Normal 7 2 4 2 3" xfId="12788"/>
    <cellStyle name="Normal 7 2 4 2 3 2" xfId="12789"/>
    <cellStyle name="Normal 7 2 4 2 3 2 2" xfId="12790"/>
    <cellStyle name="Normal 7 2 4 2 3 3" xfId="12791"/>
    <cellStyle name="Normal 7 2 4 2 3 3 2" xfId="12792"/>
    <cellStyle name="Normal 7 2 4 2 3 4" xfId="12793"/>
    <cellStyle name="Normal 7 2 4 2 4" xfId="12794"/>
    <cellStyle name="Normal 7 2 4 2 4 2" xfId="12795"/>
    <cellStyle name="Normal 7 2 4 2 5" xfId="12796"/>
    <cellStyle name="Normal 7 2 4 2 5 2" xfId="12797"/>
    <cellStyle name="Normal 7 2 4 2 6" xfId="12798"/>
    <cellStyle name="Normal 7 2 4 3" xfId="12799"/>
    <cellStyle name="Normal 7 2 4 3 2" xfId="12800"/>
    <cellStyle name="Normal 7 2 4 3 2 2" xfId="12801"/>
    <cellStyle name="Normal 7 2 4 3 2 2 2" xfId="12802"/>
    <cellStyle name="Normal 7 2 4 3 2 3" xfId="12803"/>
    <cellStyle name="Normal 7 2 4 3 2 3 2" xfId="12804"/>
    <cellStyle name="Normal 7 2 4 3 2 4" xfId="12805"/>
    <cellStyle name="Normal 7 2 4 3 3" xfId="12806"/>
    <cellStyle name="Normal 7 2 4 3 3 2" xfId="12807"/>
    <cellStyle name="Normal 7 2 4 3 4" xfId="12808"/>
    <cellStyle name="Normal 7 2 4 3 4 2" xfId="12809"/>
    <cellStyle name="Normal 7 2 4 3 5" xfId="12810"/>
    <cellStyle name="Normal 7 2 4 4" xfId="12811"/>
    <cellStyle name="Normal 7 2 4 4 2" xfId="12812"/>
    <cellStyle name="Normal 7 2 4 4 2 2" xfId="12813"/>
    <cellStyle name="Normal 7 2 4 4 3" xfId="12814"/>
    <cellStyle name="Normal 7 2 4 4 3 2" xfId="12815"/>
    <cellStyle name="Normal 7 2 4 4 4" xfId="12816"/>
    <cellStyle name="Normal 7 2 4 5" xfId="12817"/>
    <cellStyle name="Normal 7 2 4 5 2" xfId="12818"/>
    <cellStyle name="Normal 7 2 4 6" xfId="12819"/>
    <cellStyle name="Normal 7 2 4 6 2" xfId="12820"/>
    <cellStyle name="Normal 7 2 4 7" xfId="12821"/>
    <cellStyle name="Normal 7 2 5" xfId="12822"/>
    <cellStyle name="Normal 7 2 5 2" xfId="12823"/>
    <cellStyle name="Normal 7 2 5 2 2" xfId="12824"/>
    <cellStyle name="Normal 7 2 5 2 2 2" xfId="12825"/>
    <cellStyle name="Normal 7 2 5 2 2 2 2" xfId="12826"/>
    <cellStyle name="Normal 7 2 5 2 2 3" xfId="12827"/>
    <cellStyle name="Normal 7 2 5 2 2 3 2" xfId="12828"/>
    <cellStyle name="Normal 7 2 5 2 2 4" xfId="12829"/>
    <cellStyle name="Normal 7 2 5 2 3" xfId="12830"/>
    <cellStyle name="Normal 7 2 5 2 3 2" xfId="12831"/>
    <cellStyle name="Normal 7 2 5 2 4" xfId="12832"/>
    <cellStyle name="Normal 7 2 5 2 4 2" xfId="12833"/>
    <cellStyle name="Normal 7 2 5 2 5" xfId="12834"/>
    <cellStyle name="Normal 7 2 5 3" xfId="12835"/>
    <cellStyle name="Normal 7 2 5 3 2" xfId="12836"/>
    <cellStyle name="Normal 7 2 5 3 2 2" xfId="12837"/>
    <cellStyle name="Normal 7 2 5 3 3" xfId="12838"/>
    <cellStyle name="Normal 7 2 5 3 3 2" xfId="12839"/>
    <cellStyle name="Normal 7 2 5 3 4" xfId="12840"/>
    <cellStyle name="Normal 7 2 5 4" xfId="12841"/>
    <cellStyle name="Normal 7 2 5 4 2" xfId="12842"/>
    <cellStyle name="Normal 7 2 5 5" xfId="12843"/>
    <cellStyle name="Normal 7 2 5 5 2" xfId="12844"/>
    <cellStyle name="Normal 7 2 5 6" xfId="12845"/>
    <cellStyle name="Normal 7 2 6" xfId="12846"/>
    <cellStyle name="Normal 7 2 6 2" xfId="12847"/>
    <cellStyle name="Normal 7 2 6 2 2" xfId="12848"/>
    <cellStyle name="Normal 7 2 6 2 2 2" xfId="12849"/>
    <cellStyle name="Normal 7 2 6 2 3" xfId="12850"/>
    <cellStyle name="Normal 7 2 6 2 3 2" xfId="12851"/>
    <cellStyle name="Normal 7 2 6 2 4" xfId="12852"/>
    <cellStyle name="Normal 7 2 6 3" xfId="12853"/>
    <cellStyle name="Normal 7 2 6 3 2" xfId="12854"/>
    <cellStyle name="Normal 7 2 6 4" xfId="12855"/>
    <cellStyle name="Normal 7 2 6 4 2" xfId="12856"/>
    <cellStyle name="Normal 7 2 6 5" xfId="12857"/>
    <cellStyle name="Normal 7 2 7" xfId="12858"/>
    <cellStyle name="Normal 7 2 7 2" xfId="12859"/>
    <cellStyle name="Normal 7 2 7 2 2" xfId="12860"/>
    <cellStyle name="Normal 7 2 7 3" xfId="12861"/>
    <cellStyle name="Normal 7 2 7 3 2" xfId="12862"/>
    <cellStyle name="Normal 7 2 7 4" xfId="12863"/>
    <cellStyle name="Normal 7 2 8" xfId="12864"/>
    <cellStyle name="Normal 7 2 8 2" xfId="12865"/>
    <cellStyle name="Normal 7 2 9" xfId="12866"/>
    <cellStyle name="Normal 7 2 9 2" xfId="12867"/>
    <cellStyle name="Normal 7 2_T_B1.2" xfId="12868"/>
    <cellStyle name="Normal 7 3" xfId="12869"/>
    <cellStyle name="Normal 7 3 2" xfId="12870"/>
    <cellStyle name="Normal 7 3 2 2" xfId="12871"/>
    <cellStyle name="Normal 7 3 2 2 2" xfId="12872"/>
    <cellStyle name="Normal 7 3 2 2 2 2" xfId="12873"/>
    <cellStyle name="Normal 7 3 2 2 2 2 2" xfId="12874"/>
    <cellStyle name="Normal 7 3 2 2 2 3" xfId="12875"/>
    <cellStyle name="Normal 7 3 2 2 2 3 2" xfId="12876"/>
    <cellStyle name="Normal 7 3 2 2 2 4" xfId="12877"/>
    <cellStyle name="Normal 7 3 2 2 3" xfId="12878"/>
    <cellStyle name="Normal 7 3 2 2 3 2" xfId="12879"/>
    <cellStyle name="Normal 7 3 2 2 4" xfId="12880"/>
    <cellStyle name="Normal 7 3 2 2 4 2" xfId="12881"/>
    <cellStyle name="Normal 7 3 2 2 5" xfId="12882"/>
    <cellStyle name="Normal 7 3 2 3" xfId="12883"/>
    <cellStyle name="Normal 7 3 2 3 2" xfId="12884"/>
    <cellStyle name="Normal 7 3 2 3 2 2" xfId="12885"/>
    <cellStyle name="Normal 7 3 2 3 3" xfId="12886"/>
    <cellStyle name="Normal 7 3 2 3 3 2" xfId="12887"/>
    <cellStyle name="Normal 7 3 2 3 4" xfId="12888"/>
    <cellStyle name="Normal 7 3 2 4" xfId="12889"/>
    <cellStyle name="Normal 7 3 2 4 2" xfId="12890"/>
    <cellStyle name="Normal 7 3 2 5" xfId="12891"/>
    <cellStyle name="Normal 7 3 2 5 2" xfId="12892"/>
    <cellStyle name="Normal 7 3 2 6" xfId="12893"/>
    <cellStyle name="Normal 7 3 2 7" xfId="12894"/>
    <cellStyle name="Normal 7 3 3" xfId="12895"/>
    <cellStyle name="Normal 7 3 3 2" xfId="12896"/>
    <cellStyle name="Normal 7 3 3 2 2" xfId="12897"/>
    <cellStyle name="Normal 7 3 3 2 2 2" xfId="12898"/>
    <cellStyle name="Normal 7 3 3 2 3" xfId="12899"/>
    <cellStyle name="Normal 7 3 3 2 3 2" xfId="12900"/>
    <cellStyle name="Normal 7 3 3 2 4" xfId="12901"/>
    <cellStyle name="Normal 7 3 3 3" xfId="12902"/>
    <cellStyle name="Normal 7 3 3 3 2" xfId="12903"/>
    <cellStyle name="Normal 7 3 3 4" xfId="12904"/>
    <cellStyle name="Normal 7 3 3 4 2" xfId="12905"/>
    <cellStyle name="Normal 7 3 3 5" xfId="12906"/>
    <cellStyle name="Normal 7 3 4" xfId="12907"/>
    <cellStyle name="Normal 7 3 4 2" xfId="12908"/>
    <cellStyle name="Normal 7 3 4 2 2" xfId="12909"/>
    <cellStyle name="Normal 7 3 4 3" xfId="12910"/>
    <cellStyle name="Normal 7 3 4 3 2" xfId="12911"/>
    <cellStyle name="Normal 7 3 4 4" xfId="12912"/>
    <cellStyle name="Normal 7 3 5" xfId="12913"/>
    <cellStyle name="Normal 7 3 5 2" xfId="12914"/>
    <cellStyle name="Normal 7 3 6" xfId="12915"/>
    <cellStyle name="Normal 7 3 6 2" xfId="12916"/>
    <cellStyle name="Normal 7 3 7" xfId="12917"/>
    <cellStyle name="Normal 7 3 8" xfId="12918"/>
    <cellStyle name="Normal 7 4" xfId="12919"/>
    <cellStyle name="Normal 7 4 2" xfId="12920"/>
    <cellStyle name="Normal 7 4 2 2" xfId="12921"/>
    <cellStyle name="Normal 7 4 2 2 2" xfId="12922"/>
    <cellStyle name="Normal 7 4 2 2 2 2" xfId="12923"/>
    <cellStyle name="Normal 7 4 2 2 2 2 2" xfId="12924"/>
    <cellStyle name="Normal 7 4 2 2 2 3" xfId="12925"/>
    <cellStyle name="Normal 7 4 2 2 2 3 2" xfId="12926"/>
    <cellStyle name="Normal 7 4 2 2 2 4" xfId="12927"/>
    <cellStyle name="Normal 7 4 2 2 3" xfId="12928"/>
    <cellStyle name="Normal 7 4 2 2 3 2" xfId="12929"/>
    <cellStyle name="Normal 7 4 2 2 4" xfId="12930"/>
    <cellStyle name="Normal 7 4 2 2 4 2" xfId="12931"/>
    <cellStyle name="Normal 7 4 2 2 5" xfId="12932"/>
    <cellStyle name="Normal 7 4 2 3" xfId="12933"/>
    <cellStyle name="Normal 7 4 2 3 2" xfId="12934"/>
    <cellStyle name="Normal 7 4 2 3 2 2" xfId="12935"/>
    <cellStyle name="Normal 7 4 2 3 3" xfId="12936"/>
    <cellStyle name="Normal 7 4 2 3 3 2" xfId="12937"/>
    <cellStyle name="Normal 7 4 2 3 4" xfId="12938"/>
    <cellStyle name="Normal 7 4 2 4" xfId="12939"/>
    <cellStyle name="Normal 7 4 2 4 2" xfId="12940"/>
    <cellStyle name="Normal 7 4 2 5" xfId="12941"/>
    <cellStyle name="Normal 7 4 2 5 2" xfId="12942"/>
    <cellStyle name="Normal 7 4 2 6" xfId="12943"/>
    <cellStyle name="Normal 7 4 2 7" xfId="12944"/>
    <cellStyle name="Normal 7 4 3" xfId="12945"/>
    <cellStyle name="Normal 7 4 3 2" xfId="12946"/>
    <cellStyle name="Normal 7 4 3 2 2" xfId="12947"/>
    <cellStyle name="Normal 7 4 3 2 2 2" xfId="12948"/>
    <cellStyle name="Normal 7 4 3 2 3" xfId="12949"/>
    <cellStyle name="Normal 7 4 3 2 3 2" xfId="12950"/>
    <cellStyle name="Normal 7 4 3 2 4" xfId="12951"/>
    <cellStyle name="Normal 7 4 3 3" xfId="12952"/>
    <cellStyle name="Normal 7 4 3 3 2" xfId="12953"/>
    <cellStyle name="Normal 7 4 3 4" xfId="12954"/>
    <cellStyle name="Normal 7 4 3 4 2" xfId="12955"/>
    <cellStyle name="Normal 7 4 3 5" xfId="12956"/>
    <cellStyle name="Normal 7 4 4" xfId="12957"/>
    <cellStyle name="Normal 7 4 4 2" xfId="12958"/>
    <cellStyle name="Normal 7 4 4 2 2" xfId="12959"/>
    <cellStyle name="Normal 7 4 4 3" xfId="12960"/>
    <cellStyle name="Normal 7 4 4 3 2" xfId="12961"/>
    <cellStyle name="Normal 7 4 4 4" xfId="12962"/>
    <cellStyle name="Normal 7 4 5" xfId="12963"/>
    <cellStyle name="Normal 7 4 5 2" xfId="12964"/>
    <cellStyle name="Normal 7 4 6" xfId="12965"/>
    <cellStyle name="Normal 7 4 6 2" xfId="12966"/>
    <cellStyle name="Normal 7 4 7" xfId="12967"/>
    <cellStyle name="Normal 7 4 8" xfId="12968"/>
    <cellStyle name="Normal 7 5" xfId="12969"/>
    <cellStyle name="Normal 7 5 2" xfId="12970"/>
    <cellStyle name="Normal 7 5 2 2" xfId="12971"/>
    <cellStyle name="Normal 7 5 2 2 2" xfId="12972"/>
    <cellStyle name="Normal 7 5 2 2 2 2" xfId="12973"/>
    <cellStyle name="Normal 7 5 2 2 2 2 2" xfId="12974"/>
    <cellStyle name="Normal 7 5 2 2 2 3" xfId="12975"/>
    <cellStyle name="Normal 7 5 2 2 2 3 2" xfId="12976"/>
    <cellStyle name="Normal 7 5 2 2 2 4" xfId="12977"/>
    <cellStyle name="Normal 7 5 2 2 3" xfId="12978"/>
    <cellStyle name="Normal 7 5 2 2 3 2" xfId="12979"/>
    <cellStyle name="Normal 7 5 2 2 4" xfId="12980"/>
    <cellStyle name="Normal 7 5 2 2 4 2" xfId="12981"/>
    <cellStyle name="Normal 7 5 2 2 5" xfId="12982"/>
    <cellStyle name="Normal 7 5 2 2 6" xfId="12983"/>
    <cellStyle name="Normal 7 5 2 3" xfId="12984"/>
    <cellStyle name="Normal 7 5 2 3 2" xfId="12985"/>
    <cellStyle name="Normal 7 5 2 3 2 2" xfId="12986"/>
    <cellStyle name="Normal 7 5 2 3 3" xfId="12987"/>
    <cellStyle name="Normal 7 5 2 3 3 2" xfId="12988"/>
    <cellStyle name="Normal 7 5 2 3 4" xfId="12989"/>
    <cellStyle name="Normal 7 5 2 4" xfId="12990"/>
    <cellStyle name="Normal 7 5 2 4 2" xfId="12991"/>
    <cellStyle name="Normal 7 5 2 5" xfId="12992"/>
    <cellStyle name="Normal 7 5 2 5 2" xfId="12993"/>
    <cellStyle name="Normal 7 5 2 6" xfId="12994"/>
    <cellStyle name="Normal 7 5 3" xfId="12995"/>
    <cellStyle name="Normal 7 5 3 2" xfId="12996"/>
    <cellStyle name="Normal 7 5 3 2 2" xfId="12997"/>
    <cellStyle name="Normal 7 5 3 2 2 2" xfId="12998"/>
    <cellStyle name="Normal 7 5 3 2 3" xfId="12999"/>
    <cellStyle name="Normal 7 5 3 2 3 2" xfId="13000"/>
    <cellStyle name="Normal 7 5 3 2 4" xfId="13001"/>
    <cellStyle name="Normal 7 5 3 3" xfId="13002"/>
    <cellStyle name="Normal 7 5 3 3 2" xfId="13003"/>
    <cellStyle name="Normal 7 5 3 4" xfId="13004"/>
    <cellStyle name="Normal 7 5 3 4 2" xfId="13005"/>
    <cellStyle name="Normal 7 5 3 5" xfId="13006"/>
    <cellStyle name="Normal 7 5 4" xfId="13007"/>
    <cellStyle name="Normal 7 5 4 2" xfId="13008"/>
    <cellStyle name="Normal 7 5 4 2 2" xfId="13009"/>
    <cellStyle name="Normal 7 5 4 3" xfId="13010"/>
    <cellStyle name="Normal 7 5 4 3 2" xfId="13011"/>
    <cellStyle name="Normal 7 5 4 4" xfId="13012"/>
    <cellStyle name="Normal 7 5 5" xfId="13013"/>
    <cellStyle name="Normal 7 5 5 2" xfId="13014"/>
    <cellStyle name="Normal 7 5 6" xfId="13015"/>
    <cellStyle name="Normal 7 5 6 2" xfId="13016"/>
    <cellStyle name="Normal 7 5 7" xfId="13017"/>
    <cellStyle name="Normal 7 5 8" xfId="13018"/>
    <cellStyle name="Normal 7 6" xfId="13019"/>
    <cellStyle name="Normal 7 6 2" xfId="13020"/>
    <cellStyle name="Normal 7 6 2 2" xfId="13021"/>
    <cellStyle name="Normal 7 6 2 3" xfId="13022"/>
    <cellStyle name="Normal 7 6 3" xfId="13023"/>
    <cellStyle name="Normal 7 6 4" xfId="13024"/>
    <cellStyle name="Normal 7 7" xfId="13025"/>
    <cellStyle name="Normal 7 7 2" xfId="13026"/>
    <cellStyle name="Normal 7 7 2 2" xfId="13027"/>
    <cellStyle name="Normal 7 7 2 2 2" xfId="13028"/>
    <cellStyle name="Normal 7 7 2 2 2 2" xfId="13029"/>
    <cellStyle name="Normal 7 7 2 2 3" xfId="13030"/>
    <cellStyle name="Normal 7 7 2 2 3 2" xfId="13031"/>
    <cellStyle name="Normal 7 7 2 2 4" xfId="13032"/>
    <cellStyle name="Normal 7 7 2 3" xfId="13033"/>
    <cellStyle name="Normal 7 7 2 3 2" xfId="13034"/>
    <cellStyle name="Normal 7 7 2 4" xfId="13035"/>
    <cellStyle name="Normal 7 7 2 4 2" xfId="13036"/>
    <cellStyle name="Normal 7 7 2 5" xfId="13037"/>
    <cellStyle name="Normal 7 7 3" xfId="13038"/>
    <cellStyle name="Normal 7 7 3 2" xfId="13039"/>
    <cellStyle name="Normal 7 7 3 2 2" xfId="13040"/>
    <cellStyle name="Normal 7 7 3 3" xfId="13041"/>
    <cellStyle name="Normal 7 7 3 3 2" xfId="13042"/>
    <cellStyle name="Normal 7 7 3 4" xfId="13043"/>
    <cellStyle name="Normal 7 7 4" xfId="13044"/>
    <cellStyle name="Normal 7 7 4 2" xfId="13045"/>
    <cellStyle name="Normal 7 7 4 3" xfId="13046"/>
    <cellStyle name="Normal 7 7 4 4" xfId="13047"/>
    <cellStyle name="Normal 7 7 5" xfId="13048"/>
    <cellStyle name="Normal 7 7 5 2" xfId="13049"/>
    <cellStyle name="Normal 7 7 6" xfId="13050"/>
    <cellStyle name="Normal 7 8" xfId="13051"/>
    <cellStyle name="Normal 7 8 2" xfId="13052"/>
    <cellStyle name="Normal 7 8 2 2" xfId="13053"/>
    <cellStyle name="Normal 7 8 2 2 2" xfId="13054"/>
    <cellStyle name="Normal 7 8 2 3" xfId="13055"/>
    <cellStyle name="Normal 7 8 2 3 2" xfId="13056"/>
    <cellStyle name="Normal 7 8 2 4" xfId="13057"/>
    <cellStyle name="Normal 7 8 3" xfId="13058"/>
    <cellStyle name="Normal 7 8 3 2" xfId="13059"/>
    <cellStyle name="Normal 7 8 4" xfId="13060"/>
    <cellStyle name="Normal 7 8 4 2" xfId="13061"/>
    <cellStyle name="Normal 7 8 5" xfId="13062"/>
    <cellStyle name="Normal 7 9" xfId="13063"/>
    <cellStyle name="Normal 7 9 2" xfId="13064"/>
    <cellStyle name="Normal 7 9 2 2" xfId="13065"/>
    <cellStyle name="Normal 7 9 3" xfId="13066"/>
    <cellStyle name="Normal 7 9 3 2" xfId="13067"/>
    <cellStyle name="Normal 7 9 4" xfId="13068"/>
    <cellStyle name="Normal 70" xfId="13069"/>
    <cellStyle name="Normal 71" xfId="13070"/>
    <cellStyle name="Normal 72" xfId="13071"/>
    <cellStyle name="Normal 73" xfId="13072"/>
    <cellStyle name="Normal 74" xfId="13073"/>
    <cellStyle name="Normal 75" xfId="13074"/>
    <cellStyle name="Normal 76" xfId="7"/>
    <cellStyle name="Normal 8" xfId="13075"/>
    <cellStyle name="Normal 8 10" xfId="13076"/>
    <cellStyle name="Normal 8 11" xfId="13077"/>
    <cellStyle name="Normal 8 11 2" xfId="13078"/>
    <cellStyle name="Normal 8 11 3" xfId="13079"/>
    <cellStyle name="Normal 8 11 4" xfId="13080"/>
    <cellStyle name="Normal 8 12" xfId="13081"/>
    <cellStyle name="Normal 8 12 2" xfId="13082"/>
    <cellStyle name="Normal 8 12 3" xfId="13083"/>
    <cellStyle name="Normal 8 13" xfId="13084"/>
    <cellStyle name="Normal 8 14" xfId="13085"/>
    <cellStyle name="Normal 8 15" xfId="13086"/>
    <cellStyle name="Normal 8 16" xfId="13087"/>
    <cellStyle name="Normal 8 17" xfId="13088"/>
    <cellStyle name="Normal 8 2" xfId="13089"/>
    <cellStyle name="Normal 8 2 2" xfId="13090"/>
    <cellStyle name="Normal 8 2 2 2" xfId="13091"/>
    <cellStyle name="Normal 8 2 3" xfId="13092"/>
    <cellStyle name="Normal 8 2 4" xfId="13093"/>
    <cellStyle name="Normal 8 2 5" xfId="13094"/>
    <cellStyle name="Normal 8 3" xfId="13095"/>
    <cellStyle name="Normal 8 3 2" xfId="13096"/>
    <cellStyle name="Normal 8 3 2 2" xfId="13097"/>
    <cellStyle name="Normal 8 3 2 3" xfId="13098"/>
    <cellStyle name="Normal 8 3 3" xfId="13099"/>
    <cellStyle name="Normal 8 3 4" xfId="13100"/>
    <cellStyle name="Normal 8 3 5" xfId="13101"/>
    <cellStyle name="Normal 8 3 6" xfId="13102"/>
    <cellStyle name="Normal 8 3 7" xfId="13103"/>
    <cellStyle name="Normal 8 3 8" xfId="13104"/>
    <cellStyle name="Normal 8 3 9" xfId="13105"/>
    <cellStyle name="Normal 8 4" xfId="13106"/>
    <cellStyle name="Normal 8 4 2" xfId="13107"/>
    <cellStyle name="Normal 8 4 2 2" xfId="13108"/>
    <cellStyle name="Normal 8 4 2 2 2" xfId="13109"/>
    <cellStyle name="Normal 8 4 2 2 2 2" xfId="13110"/>
    <cellStyle name="Normal 8 4 2 2 2 2 2" xfId="13111"/>
    <cellStyle name="Normal 8 4 2 2 2 3" xfId="13112"/>
    <cellStyle name="Normal 8 4 2 2 2 3 2" xfId="13113"/>
    <cellStyle name="Normal 8 4 2 2 2 4" xfId="13114"/>
    <cellStyle name="Normal 8 4 2 2 3" xfId="13115"/>
    <cellStyle name="Normal 8 4 2 2 3 2" xfId="13116"/>
    <cellStyle name="Normal 8 4 2 2 4" xfId="13117"/>
    <cellStyle name="Normal 8 4 2 2 4 2" xfId="13118"/>
    <cellStyle name="Normal 8 4 2 2 5" xfId="13119"/>
    <cellStyle name="Normal 8 4 2 3" xfId="13120"/>
    <cellStyle name="Normal 8 4 2 3 2" xfId="13121"/>
    <cellStyle name="Normal 8 4 2 3 2 2" xfId="13122"/>
    <cellStyle name="Normal 8 4 2 3 3" xfId="13123"/>
    <cellStyle name="Normal 8 4 2 3 3 2" xfId="13124"/>
    <cellStyle name="Normal 8 4 2 3 4" xfId="13125"/>
    <cellStyle name="Normal 8 4 2 4" xfId="13126"/>
    <cellStyle name="Normal 8 4 2 4 2" xfId="13127"/>
    <cellStyle name="Normal 8 4 2 5" xfId="13128"/>
    <cellStyle name="Normal 8 4 2 5 2" xfId="13129"/>
    <cellStyle name="Normal 8 4 2 6" xfId="13130"/>
    <cellStyle name="Normal 8 4 3" xfId="13131"/>
    <cellStyle name="Normal 8 4 3 2" xfId="13132"/>
    <cellStyle name="Normal 8 4 3 2 2" xfId="13133"/>
    <cellStyle name="Normal 8 4 3 2 2 2" xfId="13134"/>
    <cellStyle name="Normal 8 4 3 2 3" xfId="13135"/>
    <cellStyle name="Normal 8 4 3 2 3 2" xfId="13136"/>
    <cellStyle name="Normal 8 4 3 2 4" xfId="13137"/>
    <cellStyle name="Normal 8 4 3 3" xfId="13138"/>
    <cellStyle name="Normal 8 4 3 3 2" xfId="13139"/>
    <cellStyle name="Normal 8 4 3 4" xfId="13140"/>
    <cellStyle name="Normal 8 4 3 4 2" xfId="13141"/>
    <cellStyle name="Normal 8 4 3 5" xfId="13142"/>
    <cellStyle name="Normal 8 4 3 6" xfId="13143"/>
    <cellStyle name="Normal 8 4 4" xfId="13144"/>
    <cellStyle name="Normal 8 4 4 2" xfId="13145"/>
    <cellStyle name="Normal 8 4 4 2 2" xfId="13146"/>
    <cellStyle name="Normal 8 4 4 3" xfId="13147"/>
    <cellStyle name="Normal 8 4 4 3 2" xfId="13148"/>
    <cellStyle name="Normal 8 4 4 4" xfId="13149"/>
    <cellStyle name="Normal 8 4 4 5" xfId="13150"/>
    <cellStyle name="Normal 8 4 4 6" xfId="13151"/>
    <cellStyle name="Normal 8 4 5" xfId="13152"/>
    <cellStyle name="Normal 8 4 5 2" xfId="13153"/>
    <cellStyle name="Normal 8 4 5 3" xfId="13154"/>
    <cellStyle name="Normal 8 4 5 4" xfId="13155"/>
    <cellStyle name="Normal 8 4 6" xfId="13156"/>
    <cellStyle name="Normal 8 4 6 2" xfId="13157"/>
    <cellStyle name="Normal 8 4 6 3" xfId="13158"/>
    <cellStyle name="Normal 8 4 6 4" xfId="13159"/>
    <cellStyle name="Normal 8 4 7" xfId="13160"/>
    <cellStyle name="Normal 8 4 7 2" xfId="13161"/>
    <cellStyle name="Normal 8 4 7 3" xfId="13162"/>
    <cellStyle name="Normal 8 5" xfId="13163"/>
    <cellStyle name="Normal 8 5 2" xfId="13164"/>
    <cellStyle name="Normal 8 5 2 2" xfId="13165"/>
    <cellStyle name="Normal 8 5 2 2 2" xfId="13166"/>
    <cellStyle name="Normal 8 5 2 2 2 2" xfId="13167"/>
    <cellStyle name="Normal 8 5 2 2 2 2 2" xfId="13168"/>
    <cellStyle name="Normal 8 5 2 2 2 3" xfId="13169"/>
    <cellStyle name="Normal 8 5 2 2 2 3 2" xfId="13170"/>
    <cellStyle name="Normal 8 5 2 2 2 4" xfId="13171"/>
    <cellStyle name="Normal 8 5 2 2 3" xfId="13172"/>
    <cellStyle name="Normal 8 5 2 2 3 2" xfId="13173"/>
    <cellStyle name="Normal 8 5 2 2 4" xfId="13174"/>
    <cellStyle name="Normal 8 5 2 2 4 2" xfId="13175"/>
    <cellStyle name="Normal 8 5 2 2 5" xfId="13176"/>
    <cellStyle name="Normal 8 5 2 3" xfId="13177"/>
    <cellStyle name="Normal 8 5 2 3 2" xfId="13178"/>
    <cellStyle name="Normal 8 5 2 3 2 2" xfId="13179"/>
    <cellStyle name="Normal 8 5 2 3 3" xfId="13180"/>
    <cellStyle name="Normal 8 5 2 3 3 2" xfId="13181"/>
    <cellStyle name="Normal 8 5 2 3 4" xfId="13182"/>
    <cellStyle name="Normal 8 5 2 4" xfId="13183"/>
    <cellStyle name="Normal 8 5 2 4 2" xfId="13184"/>
    <cellStyle name="Normal 8 5 2 5" xfId="13185"/>
    <cellStyle name="Normal 8 5 2 5 2" xfId="13186"/>
    <cellStyle name="Normal 8 5 2 6" xfId="13187"/>
    <cellStyle name="Normal 8 5 3" xfId="13188"/>
    <cellStyle name="Normal 8 5 3 2" xfId="13189"/>
    <cellStyle name="Normal 8 5 3 2 2" xfId="13190"/>
    <cellStyle name="Normal 8 5 3 2 2 2" xfId="13191"/>
    <cellStyle name="Normal 8 5 3 2 3" xfId="13192"/>
    <cellStyle name="Normal 8 5 3 2 3 2" xfId="13193"/>
    <cellStyle name="Normal 8 5 3 2 4" xfId="13194"/>
    <cellStyle name="Normal 8 5 3 3" xfId="13195"/>
    <cellStyle name="Normal 8 5 3 3 2" xfId="13196"/>
    <cellStyle name="Normal 8 5 3 4" xfId="13197"/>
    <cellStyle name="Normal 8 5 3 4 2" xfId="13198"/>
    <cellStyle name="Normal 8 5 3 5" xfId="13199"/>
    <cellStyle name="Normal 8 5 3 6" xfId="13200"/>
    <cellStyle name="Normal 8 5 4" xfId="13201"/>
    <cellStyle name="Normal 8 5 4 2" xfId="13202"/>
    <cellStyle name="Normal 8 5 4 2 2" xfId="13203"/>
    <cellStyle name="Normal 8 5 4 3" xfId="13204"/>
    <cellStyle name="Normal 8 5 4 3 2" xfId="13205"/>
    <cellStyle name="Normal 8 5 4 4" xfId="13206"/>
    <cellStyle name="Normal 8 5 4 5" xfId="13207"/>
    <cellStyle name="Normal 8 5 4 6" xfId="13208"/>
    <cellStyle name="Normal 8 5 5" xfId="13209"/>
    <cellStyle name="Normal 8 5 5 2" xfId="13210"/>
    <cellStyle name="Normal 8 5 5 3" xfId="13211"/>
    <cellStyle name="Normal 8 5 5 4" xfId="13212"/>
    <cellStyle name="Normal 8 5 6" xfId="13213"/>
    <cellStyle name="Normal 8 5 6 2" xfId="13214"/>
    <cellStyle name="Normal 8 5 6 3" xfId="13215"/>
    <cellStyle name="Normal 8 5 6 4" xfId="13216"/>
    <cellStyle name="Normal 8 5 7" xfId="13217"/>
    <cellStyle name="Normal 8 5 7 2" xfId="13218"/>
    <cellStyle name="Normal 8 5 7 3" xfId="13219"/>
    <cellStyle name="Normal 8 6" xfId="13220"/>
    <cellStyle name="Normal 8 6 2" xfId="13221"/>
    <cellStyle name="Normal 8 6 2 2" xfId="13222"/>
    <cellStyle name="Normal 8 6 2 2 2" xfId="13223"/>
    <cellStyle name="Normal 8 6 2 2 2 2" xfId="13224"/>
    <cellStyle name="Normal 8 6 2 2 3" xfId="13225"/>
    <cellStyle name="Normal 8 6 2 2 3 2" xfId="13226"/>
    <cellStyle name="Normal 8 6 2 2 4" xfId="13227"/>
    <cellStyle name="Normal 8 6 2 3" xfId="13228"/>
    <cellStyle name="Normal 8 6 2 3 2" xfId="13229"/>
    <cellStyle name="Normal 8 6 2 4" xfId="13230"/>
    <cellStyle name="Normal 8 6 2 4 2" xfId="13231"/>
    <cellStyle name="Normal 8 6 2 5" xfId="13232"/>
    <cellStyle name="Normal 8 6 3" xfId="13233"/>
    <cellStyle name="Normal 8 6 3 2" xfId="13234"/>
    <cellStyle name="Normal 8 6 3 2 2" xfId="13235"/>
    <cellStyle name="Normal 8 6 3 3" xfId="13236"/>
    <cellStyle name="Normal 8 6 3 3 2" xfId="13237"/>
    <cellStyle name="Normal 8 6 3 4" xfId="13238"/>
    <cellStyle name="Normal 8 6 4" xfId="13239"/>
    <cellStyle name="Normal 8 6 4 2" xfId="13240"/>
    <cellStyle name="Normal 8 6 5" xfId="13241"/>
    <cellStyle name="Normal 8 6 5 2" xfId="13242"/>
    <cellStyle name="Normal 8 6 6" xfId="13243"/>
    <cellStyle name="Normal 8 7" xfId="13244"/>
    <cellStyle name="Normal 8 7 2" xfId="13245"/>
    <cellStyle name="Normal 8 7 2 2" xfId="13246"/>
    <cellStyle name="Normal 8 7 2 2 2" xfId="13247"/>
    <cellStyle name="Normal 8 7 2 3" xfId="13248"/>
    <cellStyle name="Normal 8 7 2 3 2" xfId="13249"/>
    <cellStyle name="Normal 8 7 2 4" xfId="13250"/>
    <cellStyle name="Normal 8 7 3" xfId="13251"/>
    <cellStyle name="Normal 8 7 3 2" xfId="13252"/>
    <cellStyle name="Normal 8 7 4" xfId="13253"/>
    <cellStyle name="Normal 8 7 4 2" xfId="13254"/>
    <cellStyle name="Normal 8 7 5" xfId="13255"/>
    <cellStyle name="Normal 8 7 6" xfId="13256"/>
    <cellStyle name="Normal 8 8" xfId="13257"/>
    <cellStyle name="Normal 8 8 2" xfId="13258"/>
    <cellStyle name="Normal 8 8 2 2" xfId="13259"/>
    <cellStyle name="Normal 8 8 3" xfId="13260"/>
    <cellStyle name="Normal 8 8 3 2" xfId="13261"/>
    <cellStyle name="Normal 8 8 4" xfId="13262"/>
    <cellStyle name="Normal 8 8 5" xfId="13263"/>
    <cellStyle name="Normal 8 8 6" xfId="13264"/>
    <cellStyle name="Normal 8 9" xfId="13265"/>
    <cellStyle name="Normal 8 9 2" xfId="13266"/>
    <cellStyle name="Normal 8 9 3" xfId="13267"/>
    <cellStyle name="Normal 8 9 4" xfId="13268"/>
    <cellStyle name="Normal 9" xfId="13269"/>
    <cellStyle name="Normal 9 10" xfId="13270"/>
    <cellStyle name="Normal 9 10 2" xfId="13271"/>
    <cellStyle name="Normal 9 11" xfId="13272"/>
    <cellStyle name="Normal 9 2" xfId="13273"/>
    <cellStyle name="Normal 9 2 2" xfId="13274"/>
    <cellStyle name="Normal 9 2 2 2" xfId="13275"/>
    <cellStyle name="Normal 9 2 2 2 2" xfId="13276"/>
    <cellStyle name="Normal 9 2 2 3" xfId="13277"/>
    <cellStyle name="Normal 9 2 3" xfId="13278"/>
    <cellStyle name="Normal 9 2 3 2" xfId="13279"/>
    <cellStyle name="Normal 9 2 4" xfId="13280"/>
    <cellStyle name="Normal 9 2 5" xfId="13281"/>
    <cellStyle name="Normal 9 2 6" xfId="13282"/>
    <cellStyle name="Normal 9 3" xfId="13283"/>
    <cellStyle name="Normal 9 3 2" xfId="13284"/>
    <cellStyle name="Normal 9 3 2 2" xfId="13285"/>
    <cellStyle name="Normal 9 3 2 2 2" xfId="13286"/>
    <cellStyle name="Normal 9 3 2 3" xfId="13287"/>
    <cellStyle name="Normal 9 3 3" xfId="13288"/>
    <cellStyle name="Normal 9 3 3 2" xfId="13289"/>
    <cellStyle name="Normal 9 3 4" xfId="13290"/>
    <cellStyle name="Normal 9 3 5" xfId="13291"/>
    <cellStyle name="Normal 9 4" xfId="13292"/>
    <cellStyle name="Normal 9 4 2" xfId="13293"/>
    <cellStyle name="Normal 9 4 2 2" xfId="13294"/>
    <cellStyle name="Normal 9 4 2 2 2" xfId="13295"/>
    <cellStyle name="Normal 9 4 2 3" xfId="13296"/>
    <cellStyle name="Normal 9 4 3" xfId="13297"/>
    <cellStyle name="Normal 9 4 3 2" xfId="13298"/>
    <cellStyle name="Normal 9 4 4" xfId="13299"/>
    <cellStyle name="Normal 9 4 5" xfId="13300"/>
    <cellStyle name="Normal 9 5" xfId="13301"/>
    <cellStyle name="Normal 9 5 2" xfId="13302"/>
    <cellStyle name="Normal 9 5 2 2" xfId="13303"/>
    <cellStyle name="Normal 9 5 2 2 2" xfId="13304"/>
    <cellStyle name="Normal 9 5 2 3" xfId="13305"/>
    <cellStyle name="Normal 9 5 3" xfId="13306"/>
    <cellStyle name="Normal 9 5 3 2" xfId="13307"/>
    <cellStyle name="Normal 9 5 4" xfId="13308"/>
    <cellStyle name="Normal 9 6" xfId="13309"/>
    <cellStyle name="Normal 9 6 2" xfId="13310"/>
    <cellStyle name="Normal 9 6 2 2" xfId="13311"/>
    <cellStyle name="Normal 9 6 2 2 2" xfId="13312"/>
    <cellStyle name="Normal 9 6 2 3" xfId="13313"/>
    <cellStyle name="Normal 9 6 3" xfId="13314"/>
    <cellStyle name="Normal 9 6 3 2" xfId="13315"/>
    <cellStyle name="Normal 9 6 4" xfId="13316"/>
    <cellStyle name="Normal 9 7" xfId="13317"/>
    <cellStyle name="Normal 9 7 2" xfId="13318"/>
    <cellStyle name="Normal 9 7 2 2" xfId="13319"/>
    <cellStyle name="Normal 9 7 2 2 2" xfId="13320"/>
    <cellStyle name="Normal 9 7 2 3" xfId="13321"/>
    <cellStyle name="Normal 9 7 3" xfId="13322"/>
    <cellStyle name="Normal 9 7 3 2" xfId="13323"/>
    <cellStyle name="Normal 9 7 4" xfId="13324"/>
    <cellStyle name="Normal 9 8" xfId="13325"/>
    <cellStyle name="Normal 9 8 2" xfId="13326"/>
    <cellStyle name="Normal 9 8 2 2" xfId="13327"/>
    <cellStyle name="Normal 9 8 2 2 2" xfId="13328"/>
    <cellStyle name="Normal 9 8 2 3" xfId="13329"/>
    <cellStyle name="Normal 9 8 3" xfId="13330"/>
    <cellStyle name="Normal 9 8 3 2" xfId="13331"/>
    <cellStyle name="Normal 9 8 4" xfId="13332"/>
    <cellStyle name="Normal 9 9" xfId="13333"/>
    <cellStyle name="Normal 9 9 2" xfId="13334"/>
    <cellStyle name="Normal 9 9 2 2" xfId="13335"/>
    <cellStyle name="Normal 9 9 3" xfId="13336"/>
    <cellStyle name="Normál_8gradk" xfId="13337"/>
    <cellStyle name="Normal_C1.2" xfId="9"/>
    <cellStyle name="Normal_C6.5" xfId="10"/>
    <cellStyle name="Normal-blank" xfId="13338"/>
    <cellStyle name="Normal-bottom" xfId="13339"/>
    <cellStyle name="Normal-center" xfId="13340"/>
    <cellStyle name="Normal-droit" xfId="13341"/>
    <cellStyle name="normální_CZLFS0X0" xfId="13342"/>
    <cellStyle name="Normalny 10" xfId="13343"/>
    <cellStyle name="Normalny 10 2" xfId="13344"/>
    <cellStyle name="Normalny 10 3" xfId="13345"/>
    <cellStyle name="Normalny 10 4" xfId="13346"/>
    <cellStyle name="Normalny 2" xfId="13347"/>
    <cellStyle name="Normalny 2 2" xfId="13348"/>
    <cellStyle name="Normalny 2 2 2" xfId="13349"/>
    <cellStyle name="Normalny 2 2 2 2" xfId="13350"/>
    <cellStyle name="Normalny 2 2 2 2 2" xfId="13351"/>
    <cellStyle name="Normalny 2 2 2 2 3" xfId="13352"/>
    <cellStyle name="Normalny 2 2 2 2 4" xfId="13353"/>
    <cellStyle name="Normalny 2 2 2_T_B1.2" xfId="13354"/>
    <cellStyle name="Normalny 2 2 3" xfId="13355"/>
    <cellStyle name="Normalny 2 2 4" xfId="13356"/>
    <cellStyle name="Normalny 2 2 5" xfId="13357"/>
    <cellStyle name="Normalny 2 2_T_B1.2" xfId="13358"/>
    <cellStyle name="Normalny 2 3" xfId="13359"/>
    <cellStyle name="Normalny 2 3 2" xfId="13360"/>
    <cellStyle name="Normalny 2 3_T_B1.2" xfId="13361"/>
    <cellStyle name="Normalny 2 4" xfId="13362"/>
    <cellStyle name="Normalny 2 4 2" xfId="13363"/>
    <cellStyle name="Normalny 2 4_T_B1.2" xfId="13364"/>
    <cellStyle name="Normalny 2 5" xfId="13365"/>
    <cellStyle name="Normalny 2 5 2" xfId="13366"/>
    <cellStyle name="Normalny 2 5_T_B1.2" xfId="13367"/>
    <cellStyle name="Normalny 2 6" xfId="13368"/>
    <cellStyle name="Normalny 2 6 2" xfId="13369"/>
    <cellStyle name="Normalny 2 6_T_B1.2" xfId="13370"/>
    <cellStyle name="Normalny 2 7" xfId="13371"/>
    <cellStyle name="Normalny 2 7 2" xfId="13372"/>
    <cellStyle name="Normalny 2 7_T_B1.2" xfId="13373"/>
    <cellStyle name="Normalny 2 8" xfId="13374"/>
    <cellStyle name="Normalny 2 8 2" xfId="13375"/>
    <cellStyle name="Normalny 2 8_T_B1.2" xfId="13376"/>
    <cellStyle name="Normalny 2_T_B1.2" xfId="13377"/>
    <cellStyle name="Normalny 3" xfId="13378"/>
    <cellStyle name="Normalny 3 2" xfId="13379"/>
    <cellStyle name="Normalny 3_T_B1.2" xfId="13380"/>
    <cellStyle name="Normalny 4" xfId="13381"/>
    <cellStyle name="Normalny 4 2" xfId="13382"/>
    <cellStyle name="Normalny 4_T_B1.2" xfId="13383"/>
    <cellStyle name="Normalny 5" xfId="13384"/>
    <cellStyle name="Normalny 5 2" xfId="13385"/>
    <cellStyle name="Normalny 5 2 2" xfId="13386"/>
    <cellStyle name="Normalny 5 2 3" xfId="13387"/>
    <cellStyle name="Normalny 5 2 4" xfId="13388"/>
    <cellStyle name="Normalny 5 3" xfId="13389"/>
    <cellStyle name="Normalny 5 3 2" xfId="13390"/>
    <cellStyle name="Normalny 5 3_T_B1.2" xfId="13391"/>
    <cellStyle name="Normalny 5 4" xfId="13392"/>
    <cellStyle name="Normalny 5_T_B1.2" xfId="13393"/>
    <cellStyle name="Normalny 6" xfId="13394"/>
    <cellStyle name="Normalny 6 2" xfId="13395"/>
    <cellStyle name="Normalny 6 3" xfId="13396"/>
    <cellStyle name="Normalny 6 4" xfId="13397"/>
    <cellStyle name="Normalny 7" xfId="13398"/>
    <cellStyle name="Normalny 7 2" xfId="13399"/>
    <cellStyle name="Normalny 7 3" xfId="13400"/>
    <cellStyle name="Normalny 7 4" xfId="13401"/>
    <cellStyle name="Normalny 8" xfId="13402"/>
    <cellStyle name="Normalny 8 2" xfId="13403"/>
    <cellStyle name="Normalny 8 3" xfId="13404"/>
    <cellStyle name="Normalny 8 4" xfId="13405"/>
    <cellStyle name="Normalny 9" xfId="13406"/>
    <cellStyle name="Normalny_Dep. Rolnictwa_Rolnictwo" xfId="13407"/>
    <cellStyle name="Normal-top" xfId="13408"/>
    <cellStyle name="Note" xfId="13409"/>
    <cellStyle name="Note 10 2" xfId="13410"/>
    <cellStyle name="Note 10 2 2" xfId="13411"/>
    <cellStyle name="Note 10 2 2 2" xfId="13412"/>
    <cellStyle name="Note 10 2 2 2 2" xfId="13413"/>
    <cellStyle name="Note 10 2 2 2 2 2" xfId="13414"/>
    <cellStyle name="Note 10 2 2 2 3" xfId="13415"/>
    <cellStyle name="Note 10 2 2 2 3 2" xfId="13416"/>
    <cellStyle name="Note 10 2 2 2 4" xfId="13417"/>
    <cellStyle name="Note 10 2 2 2 5" xfId="13418"/>
    <cellStyle name="Note 10 2 2 3" xfId="13419"/>
    <cellStyle name="Note 10 2 2 3 2" xfId="13420"/>
    <cellStyle name="Note 10 2 2 3 3" xfId="13421"/>
    <cellStyle name="Note 10 2 2 4" xfId="13422"/>
    <cellStyle name="Note 10 2 2 4 2" xfId="13423"/>
    <cellStyle name="Note 10 2 2 5" xfId="13424"/>
    <cellStyle name="Note 10 2 2 6" xfId="13425"/>
    <cellStyle name="Note 10 2 3" xfId="13426"/>
    <cellStyle name="Note 10 2 3 2" xfId="13427"/>
    <cellStyle name="Note 10 2 3 2 2" xfId="13428"/>
    <cellStyle name="Note 10 2 3 2 2 2" xfId="13429"/>
    <cellStyle name="Note 10 2 3 2 3" xfId="13430"/>
    <cellStyle name="Note 10 2 3 2 4" xfId="13431"/>
    <cellStyle name="Note 10 2 3 3" xfId="13432"/>
    <cellStyle name="Note 10 2 3 3 2" xfId="13433"/>
    <cellStyle name="Note 10 2 3 4" xfId="13434"/>
    <cellStyle name="Note 10 2 3 4 2" xfId="13435"/>
    <cellStyle name="Note 10 2 3 5" xfId="13436"/>
    <cellStyle name="Note 10 2 3 6" xfId="13437"/>
    <cellStyle name="Note 10 2 4" xfId="13438"/>
    <cellStyle name="Note 10 2 4 2" xfId="13439"/>
    <cellStyle name="Note 10 2 4 2 2" xfId="13440"/>
    <cellStyle name="Note 10 2 4 3" xfId="13441"/>
    <cellStyle name="Note 10 2 4 4" xfId="13442"/>
    <cellStyle name="Note 10 2 5" xfId="13443"/>
    <cellStyle name="Note 10 2 5 2" xfId="13444"/>
    <cellStyle name="Note 10 2 5 3" xfId="13445"/>
    <cellStyle name="Note 10 2 6" xfId="13446"/>
    <cellStyle name="Note 10 2 7" xfId="13447"/>
    <cellStyle name="Note 10 3" xfId="13448"/>
    <cellStyle name="Note 10 3 2" xfId="13449"/>
    <cellStyle name="Note 10 3 2 2" xfId="13450"/>
    <cellStyle name="Note 10 3 2 2 2" xfId="13451"/>
    <cellStyle name="Note 10 3 2 2 2 2" xfId="13452"/>
    <cellStyle name="Note 10 3 2 2 3" xfId="13453"/>
    <cellStyle name="Note 10 3 2 2 3 2" xfId="13454"/>
    <cellStyle name="Note 10 3 2 2 4" xfId="13455"/>
    <cellStyle name="Note 10 3 2 2 5" xfId="13456"/>
    <cellStyle name="Note 10 3 2 3" xfId="13457"/>
    <cellStyle name="Note 10 3 2 3 2" xfId="13458"/>
    <cellStyle name="Note 10 3 2 3 3" xfId="13459"/>
    <cellStyle name="Note 10 3 2 4" xfId="13460"/>
    <cellStyle name="Note 10 3 2 4 2" xfId="13461"/>
    <cellStyle name="Note 10 3 2 5" xfId="13462"/>
    <cellStyle name="Note 10 3 2 6" xfId="13463"/>
    <cellStyle name="Note 10 3 3" xfId="13464"/>
    <cellStyle name="Note 10 3 3 2" xfId="13465"/>
    <cellStyle name="Note 10 3 3 2 2" xfId="13466"/>
    <cellStyle name="Note 10 3 3 2 2 2" xfId="13467"/>
    <cellStyle name="Note 10 3 3 2 3" xfId="13468"/>
    <cellStyle name="Note 10 3 3 2 4" xfId="13469"/>
    <cellStyle name="Note 10 3 3 3" xfId="13470"/>
    <cellStyle name="Note 10 3 3 3 2" xfId="13471"/>
    <cellStyle name="Note 10 3 3 4" xfId="13472"/>
    <cellStyle name="Note 10 3 3 4 2" xfId="13473"/>
    <cellStyle name="Note 10 3 3 5" xfId="13474"/>
    <cellStyle name="Note 10 3 3 6" xfId="13475"/>
    <cellStyle name="Note 10 3 4" xfId="13476"/>
    <cellStyle name="Note 10 3 4 2" xfId="13477"/>
    <cellStyle name="Note 10 3 4 2 2" xfId="13478"/>
    <cellStyle name="Note 10 3 4 3" xfId="13479"/>
    <cellStyle name="Note 10 3 4 4" xfId="13480"/>
    <cellStyle name="Note 10 3 5" xfId="13481"/>
    <cellStyle name="Note 10 3 5 2" xfId="13482"/>
    <cellStyle name="Note 10 3 5 3" xfId="13483"/>
    <cellStyle name="Note 10 3 6" xfId="13484"/>
    <cellStyle name="Note 10 3 7" xfId="13485"/>
    <cellStyle name="Note 10 4" xfId="13486"/>
    <cellStyle name="Note 10 4 2" xfId="13487"/>
    <cellStyle name="Note 10 4 2 2" xfId="13488"/>
    <cellStyle name="Note 10 4 2 2 2" xfId="13489"/>
    <cellStyle name="Note 10 4 2 2 2 2" xfId="13490"/>
    <cellStyle name="Note 10 4 2 2 3" xfId="13491"/>
    <cellStyle name="Note 10 4 2 2 3 2" xfId="13492"/>
    <cellStyle name="Note 10 4 2 2 4" xfId="13493"/>
    <cellStyle name="Note 10 4 2 2 5" xfId="13494"/>
    <cellStyle name="Note 10 4 2 3" xfId="13495"/>
    <cellStyle name="Note 10 4 2 3 2" xfId="13496"/>
    <cellStyle name="Note 10 4 2 3 3" xfId="13497"/>
    <cellStyle name="Note 10 4 2 4" xfId="13498"/>
    <cellStyle name="Note 10 4 2 4 2" xfId="13499"/>
    <cellStyle name="Note 10 4 2 5" xfId="13500"/>
    <cellStyle name="Note 10 4 2 6" xfId="13501"/>
    <cellStyle name="Note 10 4 3" xfId="13502"/>
    <cellStyle name="Note 10 4 3 2" xfId="13503"/>
    <cellStyle name="Note 10 4 3 2 2" xfId="13504"/>
    <cellStyle name="Note 10 4 3 2 2 2" xfId="13505"/>
    <cellStyle name="Note 10 4 3 2 3" xfId="13506"/>
    <cellStyle name="Note 10 4 3 2 4" xfId="13507"/>
    <cellStyle name="Note 10 4 3 3" xfId="13508"/>
    <cellStyle name="Note 10 4 3 3 2" xfId="13509"/>
    <cellStyle name="Note 10 4 3 4" xfId="13510"/>
    <cellStyle name="Note 10 4 3 4 2" xfId="13511"/>
    <cellStyle name="Note 10 4 3 5" xfId="13512"/>
    <cellStyle name="Note 10 4 3 6" xfId="13513"/>
    <cellStyle name="Note 10 4 4" xfId="13514"/>
    <cellStyle name="Note 10 4 4 2" xfId="13515"/>
    <cellStyle name="Note 10 4 4 2 2" xfId="13516"/>
    <cellStyle name="Note 10 4 4 3" xfId="13517"/>
    <cellStyle name="Note 10 4 4 4" xfId="13518"/>
    <cellStyle name="Note 10 4 5" xfId="13519"/>
    <cellStyle name="Note 10 4 5 2" xfId="13520"/>
    <cellStyle name="Note 10 4 5 3" xfId="13521"/>
    <cellStyle name="Note 10 4 6" xfId="13522"/>
    <cellStyle name="Note 10 4 7" xfId="13523"/>
    <cellStyle name="Note 10 5" xfId="13524"/>
    <cellStyle name="Note 10 5 2" xfId="13525"/>
    <cellStyle name="Note 10 5 2 2" xfId="13526"/>
    <cellStyle name="Note 10 5 2 2 2" xfId="13527"/>
    <cellStyle name="Note 10 5 2 2 2 2" xfId="13528"/>
    <cellStyle name="Note 10 5 2 2 3" xfId="13529"/>
    <cellStyle name="Note 10 5 2 2 3 2" xfId="13530"/>
    <cellStyle name="Note 10 5 2 2 4" xfId="13531"/>
    <cellStyle name="Note 10 5 2 2 5" xfId="13532"/>
    <cellStyle name="Note 10 5 2 3" xfId="13533"/>
    <cellStyle name="Note 10 5 2 3 2" xfId="13534"/>
    <cellStyle name="Note 10 5 2 3 3" xfId="13535"/>
    <cellStyle name="Note 10 5 2 4" xfId="13536"/>
    <cellStyle name="Note 10 5 2 4 2" xfId="13537"/>
    <cellStyle name="Note 10 5 2 5" xfId="13538"/>
    <cellStyle name="Note 10 5 2 6" xfId="13539"/>
    <cellStyle name="Note 10 5 3" xfId="13540"/>
    <cellStyle name="Note 10 5 3 2" xfId="13541"/>
    <cellStyle name="Note 10 5 3 2 2" xfId="13542"/>
    <cellStyle name="Note 10 5 3 2 2 2" xfId="13543"/>
    <cellStyle name="Note 10 5 3 2 3" xfId="13544"/>
    <cellStyle name="Note 10 5 3 2 4" xfId="13545"/>
    <cellStyle name="Note 10 5 3 3" xfId="13546"/>
    <cellStyle name="Note 10 5 3 3 2" xfId="13547"/>
    <cellStyle name="Note 10 5 3 4" xfId="13548"/>
    <cellStyle name="Note 10 5 3 4 2" xfId="13549"/>
    <cellStyle name="Note 10 5 3 5" xfId="13550"/>
    <cellStyle name="Note 10 5 3 6" xfId="13551"/>
    <cellStyle name="Note 10 5 4" xfId="13552"/>
    <cellStyle name="Note 10 5 4 2" xfId="13553"/>
    <cellStyle name="Note 10 5 4 2 2" xfId="13554"/>
    <cellStyle name="Note 10 5 4 3" xfId="13555"/>
    <cellStyle name="Note 10 5 4 4" xfId="13556"/>
    <cellStyle name="Note 10 5 5" xfId="13557"/>
    <cellStyle name="Note 10 5 5 2" xfId="13558"/>
    <cellStyle name="Note 10 5 5 3" xfId="13559"/>
    <cellStyle name="Note 10 5 6" xfId="13560"/>
    <cellStyle name="Note 10 5 7" xfId="13561"/>
    <cellStyle name="Note 10 6" xfId="13562"/>
    <cellStyle name="Note 10 6 2" xfId="13563"/>
    <cellStyle name="Note 10 6 2 2" xfId="13564"/>
    <cellStyle name="Note 10 6 2 2 2" xfId="13565"/>
    <cellStyle name="Note 10 6 2 2 2 2" xfId="13566"/>
    <cellStyle name="Note 10 6 2 2 3" xfId="13567"/>
    <cellStyle name="Note 10 6 2 2 3 2" xfId="13568"/>
    <cellStyle name="Note 10 6 2 2 4" xfId="13569"/>
    <cellStyle name="Note 10 6 2 2 5" xfId="13570"/>
    <cellStyle name="Note 10 6 2 3" xfId="13571"/>
    <cellStyle name="Note 10 6 2 3 2" xfId="13572"/>
    <cellStyle name="Note 10 6 2 3 3" xfId="13573"/>
    <cellStyle name="Note 10 6 2 4" xfId="13574"/>
    <cellStyle name="Note 10 6 2 4 2" xfId="13575"/>
    <cellStyle name="Note 10 6 2 5" xfId="13576"/>
    <cellStyle name="Note 10 6 2 6" xfId="13577"/>
    <cellStyle name="Note 10 6 3" xfId="13578"/>
    <cellStyle name="Note 10 6 3 2" xfId="13579"/>
    <cellStyle name="Note 10 6 3 2 2" xfId="13580"/>
    <cellStyle name="Note 10 6 3 2 2 2" xfId="13581"/>
    <cellStyle name="Note 10 6 3 2 3" xfId="13582"/>
    <cellStyle name="Note 10 6 3 2 4" xfId="13583"/>
    <cellStyle name="Note 10 6 3 3" xfId="13584"/>
    <cellStyle name="Note 10 6 3 3 2" xfId="13585"/>
    <cellStyle name="Note 10 6 3 4" xfId="13586"/>
    <cellStyle name="Note 10 6 3 4 2" xfId="13587"/>
    <cellStyle name="Note 10 6 3 5" xfId="13588"/>
    <cellStyle name="Note 10 6 3 6" xfId="13589"/>
    <cellStyle name="Note 10 6 4" xfId="13590"/>
    <cellStyle name="Note 10 6 4 2" xfId="13591"/>
    <cellStyle name="Note 10 6 4 2 2" xfId="13592"/>
    <cellStyle name="Note 10 6 4 3" xfId="13593"/>
    <cellStyle name="Note 10 6 4 4" xfId="13594"/>
    <cellStyle name="Note 10 6 5" xfId="13595"/>
    <cellStyle name="Note 10 6 5 2" xfId="13596"/>
    <cellStyle name="Note 10 6 5 3" xfId="13597"/>
    <cellStyle name="Note 10 6 6" xfId="13598"/>
    <cellStyle name="Note 10 6 7" xfId="13599"/>
    <cellStyle name="Note 10 7" xfId="13600"/>
    <cellStyle name="Note 10 7 2" xfId="13601"/>
    <cellStyle name="Note 10 7 2 2" xfId="13602"/>
    <cellStyle name="Note 10 7 2 2 2" xfId="13603"/>
    <cellStyle name="Note 10 7 2 2 2 2" xfId="13604"/>
    <cellStyle name="Note 10 7 2 2 3" xfId="13605"/>
    <cellStyle name="Note 10 7 2 2 3 2" xfId="13606"/>
    <cellStyle name="Note 10 7 2 2 4" xfId="13607"/>
    <cellStyle name="Note 10 7 2 2 5" xfId="13608"/>
    <cellStyle name="Note 10 7 2 3" xfId="13609"/>
    <cellStyle name="Note 10 7 2 3 2" xfId="13610"/>
    <cellStyle name="Note 10 7 2 3 3" xfId="13611"/>
    <cellStyle name="Note 10 7 2 4" xfId="13612"/>
    <cellStyle name="Note 10 7 2 4 2" xfId="13613"/>
    <cellStyle name="Note 10 7 2 5" xfId="13614"/>
    <cellStyle name="Note 10 7 2 6" xfId="13615"/>
    <cellStyle name="Note 10 7 3" xfId="13616"/>
    <cellStyle name="Note 10 7 3 2" xfId="13617"/>
    <cellStyle name="Note 10 7 3 2 2" xfId="13618"/>
    <cellStyle name="Note 10 7 3 2 2 2" xfId="13619"/>
    <cellStyle name="Note 10 7 3 2 3" xfId="13620"/>
    <cellStyle name="Note 10 7 3 2 4" xfId="13621"/>
    <cellStyle name="Note 10 7 3 3" xfId="13622"/>
    <cellStyle name="Note 10 7 3 3 2" xfId="13623"/>
    <cellStyle name="Note 10 7 3 4" xfId="13624"/>
    <cellStyle name="Note 10 7 3 4 2" xfId="13625"/>
    <cellStyle name="Note 10 7 3 5" xfId="13626"/>
    <cellStyle name="Note 10 7 3 6" xfId="13627"/>
    <cellStyle name="Note 10 7 4" xfId="13628"/>
    <cellStyle name="Note 10 7 4 2" xfId="13629"/>
    <cellStyle name="Note 10 7 4 2 2" xfId="13630"/>
    <cellStyle name="Note 10 7 4 3" xfId="13631"/>
    <cellStyle name="Note 10 7 4 4" xfId="13632"/>
    <cellStyle name="Note 10 7 5" xfId="13633"/>
    <cellStyle name="Note 10 7 5 2" xfId="13634"/>
    <cellStyle name="Note 10 7 5 3" xfId="13635"/>
    <cellStyle name="Note 10 7 6" xfId="13636"/>
    <cellStyle name="Note 10 7 7" xfId="13637"/>
    <cellStyle name="Note 11 2" xfId="13638"/>
    <cellStyle name="Note 11 2 2" xfId="13639"/>
    <cellStyle name="Note 11 2 2 2" xfId="13640"/>
    <cellStyle name="Note 11 2 2 2 2" xfId="13641"/>
    <cellStyle name="Note 11 2 2 2 2 2" xfId="13642"/>
    <cellStyle name="Note 11 2 2 2 3" xfId="13643"/>
    <cellStyle name="Note 11 2 2 2 3 2" xfId="13644"/>
    <cellStyle name="Note 11 2 2 2 4" xfId="13645"/>
    <cellStyle name="Note 11 2 2 2 5" xfId="13646"/>
    <cellStyle name="Note 11 2 2 3" xfId="13647"/>
    <cellStyle name="Note 11 2 2 3 2" xfId="13648"/>
    <cellStyle name="Note 11 2 2 3 3" xfId="13649"/>
    <cellStyle name="Note 11 2 2 4" xfId="13650"/>
    <cellStyle name="Note 11 2 2 4 2" xfId="13651"/>
    <cellStyle name="Note 11 2 2 5" xfId="13652"/>
    <cellStyle name="Note 11 2 2 6" xfId="13653"/>
    <cellStyle name="Note 11 2 3" xfId="13654"/>
    <cellStyle name="Note 11 2 3 2" xfId="13655"/>
    <cellStyle name="Note 11 2 3 2 2" xfId="13656"/>
    <cellStyle name="Note 11 2 3 2 2 2" xfId="13657"/>
    <cellStyle name="Note 11 2 3 2 3" xfId="13658"/>
    <cellStyle name="Note 11 2 3 2 4" xfId="13659"/>
    <cellStyle name="Note 11 2 3 3" xfId="13660"/>
    <cellStyle name="Note 11 2 3 3 2" xfId="13661"/>
    <cellStyle name="Note 11 2 3 4" xfId="13662"/>
    <cellStyle name="Note 11 2 3 4 2" xfId="13663"/>
    <cellStyle name="Note 11 2 3 5" xfId="13664"/>
    <cellStyle name="Note 11 2 3 6" xfId="13665"/>
    <cellStyle name="Note 11 2 4" xfId="13666"/>
    <cellStyle name="Note 11 2 4 2" xfId="13667"/>
    <cellStyle name="Note 11 2 4 2 2" xfId="13668"/>
    <cellStyle name="Note 11 2 4 3" xfId="13669"/>
    <cellStyle name="Note 11 2 4 4" xfId="13670"/>
    <cellStyle name="Note 11 2 5" xfId="13671"/>
    <cellStyle name="Note 11 2 5 2" xfId="13672"/>
    <cellStyle name="Note 11 2 5 3" xfId="13673"/>
    <cellStyle name="Note 11 2 6" xfId="13674"/>
    <cellStyle name="Note 11 2 7" xfId="13675"/>
    <cellStyle name="Note 11 3" xfId="13676"/>
    <cellStyle name="Note 11 3 2" xfId="13677"/>
    <cellStyle name="Note 11 3 2 2" xfId="13678"/>
    <cellStyle name="Note 11 3 2 2 2" xfId="13679"/>
    <cellStyle name="Note 11 3 2 2 2 2" xfId="13680"/>
    <cellStyle name="Note 11 3 2 2 3" xfId="13681"/>
    <cellStyle name="Note 11 3 2 2 3 2" xfId="13682"/>
    <cellStyle name="Note 11 3 2 2 4" xfId="13683"/>
    <cellStyle name="Note 11 3 2 2 5" xfId="13684"/>
    <cellStyle name="Note 11 3 2 3" xfId="13685"/>
    <cellStyle name="Note 11 3 2 3 2" xfId="13686"/>
    <cellStyle name="Note 11 3 2 3 3" xfId="13687"/>
    <cellStyle name="Note 11 3 2 4" xfId="13688"/>
    <cellStyle name="Note 11 3 2 4 2" xfId="13689"/>
    <cellStyle name="Note 11 3 2 5" xfId="13690"/>
    <cellStyle name="Note 11 3 2 6" xfId="13691"/>
    <cellStyle name="Note 11 3 3" xfId="13692"/>
    <cellStyle name="Note 11 3 3 2" xfId="13693"/>
    <cellStyle name="Note 11 3 3 2 2" xfId="13694"/>
    <cellStyle name="Note 11 3 3 2 2 2" xfId="13695"/>
    <cellStyle name="Note 11 3 3 2 3" xfId="13696"/>
    <cellStyle name="Note 11 3 3 2 4" xfId="13697"/>
    <cellStyle name="Note 11 3 3 3" xfId="13698"/>
    <cellStyle name="Note 11 3 3 3 2" xfId="13699"/>
    <cellStyle name="Note 11 3 3 4" xfId="13700"/>
    <cellStyle name="Note 11 3 3 4 2" xfId="13701"/>
    <cellStyle name="Note 11 3 3 5" xfId="13702"/>
    <cellStyle name="Note 11 3 3 6" xfId="13703"/>
    <cellStyle name="Note 11 3 4" xfId="13704"/>
    <cellStyle name="Note 11 3 4 2" xfId="13705"/>
    <cellStyle name="Note 11 3 4 2 2" xfId="13706"/>
    <cellStyle name="Note 11 3 4 3" xfId="13707"/>
    <cellStyle name="Note 11 3 4 4" xfId="13708"/>
    <cellStyle name="Note 11 3 5" xfId="13709"/>
    <cellStyle name="Note 11 3 5 2" xfId="13710"/>
    <cellStyle name="Note 11 3 5 3" xfId="13711"/>
    <cellStyle name="Note 11 3 6" xfId="13712"/>
    <cellStyle name="Note 11 3 7" xfId="13713"/>
    <cellStyle name="Note 11 4" xfId="13714"/>
    <cellStyle name="Note 11 4 2" xfId="13715"/>
    <cellStyle name="Note 11 4 2 2" xfId="13716"/>
    <cellStyle name="Note 11 4 2 2 2" xfId="13717"/>
    <cellStyle name="Note 11 4 2 2 2 2" xfId="13718"/>
    <cellStyle name="Note 11 4 2 2 3" xfId="13719"/>
    <cellStyle name="Note 11 4 2 2 3 2" xfId="13720"/>
    <cellStyle name="Note 11 4 2 2 4" xfId="13721"/>
    <cellStyle name="Note 11 4 2 2 5" xfId="13722"/>
    <cellStyle name="Note 11 4 2 3" xfId="13723"/>
    <cellStyle name="Note 11 4 2 3 2" xfId="13724"/>
    <cellStyle name="Note 11 4 2 3 3" xfId="13725"/>
    <cellStyle name="Note 11 4 2 4" xfId="13726"/>
    <cellStyle name="Note 11 4 2 4 2" xfId="13727"/>
    <cellStyle name="Note 11 4 2 5" xfId="13728"/>
    <cellStyle name="Note 11 4 2 6" xfId="13729"/>
    <cellStyle name="Note 11 4 3" xfId="13730"/>
    <cellStyle name="Note 11 4 3 2" xfId="13731"/>
    <cellStyle name="Note 11 4 3 2 2" xfId="13732"/>
    <cellStyle name="Note 11 4 3 2 2 2" xfId="13733"/>
    <cellStyle name="Note 11 4 3 2 3" xfId="13734"/>
    <cellStyle name="Note 11 4 3 2 4" xfId="13735"/>
    <cellStyle name="Note 11 4 3 3" xfId="13736"/>
    <cellStyle name="Note 11 4 3 3 2" xfId="13737"/>
    <cellStyle name="Note 11 4 3 4" xfId="13738"/>
    <cellStyle name="Note 11 4 3 4 2" xfId="13739"/>
    <cellStyle name="Note 11 4 3 5" xfId="13740"/>
    <cellStyle name="Note 11 4 3 6" xfId="13741"/>
    <cellStyle name="Note 11 4 4" xfId="13742"/>
    <cellStyle name="Note 11 4 4 2" xfId="13743"/>
    <cellStyle name="Note 11 4 4 2 2" xfId="13744"/>
    <cellStyle name="Note 11 4 4 3" xfId="13745"/>
    <cellStyle name="Note 11 4 4 4" xfId="13746"/>
    <cellStyle name="Note 11 4 5" xfId="13747"/>
    <cellStyle name="Note 11 4 5 2" xfId="13748"/>
    <cellStyle name="Note 11 4 5 3" xfId="13749"/>
    <cellStyle name="Note 11 4 6" xfId="13750"/>
    <cellStyle name="Note 11 4 7" xfId="13751"/>
    <cellStyle name="Note 11 5" xfId="13752"/>
    <cellStyle name="Note 11 5 2" xfId="13753"/>
    <cellStyle name="Note 11 5 2 2" xfId="13754"/>
    <cellStyle name="Note 11 5 2 2 2" xfId="13755"/>
    <cellStyle name="Note 11 5 2 2 2 2" xfId="13756"/>
    <cellStyle name="Note 11 5 2 2 3" xfId="13757"/>
    <cellStyle name="Note 11 5 2 2 3 2" xfId="13758"/>
    <cellStyle name="Note 11 5 2 2 4" xfId="13759"/>
    <cellStyle name="Note 11 5 2 2 5" xfId="13760"/>
    <cellStyle name="Note 11 5 2 3" xfId="13761"/>
    <cellStyle name="Note 11 5 2 3 2" xfId="13762"/>
    <cellStyle name="Note 11 5 2 3 3" xfId="13763"/>
    <cellStyle name="Note 11 5 2 4" xfId="13764"/>
    <cellStyle name="Note 11 5 2 4 2" xfId="13765"/>
    <cellStyle name="Note 11 5 2 5" xfId="13766"/>
    <cellStyle name="Note 11 5 2 6" xfId="13767"/>
    <cellStyle name="Note 11 5 3" xfId="13768"/>
    <cellStyle name="Note 11 5 3 2" xfId="13769"/>
    <cellStyle name="Note 11 5 3 2 2" xfId="13770"/>
    <cellStyle name="Note 11 5 3 2 2 2" xfId="13771"/>
    <cellStyle name="Note 11 5 3 2 3" xfId="13772"/>
    <cellStyle name="Note 11 5 3 2 4" xfId="13773"/>
    <cellStyle name="Note 11 5 3 3" xfId="13774"/>
    <cellStyle name="Note 11 5 3 3 2" xfId="13775"/>
    <cellStyle name="Note 11 5 3 4" xfId="13776"/>
    <cellStyle name="Note 11 5 3 4 2" xfId="13777"/>
    <cellStyle name="Note 11 5 3 5" xfId="13778"/>
    <cellStyle name="Note 11 5 3 6" xfId="13779"/>
    <cellStyle name="Note 11 5 4" xfId="13780"/>
    <cellStyle name="Note 11 5 4 2" xfId="13781"/>
    <cellStyle name="Note 11 5 4 2 2" xfId="13782"/>
    <cellStyle name="Note 11 5 4 3" xfId="13783"/>
    <cellStyle name="Note 11 5 4 4" xfId="13784"/>
    <cellStyle name="Note 11 5 5" xfId="13785"/>
    <cellStyle name="Note 11 5 5 2" xfId="13786"/>
    <cellStyle name="Note 11 5 5 3" xfId="13787"/>
    <cellStyle name="Note 11 5 6" xfId="13788"/>
    <cellStyle name="Note 11 5 7" xfId="13789"/>
    <cellStyle name="Note 11 6" xfId="13790"/>
    <cellStyle name="Note 11 6 2" xfId="13791"/>
    <cellStyle name="Note 11 6 2 2" xfId="13792"/>
    <cellStyle name="Note 11 6 2 2 2" xfId="13793"/>
    <cellStyle name="Note 11 6 2 2 2 2" xfId="13794"/>
    <cellStyle name="Note 11 6 2 2 3" xfId="13795"/>
    <cellStyle name="Note 11 6 2 2 3 2" xfId="13796"/>
    <cellStyle name="Note 11 6 2 2 4" xfId="13797"/>
    <cellStyle name="Note 11 6 2 2 5" xfId="13798"/>
    <cellStyle name="Note 11 6 2 3" xfId="13799"/>
    <cellStyle name="Note 11 6 2 3 2" xfId="13800"/>
    <cellStyle name="Note 11 6 2 3 3" xfId="13801"/>
    <cellStyle name="Note 11 6 2 4" xfId="13802"/>
    <cellStyle name="Note 11 6 2 4 2" xfId="13803"/>
    <cellStyle name="Note 11 6 2 5" xfId="13804"/>
    <cellStyle name="Note 11 6 2 6" xfId="13805"/>
    <cellStyle name="Note 11 6 3" xfId="13806"/>
    <cellStyle name="Note 11 6 3 2" xfId="13807"/>
    <cellStyle name="Note 11 6 3 2 2" xfId="13808"/>
    <cellStyle name="Note 11 6 3 2 2 2" xfId="13809"/>
    <cellStyle name="Note 11 6 3 2 3" xfId="13810"/>
    <cellStyle name="Note 11 6 3 2 4" xfId="13811"/>
    <cellStyle name="Note 11 6 3 3" xfId="13812"/>
    <cellStyle name="Note 11 6 3 3 2" xfId="13813"/>
    <cellStyle name="Note 11 6 3 4" xfId="13814"/>
    <cellStyle name="Note 11 6 3 4 2" xfId="13815"/>
    <cellStyle name="Note 11 6 3 5" xfId="13816"/>
    <cellStyle name="Note 11 6 3 6" xfId="13817"/>
    <cellStyle name="Note 11 6 4" xfId="13818"/>
    <cellStyle name="Note 11 6 4 2" xfId="13819"/>
    <cellStyle name="Note 11 6 4 2 2" xfId="13820"/>
    <cellStyle name="Note 11 6 4 3" xfId="13821"/>
    <cellStyle name="Note 11 6 4 4" xfId="13822"/>
    <cellStyle name="Note 11 6 5" xfId="13823"/>
    <cellStyle name="Note 11 6 5 2" xfId="13824"/>
    <cellStyle name="Note 11 6 5 3" xfId="13825"/>
    <cellStyle name="Note 11 6 6" xfId="13826"/>
    <cellStyle name="Note 11 6 7" xfId="13827"/>
    <cellStyle name="Note 12 2" xfId="13828"/>
    <cellStyle name="Note 12 2 2" xfId="13829"/>
    <cellStyle name="Note 12 2 2 2" xfId="13830"/>
    <cellStyle name="Note 12 2 2 2 2" xfId="13831"/>
    <cellStyle name="Note 12 2 2 2 2 2" xfId="13832"/>
    <cellStyle name="Note 12 2 2 2 3" xfId="13833"/>
    <cellStyle name="Note 12 2 2 2 3 2" xfId="13834"/>
    <cellStyle name="Note 12 2 2 2 4" xfId="13835"/>
    <cellStyle name="Note 12 2 2 2 5" xfId="13836"/>
    <cellStyle name="Note 12 2 2 3" xfId="13837"/>
    <cellStyle name="Note 12 2 2 3 2" xfId="13838"/>
    <cellStyle name="Note 12 2 2 3 3" xfId="13839"/>
    <cellStyle name="Note 12 2 2 4" xfId="13840"/>
    <cellStyle name="Note 12 2 2 4 2" xfId="13841"/>
    <cellStyle name="Note 12 2 2 5" xfId="13842"/>
    <cellStyle name="Note 12 2 2 6" xfId="13843"/>
    <cellStyle name="Note 12 2 3" xfId="13844"/>
    <cellStyle name="Note 12 2 3 2" xfId="13845"/>
    <cellStyle name="Note 12 2 3 2 2" xfId="13846"/>
    <cellStyle name="Note 12 2 3 2 2 2" xfId="13847"/>
    <cellStyle name="Note 12 2 3 2 3" xfId="13848"/>
    <cellStyle name="Note 12 2 3 2 4" xfId="13849"/>
    <cellStyle name="Note 12 2 3 3" xfId="13850"/>
    <cellStyle name="Note 12 2 3 3 2" xfId="13851"/>
    <cellStyle name="Note 12 2 3 4" xfId="13852"/>
    <cellStyle name="Note 12 2 3 4 2" xfId="13853"/>
    <cellStyle name="Note 12 2 3 5" xfId="13854"/>
    <cellStyle name="Note 12 2 3 6" xfId="13855"/>
    <cellStyle name="Note 12 2 4" xfId="13856"/>
    <cellStyle name="Note 12 2 4 2" xfId="13857"/>
    <cellStyle name="Note 12 2 4 2 2" xfId="13858"/>
    <cellStyle name="Note 12 2 4 3" xfId="13859"/>
    <cellStyle name="Note 12 2 4 4" xfId="13860"/>
    <cellStyle name="Note 12 2 5" xfId="13861"/>
    <cellStyle name="Note 12 2 5 2" xfId="13862"/>
    <cellStyle name="Note 12 2 5 3" xfId="13863"/>
    <cellStyle name="Note 12 2 6" xfId="13864"/>
    <cellStyle name="Note 12 2 7" xfId="13865"/>
    <cellStyle name="Note 12 3" xfId="13866"/>
    <cellStyle name="Note 12 3 2" xfId="13867"/>
    <cellStyle name="Note 12 3 2 2" xfId="13868"/>
    <cellStyle name="Note 12 3 2 2 2" xfId="13869"/>
    <cellStyle name="Note 12 3 2 2 2 2" xfId="13870"/>
    <cellStyle name="Note 12 3 2 2 3" xfId="13871"/>
    <cellStyle name="Note 12 3 2 2 3 2" xfId="13872"/>
    <cellStyle name="Note 12 3 2 2 4" xfId="13873"/>
    <cellStyle name="Note 12 3 2 2 5" xfId="13874"/>
    <cellStyle name="Note 12 3 2 3" xfId="13875"/>
    <cellStyle name="Note 12 3 2 3 2" xfId="13876"/>
    <cellStyle name="Note 12 3 2 3 3" xfId="13877"/>
    <cellStyle name="Note 12 3 2 4" xfId="13878"/>
    <cellStyle name="Note 12 3 2 4 2" xfId="13879"/>
    <cellStyle name="Note 12 3 2 5" xfId="13880"/>
    <cellStyle name="Note 12 3 2 6" xfId="13881"/>
    <cellStyle name="Note 12 3 3" xfId="13882"/>
    <cellStyle name="Note 12 3 3 2" xfId="13883"/>
    <cellStyle name="Note 12 3 3 2 2" xfId="13884"/>
    <cellStyle name="Note 12 3 3 2 2 2" xfId="13885"/>
    <cellStyle name="Note 12 3 3 2 3" xfId="13886"/>
    <cellStyle name="Note 12 3 3 2 4" xfId="13887"/>
    <cellStyle name="Note 12 3 3 3" xfId="13888"/>
    <cellStyle name="Note 12 3 3 3 2" xfId="13889"/>
    <cellStyle name="Note 12 3 3 4" xfId="13890"/>
    <cellStyle name="Note 12 3 3 4 2" xfId="13891"/>
    <cellStyle name="Note 12 3 3 5" xfId="13892"/>
    <cellStyle name="Note 12 3 3 6" xfId="13893"/>
    <cellStyle name="Note 12 3 4" xfId="13894"/>
    <cellStyle name="Note 12 3 4 2" xfId="13895"/>
    <cellStyle name="Note 12 3 4 2 2" xfId="13896"/>
    <cellStyle name="Note 12 3 4 3" xfId="13897"/>
    <cellStyle name="Note 12 3 4 4" xfId="13898"/>
    <cellStyle name="Note 12 3 5" xfId="13899"/>
    <cellStyle name="Note 12 3 5 2" xfId="13900"/>
    <cellStyle name="Note 12 3 5 3" xfId="13901"/>
    <cellStyle name="Note 12 3 6" xfId="13902"/>
    <cellStyle name="Note 12 3 7" xfId="13903"/>
    <cellStyle name="Note 12 4" xfId="13904"/>
    <cellStyle name="Note 12 4 2" xfId="13905"/>
    <cellStyle name="Note 12 4 2 2" xfId="13906"/>
    <cellStyle name="Note 12 4 2 2 2" xfId="13907"/>
    <cellStyle name="Note 12 4 2 2 2 2" xfId="13908"/>
    <cellStyle name="Note 12 4 2 2 3" xfId="13909"/>
    <cellStyle name="Note 12 4 2 2 3 2" xfId="13910"/>
    <cellStyle name="Note 12 4 2 2 4" xfId="13911"/>
    <cellStyle name="Note 12 4 2 2 5" xfId="13912"/>
    <cellStyle name="Note 12 4 2 3" xfId="13913"/>
    <cellStyle name="Note 12 4 2 3 2" xfId="13914"/>
    <cellStyle name="Note 12 4 2 3 3" xfId="13915"/>
    <cellStyle name="Note 12 4 2 4" xfId="13916"/>
    <cellStyle name="Note 12 4 2 4 2" xfId="13917"/>
    <cellStyle name="Note 12 4 2 5" xfId="13918"/>
    <cellStyle name="Note 12 4 2 6" xfId="13919"/>
    <cellStyle name="Note 12 4 3" xfId="13920"/>
    <cellStyle name="Note 12 4 3 2" xfId="13921"/>
    <cellStyle name="Note 12 4 3 2 2" xfId="13922"/>
    <cellStyle name="Note 12 4 3 2 2 2" xfId="13923"/>
    <cellStyle name="Note 12 4 3 2 3" xfId="13924"/>
    <cellStyle name="Note 12 4 3 2 4" xfId="13925"/>
    <cellStyle name="Note 12 4 3 3" xfId="13926"/>
    <cellStyle name="Note 12 4 3 3 2" xfId="13927"/>
    <cellStyle name="Note 12 4 3 4" xfId="13928"/>
    <cellStyle name="Note 12 4 3 4 2" xfId="13929"/>
    <cellStyle name="Note 12 4 3 5" xfId="13930"/>
    <cellStyle name="Note 12 4 3 6" xfId="13931"/>
    <cellStyle name="Note 12 4 4" xfId="13932"/>
    <cellStyle name="Note 12 4 4 2" xfId="13933"/>
    <cellStyle name="Note 12 4 4 2 2" xfId="13934"/>
    <cellStyle name="Note 12 4 4 3" xfId="13935"/>
    <cellStyle name="Note 12 4 4 4" xfId="13936"/>
    <cellStyle name="Note 12 4 5" xfId="13937"/>
    <cellStyle name="Note 12 4 5 2" xfId="13938"/>
    <cellStyle name="Note 12 4 5 3" xfId="13939"/>
    <cellStyle name="Note 12 4 6" xfId="13940"/>
    <cellStyle name="Note 12 4 7" xfId="13941"/>
    <cellStyle name="Note 12 5" xfId="13942"/>
    <cellStyle name="Note 12 5 2" xfId="13943"/>
    <cellStyle name="Note 12 5 2 2" xfId="13944"/>
    <cellStyle name="Note 12 5 2 2 2" xfId="13945"/>
    <cellStyle name="Note 12 5 2 2 2 2" xfId="13946"/>
    <cellStyle name="Note 12 5 2 2 3" xfId="13947"/>
    <cellStyle name="Note 12 5 2 2 3 2" xfId="13948"/>
    <cellStyle name="Note 12 5 2 2 4" xfId="13949"/>
    <cellStyle name="Note 12 5 2 2 5" xfId="13950"/>
    <cellStyle name="Note 12 5 2 3" xfId="13951"/>
    <cellStyle name="Note 12 5 2 3 2" xfId="13952"/>
    <cellStyle name="Note 12 5 2 3 3" xfId="13953"/>
    <cellStyle name="Note 12 5 2 4" xfId="13954"/>
    <cellStyle name="Note 12 5 2 4 2" xfId="13955"/>
    <cellStyle name="Note 12 5 2 5" xfId="13956"/>
    <cellStyle name="Note 12 5 2 6" xfId="13957"/>
    <cellStyle name="Note 12 5 3" xfId="13958"/>
    <cellStyle name="Note 12 5 3 2" xfId="13959"/>
    <cellStyle name="Note 12 5 3 2 2" xfId="13960"/>
    <cellStyle name="Note 12 5 3 2 2 2" xfId="13961"/>
    <cellStyle name="Note 12 5 3 2 3" xfId="13962"/>
    <cellStyle name="Note 12 5 3 2 4" xfId="13963"/>
    <cellStyle name="Note 12 5 3 3" xfId="13964"/>
    <cellStyle name="Note 12 5 3 3 2" xfId="13965"/>
    <cellStyle name="Note 12 5 3 4" xfId="13966"/>
    <cellStyle name="Note 12 5 3 4 2" xfId="13967"/>
    <cellStyle name="Note 12 5 3 5" xfId="13968"/>
    <cellStyle name="Note 12 5 3 6" xfId="13969"/>
    <cellStyle name="Note 12 5 4" xfId="13970"/>
    <cellStyle name="Note 12 5 4 2" xfId="13971"/>
    <cellStyle name="Note 12 5 4 2 2" xfId="13972"/>
    <cellStyle name="Note 12 5 4 3" xfId="13973"/>
    <cellStyle name="Note 12 5 4 4" xfId="13974"/>
    <cellStyle name="Note 12 5 5" xfId="13975"/>
    <cellStyle name="Note 12 5 5 2" xfId="13976"/>
    <cellStyle name="Note 12 5 5 3" xfId="13977"/>
    <cellStyle name="Note 12 5 6" xfId="13978"/>
    <cellStyle name="Note 12 5 7" xfId="13979"/>
    <cellStyle name="Note 13 2" xfId="13980"/>
    <cellStyle name="Note 13 2 2" xfId="13981"/>
    <cellStyle name="Note 13 2 2 2" xfId="13982"/>
    <cellStyle name="Note 13 2 2 2 2" xfId="13983"/>
    <cellStyle name="Note 13 2 2 2 2 2" xfId="13984"/>
    <cellStyle name="Note 13 2 2 2 3" xfId="13985"/>
    <cellStyle name="Note 13 2 2 2 3 2" xfId="13986"/>
    <cellStyle name="Note 13 2 2 2 4" xfId="13987"/>
    <cellStyle name="Note 13 2 2 2 5" xfId="13988"/>
    <cellStyle name="Note 13 2 2 3" xfId="13989"/>
    <cellStyle name="Note 13 2 2 3 2" xfId="13990"/>
    <cellStyle name="Note 13 2 2 3 3" xfId="13991"/>
    <cellStyle name="Note 13 2 2 4" xfId="13992"/>
    <cellStyle name="Note 13 2 2 4 2" xfId="13993"/>
    <cellStyle name="Note 13 2 2 5" xfId="13994"/>
    <cellStyle name="Note 13 2 2 6" xfId="13995"/>
    <cellStyle name="Note 13 2 3" xfId="13996"/>
    <cellStyle name="Note 13 2 3 2" xfId="13997"/>
    <cellStyle name="Note 13 2 3 2 2" xfId="13998"/>
    <cellStyle name="Note 13 2 3 2 2 2" xfId="13999"/>
    <cellStyle name="Note 13 2 3 2 3" xfId="14000"/>
    <cellStyle name="Note 13 2 3 2 4" xfId="14001"/>
    <cellStyle name="Note 13 2 3 3" xfId="14002"/>
    <cellStyle name="Note 13 2 3 3 2" xfId="14003"/>
    <cellStyle name="Note 13 2 3 4" xfId="14004"/>
    <cellStyle name="Note 13 2 3 4 2" xfId="14005"/>
    <cellStyle name="Note 13 2 3 5" xfId="14006"/>
    <cellStyle name="Note 13 2 3 6" xfId="14007"/>
    <cellStyle name="Note 13 2 4" xfId="14008"/>
    <cellStyle name="Note 13 2 4 2" xfId="14009"/>
    <cellStyle name="Note 13 2 4 2 2" xfId="14010"/>
    <cellStyle name="Note 13 2 4 3" xfId="14011"/>
    <cellStyle name="Note 13 2 4 4" xfId="14012"/>
    <cellStyle name="Note 13 2 5" xfId="14013"/>
    <cellStyle name="Note 13 2 5 2" xfId="14014"/>
    <cellStyle name="Note 13 2 5 3" xfId="14015"/>
    <cellStyle name="Note 13 2 6" xfId="14016"/>
    <cellStyle name="Note 13 2 7" xfId="14017"/>
    <cellStyle name="Note 14 2" xfId="14018"/>
    <cellStyle name="Note 14 2 2" xfId="14019"/>
    <cellStyle name="Note 14 2 2 2" xfId="14020"/>
    <cellStyle name="Note 14 2 2 2 2" xfId="14021"/>
    <cellStyle name="Note 14 2 2 2 2 2" xfId="14022"/>
    <cellStyle name="Note 14 2 2 2 3" xfId="14023"/>
    <cellStyle name="Note 14 2 2 2 3 2" xfId="14024"/>
    <cellStyle name="Note 14 2 2 2 4" xfId="14025"/>
    <cellStyle name="Note 14 2 2 2 5" xfId="14026"/>
    <cellStyle name="Note 14 2 2 3" xfId="14027"/>
    <cellStyle name="Note 14 2 2 3 2" xfId="14028"/>
    <cellStyle name="Note 14 2 2 3 3" xfId="14029"/>
    <cellStyle name="Note 14 2 2 4" xfId="14030"/>
    <cellStyle name="Note 14 2 2 4 2" xfId="14031"/>
    <cellStyle name="Note 14 2 2 5" xfId="14032"/>
    <cellStyle name="Note 14 2 2 6" xfId="14033"/>
    <cellStyle name="Note 14 2 3" xfId="14034"/>
    <cellStyle name="Note 14 2 3 2" xfId="14035"/>
    <cellStyle name="Note 14 2 3 2 2" xfId="14036"/>
    <cellStyle name="Note 14 2 3 2 2 2" xfId="14037"/>
    <cellStyle name="Note 14 2 3 2 3" xfId="14038"/>
    <cellStyle name="Note 14 2 3 2 4" xfId="14039"/>
    <cellStyle name="Note 14 2 3 3" xfId="14040"/>
    <cellStyle name="Note 14 2 3 3 2" xfId="14041"/>
    <cellStyle name="Note 14 2 3 4" xfId="14042"/>
    <cellStyle name="Note 14 2 3 4 2" xfId="14043"/>
    <cellStyle name="Note 14 2 3 5" xfId="14044"/>
    <cellStyle name="Note 14 2 3 6" xfId="14045"/>
    <cellStyle name="Note 14 2 4" xfId="14046"/>
    <cellStyle name="Note 14 2 4 2" xfId="14047"/>
    <cellStyle name="Note 14 2 4 2 2" xfId="14048"/>
    <cellStyle name="Note 14 2 4 3" xfId="14049"/>
    <cellStyle name="Note 14 2 4 4" xfId="14050"/>
    <cellStyle name="Note 14 2 5" xfId="14051"/>
    <cellStyle name="Note 14 2 5 2" xfId="14052"/>
    <cellStyle name="Note 14 2 5 3" xfId="14053"/>
    <cellStyle name="Note 14 2 6" xfId="14054"/>
    <cellStyle name="Note 14 2 7" xfId="14055"/>
    <cellStyle name="Note 15 2" xfId="14056"/>
    <cellStyle name="Note 15 2 2" xfId="14057"/>
    <cellStyle name="Note 15 2 2 2" xfId="14058"/>
    <cellStyle name="Note 15 2 2 2 2" xfId="14059"/>
    <cellStyle name="Note 15 2 2 2 2 2" xfId="14060"/>
    <cellStyle name="Note 15 2 2 2 3" xfId="14061"/>
    <cellStyle name="Note 15 2 2 2 3 2" xfId="14062"/>
    <cellStyle name="Note 15 2 2 2 4" xfId="14063"/>
    <cellStyle name="Note 15 2 2 2 5" xfId="14064"/>
    <cellStyle name="Note 15 2 2 3" xfId="14065"/>
    <cellStyle name="Note 15 2 2 3 2" xfId="14066"/>
    <cellStyle name="Note 15 2 2 3 3" xfId="14067"/>
    <cellStyle name="Note 15 2 2 4" xfId="14068"/>
    <cellStyle name="Note 15 2 2 4 2" xfId="14069"/>
    <cellStyle name="Note 15 2 2 5" xfId="14070"/>
    <cellStyle name="Note 15 2 2 6" xfId="14071"/>
    <cellStyle name="Note 15 2 3" xfId="14072"/>
    <cellStyle name="Note 15 2 3 2" xfId="14073"/>
    <cellStyle name="Note 15 2 3 2 2" xfId="14074"/>
    <cellStyle name="Note 15 2 3 2 2 2" xfId="14075"/>
    <cellStyle name="Note 15 2 3 2 3" xfId="14076"/>
    <cellStyle name="Note 15 2 3 2 4" xfId="14077"/>
    <cellStyle name="Note 15 2 3 3" xfId="14078"/>
    <cellStyle name="Note 15 2 3 3 2" xfId="14079"/>
    <cellStyle name="Note 15 2 3 4" xfId="14080"/>
    <cellStyle name="Note 15 2 3 4 2" xfId="14081"/>
    <cellStyle name="Note 15 2 3 5" xfId="14082"/>
    <cellStyle name="Note 15 2 3 6" xfId="14083"/>
    <cellStyle name="Note 15 2 4" xfId="14084"/>
    <cellStyle name="Note 15 2 4 2" xfId="14085"/>
    <cellStyle name="Note 15 2 4 2 2" xfId="14086"/>
    <cellStyle name="Note 15 2 4 3" xfId="14087"/>
    <cellStyle name="Note 15 2 4 4" xfId="14088"/>
    <cellStyle name="Note 15 2 5" xfId="14089"/>
    <cellStyle name="Note 15 2 5 2" xfId="14090"/>
    <cellStyle name="Note 15 2 5 3" xfId="14091"/>
    <cellStyle name="Note 15 2 6" xfId="14092"/>
    <cellStyle name="Note 15 2 7" xfId="14093"/>
    <cellStyle name="Note 2" xfId="14094"/>
    <cellStyle name="Note 2 10" xfId="14095"/>
    <cellStyle name="Note 2 11" xfId="14096"/>
    <cellStyle name="Note 2 2" xfId="14097"/>
    <cellStyle name="Note 2 2 2" xfId="14098"/>
    <cellStyle name="Note 2 2 2 2" xfId="14099"/>
    <cellStyle name="Note 2 2 2 2 2" xfId="14100"/>
    <cellStyle name="Note 2 2 2 2 2 2" xfId="14101"/>
    <cellStyle name="Note 2 2 2 2 3" xfId="14102"/>
    <cellStyle name="Note 2 2 2 2 3 2" xfId="14103"/>
    <cellStyle name="Note 2 2 2 2 4" xfId="14104"/>
    <cellStyle name="Note 2 2 2 2 5" xfId="14105"/>
    <cellStyle name="Note 2 2 2 3" xfId="14106"/>
    <cellStyle name="Note 2 2 2 3 2" xfId="14107"/>
    <cellStyle name="Note 2 2 2 3 3" xfId="14108"/>
    <cellStyle name="Note 2 2 2 4" xfId="14109"/>
    <cellStyle name="Note 2 2 2 4 2" xfId="14110"/>
    <cellStyle name="Note 2 2 2 5" xfId="14111"/>
    <cellStyle name="Note 2 2 2 6" xfId="14112"/>
    <cellStyle name="Note 2 2 3" xfId="14113"/>
    <cellStyle name="Note 2 2 3 2" xfId="14114"/>
    <cellStyle name="Note 2 2 3 2 2" xfId="14115"/>
    <cellStyle name="Note 2 2 3 2 2 2" xfId="14116"/>
    <cellStyle name="Note 2 2 3 2 3" xfId="14117"/>
    <cellStyle name="Note 2 2 3 2 4" xfId="14118"/>
    <cellStyle name="Note 2 2 3 3" xfId="14119"/>
    <cellStyle name="Note 2 2 3 3 2" xfId="14120"/>
    <cellStyle name="Note 2 2 3 4" xfId="14121"/>
    <cellStyle name="Note 2 2 3 4 2" xfId="14122"/>
    <cellStyle name="Note 2 2 3 5" xfId="14123"/>
    <cellStyle name="Note 2 2 3 6" xfId="14124"/>
    <cellStyle name="Note 2 2 4" xfId="14125"/>
    <cellStyle name="Note 2 2 4 2" xfId="14126"/>
    <cellStyle name="Note 2 2 4 2 2" xfId="14127"/>
    <cellStyle name="Note 2 2 4 3" xfId="14128"/>
    <cellStyle name="Note 2 2 4 4" xfId="14129"/>
    <cellStyle name="Note 2 2 5" xfId="14130"/>
    <cellStyle name="Note 2 2 5 2" xfId="14131"/>
    <cellStyle name="Note 2 2 5 3" xfId="14132"/>
    <cellStyle name="Note 2 2 6" xfId="14133"/>
    <cellStyle name="Note 2 2 7" xfId="14134"/>
    <cellStyle name="Note 2 3" xfId="14135"/>
    <cellStyle name="Note 2 3 2" xfId="14136"/>
    <cellStyle name="Note 2 3 2 2" xfId="14137"/>
    <cellStyle name="Note 2 3 2 2 2" xfId="14138"/>
    <cellStyle name="Note 2 3 2 2 2 2" xfId="14139"/>
    <cellStyle name="Note 2 3 2 2 3" xfId="14140"/>
    <cellStyle name="Note 2 3 2 2 3 2" xfId="14141"/>
    <cellStyle name="Note 2 3 2 2 4" xfId="14142"/>
    <cellStyle name="Note 2 3 2 2 5" xfId="14143"/>
    <cellStyle name="Note 2 3 2 3" xfId="14144"/>
    <cellStyle name="Note 2 3 2 3 2" xfId="14145"/>
    <cellStyle name="Note 2 3 2 3 3" xfId="14146"/>
    <cellStyle name="Note 2 3 2 4" xfId="14147"/>
    <cellStyle name="Note 2 3 2 4 2" xfId="14148"/>
    <cellStyle name="Note 2 3 2 5" xfId="14149"/>
    <cellStyle name="Note 2 3 2 6" xfId="14150"/>
    <cellStyle name="Note 2 3 3" xfId="14151"/>
    <cellStyle name="Note 2 3 3 2" xfId="14152"/>
    <cellStyle name="Note 2 3 3 2 2" xfId="14153"/>
    <cellStyle name="Note 2 3 3 2 2 2" xfId="14154"/>
    <cellStyle name="Note 2 3 3 2 3" xfId="14155"/>
    <cellStyle name="Note 2 3 3 2 4" xfId="14156"/>
    <cellStyle name="Note 2 3 3 3" xfId="14157"/>
    <cellStyle name="Note 2 3 3 3 2" xfId="14158"/>
    <cellStyle name="Note 2 3 3 4" xfId="14159"/>
    <cellStyle name="Note 2 3 3 4 2" xfId="14160"/>
    <cellStyle name="Note 2 3 3 5" xfId="14161"/>
    <cellStyle name="Note 2 3 3 6" xfId="14162"/>
    <cellStyle name="Note 2 3 4" xfId="14163"/>
    <cellStyle name="Note 2 3 4 2" xfId="14164"/>
    <cellStyle name="Note 2 3 4 2 2" xfId="14165"/>
    <cellStyle name="Note 2 3 4 3" xfId="14166"/>
    <cellStyle name="Note 2 3 4 4" xfId="14167"/>
    <cellStyle name="Note 2 3 5" xfId="14168"/>
    <cellStyle name="Note 2 3 5 2" xfId="14169"/>
    <cellStyle name="Note 2 3 5 3" xfId="14170"/>
    <cellStyle name="Note 2 3 6" xfId="14171"/>
    <cellStyle name="Note 2 3 7" xfId="14172"/>
    <cellStyle name="Note 2 4" xfId="14173"/>
    <cellStyle name="Note 2 4 2" xfId="14174"/>
    <cellStyle name="Note 2 4 2 2" xfId="14175"/>
    <cellStyle name="Note 2 4 2 2 2" xfId="14176"/>
    <cellStyle name="Note 2 4 2 2 2 2" xfId="14177"/>
    <cellStyle name="Note 2 4 2 2 3" xfId="14178"/>
    <cellStyle name="Note 2 4 2 2 3 2" xfId="14179"/>
    <cellStyle name="Note 2 4 2 2 4" xfId="14180"/>
    <cellStyle name="Note 2 4 2 2 5" xfId="14181"/>
    <cellStyle name="Note 2 4 2 3" xfId="14182"/>
    <cellStyle name="Note 2 4 2 3 2" xfId="14183"/>
    <cellStyle name="Note 2 4 2 3 3" xfId="14184"/>
    <cellStyle name="Note 2 4 2 4" xfId="14185"/>
    <cellStyle name="Note 2 4 2 4 2" xfId="14186"/>
    <cellStyle name="Note 2 4 2 5" xfId="14187"/>
    <cellStyle name="Note 2 4 2 6" xfId="14188"/>
    <cellStyle name="Note 2 4 3" xfId="14189"/>
    <cellStyle name="Note 2 4 3 2" xfId="14190"/>
    <cellStyle name="Note 2 4 3 2 2" xfId="14191"/>
    <cellStyle name="Note 2 4 3 2 2 2" xfId="14192"/>
    <cellStyle name="Note 2 4 3 2 3" xfId="14193"/>
    <cellStyle name="Note 2 4 3 2 4" xfId="14194"/>
    <cellStyle name="Note 2 4 3 3" xfId="14195"/>
    <cellStyle name="Note 2 4 3 3 2" xfId="14196"/>
    <cellStyle name="Note 2 4 3 4" xfId="14197"/>
    <cellStyle name="Note 2 4 3 4 2" xfId="14198"/>
    <cellStyle name="Note 2 4 3 5" xfId="14199"/>
    <cellStyle name="Note 2 4 3 6" xfId="14200"/>
    <cellStyle name="Note 2 4 4" xfId="14201"/>
    <cellStyle name="Note 2 4 4 2" xfId="14202"/>
    <cellStyle name="Note 2 4 4 2 2" xfId="14203"/>
    <cellStyle name="Note 2 4 4 3" xfId="14204"/>
    <cellStyle name="Note 2 4 4 4" xfId="14205"/>
    <cellStyle name="Note 2 4 5" xfId="14206"/>
    <cellStyle name="Note 2 4 5 2" xfId="14207"/>
    <cellStyle name="Note 2 4 5 3" xfId="14208"/>
    <cellStyle name="Note 2 4 6" xfId="14209"/>
    <cellStyle name="Note 2 4 7" xfId="14210"/>
    <cellStyle name="Note 2 5" xfId="14211"/>
    <cellStyle name="Note 2 5 2" xfId="14212"/>
    <cellStyle name="Note 2 5 2 2" xfId="14213"/>
    <cellStyle name="Note 2 5 2 2 2" xfId="14214"/>
    <cellStyle name="Note 2 5 2 2 2 2" xfId="14215"/>
    <cellStyle name="Note 2 5 2 2 3" xfId="14216"/>
    <cellStyle name="Note 2 5 2 2 3 2" xfId="14217"/>
    <cellStyle name="Note 2 5 2 2 4" xfId="14218"/>
    <cellStyle name="Note 2 5 2 2 5" xfId="14219"/>
    <cellStyle name="Note 2 5 2 3" xfId="14220"/>
    <cellStyle name="Note 2 5 2 3 2" xfId="14221"/>
    <cellStyle name="Note 2 5 2 3 3" xfId="14222"/>
    <cellStyle name="Note 2 5 2 4" xfId="14223"/>
    <cellStyle name="Note 2 5 2 4 2" xfId="14224"/>
    <cellStyle name="Note 2 5 2 5" xfId="14225"/>
    <cellStyle name="Note 2 5 2 6" xfId="14226"/>
    <cellStyle name="Note 2 5 3" xfId="14227"/>
    <cellStyle name="Note 2 5 3 2" xfId="14228"/>
    <cellStyle name="Note 2 5 3 2 2" xfId="14229"/>
    <cellStyle name="Note 2 5 3 2 2 2" xfId="14230"/>
    <cellStyle name="Note 2 5 3 2 3" xfId="14231"/>
    <cellStyle name="Note 2 5 3 2 4" xfId="14232"/>
    <cellStyle name="Note 2 5 3 3" xfId="14233"/>
    <cellStyle name="Note 2 5 3 3 2" xfId="14234"/>
    <cellStyle name="Note 2 5 3 4" xfId="14235"/>
    <cellStyle name="Note 2 5 3 4 2" xfId="14236"/>
    <cellStyle name="Note 2 5 3 5" xfId="14237"/>
    <cellStyle name="Note 2 5 3 6" xfId="14238"/>
    <cellStyle name="Note 2 5 4" xfId="14239"/>
    <cellStyle name="Note 2 5 4 2" xfId="14240"/>
    <cellStyle name="Note 2 5 4 2 2" xfId="14241"/>
    <cellStyle name="Note 2 5 4 3" xfId="14242"/>
    <cellStyle name="Note 2 5 4 4" xfId="14243"/>
    <cellStyle name="Note 2 5 5" xfId="14244"/>
    <cellStyle name="Note 2 5 5 2" xfId="14245"/>
    <cellStyle name="Note 2 5 5 3" xfId="14246"/>
    <cellStyle name="Note 2 5 6" xfId="14247"/>
    <cellStyle name="Note 2 5 7" xfId="14248"/>
    <cellStyle name="Note 2 6" xfId="14249"/>
    <cellStyle name="Note 2 6 2" xfId="14250"/>
    <cellStyle name="Note 2 6 2 2" xfId="14251"/>
    <cellStyle name="Note 2 6 2 2 2" xfId="14252"/>
    <cellStyle name="Note 2 6 2 2 2 2" xfId="14253"/>
    <cellStyle name="Note 2 6 2 2 3" xfId="14254"/>
    <cellStyle name="Note 2 6 2 2 3 2" xfId="14255"/>
    <cellStyle name="Note 2 6 2 2 4" xfId="14256"/>
    <cellStyle name="Note 2 6 2 2 5" xfId="14257"/>
    <cellStyle name="Note 2 6 2 3" xfId="14258"/>
    <cellStyle name="Note 2 6 2 3 2" xfId="14259"/>
    <cellStyle name="Note 2 6 2 3 3" xfId="14260"/>
    <cellStyle name="Note 2 6 2 4" xfId="14261"/>
    <cellStyle name="Note 2 6 2 4 2" xfId="14262"/>
    <cellStyle name="Note 2 6 2 5" xfId="14263"/>
    <cellStyle name="Note 2 6 2 6" xfId="14264"/>
    <cellStyle name="Note 2 6 3" xfId="14265"/>
    <cellStyle name="Note 2 6 3 2" xfId="14266"/>
    <cellStyle name="Note 2 6 3 2 2" xfId="14267"/>
    <cellStyle name="Note 2 6 3 2 2 2" xfId="14268"/>
    <cellStyle name="Note 2 6 3 2 3" xfId="14269"/>
    <cellStyle name="Note 2 6 3 2 4" xfId="14270"/>
    <cellStyle name="Note 2 6 3 3" xfId="14271"/>
    <cellStyle name="Note 2 6 3 3 2" xfId="14272"/>
    <cellStyle name="Note 2 6 3 4" xfId="14273"/>
    <cellStyle name="Note 2 6 3 4 2" xfId="14274"/>
    <cellStyle name="Note 2 6 3 5" xfId="14275"/>
    <cellStyle name="Note 2 6 3 6" xfId="14276"/>
    <cellStyle name="Note 2 6 4" xfId="14277"/>
    <cellStyle name="Note 2 6 4 2" xfId="14278"/>
    <cellStyle name="Note 2 6 4 2 2" xfId="14279"/>
    <cellStyle name="Note 2 6 4 3" xfId="14280"/>
    <cellStyle name="Note 2 6 4 4" xfId="14281"/>
    <cellStyle name="Note 2 6 5" xfId="14282"/>
    <cellStyle name="Note 2 6 5 2" xfId="14283"/>
    <cellStyle name="Note 2 6 5 3" xfId="14284"/>
    <cellStyle name="Note 2 6 6" xfId="14285"/>
    <cellStyle name="Note 2 6 7" xfId="14286"/>
    <cellStyle name="Note 2 7" xfId="14287"/>
    <cellStyle name="Note 2 7 2" xfId="14288"/>
    <cellStyle name="Note 2 7 2 2" xfId="14289"/>
    <cellStyle name="Note 2 7 2 2 2" xfId="14290"/>
    <cellStyle name="Note 2 7 2 2 2 2" xfId="14291"/>
    <cellStyle name="Note 2 7 2 2 3" xfId="14292"/>
    <cellStyle name="Note 2 7 2 2 3 2" xfId="14293"/>
    <cellStyle name="Note 2 7 2 2 4" xfId="14294"/>
    <cellStyle name="Note 2 7 2 2 5" xfId="14295"/>
    <cellStyle name="Note 2 7 2 3" xfId="14296"/>
    <cellStyle name="Note 2 7 2 3 2" xfId="14297"/>
    <cellStyle name="Note 2 7 2 3 3" xfId="14298"/>
    <cellStyle name="Note 2 7 2 4" xfId="14299"/>
    <cellStyle name="Note 2 7 2 4 2" xfId="14300"/>
    <cellStyle name="Note 2 7 2 5" xfId="14301"/>
    <cellStyle name="Note 2 7 2 6" xfId="14302"/>
    <cellStyle name="Note 2 7 3" xfId="14303"/>
    <cellStyle name="Note 2 7 3 2" xfId="14304"/>
    <cellStyle name="Note 2 7 3 2 2" xfId="14305"/>
    <cellStyle name="Note 2 7 3 2 2 2" xfId="14306"/>
    <cellStyle name="Note 2 7 3 2 3" xfId="14307"/>
    <cellStyle name="Note 2 7 3 2 4" xfId="14308"/>
    <cellStyle name="Note 2 7 3 3" xfId="14309"/>
    <cellStyle name="Note 2 7 3 3 2" xfId="14310"/>
    <cellStyle name="Note 2 7 3 4" xfId="14311"/>
    <cellStyle name="Note 2 7 3 4 2" xfId="14312"/>
    <cellStyle name="Note 2 7 3 5" xfId="14313"/>
    <cellStyle name="Note 2 7 3 6" xfId="14314"/>
    <cellStyle name="Note 2 7 4" xfId="14315"/>
    <cellStyle name="Note 2 7 4 2" xfId="14316"/>
    <cellStyle name="Note 2 7 4 2 2" xfId="14317"/>
    <cellStyle name="Note 2 7 4 3" xfId="14318"/>
    <cellStyle name="Note 2 7 4 4" xfId="14319"/>
    <cellStyle name="Note 2 7 5" xfId="14320"/>
    <cellStyle name="Note 2 7 5 2" xfId="14321"/>
    <cellStyle name="Note 2 7 5 3" xfId="14322"/>
    <cellStyle name="Note 2 7 6" xfId="14323"/>
    <cellStyle name="Note 2 7 7" xfId="14324"/>
    <cellStyle name="Note 2 8" xfId="14325"/>
    <cellStyle name="Note 2 8 2" xfId="14326"/>
    <cellStyle name="Note 2 8 2 2" xfId="14327"/>
    <cellStyle name="Note 2 8 2 2 2" xfId="14328"/>
    <cellStyle name="Note 2 8 2 2 2 2" xfId="14329"/>
    <cellStyle name="Note 2 8 2 2 3" xfId="14330"/>
    <cellStyle name="Note 2 8 2 2 3 2" xfId="14331"/>
    <cellStyle name="Note 2 8 2 2 4" xfId="14332"/>
    <cellStyle name="Note 2 8 2 2 5" xfId="14333"/>
    <cellStyle name="Note 2 8 2 3" xfId="14334"/>
    <cellStyle name="Note 2 8 2 3 2" xfId="14335"/>
    <cellStyle name="Note 2 8 2 3 3" xfId="14336"/>
    <cellStyle name="Note 2 8 2 4" xfId="14337"/>
    <cellStyle name="Note 2 8 2 4 2" xfId="14338"/>
    <cellStyle name="Note 2 8 2 5" xfId="14339"/>
    <cellStyle name="Note 2 8 2 6" xfId="14340"/>
    <cellStyle name="Note 2 8 3" xfId="14341"/>
    <cellStyle name="Note 2 8 3 2" xfId="14342"/>
    <cellStyle name="Note 2 8 3 2 2" xfId="14343"/>
    <cellStyle name="Note 2 8 3 2 2 2" xfId="14344"/>
    <cellStyle name="Note 2 8 3 2 3" xfId="14345"/>
    <cellStyle name="Note 2 8 3 2 4" xfId="14346"/>
    <cellStyle name="Note 2 8 3 3" xfId="14347"/>
    <cellStyle name="Note 2 8 3 3 2" xfId="14348"/>
    <cellStyle name="Note 2 8 3 4" xfId="14349"/>
    <cellStyle name="Note 2 8 3 4 2" xfId="14350"/>
    <cellStyle name="Note 2 8 3 5" xfId="14351"/>
    <cellStyle name="Note 2 8 3 6" xfId="14352"/>
    <cellStyle name="Note 2 8 4" xfId="14353"/>
    <cellStyle name="Note 2 8 4 2" xfId="14354"/>
    <cellStyle name="Note 2 8 4 2 2" xfId="14355"/>
    <cellStyle name="Note 2 8 4 3" xfId="14356"/>
    <cellStyle name="Note 2 8 4 4" xfId="14357"/>
    <cellStyle name="Note 2 8 5" xfId="14358"/>
    <cellStyle name="Note 2 8 5 2" xfId="14359"/>
    <cellStyle name="Note 2 8 5 3" xfId="14360"/>
    <cellStyle name="Note 2 8 6" xfId="14361"/>
    <cellStyle name="Note 2 8 7" xfId="14362"/>
    <cellStyle name="Note 2 9" xfId="14363"/>
    <cellStyle name="Note 3" xfId="14364"/>
    <cellStyle name="Note 3 2" xfId="14365"/>
    <cellStyle name="Note 3 2 2" xfId="14366"/>
    <cellStyle name="Note 3 2 2 2" xfId="14367"/>
    <cellStyle name="Note 3 2 2 2 2" xfId="14368"/>
    <cellStyle name="Note 3 2 2 2 2 2" xfId="14369"/>
    <cellStyle name="Note 3 2 2 2 3" xfId="14370"/>
    <cellStyle name="Note 3 2 2 2 3 2" xfId="14371"/>
    <cellStyle name="Note 3 2 2 2 4" xfId="14372"/>
    <cellStyle name="Note 3 2 2 2 5" xfId="14373"/>
    <cellStyle name="Note 3 2 2 3" xfId="14374"/>
    <cellStyle name="Note 3 2 2 3 2" xfId="14375"/>
    <cellStyle name="Note 3 2 2 3 3" xfId="14376"/>
    <cellStyle name="Note 3 2 2 4" xfId="14377"/>
    <cellStyle name="Note 3 2 2 4 2" xfId="14378"/>
    <cellStyle name="Note 3 2 2 5" xfId="14379"/>
    <cellStyle name="Note 3 2 2 6" xfId="14380"/>
    <cellStyle name="Note 3 2 3" xfId="14381"/>
    <cellStyle name="Note 3 2 3 2" xfId="14382"/>
    <cellStyle name="Note 3 2 3 2 2" xfId="14383"/>
    <cellStyle name="Note 3 2 3 2 2 2" xfId="14384"/>
    <cellStyle name="Note 3 2 3 2 3" xfId="14385"/>
    <cellStyle name="Note 3 2 3 2 4" xfId="14386"/>
    <cellStyle name="Note 3 2 3 3" xfId="14387"/>
    <cellStyle name="Note 3 2 3 3 2" xfId="14388"/>
    <cellStyle name="Note 3 2 3 4" xfId="14389"/>
    <cellStyle name="Note 3 2 3 4 2" xfId="14390"/>
    <cellStyle name="Note 3 2 3 5" xfId="14391"/>
    <cellStyle name="Note 3 2 3 6" xfId="14392"/>
    <cellStyle name="Note 3 2 4" xfId="14393"/>
    <cellStyle name="Note 3 2 4 2" xfId="14394"/>
    <cellStyle name="Note 3 2 4 2 2" xfId="14395"/>
    <cellStyle name="Note 3 2 4 3" xfId="14396"/>
    <cellStyle name="Note 3 2 4 4" xfId="14397"/>
    <cellStyle name="Note 3 2 5" xfId="14398"/>
    <cellStyle name="Note 3 2 5 2" xfId="14399"/>
    <cellStyle name="Note 3 2 5 3" xfId="14400"/>
    <cellStyle name="Note 3 2 6" xfId="14401"/>
    <cellStyle name="Note 3 2 7" xfId="14402"/>
    <cellStyle name="Note 3 3" xfId="14403"/>
    <cellStyle name="Note 3 3 2" xfId="14404"/>
    <cellStyle name="Note 3 3 2 2" xfId="14405"/>
    <cellStyle name="Note 3 3 2 2 2" xfId="14406"/>
    <cellStyle name="Note 3 3 2 2 2 2" xfId="14407"/>
    <cellStyle name="Note 3 3 2 2 3" xfId="14408"/>
    <cellStyle name="Note 3 3 2 2 3 2" xfId="14409"/>
    <cellStyle name="Note 3 3 2 2 4" xfId="14410"/>
    <cellStyle name="Note 3 3 2 2 5" xfId="14411"/>
    <cellStyle name="Note 3 3 2 3" xfId="14412"/>
    <cellStyle name="Note 3 3 2 3 2" xfId="14413"/>
    <cellStyle name="Note 3 3 2 3 3" xfId="14414"/>
    <cellStyle name="Note 3 3 2 4" xfId="14415"/>
    <cellStyle name="Note 3 3 2 4 2" xfId="14416"/>
    <cellStyle name="Note 3 3 2 5" xfId="14417"/>
    <cellStyle name="Note 3 3 2 6" xfId="14418"/>
    <cellStyle name="Note 3 3 3" xfId="14419"/>
    <cellStyle name="Note 3 3 3 2" xfId="14420"/>
    <cellStyle name="Note 3 3 3 2 2" xfId="14421"/>
    <cellStyle name="Note 3 3 3 2 2 2" xfId="14422"/>
    <cellStyle name="Note 3 3 3 2 3" xfId="14423"/>
    <cellStyle name="Note 3 3 3 2 4" xfId="14424"/>
    <cellStyle name="Note 3 3 3 3" xfId="14425"/>
    <cellStyle name="Note 3 3 3 3 2" xfId="14426"/>
    <cellStyle name="Note 3 3 3 4" xfId="14427"/>
    <cellStyle name="Note 3 3 3 4 2" xfId="14428"/>
    <cellStyle name="Note 3 3 3 5" xfId="14429"/>
    <cellStyle name="Note 3 3 3 6" xfId="14430"/>
    <cellStyle name="Note 3 3 4" xfId="14431"/>
    <cellStyle name="Note 3 3 4 2" xfId="14432"/>
    <cellStyle name="Note 3 3 4 2 2" xfId="14433"/>
    <cellStyle name="Note 3 3 4 3" xfId="14434"/>
    <cellStyle name="Note 3 3 4 4" xfId="14435"/>
    <cellStyle name="Note 3 3 5" xfId="14436"/>
    <cellStyle name="Note 3 3 5 2" xfId="14437"/>
    <cellStyle name="Note 3 3 5 3" xfId="14438"/>
    <cellStyle name="Note 3 3 6" xfId="14439"/>
    <cellStyle name="Note 3 3 7" xfId="14440"/>
    <cellStyle name="Note 3 4" xfId="14441"/>
    <cellStyle name="Note 3 4 2" xfId="14442"/>
    <cellStyle name="Note 3 4 2 2" xfId="14443"/>
    <cellStyle name="Note 3 4 2 2 2" xfId="14444"/>
    <cellStyle name="Note 3 4 2 2 2 2" xfId="14445"/>
    <cellStyle name="Note 3 4 2 2 3" xfId="14446"/>
    <cellStyle name="Note 3 4 2 2 3 2" xfId="14447"/>
    <cellStyle name="Note 3 4 2 2 4" xfId="14448"/>
    <cellStyle name="Note 3 4 2 2 5" xfId="14449"/>
    <cellStyle name="Note 3 4 2 3" xfId="14450"/>
    <cellStyle name="Note 3 4 2 3 2" xfId="14451"/>
    <cellStyle name="Note 3 4 2 3 3" xfId="14452"/>
    <cellStyle name="Note 3 4 2 4" xfId="14453"/>
    <cellStyle name="Note 3 4 2 4 2" xfId="14454"/>
    <cellStyle name="Note 3 4 2 5" xfId="14455"/>
    <cellStyle name="Note 3 4 2 6" xfId="14456"/>
    <cellStyle name="Note 3 4 3" xfId="14457"/>
    <cellStyle name="Note 3 4 3 2" xfId="14458"/>
    <cellStyle name="Note 3 4 3 2 2" xfId="14459"/>
    <cellStyle name="Note 3 4 3 2 2 2" xfId="14460"/>
    <cellStyle name="Note 3 4 3 2 3" xfId="14461"/>
    <cellStyle name="Note 3 4 3 2 4" xfId="14462"/>
    <cellStyle name="Note 3 4 3 3" xfId="14463"/>
    <cellStyle name="Note 3 4 3 3 2" xfId="14464"/>
    <cellStyle name="Note 3 4 3 4" xfId="14465"/>
    <cellStyle name="Note 3 4 3 4 2" xfId="14466"/>
    <cellStyle name="Note 3 4 3 5" xfId="14467"/>
    <cellStyle name="Note 3 4 3 6" xfId="14468"/>
    <cellStyle name="Note 3 4 4" xfId="14469"/>
    <cellStyle name="Note 3 4 4 2" xfId="14470"/>
    <cellStyle name="Note 3 4 4 2 2" xfId="14471"/>
    <cellStyle name="Note 3 4 4 3" xfId="14472"/>
    <cellStyle name="Note 3 4 4 4" xfId="14473"/>
    <cellStyle name="Note 3 4 5" xfId="14474"/>
    <cellStyle name="Note 3 4 5 2" xfId="14475"/>
    <cellStyle name="Note 3 4 5 3" xfId="14476"/>
    <cellStyle name="Note 3 4 6" xfId="14477"/>
    <cellStyle name="Note 3 4 7" xfId="14478"/>
    <cellStyle name="Note 3 5" xfId="14479"/>
    <cellStyle name="Note 3 5 2" xfId="14480"/>
    <cellStyle name="Note 3 5 2 2" xfId="14481"/>
    <cellStyle name="Note 3 5 2 2 2" xfId="14482"/>
    <cellStyle name="Note 3 5 2 2 2 2" xfId="14483"/>
    <cellStyle name="Note 3 5 2 2 3" xfId="14484"/>
    <cellStyle name="Note 3 5 2 2 3 2" xfId="14485"/>
    <cellStyle name="Note 3 5 2 2 4" xfId="14486"/>
    <cellStyle name="Note 3 5 2 2 5" xfId="14487"/>
    <cellStyle name="Note 3 5 2 3" xfId="14488"/>
    <cellStyle name="Note 3 5 2 3 2" xfId="14489"/>
    <cellStyle name="Note 3 5 2 3 3" xfId="14490"/>
    <cellStyle name="Note 3 5 2 4" xfId="14491"/>
    <cellStyle name="Note 3 5 2 4 2" xfId="14492"/>
    <cellStyle name="Note 3 5 2 5" xfId="14493"/>
    <cellStyle name="Note 3 5 2 6" xfId="14494"/>
    <cellStyle name="Note 3 5 3" xfId="14495"/>
    <cellStyle name="Note 3 5 3 2" xfId="14496"/>
    <cellStyle name="Note 3 5 3 2 2" xfId="14497"/>
    <cellStyle name="Note 3 5 3 2 2 2" xfId="14498"/>
    <cellStyle name="Note 3 5 3 2 3" xfId="14499"/>
    <cellStyle name="Note 3 5 3 2 4" xfId="14500"/>
    <cellStyle name="Note 3 5 3 3" xfId="14501"/>
    <cellStyle name="Note 3 5 3 3 2" xfId="14502"/>
    <cellStyle name="Note 3 5 3 4" xfId="14503"/>
    <cellStyle name="Note 3 5 3 4 2" xfId="14504"/>
    <cellStyle name="Note 3 5 3 5" xfId="14505"/>
    <cellStyle name="Note 3 5 3 6" xfId="14506"/>
    <cellStyle name="Note 3 5 4" xfId="14507"/>
    <cellStyle name="Note 3 5 4 2" xfId="14508"/>
    <cellStyle name="Note 3 5 4 2 2" xfId="14509"/>
    <cellStyle name="Note 3 5 4 3" xfId="14510"/>
    <cellStyle name="Note 3 5 4 4" xfId="14511"/>
    <cellStyle name="Note 3 5 5" xfId="14512"/>
    <cellStyle name="Note 3 5 5 2" xfId="14513"/>
    <cellStyle name="Note 3 5 5 3" xfId="14514"/>
    <cellStyle name="Note 3 5 6" xfId="14515"/>
    <cellStyle name="Note 3 5 7" xfId="14516"/>
    <cellStyle name="Note 3 6" xfId="14517"/>
    <cellStyle name="Note 3 6 2" xfId="14518"/>
    <cellStyle name="Note 3 6 2 2" xfId="14519"/>
    <cellStyle name="Note 3 6 2 2 2" xfId="14520"/>
    <cellStyle name="Note 3 6 2 2 2 2" xfId="14521"/>
    <cellStyle name="Note 3 6 2 2 3" xfId="14522"/>
    <cellStyle name="Note 3 6 2 2 3 2" xfId="14523"/>
    <cellStyle name="Note 3 6 2 2 4" xfId="14524"/>
    <cellStyle name="Note 3 6 2 2 5" xfId="14525"/>
    <cellStyle name="Note 3 6 2 3" xfId="14526"/>
    <cellStyle name="Note 3 6 2 3 2" xfId="14527"/>
    <cellStyle name="Note 3 6 2 3 3" xfId="14528"/>
    <cellStyle name="Note 3 6 2 4" xfId="14529"/>
    <cellStyle name="Note 3 6 2 4 2" xfId="14530"/>
    <cellStyle name="Note 3 6 2 5" xfId="14531"/>
    <cellStyle name="Note 3 6 2 6" xfId="14532"/>
    <cellStyle name="Note 3 6 3" xfId="14533"/>
    <cellStyle name="Note 3 6 3 2" xfId="14534"/>
    <cellStyle name="Note 3 6 3 2 2" xfId="14535"/>
    <cellStyle name="Note 3 6 3 2 2 2" xfId="14536"/>
    <cellStyle name="Note 3 6 3 2 3" xfId="14537"/>
    <cellStyle name="Note 3 6 3 2 4" xfId="14538"/>
    <cellStyle name="Note 3 6 3 3" xfId="14539"/>
    <cellStyle name="Note 3 6 3 3 2" xfId="14540"/>
    <cellStyle name="Note 3 6 3 4" xfId="14541"/>
    <cellStyle name="Note 3 6 3 4 2" xfId="14542"/>
    <cellStyle name="Note 3 6 3 5" xfId="14543"/>
    <cellStyle name="Note 3 6 3 6" xfId="14544"/>
    <cellStyle name="Note 3 6 4" xfId="14545"/>
    <cellStyle name="Note 3 6 4 2" xfId="14546"/>
    <cellStyle name="Note 3 6 4 2 2" xfId="14547"/>
    <cellStyle name="Note 3 6 4 3" xfId="14548"/>
    <cellStyle name="Note 3 6 4 4" xfId="14549"/>
    <cellStyle name="Note 3 6 5" xfId="14550"/>
    <cellStyle name="Note 3 6 5 2" xfId="14551"/>
    <cellStyle name="Note 3 6 5 3" xfId="14552"/>
    <cellStyle name="Note 3 6 6" xfId="14553"/>
    <cellStyle name="Note 3 6 7" xfId="14554"/>
    <cellStyle name="Note 3 7" xfId="14555"/>
    <cellStyle name="Note 3 7 2" xfId="14556"/>
    <cellStyle name="Note 3 7 2 2" xfId="14557"/>
    <cellStyle name="Note 3 7 2 2 2" xfId="14558"/>
    <cellStyle name="Note 3 7 2 2 2 2" xfId="14559"/>
    <cellStyle name="Note 3 7 2 2 3" xfId="14560"/>
    <cellStyle name="Note 3 7 2 2 3 2" xfId="14561"/>
    <cellStyle name="Note 3 7 2 2 4" xfId="14562"/>
    <cellStyle name="Note 3 7 2 2 5" xfId="14563"/>
    <cellStyle name="Note 3 7 2 3" xfId="14564"/>
    <cellStyle name="Note 3 7 2 3 2" xfId="14565"/>
    <cellStyle name="Note 3 7 2 3 3" xfId="14566"/>
    <cellStyle name="Note 3 7 2 4" xfId="14567"/>
    <cellStyle name="Note 3 7 2 4 2" xfId="14568"/>
    <cellStyle name="Note 3 7 2 5" xfId="14569"/>
    <cellStyle name="Note 3 7 2 6" xfId="14570"/>
    <cellStyle name="Note 3 7 3" xfId="14571"/>
    <cellStyle name="Note 3 7 3 2" xfId="14572"/>
    <cellStyle name="Note 3 7 3 2 2" xfId="14573"/>
    <cellStyle name="Note 3 7 3 2 2 2" xfId="14574"/>
    <cellStyle name="Note 3 7 3 2 3" xfId="14575"/>
    <cellStyle name="Note 3 7 3 2 4" xfId="14576"/>
    <cellStyle name="Note 3 7 3 3" xfId="14577"/>
    <cellStyle name="Note 3 7 3 3 2" xfId="14578"/>
    <cellStyle name="Note 3 7 3 4" xfId="14579"/>
    <cellStyle name="Note 3 7 3 4 2" xfId="14580"/>
    <cellStyle name="Note 3 7 3 5" xfId="14581"/>
    <cellStyle name="Note 3 7 3 6" xfId="14582"/>
    <cellStyle name="Note 3 7 4" xfId="14583"/>
    <cellStyle name="Note 3 7 4 2" xfId="14584"/>
    <cellStyle name="Note 3 7 4 2 2" xfId="14585"/>
    <cellStyle name="Note 3 7 4 3" xfId="14586"/>
    <cellStyle name="Note 3 7 4 4" xfId="14587"/>
    <cellStyle name="Note 3 7 5" xfId="14588"/>
    <cellStyle name="Note 3 7 5 2" xfId="14589"/>
    <cellStyle name="Note 3 7 5 3" xfId="14590"/>
    <cellStyle name="Note 3 7 6" xfId="14591"/>
    <cellStyle name="Note 3 7 7" xfId="14592"/>
    <cellStyle name="Note 3 8" xfId="14593"/>
    <cellStyle name="Note 3 8 2" xfId="14594"/>
    <cellStyle name="Note 3 8 2 2" xfId="14595"/>
    <cellStyle name="Note 3 8 2 2 2" xfId="14596"/>
    <cellStyle name="Note 3 8 2 2 2 2" xfId="14597"/>
    <cellStyle name="Note 3 8 2 2 3" xfId="14598"/>
    <cellStyle name="Note 3 8 2 2 3 2" xfId="14599"/>
    <cellStyle name="Note 3 8 2 2 4" xfId="14600"/>
    <cellStyle name="Note 3 8 2 2 5" xfId="14601"/>
    <cellStyle name="Note 3 8 2 3" xfId="14602"/>
    <cellStyle name="Note 3 8 2 3 2" xfId="14603"/>
    <cellStyle name="Note 3 8 2 3 3" xfId="14604"/>
    <cellStyle name="Note 3 8 2 4" xfId="14605"/>
    <cellStyle name="Note 3 8 2 4 2" xfId="14606"/>
    <cellStyle name="Note 3 8 2 5" xfId="14607"/>
    <cellStyle name="Note 3 8 2 6" xfId="14608"/>
    <cellStyle name="Note 3 8 3" xfId="14609"/>
    <cellStyle name="Note 3 8 3 2" xfId="14610"/>
    <cellStyle name="Note 3 8 3 2 2" xfId="14611"/>
    <cellStyle name="Note 3 8 3 2 2 2" xfId="14612"/>
    <cellStyle name="Note 3 8 3 2 3" xfId="14613"/>
    <cellStyle name="Note 3 8 3 2 4" xfId="14614"/>
    <cellStyle name="Note 3 8 3 3" xfId="14615"/>
    <cellStyle name="Note 3 8 3 3 2" xfId="14616"/>
    <cellStyle name="Note 3 8 3 4" xfId="14617"/>
    <cellStyle name="Note 3 8 3 4 2" xfId="14618"/>
    <cellStyle name="Note 3 8 3 5" xfId="14619"/>
    <cellStyle name="Note 3 8 3 6" xfId="14620"/>
    <cellStyle name="Note 3 8 4" xfId="14621"/>
    <cellStyle name="Note 3 8 4 2" xfId="14622"/>
    <cellStyle name="Note 3 8 4 2 2" xfId="14623"/>
    <cellStyle name="Note 3 8 4 3" xfId="14624"/>
    <cellStyle name="Note 3 8 4 4" xfId="14625"/>
    <cellStyle name="Note 3 8 5" xfId="14626"/>
    <cellStyle name="Note 3 8 5 2" xfId="14627"/>
    <cellStyle name="Note 3 8 5 3" xfId="14628"/>
    <cellStyle name="Note 3 8 6" xfId="14629"/>
    <cellStyle name="Note 3 8 7" xfId="14630"/>
    <cellStyle name="Note 4 2" xfId="14631"/>
    <cellStyle name="Note 4 2 2" xfId="14632"/>
    <cellStyle name="Note 4 2 2 2" xfId="14633"/>
    <cellStyle name="Note 4 2 2 2 2" xfId="14634"/>
    <cellStyle name="Note 4 2 2 2 2 2" xfId="14635"/>
    <cellStyle name="Note 4 2 2 2 3" xfId="14636"/>
    <cellStyle name="Note 4 2 2 2 3 2" xfId="14637"/>
    <cellStyle name="Note 4 2 2 2 4" xfId="14638"/>
    <cellStyle name="Note 4 2 2 2 5" xfId="14639"/>
    <cellStyle name="Note 4 2 2 3" xfId="14640"/>
    <cellStyle name="Note 4 2 2 3 2" xfId="14641"/>
    <cellStyle name="Note 4 2 2 3 3" xfId="14642"/>
    <cellStyle name="Note 4 2 2 4" xfId="14643"/>
    <cellStyle name="Note 4 2 2 4 2" xfId="14644"/>
    <cellStyle name="Note 4 2 2 5" xfId="14645"/>
    <cellStyle name="Note 4 2 2 6" xfId="14646"/>
    <cellStyle name="Note 4 2 3" xfId="14647"/>
    <cellStyle name="Note 4 2 3 2" xfId="14648"/>
    <cellStyle name="Note 4 2 3 2 2" xfId="14649"/>
    <cellStyle name="Note 4 2 3 2 2 2" xfId="14650"/>
    <cellStyle name="Note 4 2 3 2 3" xfId="14651"/>
    <cellStyle name="Note 4 2 3 2 4" xfId="14652"/>
    <cellStyle name="Note 4 2 3 3" xfId="14653"/>
    <cellStyle name="Note 4 2 3 3 2" xfId="14654"/>
    <cellStyle name="Note 4 2 3 4" xfId="14655"/>
    <cellStyle name="Note 4 2 3 4 2" xfId="14656"/>
    <cellStyle name="Note 4 2 3 5" xfId="14657"/>
    <cellStyle name="Note 4 2 3 6" xfId="14658"/>
    <cellStyle name="Note 4 2 4" xfId="14659"/>
    <cellStyle name="Note 4 2 4 2" xfId="14660"/>
    <cellStyle name="Note 4 2 4 2 2" xfId="14661"/>
    <cellStyle name="Note 4 2 4 3" xfId="14662"/>
    <cellStyle name="Note 4 2 4 4" xfId="14663"/>
    <cellStyle name="Note 4 2 5" xfId="14664"/>
    <cellStyle name="Note 4 2 5 2" xfId="14665"/>
    <cellStyle name="Note 4 2 5 3" xfId="14666"/>
    <cellStyle name="Note 4 2 6" xfId="14667"/>
    <cellStyle name="Note 4 2 7" xfId="14668"/>
    <cellStyle name="Note 4 3" xfId="14669"/>
    <cellStyle name="Note 4 3 2" xfId="14670"/>
    <cellStyle name="Note 4 3 2 2" xfId="14671"/>
    <cellStyle name="Note 4 3 2 2 2" xfId="14672"/>
    <cellStyle name="Note 4 3 2 2 2 2" xfId="14673"/>
    <cellStyle name="Note 4 3 2 2 3" xfId="14674"/>
    <cellStyle name="Note 4 3 2 2 3 2" xfId="14675"/>
    <cellStyle name="Note 4 3 2 2 4" xfId="14676"/>
    <cellStyle name="Note 4 3 2 2 5" xfId="14677"/>
    <cellStyle name="Note 4 3 2 3" xfId="14678"/>
    <cellStyle name="Note 4 3 2 3 2" xfId="14679"/>
    <cellStyle name="Note 4 3 2 3 3" xfId="14680"/>
    <cellStyle name="Note 4 3 2 4" xfId="14681"/>
    <cellStyle name="Note 4 3 2 4 2" xfId="14682"/>
    <cellStyle name="Note 4 3 2 5" xfId="14683"/>
    <cellStyle name="Note 4 3 2 6" xfId="14684"/>
    <cellStyle name="Note 4 3 3" xfId="14685"/>
    <cellStyle name="Note 4 3 3 2" xfId="14686"/>
    <cellStyle name="Note 4 3 3 2 2" xfId="14687"/>
    <cellStyle name="Note 4 3 3 2 2 2" xfId="14688"/>
    <cellStyle name="Note 4 3 3 2 3" xfId="14689"/>
    <cellStyle name="Note 4 3 3 2 4" xfId="14690"/>
    <cellStyle name="Note 4 3 3 3" xfId="14691"/>
    <cellStyle name="Note 4 3 3 3 2" xfId="14692"/>
    <cellStyle name="Note 4 3 3 4" xfId="14693"/>
    <cellStyle name="Note 4 3 3 4 2" xfId="14694"/>
    <cellStyle name="Note 4 3 3 5" xfId="14695"/>
    <cellStyle name="Note 4 3 3 6" xfId="14696"/>
    <cellStyle name="Note 4 3 4" xfId="14697"/>
    <cellStyle name="Note 4 3 4 2" xfId="14698"/>
    <cellStyle name="Note 4 3 4 2 2" xfId="14699"/>
    <cellStyle name="Note 4 3 4 3" xfId="14700"/>
    <cellStyle name="Note 4 3 4 4" xfId="14701"/>
    <cellStyle name="Note 4 3 5" xfId="14702"/>
    <cellStyle name="Note 4 3 5 2" xfId="14703"/>
    <cellStyle name="Note 4 3 5 3" xfId="14704"/>
    <cellStyle name="Note 4 3 6" xfId="14705"/>
    <cellStyle name="Note 4 3 7" xfId="14706"/>
    <cellStyle name="Note 4 4" xfId="14707"/>
    <cellStyle name="Note 4 4 2" xfId="14708"/>
    <cellStyle name="Note 4 4 2 2" xfId="14709"/>
    <cellStyle name="Note 4 4 2 2 2" xfId="14710"/>
    <cellStyle name="Note 4 4 2 2 2 2" xfId="14711"/>
    <cellStyle name="Note 4 4 2 2 3" xfId="14712"/>
    <cellStyle name="Note 4 4 2 2 3 2" xfId="14713"/>
    <cellStyle name="Note 4 4 2 2 4" xfId="14714"/>
    <cellStyle name="Note 4 4 2 2 5" xfId="14715"/>
    <cellStyle name="Note 4 4 2 3" xfId="14716"/>
    <cellStyle name="Note 4 4 2 3 2" xfId="14717"/>
    <cellStyle name="Note 4 4 2 3 3" xfId="14718"/>
    <cellStyle name="Note 4 4 2 4" xfId="14719"/>
    <cellStyle name="Note 4 4 2 4 2" xfId="14720"/>
    <cellStyle name="Note 4 4 2 5" xfId="14721"/>
    <cellStyle name="Note 4 4 2 6" xfId="14722"/>
    <cellStyle name="Note 4 4 3" xfId="14723"/>
    <cellStyle name="Note 4 4 3 2" xfId="14724"/>
    <cellStyle name="Note 4 4 3 2 2" xfId="14725"/>
    <cellStyle name="Note 4 4 3 2 2 2" xfId="14726"/>
    <cellStyle name="Note 4 4 3 2 3" xfId="14727"/>
    <cellStyle name="Note 4 4 3 2 4" xfId="14728"/>
    <cellStyle name="Note 4 4 3 3" xfId="14729"/>
    <cellStyle name="Note 4 4 3 3 2" xfId="14730"/>
    <cellStyle name="Note 4 4 3 4" xfId="14731"/>
    <cellStyle name="Note 4 4 3 4 2" xfId="14732"/>
    <cellStyle name="Note 4 4 3 5" xfId="14733"/>
    <cellStyle name="Note 4 4 3 6" xfId="14734"/>
    <cellStyle name="Note 4 4 4" xfId="14735"/>
    <cellStyle name="Note 4 4 4 2" xfId="14736"/>
    <cellStyle name="Note 4 4 4 2 2" xfId="14737"/>
    <cellStyle name="Note 4 4 4 3" xfId="14738"/>
    <cellStyle name="Note 4 4 4 4" xfId="14739"/>
    <cellStyle name="Note 4 4 5" xfId="14740"/>
    <cellStyle name="Note 4 4 5 2" xfId="14741"/>
    <cellStyle name="Note 4 4 5 3" xfId="14742"/>
    <cellStyle name="Note 4 4 6" xfId="14743"/>
    <cellStyle name="Note 4 4 7" xfId="14744"/>
    <cellStyle name="Note 4 5" xfId="14745"/>
    <cellStyle name="Note 4 5 2" xfId="14746"/>
    <cellStyle name="Note 4 5 2 2" xfId="14747"/>
    <cellStyle name="Note 4 5 2 2 2" xfId="14748"/>
    <cellStyle name="Note 4 5 2 2 2 2" xfId="14749"/>
    <cellStyle name="Note 4 5 2 2 3" xfId="14750"/>
    <cellStyle name="Note 4 5 2 2 3 2" xfId="14751"/>
    <cellStyle name="Note 4 5 2 2 4" xfId="14752"/>
    <cellStyle name="Note 4 5 2 2 5" xfId="14753"/>
    <cellStyle name="Note 4 5 2 3" xfId="14754"/>
    <cellStyle name="Note 4 5 2 3 2" xfId="14755"/>
    <cellStyle name="Note 4 5 2 3 3" xfId="14756"/>
    <cellStyle name="Note 4 5 2 4" xfId="14757"/>
    <cellStyle name="Note 4 5 2 4 2" xfId="14758"/>
    <cellStyle name="Note 4 5 2 5" xfId="14759"/>
    <cellStyle name="Note 4 5 2 6" xfId="14760"/>
    <cellStyle name="Note 4 5 3" xfId="14761"/>
    <cellStyle name="Note 4 5 3 2" xfId="14762"/>
    <cellStyle name="Note 4 5 3 2 2" xfId="14763"/>
    <cellStyle name="Note 4 5 3 2 2 2" xfId="14764"/>
    <cellStyle name="Note 4 5 3 2 3" xfId="14765"/>
    <cellStyle name="Note 4 5 3 2 4" xfId="14766"/>
    <cellStyle name="Note 4 5 3 3" xfId="14767"/>
    <cellStyle name="Note 4 5 3 3 2" xfId="14768"/>
    <cellStyle name="Note 4 5 3 4" xfId="14769"/>
    <cellStyle name="Note 4 5 3 4 2" xfId="14770"/>
    <cellStyle name="Note 4 5 3 5" xfId="14771"/>
    <cellStyle name="Note 4 5 3 6" xfId="14772"/>
    <cellStyle name="Note 4 5 4" xfId="14773"/>
    <cellStyle name="Note 4 5 4 2" xfId="14774"/>
    <cellStyle name="Note 4 5 4 2 2" xfId="14775"/>
    <cellStyle name="Note 4 5 4 3" xfId="14776"/>
    <cellStyle name="Note 4 5 4 4" xfId="14777"/>
    <cellStyle name="Note 4 5 5" xfId="14778"/>
    <cellStyle name="Note 4 5 5 2" xfId="14779"/>
    <cellStyle name="Note 4 5 5 3" xfId="14780"/>
    <cellStyle name="Note 4 5 6" xfId="14781"/>
    <cellStyle name="Note 4 5 7" xfId="14782"/>
    <cellStyle name="Note 4 6" xfId="14783"/>
    <cellStyle name="Note 4 6 2" xfId="14784"/>
    <cellStyle name="Note 4 6 2 2" xfId="14785"/>
    <cellStyle name="Note 4 6 2 2 2" xfId="14786"/>
    <cellStyle name="Note 4 6 2 2 2 2" xfId="14787"/>
    <cellStyle name="Note 4 6 2 2 3" xfId="14788"/>
    <cellStyle name="Note 4 6 2 2 3 2" xfId="14789"/>
    <cellStyle name="Note 4 6 2 2 4" xfId="14790"/>
    <cellStyle name="Note 4 6 2 2 5" xfId="14791"/>
    <cellStyle name="Note 4 6 2 3" xfId="14792"/>
    <cellStyle name="Note 4 6 2 3 2" xfId="14793"/>
    <cellStyle name="Note 4 6 2 3 3" xfId="14794"/>
    <cellStyle name="Note 4 6 2 4" xfId="14795"/>
    <cellStyle name="Note 4 6 2 4 2" xfId="14796"/>
    <cellStyle name="Note 4 6 2 5" xfId="14797"/>
    <cellStyle name="Note 4 6 2 6" xfId="14798"/>
    <cellStyle name="Note 4 6 3" xfId="14799"/>
    <cellStyle name="Note 4 6 3 2" xfId="14800"/>
    <cellStyle name="Note 4 6 3 2 2" xfId="14801"/>
    <cellStyle name="Note 4 6 3 2 2 2" xfId="14802"/>
    <cellStyle name="Note 4 6 3 2 3" xfId="14803"/>
    <cellStyle name="Note 4 6 3 2 4" xfId="14804"/>
    <cellStyle name="Note 4 6 3 3" xfId="14805"/>
    <cellStyle name="Note 4 6 3 3 2" xfId="14806"/>
    <cellStyle name="Note 4 6 3 4" xfId="14807"/>
    <cellStyle name="Note 4 6 3 4 2" xfId="14808"/>
    <cellStyle name="Note 4 6 3 5" xfId="14809"/>
    <cellStyle name="Note 4 6 3 6" xfId="14810"/>
    <cellStyle name="Note 4 6 4" xfId="14811"/>
    <cellStyle name="Note 4 6 4 2" xfId="14812"/>
    <cellStyle name="Note 4 6 4 2 2" xfId="14813"/>
    <cellStyle name="Note 4 6 4 3" xfId="14814"/>
    <cellStyle name="Note 4 6 4 4" xfId="14815"/>
    <cellStyle name="Note 4 6 5" xfId="14816"/>
    <cellStyle name="Note 4 6 5 2" xfId="14817"/>
    <cellStyle name="Note 4 6 5 3" xfId="14818"/>
    <cellStyle name="Note 4 6 6" xfId="14819"/>
    <cellStyle name="Note 4 6 7" xfId="14820"/>
    <cellStyle name="Note 4 7" xfId="14821"/>
    <cellStyle name="Note 4 7 2" xfId="14822"/>
    <cellStyle name="Note 4 7 2 2" xfId="14823"/>
    <cellStyle name="Note 4 7 2 2 2" xfId="14824"/>
    <cellStyle name="Note 4 7 2 2 2 2" xfId="14825"/>
    <cellStyle name="Note 4 7 2 2 3" xfId="14826"/>
    <cellStyle name="Note 4 7 2 2 3 2" xfId="14827"/>
    <cellStyle name="Note 4 7 2 2 4" xfId="14828"/>
    <cellStyle name="Note 4 7 2 2 5" xfId="14829"/>
    <cellStyle name="Note 4 7 2 3" xfId="14830"/>
    <cellStyle name="Note 4 7 2 3 2" xfId="14831"/>
    <cellStyle name="Note 4 7 2 3 3" xfId="14832"/>
    <cellStyle name="Note 4 7 2 4" xfId="14833"/>
    <cellStyle name="Note 4 7 2 4 2" xfId="14834"/>
    <cellStyle name="Note 4 7 2 5" xfId="14835"/>
    <cellStyle name="Note 4 7 2 6" xfId="14836"/>
    <cellStyle name="Note 4 7 3" xfId="14837"/>
    <cellStyle name="Note 4 7 3 2" xfId="14838"/>
    <cellStyle name="Note 4 7 3 2 2" xfId="14839"/>
    <cellStyle name="Note 4 7 3 2 2 2" xfId="14840"/>
    <cellStyle name="Note 4 7 3 2 3" xfId="14841"/>
    <cellStyle name="Note 4 7 3 2 4" xfId="14842"/>
    <cellStyle name="Note 4 7 3 3" xfId="14843"/>
    <cellStyle name="Note 4 7 3 3 2" xfId="14844"/>
    <cellStyle name="Note 4 7 3 4" xfId="14845"/>
    <cellStyle name="Note 4 7 3 4 2" xfId="14846"/>
    <cellStyle name="Note 4 7 3 5" xfId="14847"/>
    <cellStyle name="Note 4 7 3 6" xfId="14848"/>
    <cellStyle name="Note 4 7 4" xfId="14849"/>
    <cellStyle name="Note 4 7 4 2" xfId="14850"/>
    <cellStyle name="Note 4 7 4 2 2" xfId="14851"/>
    <cellStyle name="Note 4 7 4 3" xfId="14852"/>
    <cellStyle name="Note 4 7 4 4" xfId="14853"/>
    <cellStyle name="Note 4 7 5" xfId="14854"/>
    <cellStyle name="Note 4 7 5 2" xfId="14855"/>
    <cellStyle name="Note 4 7 5 3" xfId="14856"/>
    <cellStyle name="Note 4 7 6" xfId="14857"/>
    <cellStyle name="Note 4 7 7" xfId="14858"/>
    <cellStyle name="Note 4 8" xfId="14859"/>
    <cellStyle name="Note 4 8 2" xfId="14860"/>
    <cellStyle name="Note 4 8 2 2" xfId="14861"/>
    <cellStyle name="Note 4 8 2 2 2" xfId="14862"/>
    <cellStyle name="Note 4 8 2 2 2 2" xfId="14863"/>
    <cellStyle name="Note 4 8 2 2 3" xfId="14864"/>
    <cellStyle name="Note 4 8 2 2 3 2" xfId="14865"/>
    <cellStyle name="Note 4 8 2 2 4" xfId="14866"/>
    <cellStyle name="Note 4 8 2 2 5" xfId="14867"/>
    <cellStyle name="Note 4 8 2 3" xfId="14868"/>
    <cellStyle name="Note 4 8 2 3 2" xfId="14869"/>
    <cellStyle name="Note 4 8 2 3 3" xfId="14870"/>
    <cellStyle name="Note 4 8 2 4" xfId="14871"/>
    <cellStyle name="Note 4 8 2 4 2" xfId="14872"/>
    <cellStyle name="Note 4 8 2 5" xfId="14873"/>
    <cellStyle name="Note 4 8 2 6" xfId="14874"/>
    <cellStyle name="Note 4 8 3" xfId="14875"/>
    <cellStyle name="Note 4 8 3 2" xfId="14876"/>
    <cellStyle name="Note 4 8 3 2 2" xfId="14877"/>
    <cellStyle name="Note 4 8 3 2 2 2" xfId="14878"/>
    <cellStyle name="Note 4 8 3 2 3" xfId="14879"/>
    <cellStyle name="Note 4 8 3 2 4" xfId="14880"/>
    <cellStyle name="Note 4 8 3 3" xfId="14881"/>
    <cellStyle name="Note 4 8 3 3 2" xfId="14882"/>
    <cellStyle name="Note 4 8 3 4" xfId="14883"/>
    <cellStyle name="Note 4 8 3 4 2" xfId="14884"/>
    <cellStyle name="Note 4 8 3 5" xfId="14885"/>
    <cellStyle name="Note 4 8 3 6" xfId="14886"/>
    <cellStyle name="Note 4 8 4" xfId="14887"/>
    <cellStyle name="Note 4 8 4 2" xfId="14888"/>
    <cellStyle name="Note 4 8 4 2 2" xfId="14889"/>
    <cellStyle name="Note 4 8 4 3" xfId="14890"/>
    <cellStyle name="Note 4 8 4 4" xfId="14891"/>
    <cellStyle name="Note 4 8 5" xfId="14892"/>
    <cellStyle name="Note 4 8 5 2" xfId="14893"/>
    <cellStyle name="Note 4 8 5 3" xfId="14894"/>
    <cellStyle name="Note 4 8 6" xfId="14895"/>
    <cellStyle name="Note 4 8 7" xfId="14896"/>
    <cellStyle name="Note 5 2" xfId="14897"/>
    <cellStyle name="Note 5 2 2" xfId="14898"/>
    <cellStyle name="Note 5 2 2 2" xfId="14899"/>
    <cellStyle name="Note 5 2 2 2 2" xfId="14900"/>
    <cellStyle name="Note 5 2 2 2 2 2" xfId="14901"/>
    <cellStyle name="Note 5 2 2 2 3" xfId="14902"/>
    <cellStyle name="Note 5 2 2 2 3 2" xfId="14903"/>
    <cellStyle name="Note 5 2 2 2 4" xfId="14904"/>
    <cellStyle name="Note 5 2 2 2 5" xfId="14905"/>
    <cellStyle name="Note 5 2 2 3" xfId="14906"/>
    <cellStyle name="Note 5 2 2 3 2" xfId="14907"/>
    <cellStyle name="Note 5 2 2 3 3" xfId="14908"/>
    <cellStyle name="Note 5 2 2 4" xfId="14909"/>
    <cellStyle name="Note 5 2 2 4 2" xfId="14910"/>
    <cellStyle name="Note 5 2 2 5" xfId="14911"/>
    <cellStyle name="Note 5 2 2 6" xfId="14912"/>
    <cellStyle name="Note 5 2 3" xfId="14913"/>
    <cellStyle name="Note 5 2 3 2" xfId="14914"/>
    <cellStyle name="Note 5 2 3 2 2" xfId="14915"/>
    <cellStyle name="Note 5 2 3 2 2 2" xfId="14916"/>
    <cellStyle name="Note 5 2 3 2 3" xfId="14917"/>
    <cellStyle name="Note 5 2 3 2 4" xfId="14918"/>
    <cellStyle name="Note 5 2 3 3" xfId="14919"/>
    <cellStyle name="Note 5 2 3 3 2" xfId="14920"/>
    <cellStyle name="Note 5 2 3 4" xfId="14921"/>
    <cellStyle name="Note 5 2 3 4 2" xfId="14922"/>
    <cellStyle name="Note 5 2 3 5" xfId="14923"/>
    <cellStyle name="Note 5 2 3 6" xfId="14924"/>
    <cellStyle name="Note 5 2 4" xfId="14925"/>
    <cellStyle name="Note 5 2 4 2" xfId="14926"/>
    <cellStyle name="Note 5 2 4 2 2" xfId="14927"/>
    <cellStyle name="Note 5 2 4 3" xfId="14928"/>
    <cellStyle name="Note 5 2 4 4" xfId="14929"/>
    <cellStyle name="Note 5 2 5" xfId="14930"/>
    <cellStyle name="Note 5 2 5 2" xfId="14931"/>
    <cellStyle name="Note 5 2 5 3" xfId="14932"/>
    <cellStyle name="Note 5 2 6" xfId="14933"/>
    <cellStyle name="Note 5 2 7" xfId="14934"/>
    <cellStyle name="Note 5 3" xfId="14935"/>
    <cellStyle name="Note 5 3 2" xfId="14936"/>
    <cellStyle name="Note 5 3 2 2" xfId="14937"/>
    <cellStyle name="Note 5 3 2 2 2" xfId="14938"/>
    <cellStyle name="Note 5 3 2 2 2 2" xfId="14939"/>
    <cellStyle name="Note 5 3 2 2 3" xfId="14940"/>
    <cellStyle name="Note 5 3 2 2 3 2" xfId="14941"/>
    <cellStyle name="Note 5 3 2 2 4" xfId="14942"/>
    <cellStyle name="Note 5 3 2 2 5" xfId="14943"/>
    <cellStyle name="Note 5 3 2 3" xfId="14944"/>
    <cellStyle name="Note 5 3 2 3 2" xfId="14945"/>
    <cellStyle name="Note 5 3 2 3 3" xfId="14946"/>
    <cellStyle name="Note 5 3 2 4" xfId="14947"/>
    <cellStyle name="Note 5 3 2 4 2" xfId="14948"/>
    <cellStyle name="Note 5 3 2 5" xfId="14949"/>
    <cellStyle name="Note 5 3 2 6" xfId="14950"/>
    <cellStyle name="Note 5 3 3" xfId="14951"/>
    <cellStyle name="Note 5 3 3 2" xfId="14952"/>
    <cellStyle name="Note 5 3 3 2 2" xfId="14953"/>
    <cellStyle name="Note 5 3 3 2 2 2" xfId="14954"/>
    <cellStyle name="Note 5 3 3 2 3" xfId="14955"/>
    <cellStyle name="Note 5 3 3 2 4" xfId="14956"/>
    <cellStyle name="Note 5 3 3 3" xfId="14957"/>
    <cellStyle name="Note 5 3 3 3 2" xfId="14958"/>
    <cellStyle name="Note 5 3 3 4" xfId="14959"/>
    <cellStyle name="Note 5 3 3 4 2" xfId="14960"/>
    <cellStyle name="Note 5 3 3 5" xfId="14961"/>
    <cellStyle name="Note 5 3 3 6" xfId="14962"/>
    <cellStyle name="Note 5 3 4" xfId="14963"/>
    <cellStyle name="Note 5 3 4 2" xfId="14964"/>
    <cellStyle name="Note 5 3 4 2 2" xfId="14965"/>
    <cellStyle name="Note 5 3 4 3" xfId="14966"/>
    <cellStyle name="Note 5 3 4 4" xfId="14967"/>
    <cellStyle name="Note 5 3 5" xfId="14968"/>
    <cellStyle name="Note 5 3 5 2" xfId="14969"/>
    <cellStyle name="Note 5 3 5 3" xfId="14970"/>
    <cellStyle name="Note 5 3 6" xfId="14971"/>
    <cellStyle name="Note 5 3 7" xfId="14972"/>
    <cellStyle name="Note 5 4" xfId="14973"/>
    <cellStyle name="Note 5 4 2" xfId="14974"/>
    <cellStyle name="Note 5 4 2 2" xfId="14975"/>
    <cellStyle name="Note 5 4 2 2 2" xfId="14976"/>
    <cellStyle name="Note 5 4 2 2 2 2" xfId="14977"/>
    <cellStyle name="Note 5 4 2 2 3" xfId="14978"/>
    <cellStyle name="Note 5 4 2 2 3 2" xfId="14979"/>
    <cellStyle name="Note 5 4 2 2 4" xfId="14980"/>
    <cellStyle name="Note 5 4 2 2 5" xfId="14981"/>
    <cellStyle name="Note 5 4 2 3" xfId="14982"/>
    <cellStyle name="Note 5 4 2 3 2" xfId="14983"/>
    <cellStyle name="Note 5 4 2 3 3" xfId="14984"/>
    <cellStyle name="Note 5 4 2 4" xfId="14985"/>
    <cellStyle name="Note 5 4 2 4 2" xfId="14986"/>
    <cellStyle name="Note 5 4 2 5" xfId="14987"/>
    <cellStyle name="Note 5 4 2 6" xfId="14988"/>
    <cellStyle name="Note 5 4 3" xfId="14989"/>
    <cellStyle name="Note 5 4 3 2" xfId="14990"/>
    <cellStyle name="Note 5 4 3 2 2" xfId="14991"/>
    <cellStyle name="Note 5 4 3 2 2 2" xfId="14992"/>
    <cellStyle name="Note 5 4 3 2 3" xfId="14993"/>
    <cellStyle name="Note 5 4 3 2 4" xfId="14994"/>
    <cellStyle name="Note 5 4 3 3" xfId="14995"/>
    <cellStyle name="Note 5 4 3 3 2" xfId="14996"/>
    <cellStyle name="Note 5 4 3 4" xfId="14997"/>
    <cellStyle name="Note 5 4 3 4 2" xfId="14998"/>
    <cellStyle name="Note 5 4 3 5" xfId="14999"/>
    <cellStyle name="Note 5 4 3 6" xfId="15000"/>
    <cellStyle name="Note 5 4 4" xfId="15001"/>
    <cellStyle name="Note 5 4 4 2" xfId="15002"/>
    <cellStyle name="Note 5 4 4 2 2" xfId="15003"/>
    <cellStyle name="Note 5 4 4 3" xfId="15004"/>
    <cellStyle name="Note 5 4 4 4" xfId="15005"/>
    <cellStyle name="Note 5 4 5" xfId="15006"/>
    <cellStyle name="Note 5 4 5 2" xfId="15007"/>
    <cellStyle name="Note 5 4 5 3" xfId="15008"/>
    <cellStyle name="Note 5 4 6" xfId="15009"/>
    <cellStyle name="Note 5 4 7" xfId="15010"/>
    <cellStyle name="Note 5 5" xfId="15011"/>
    <cellStyle name="Note 5 5 2" xfId="15012"/>
    <cellStyle name="Note 5 5 2 2" xfId="15013"/>
    <cellStyle name="Note 5 5 2 2 2" xfId="15014"/>
    <cellStyle name="Note 5 5 2 2 2 2" xfId="15015"/>
    <cellStyle name="Note 5 5 2 2 3" xfId="15016"/>
    <cellStyle name="Note 5 5 2 2 3 2" xfId="15017"/>
    <cellStyle name="Note 5 5 2 2 4" xfId="15018"/>
    <cellStyle name="Note 5 5 2 2 5" xfId="15019"/>
    <cellStyle name="Note 5 5 2 3" xfId="15020"/>
    <cellStyle name="Note 5 5 2 3 2" xfId="15021"/>
    <cellStyle name="Note 5 5 2 3 3" xfId="15022"/>
    <cellStyle name="Note 5 5 2 4" xfId="15023"/>
    <cellStyle name="Note 5 5 2 4 2" xfId="15024"/>
    <cellStyle name="Note 5 5 2 5" xfId="15025"/>
    <cellStyle name="Note 5 5 2 6" xfId="15026"/>
    <cellStyle name="Note 5 5 3" xfId="15027"/>
    <cellStyle name="Note 5 5 3 2" xfId="15028"/>
    <cellStyle name="Note 5 5 3 2 2" xfId="15029"/>
    <cellStyle name="Note 5 5 3 2 2 2" xfId="15030"/>
    <cellStyle name="Note 5 5 3 2 3" xfId="15031"/>
    <cellStyle name="Note 5 5 3 2 4" xfId="15032"/>
    <cellStyle name="Note 5 5 3 3" xfId="15033"/>
    <cellStyle name="Note 5 5 3 3 2" xfId="15034"/>
    <cellStyle name="Note 5 5 3 4" xfId="15035"/>
    <cellStyle name="Note 5 5 3 4 2" xfId="15036"/>
    <cellStyle name="Note 5 5 3 5" xfId="15037"/>
    <cellStyle name="Note 5 5 3 6" xfId="15038"/>
    <cellStyle name="Note 5 5 4" xfId="15039"/>
    <cellStyle name="Note 5 5 4 2" xfId="15040"/>
    <cellStyle name="Note 5 5 4 2 2" xfId="15041"/>
    <cellStyle name="Note 5 5 4 3" xfId="15042"/>
    <cellStyle name="Note 5 5 4 4" xfId="15043"/>
    <cellStyle name="Note 5 5 5" xfId="15044"/>
    <cellStyle name="Note 5 5 5 2" xfId="15045"/>
    <cellStyle name="Note 5 5 5 3" xfId="15046"/>
    <cellStyle name="Note 5 5 6" xfId="15047"/>
    <cellStyle name="Note 5 5 7" xfId="15048"/>
    <cellStyle name="Note 5 6" xfId="15049"/>
    <cellStyle name="Note 5 6 2" xfId="15050"/>
    <cellStyle name="Note 5 6 2 2" xfId="15051"/>
    <cellStyle name="Note 5 6 2 2 2" xfId="15052"/>
    <cellStyle name="Note 5 6 2 2 2 2" xfId="15053"/>
    <cellStyle name="Note 5 6 2 2 3" xfId="15054"/>
    <cellStyle name="Note 5 6 2 2 3 2" xfId="15055"/>
    <cellStyle name="Note 5 6 2 2 4" xfId="15056"/>
    <cellStyle name="Note 5 6 2 2 5" xfId="15057"/>
    <cellStyle name="Note 5 6 2 3" xfId="15058"/>
    <cellStyle name="Note 5 6 2 3 2" xfId="15059"/>
    <cellStyle name="Note 5 6 2 3 3" xfId="15060"/>
    <cellStyle name="Note 5 6 2 4" xfId="15061"/>
    <cellStyle name="Note 5 6 2 4 2" xfId="15062"/>
    <cellStyle name="Note 5 6 2 5" xfId="15063"/>
    <cellStyle name="Note 5 6 2 6" xfId="15064"/>
    <cellStyle name="Note 5 6 3" xfId="15065"/>
    <cellStyle name="Note 5 6 3 2" xfId="15066"/>
    <cellStyle name="Note 5 6 3 2 2" xfId="15067"/>
    <cellStyle name="Note 5 6 3 2 2 2" xfId="15068"/>
    <cellStyle name="Note 5 6 3 2 3" xfId="15069"/>
    <cellStyle name="Note 5 6 3 2 4" xfId="15070"/>
    <cellStyle name="Note 5 6 3 3" xfId="15071"/>
    <cellStyle name="Note 5 6 3 3 2" xfId="15072"/>
    <cellStyle name="Note 5 6 3 4" xfId="15073"/>
    <cellStyle name="Note 5 6 3 4 2" xfId="15074"/>
    <cellStyle name="Note 5 6 3 5" xfId="15075"/>
    <cellStyle name="Note 5 6 3 6" xfId="15076"/>
    <cellStyle name="Note 5 6 4" xfId="15077"/>
    <cellStyle name="Note 5 6 4 2" xfId="15078"/>
    <cellStyle name="Note 5 6 4 2 2" xfId="15079"/>
    <cellStyle name="Note 5 6 4 3" xfId="15080"/>
    <cellStyle name="Note 5 6 4 4" xfId="15081"/>
    <cellStyle name="Note 5 6 5" xfId="15082"/>
    <cellStyle name="Note 5 6 5 2" xfId="15083"/>
    <cellStyle name="Note 5 6 5 3" xfId="15084"/>
    <cellStyle name="Note 5 6 6" xfId="15085"/>
    <cellStyle name="Note 5 6 7" xfId="15086"/>
    <cellStyle name="Note 5 7" xfId="15087"/>
    <cellStyle name="Note 5 7 2" xfId="15088"/>
    <cellStyle name="Note 5 7 2 2" xfId="15089"/>
    <cellStyle name="Note 5 7 2 2 2" xfId="15090"/>
    <cellStyle name="Note 5 7 2 2 2 2" xfId="15091"/>
    <cellStyle name="Note 5 7 2 2 3" xfId="15092"/>
    <cellStyle name="Note 5 7 2 2 3 2" xfId="15093"/>
    <cellStyle name="Note 5 7 2 2 4" xfId="15094"/>
    <cellStyle name="Note 5 7 2 2 5" xfId="15095"/>
    <cellStyle name="Note 5 7 2 3" xfId="15096"/>
    <cellStyle name="Note 5 7 2 3 2" xfId="15097"/>
    <cellStyle name="Note 5 7 2 3 3" xfId="15098"/>
    <cellStyle name="Note 5 7 2 4" xfId="15099"/>
    <cellStyle name="Note 5 7 2 4 2" xfId="15100"/>
    <cellStyle name="Note 5 7 2 5" xfId="15101"/>
    <cellStyle name="Note 5 7 2 6" xfId="15102"/>
    <cellStyle name="Note 5 7 3" xfId="15103"/>
    <cellStyle name="Note 5 7 3 2" xfId="15104"/>
    <cellStyle name="Note 5 7 3 2 2" xfId="15105"/>
    <cellStyle name="Note 5 7 3 2 2 2" xfId="15106"/>
    <cellStyle name="Note 5 7 3 2 3" xfId="15107"/>
    <cellStyle name="Note 5 7 3 2 4" xfId="15108"/>
    <cellStyle name="Note 5 7 3 3" xfId="15109"/>
    <cellStyle name="Note 5 7 3 3 2" xfId="15110"/>
    <cellStyle name="Note 5 7 3 4" xfId="15111"/>
    <cellStyle name="Note 5 7 3 4 2" xfId="15112"/>
    <cellStyle name="Note 5 7 3 5" xfId="15113"/>
    <cellStyle name="Note 5 7 3 6" xfId="15114"/>
    <cellStyle name="Note 5 7 4" xfId="15115"/>
    <cellStyle name="Note 5 7 4 2" xfId="15116"/>
    <cellStyle name="Note 5 7 4 2 2" xfId="15117"/>
    <cellStyle name="Note 5 7 4 3" xfId="15118"/>
    <cellStyle name="Note 5 7 4 4" xfId="15119"/>
    <cellStyle name="Note 5 7 5" xfId="15120"/>
    <cellStyle name="Note 5 7 5 2" xfId="15121"/>
    <cellStyle name="Note 5 7 5 3" xfId="15122"/>
    <cellStyle name="Note 5 7 6" xfId="15123"/>
    <cellStyle name="Note 5 7 7" xfId="15124"/>
    <cellStyle name="Note 5 8" xfId="15125"/>
    <cellStyle name="Note 5 8 2" xfId="15126"/>
    <cellStyle name="Note 5 8 2 2" xfId="15127"/>
    <cellStyle name="Note 5 8 2 2 2" xfId="15128"/>
    <cellStyle name="Note 5 8 2 2 2 2" xfId="15129"/>
    <cellStyle name="Note 5 8 2 2 3" xfId="15130"/>
    <cellStyle name="Note 5 8 2 2 3 2" xfId="15131"/>
    <cellStyle name="Note 5 8 2 2 4" xfId="15132"/>
    <cellStyle name="Note 5 8 2 2 5" xfId="15133"/>
    <cellStyle name="Note 5 8 2 3" xfId="15134"/>
    <cellStyle name="Note 5 8 2 3 2" xfId="15135"/>
    <cellStyle name="Note 5 8 2 3 3" xfId="15136"/>
    <cellStyle name="Note 5 8 2 4" xfId="15137"/>
    <cellStyle name="Note 5 8 2 4 2" xfId="15138"/>
    <cellStyle name="Note 5 8 2 5" xfId="15139"/>
    <cellStyle name="Note 5 8 2 6" xfId="15140"/>
    <cellStyle name="Note 5 8 3" xfId="15141"/>
    <cellStyle name="Note 5 8 3 2" xfId="15142"/>
    <cellStyle name="Note 5 8 3 2 2" xfId="15143"/>
    <cellStyle name="Note 5 8 3 2 2 2" xfId="15144"/>
    <cellStyle name="Note 5 8 3 2 3" xfId="15145"/>
    <cellStyle name="Note 5 8 3 2 4" xfId="15146"/>
    <cellStyle name="Note 5 8 3 3" xfId="15147"/>
    <cellStyle name="Note 5 8 3 3 2" xfId="15148"/>
    <cellStyle name="Note 5 8 3 4" xfId="15149"/>
    <cellStyle name="Note 5 8 3 4 2" xfId="15150"/>
    <cellStyle name="Note 5 8 3 5" xfId="15151"/>
    <cellStyle name="Note 5 8 3 6" xfId="15152"/>
    <cellStyle name="Note 5 8 4" xfId="15153"/>
    <cellStyle name="Note 5 8 4 2" xfId="15154"/>
    <cellStyle name="Note 5 8 4 2 2" xfId="15155"/>
    <cellStyle name="Note 5 8 4 3" xfId="15156"/>
    <cellStyle name="Note 5 8 4 4" xfId="15157"/>
    <cellStyle name="Note 5 8 5" xfId="15158"/>
    <cellStyle name="Note 5 8 5 2" xfId="15159"/>
    <cellStyle name="Note 5 8 5 3" xfId="15160"/>
    <cellStyle name="Note 5 8 6" xfId="15161"/>
    <cellStyle name="Note 5 8 7" xfId="15162"/>
    <cellStyle name="Note 6 2" xfId="15163"/>
    <cellStyle name="Note 6 2 2" xfId="15164"/>
    <cellStyle name="Note 6 2 2 2" xfId="15165"/>
    <cellStyle name="Note 6 2 2 2 2" xfId="15166"/>
    <cellStyle name="Note 6 2 2 2 2 2" xfId="15167"/>
    <cellStyle name="Note 6 2 2 2 3" xfId="15168"/>
    <cellStyle name="Note 6 2 2 2 3 2" xfId="15169"/>
    <cellStyle name="Note 6 2 2 2 4" xfId="15170"/>
    <cellStyle name="Note 6 2 2 2 5" xfId="15171"/>
    <cellStyle name="Note 6 2 2 3" xfId="15172"/>
    <cellStyle name="Note 6 2 2 3 2" xfId="15173"/>
    <cellStyle name="Note 6 2 2 3 3" xfId="15174"/>
    <cellStyle name="Note 6 2 2 4" xfId="15175"/>
    <cellStyle name="Note 6 2 2 4 2" xfId="15176"/>
    <cellStyle name="Note 6 2 2 5" xfId="15177"/>
    <cellStyle name="Note 6 2 2 6" xfId="15178"/>
    <cellStyle name="Note 6 2 3" xfId="15179"/>
    <cellStyle name="Note 6 2 3 2" xfId="15180"/>
    <cellStyle name="Note 6 2 3 2 2" xfId="15181"/>
    <cellStyle name="Note 6 2 3 2 2 2" xfId="15182"/>
    <cellStyle name="Note 6 2 3 2 3" xfId="15183"/>
    <cellStyle name="Note 6 2 3 2 4" xfId="15184"/>
    <cellStyle name="Note 6 2 3 3" xfId="15185"/>
    <cellStyle name="Note 6 2 3 3 2" xfId="15186"/>
    <cellStyle name="Note 6 2 3 4" xfId="15187"/>
    <cellStyle name="Note 6 2 3 4 2" xfId="15188"/>
    <cellStyle name="Note 6 2 3 5" xfId="15189"/>
    <cellStyle name="Note 6 2 3 6" xfId="15190"/>
    <cellStyle name="Note 6 2 4" xfId="15191"/>
    <cellStyle name="Note 6 2 4 2" xfId="15192"/>
    <cellStyle name="Note 6 2 4 2 2" xfId="15193"/>
    <cellStyle name="Note 6 2 4 3" xfId="15194"/>
    <cellStyle name="Note 6 2 4 4" xfId="15195"/>
    <cellStyle name="Note 6 2 5" xfId="15196"/>
    <cellStyle name="Note 6 2 5 2" xfId="15197"/>
    <cellStyle name="Note 6 2 5 3" xfId="15198"/>
    <cellStyle name="Note 6 2 6" xfId="15199"/>
    <cellStyle name="Note 6 2 7" xfId="15200"/>
    <cellStyle name="Note 6 3" xfId="15201"/>
    <cellStyle name="Note 6 3 2" xfId="15202"/>
    <cellStyle name="Note 6 3 2 2" xfId="15203"/>
    <cellStyle name="Note 6 3 2 2 2" xfId="15204"/>
    <cellStyle name="Note 6 3 2 2 2 2" xfId="15205"/>
    <cellStyle name="Note 6 3 2 2 3" xfId="15206"/>
    <cellStyle name="Note 6 3 2 2 3 2" xfId="15207"/>
    <cellStyle name="Note 6 3 2 2 4" xfId="15208"/>
    <cellStyle name="Note 6 3 2 2 5" xfId="15209"/>
    <cellStyle name="Note 6 3 2 3" xfId="15210"/>
    <cellStyle name="Note 6 3 2 3 2" xfId="15211"/>
    <cellStyle name="Note 6 3 2 3 3" xfId="15212"/>
    <cellStyle name="Note 6 3 2 4" xfId="15213"/>
    <cellStyle name="Note 6 3 2 4 2" xfId="15214"/>
    <cellStyle name="Note 6 3 2 5" xfId="15215"/>
    <cellStyle name="Note 6 3 2 6" xfId="15216"/>
    <cellStyle name="Note 6 3 3" xfId="15217"/>
    <cellStyle name="Note 6 3 3 2" xfId="15218"/>
    <cellStyle name="Note 6 3 3 2 2" xfId="15219"/>
    <cellStyle name="Note 6 3 3 2 2 2" xfId="15220"/>
    <cellStyle name="Note 6 3 3 2 3" xfId="15221"/>
    <cellStyle name="Note 6 3 3 2 4" xfId="15222"/>
    <cellStyle name="Note 6 3 3 3" xfId="15223"/>
    <cellStyle name="Note 6 3 3 3 2" xfId="15224"/>
    <cellStyle name="Note 6 3 3 4" xfId="15225"/>
    <cellStyle name="Note 6 3 3 4 2" xfId="15226"/>
    <cellStyle name="Note 6 3 3 5" xfId="15227"/>
    <cellStyle name="Note 6 3 3 6" xfId="15228"/>
    <cellStyle name="Note 6 3 4" xfId="15229"/>
    <cellStyle name="Note 6 3 4 2" xfId="15230"/>
    <cellStyle name="Note 6 3 4 2 2" xfId="15231"/>
    <cellStyle name="Note 6 3 4 3" xfId="15232"/>
    <cellStyle name="Note 6 3 4 4" xfId="15233"/>
    <cellStyle name="Note 6 3 5" xfId="15234"/>
    <cellStyle name="Note 6 3 5 2" xfId="15235"/>
    <cellStyle name="Note 6 3 5 3" xfId="15236"/>
    <cellStyle name="Note 6 3 6" xfId="15237"/>
    <cellStyle name="Note 6 3 7" xfId="15238"/>
    <cellStyle name="Note 6 4" xfId="15239"/>
    <cellStyle name="Note 6 4 2" xfId="15240"/>
    <cellStyle name="Note 6 4 2 2" xfId="15241"/>
    <cellStyle name="Note 6 4 2 2 2" xfId="15242"/>
    <cellStyle name="Note 6 4 2 2 2 2" xfId="15243"/>
    <cellStyle name="Note 6 4 2 2 3" xfId="15244"/>
    <cellStyle name="Note 6 4 2 2 3 2" xfId="15245"/>
    <cellStyle name="Note 6 4 2 2 4" xfId="15246"/>
    <cellStyle name="Note 6 4 2 2 5" xfId="15247"/>
    <cellStyle name="Note 6 4 2 3" xfId="15248"/>
    <cellStyle name="Note 6 4 2 3 2" xfId="15249"/>
    <cellStyle name="Note 6 4 2 3 3" xfId="15250"/>
    <cellStyle name="Note 6 4 2 4" xfId="15251"/>
    <cellStyle name="Note 6 4 2 4 2" xfId="15252"/>
    <cellStyle name="Note 6 4 2 5" xfId="15253"/>
    <cellStyle name="Note 6 4 2 6" xfId="15254"/>
    <cellStyle name="Note 6 4 3" xfId="15255"/>
    <cellStyle name="Note 6 4 3 2" xfId="15256"/>
    <cellStyle name="Note 6 4 3 2 2" xfId="15257"/>
    <cellStyle name="Note 6 4 3 2 2 2" xfId="15258"/>
    <cellStyle name="Note 6 4 3 2 3" xfId="15259"/>
    <cellStyle name="Note 6 4 3 2 4" xfId="15260"/>
    <cellStyle name="Note 6 4 3 3" xfId="15261"/>
    <cellStyle name="Note 6 4 3 3 2" xfId="15262"/>
    <cellStyle name="Note 6 4 3 4" xfId="15263"/>
    <cellStyle name="Note 6 4 3 4 2" xfId="15264"/>
    <cellStyle name="Note 6 4 3 5" xfId="15265"/>
    <cellStyle name="Note 6 4 3 6" xfId="15266"/>
    <cellStyle name="Note 6 4 4" xfId="15267"/>
    <cellStyle name="Note 6 4 4 2" xfId="15268"/>
    <cellStyle name="Note 6 4 4 2 2" xfId="15269"/>
    <cellStyle name="Note 6 4 4 3" xfId="15270"/>
    <cellStyle name="Note 6 4 4 4" xfId="15271"/>
    <cellStyle name="Note 6 4 5" xfId="15272"/>
    <cellStyle name="Note 6 4 5 2" xfId="15273"/>
    <cellStyle name="Note 6 4 5 3" xfId="15274"/>
    <cellStyle name="Note 6 4 6" xfId="15275"/>
    <cellStyle name="Note 6 4 7" xfId="15276"/>
    <cellStyle name="Note 6 5" xfId="15277"/>
    <cellStyle name="Note 6 5 2" xfId="15278"/>
    <cellStyle name="Note 6 5 2 2" xfId="15279"/>
    <cellStyle name="Note 6 5 2 2 2" xfId="15280"/>
    <cellStyle name="Note 6 5 2 2 2 2" xfId="15281"/>
    <cellStyle name="Note 6 5 2 2 3" xfId="15282"/>
    <cellStyle name="Note 6 5 2 2 3 2" xfId="15283"/>
    <cellStyle name="Note 6 5 2 2 4" xfId="15284"/>
    <cellStyle name="Note 6 5 2 2 5" xfId="15285"/>
    <cellStyle name="Note 6 5 2 3" xfId="15286"/>
    <cellStyle name="Note 6 5 2 3 2" xfId="15287"/>
    <cellStyle name="Note 6 5 2 3 3" xfId="15288"/>
    <cellStyle name="Note 6 5 2 4" xfId="15289"/>
    <cellStyle name="Note 6 5 2 4 2" xfId="15290"/>
    <cellStyle name="Note 6 5 2 5" xfId="15291"/>
    <cellStyle name="Note 6 5 2 6" xfId="15292"/>
    <cellStyle name="Note 6 5 3" xfId="15293"/>
    <cellStyle name="Note 6 5 3 2" xfId="15294"/>
    <cellStyle name="Note 6 5 3 2 2" xfId="15295"/>
    <cellStyle name="Note 6 5 3 2 2 2" xfId="15296"/>
    <cellStyle name="Note 6 5 3 2 3" xfId="15297"/>
    <cellStyle name="Note 6 5 3 2 4" xfId="15298"/>
    <cellStyle name="Note 6 5 3 3" xfId="15299"/>
    <cellStyle name="Note 6 5 3 3 2" xfId="15300"/>
    <cellStyle name="Note 6 5 3 4" xfId="15301"/>
    <cellStyle name="Note 6 5 3 4 2" xfId="15302"/>
    <cellStyle name="Note 6 5 3 5" xfId="15303"/>
    <cellStyle name="Note 6 5 3 6" xfId="15304"/>
    <cellStyle name="Note 6 5 4" xfId="15305"/>
    <cellStyle name="Note 6 5 4 2" xfId="15306"/>
    <cellStyle name="Note 6 5 4 2 2" xfId="15307"/>
    <cellStyle name="Note 6 5 4 3" xfId="15308"/>
    <cellStyle name="Note 6 5 4 4" xfId="15309"/>
    <cellStyle name="Note 6 5 5" xfId="15310"/>
    <cellStyle name="Note 6 5 5 2" xfId="15311"/>
    <cellStyle name="Note 6 5 5 3" xfId="15312"/>
    <cellStyle name="Note 6 5 6" xfId="15313"/>
    <cellStyle name="Note 6 5 7" xfId="15314"/>
    <cellStyle name="Note 6 6" xfId="15315"/>
    <cellStyle name="Note 6 6 2" xfId="15316"/>
    <cellStyle name="Note 6 6 2 2" xfId="15317"/>
    <cellStyle name="Note 6 6 2 2 2" xfId="15318"/>
    <cellStyle name="Note 6 6 2 2 2 2" xfId="15319"/>
    <cellStyle name="Note 6 6 2 2 3" xfId="15320"/>
    <cellStyle name="Note 6 6 2 2 3 2" xfId="15321"/>
    <cellStyle name="Note 6 6 2 2 4" xfId="15322"/>
    <cellStyle name="Note 6 6 2 2 5" xfId="15323"/>
    <cellStyle name="Note 6 6 2 3" xfId="15324"/>
    <cellStyle name="Note 6 6 2 3 2" xfId="15325"/>
    <cellStyle name="Note 6 6 2 3 3" xfId="15326"/>
    <cellStyle name="Note 6 6 2 4" xfId="15327"/>
    <cellStyle name="Note 6 6 2 4 2" xfId="15328"/>
    <cellStyle name="Note 6 6 2 5" xfId="15329"/>
    <cellStyle name="Note 6 6 2 6" xfId="15330"/>
    <cellStyle name="Note 6 6 3" xfId="15331"/>
    <cellStyle name="Note 6 6 3 2" xfId="15332"/>
    <cellStyle name="Note 6 6 3 2 2" xfId="15333"/>
    <cellStyle name="Note 6 6 3 2 2 2" xfId="15334"/>
    <cellStyle name="Note 6 6 3 2 3" xfId="15335"/>
    <cellStyle name="Note 6 6 3 2 4" xfId="15336"/>
    <cellStyle name="Note 6 6 3 3" xfId="15337"/>
    <cellStyle name="Note 6 6 3 3 2" xfId="15338"/>
    <cellStyle name="Note 6 6 3 4" xfId="15339"/>
    <cellStyle name="Note 6 6 3 4 2" xfId="15340"/>
    <cellStyle name="Note 6 6 3 5" xfId="15341"/>
    <cellStyle name="Note 6 6 3 6" xfId="15342"/>
    <cellStyle name="Note 6 6 4" xfId="15343"/>
    <cellStyle name="Note 6 6 4 2" xfId="15344"/>
    <cellStyle name="Note 6 6 4 2 2" xfId="15345"/>
    <cellStyle name="Note 6 6 4 3" xfId="15346"/>
    <cellStyle name="Note 6 6 4 4" xfId="15347"/>
    <cellStyle name="Note 6 6 5" xfId="15348"/>
    <cellStyle name="Note 6 6 5 2" xfId="15349"/>
    <cellStyle name="Note 6 6 5 3" xfId="15350"/>
    <cellStyle name="Note 6 6 6" xfId="15351"/>
    <cellStyle name="Note 6 6 7" xfId="15352"/>
    <cellStyle name="Note 6 7" xfId="15353"/>
    <cellStyle name="Note 6 7 2" xfId="15354"/>
    <cellStyle name="Note 6 7 2 2" xfId="15355"/>
    <cellStyle name="Note 6 7 2 2 2" xfId="15356"/>
    <cellStyle name="Note 6 7 2 2 2 2" xfId="15357"/>
    <cellStyle name="Note 6 7 2 2 3" xfId="15358"/>
    <cellStyle name="Note 6 7 2 2 3 2" xfId="15359"/>
    <cellStyle name="Note 6 7 2 2 4" xfId="15360"/>
    <cellStyle name="Note 6 7 2 2 5" xfId="15361"/>
    <cellStyle name="Note 6 7 2 3" xfId="15362"/>
    <cellStyle name="Note 6 7 2 3 2" xfId="15363"/>
    <cellStyle name="Note 6 7 2 3 3" xfId="15364"/>
    <cellStyle name="Note 6 7 2 4" xfId="15365"/>
    <cellStyle name="Note 6 7 2 4 2" xfId="15366"/>
    <cellStyle name="Note 6 7 2 5" xfId="15367"/>
    <cellStyle name="Note 6 7 2 6" xfId="15368"/>
    <cellStyle name="Note 6 7 3" xfId="15369"/>
    <cellStyle name="Note 6 7 3 2" xfId="15370"/>
    <cellStyle name="Note 6 7 3 2 2" xfId="15371"/>
    <cellStyle name="Note 6 7 3 2 2 2" xfId="15372"/>
    <cellStyle name="Note 6 7 3 2 3" xfId="15373"/>
    <cellStyle name="Note 6 7 3 2 4" xfId="15374"/>
    <cellStyle name="Note 6 7 3 3" xfId="15375"/>
    <cellStyle name="Note 6 7 3 3 2" xfId="15376"/>
    <cellStyle name="Note 6 7 3 4" xfId="15377"/>
    <cellStyle name="Note 6 7 3 4 2" xfId="15378"/>
    <cellStyle name="Note 6 7 3 5" xfId="15379"/>
    <cellStyle name="Note 6 7 3 6" xfId="15380"/>
    <cellStyle name="Note 6 7 4" xfId="15381"/>
    <cellStyle name="Note 6 7 4 2" xfId="15382"/>
    <cellStyle name="Note 6 7 4 2 2" xfId="15383"/>
    <cellStyle name="Note 6 7 4 3" xfId="15384"/>
    <cellStyle name="Note 6 7 4 4" xfId="15385"/>
    <cellStyle name="Note 6 7 5" xfId="15386"/>
    <cellStyle name="Note 6 7 5 2" xfId="15387"/>
    <cellStyle name="Note 6 7 5 3" xfId="15388"/>
    <cellStyle name="Note 6 7 6" xfId="15389"/>
    <cellStyle name="Note 6 7 7" xfId="15390"/>
    <cellStyle name="Note 6 8" xfId="15391"/>
    <cellStyle name="Note 6 8 2" xfId="15392"/>
    <cellStyle name="Note 6 8 2 2" xfId="15393"/>
    <cellStyle name="Note 6 8 2 2 2" xfId="15394"/>
    <cellStyle name="Note 6 8 2 2 2 2" xfId="15395"/>
    <cellStyle name="Note 6 8 2 2 3" xfId="15396"/>
    <cellStyle name="Note 6 8 2 2 3 2" xfId="15397"/>
    <cellStyle name="Note 6 8 2 2 4" xfId="15398"/>
    <cellStyle name="Note 6 8 2 2 5" xfId="15399"/>
    <cellStyle name="Note 6 8 2 3" xfId="15400"/>
    <cellStyle name="Note 6 8 2 3 2" xfId="15401"/>
    <cellStyle name="Note 6 8 2 3 3" xfId="15402"/>
    <cellStyle name="Note 6 8 2 4" xfId="15403"/>
    <cellStyle name="Note 6 8 2 4 2" xfId="15404"/>
    <cellStyle name="Note 6 8 2 5" xfId="15405"/>
    <cellStyle name="Note 6 8 2 6" xfId="15406"/>
    <cellStyle name="Note 6 8 3" xfId="15407"/>
    <cellStyle name="Note 6 8 3 2" xfId="15408"/>
    <cellStyle name="Note 6 8 3 2 2" xfId="15409"/>
    <cellStyle name="Note 6 8 3 2 2 2" xfId="15410"/>
    <cellStyle name="Note 6 8 3 2 3" xfId="15411"/>
    <cellStyle name="Note 6 8 3 2 4" xfId="15412"/>
    <cellStyle name="Note 6 8 3 3" xfId="15413"/>
    <cellStyle name="Note 6 8 3 3 2" xfId="15414"/>
    <cellStyle name="Note 6 8 3 4" xfId="15415"/>
    <cellStyle name="Note 6 8 3 4 2" xfId="15416"/>
    <cellStyle name="Note 6 8 3 5" xfId="15417"/>
    <cellStyle name="Note 6 8 3 6" xfId="15418"/>
    <cellStyle name="Note 6 8 4" xfId="15419"/>
    <cellStyle name="Note 6 8 4 2" xfId="15420"/>
    <cellStyle name="Note 6 8 4 2 2" xfId="15421"/>
    <cellStyle name="Note 6 8 4 3" xfId="15422"/>
    <cellStyle name="Note 6 8 4 4" xfId="15423"/>
    <cellStyle name="Note 6 8 5" xfId="15424"/>
    <cellStyle name="Note 6 8 5 2" xfId="15425"/>
    <cellStyle name="Note 6 8 5 3" xfId="15426"/>
    <cellStyle name="Note 6 8 6" xfId="15427"/>
    <cellStyle name="Note 6 8 7" xfId="15428"/>
    <cellStyle name="Note 7 2" xfId="15429"/>
    <cellStyle name="Note 7 2 2" xfId="15430"/>
    <cellStyle name="Note 7 2 2 2" xfId="15431"/>
    <cellStyle name="Note 7 2 2 2 2" xfId="15432"/>
    <cellStyle name="Note 7 2 2 2 2 2" xfId="15433"/>
    <cellStyle name="Note 7 2 2 2 3" xfId="15434"/>
    <cellStyle name="Note 7 2 2 2 3 2" xfId="15435"/>
    <cellStyle name="Note 7 2 2 2 4" xfId="15436"/>
    <cellStyle name="Note 7 2 2 2 5" xfId="15437"/>
    <cellStyle name="Note 7 2 2 3" xfId="15438"/>
    <cellStyle name="Note 7 2 2 3 2" xfId="15439"/>
    <cellStyle name="Note 7 2 2 3 3" xfId="15440"/>
    <cellStyle name="Note 7 2 2 4" xfId="15441"/>
    <cellStyle name="Note 7 2 2 4 2" xfId="15442"/>
    <cellStyle name="Note 7 2 2 5" xfId="15443"/>
    <cellStyle name="Note 7 2 2 6" xfId="15444"/>
    <cellStyle name="Note 7 2 3" xfId="15445"/>
    <cellStyle name="Note 7 2 3 2" xfId="15446"/>
    <cellStyle name="Note 7 2 3 2 2" xfId="15447"/>
    <cellStyle name="Note 7 2 3 2 2 2" xfId="15448"/>
    <cellStyle name="Note 7 2 3 2 3" xfId="15449"/>
    <cellStyle name="Note 7 2 3 2 4" xfId="15450"/>
    <cellStyle name="Note 7 2 3 3" xfId="15451"/>
    <cellStyle name="Note 7 2 3 3 2" xfId="15452"/>
    <cellStyle name="Note 7 2 3 4" xfId="15453"/>
    <cellStyle name="Note 7 2 3 4 2" xfId="15454"/>
    <cellStyle name="Note 7 2 3 5" xfId="15455"/>
    <cellStyle name="Note 7 2 3 6" xfId="15456"/>
    <cellStyle name="Note 7 2 4" xfId="15457"/>
    <cellStyle name="Note 7 2 4 2" xfId="15458"/>
    <cellStyle name="Note 7 2 4 2 2" xfId="15459"/>
    <cellStyle name="Note 7 2 4 3" xfId="15460"/>
    <cellStyle name="Note 7 2 4 4" xfId="15461"/>
    <cellStyle name="Note 7 2 5" xfId="15462"/>
    <cellStyle name="Note 7 2 5 2" xfId="15463"/>
    <cellStyle name="Note 7 2 5 3" xfId="15464"/>
    <cellStyle name="Note 7 2 6" xfId="15465"/>
    <cellStyle name="Note 7 2 7" xfId="15466"/>
    <cellStyle name="Note 7 3" xfId="15467"/>
    <cellStyle name="Note 7 3 2" xfId="15468"/>
    <cellStyle name="Note 7 3 2 2" xfId="15469"/>
    <cellStyle name="Note 7 3 2 2 2" xfId="15470"/>
    <cellStyle name="Note 7 3 2 2 2 2" xfId="15471"/>
    <cellStyle name="Note 7 3 2 2 3" xfId="15472"/>
    <cellStyle name="Note 7 3 2 2 3 2" xfId="15473"/>
    <cellStyle name="Note 7 3 2 2 4" xfId="15474"/>
    <cellStyle name="Note 7 3 2 2 5" xfId="15475"/>
    <cellStyle name="Note 7 3 2 3" xfId="15476"/>
    <cellStyle name="Note 7 3 2 3 2" xfId="15477"/>
    <cellStyle name="Note 7 3 2 3 3" xfId="15478"/>
    <cellStyle name="Note 7 3 2 4" xfId="15479"/>
    <cellStyle name="Note 7 3 2 4 2" xfId="15480"/>
    <cellStyle name="Note 7 3 2 5" xfId="15481"/>
    <cellStyle name="Note 7 3 2 6" xfId="15482"/>
    <cellStyle name="Note 7 3 3" xfId="15483"/>
    <cellStyle name="Note 7 3 3 2" xfId="15484"/>
    <cellStyle name="Note 7 3 3 2 2" xfId="15485"/>
    <cellStyle name="Note 7 3 3 2 2 2" xfId="15486"/>
    <cellStyle name="Note 7 3 3 2 3" xfId="15487"/>
    <cellStyle name="Note 7 3 3 2 4" xfId="15488"/>
    <cellStyle name="Note 7 3 3 3" xfId="15489"/>
    <cellStyle name="Note 7 3 3 3 2" xfId="15490"/>
    <cellStyle name="Note 7 3 3 4" xfId="15491"/>
    <cellStyle name="Note 7 3 3 4 2" xfId="15492"/>
    <cellStyle name="Note 7 3 3 5" xfId="15493"/>
    <cellStyle name="Note 7 3 3 6" xfId="15494"/>
    <cellStyle name="Note 7 3 4" xfId="15495"/>
    <cellStyle name="Note 7 3 4 2" xfId="15496"/>
    <cellStyle name="Note 7 3 4 2 2" xfId="15497"/>
    <cellStyle name="Note 7 3 4 3" xfId="15498"/>
    <cellStyle name="Note 7 3 4 4" xfId="15499"/>
    <cellStyle name="Note 7 3 5" xfId="15500"/>
    <cellStyle name="Note 7 3 5 2" xfId="15501"/>
    <cellStyle name="Note 7 3 5 3" xfId="15502"/>
    <cellStyle name="Note 7 3 6" xfId="15503"/>
    <cellStyle name="Note 7 3 7" xfId="15504"/>
    <cellStyle name="Note 7 4" xfId="15505"/>
    <cellStyle name="Note 7 4 2" xfId="15506"/>
    <cellStyle name="Note 7 4 2 2" xfId="15507"/>
    <cellStyle name="Note 7 4 2 2 2" xfId="15508"/>
    <cellStyle name="Note 7 4 2 2 2 2" xfId="15509"/>
    <cellStyle name="Note 7 4 2 2 3" xfId="15510"/>
    <cellStyle name="Note 7 4 2 2 3 2" xfId="15511"/>
    <cellStyle name="Note 7 4 2 2 4" xfId="15512"/>
    <cellStyle name="Note 7 4 2 2 5" xfId="15513"/>
    <cellStyle name="Note 7 4 2 3" xfId="15514"/>
    <cellStyle name="Note 7 4 2 3 2" xfId="15515"/>
    <cellStyle name="Note 7 4 2 3 3" xfId="15516"/>
    <cellStyle name="Note 7 4 2 4" xfId="15517"/>
    <cellStyle name="Note 7 4 2 4 2" xfId="15518"/>
    <cellStyle name="Note 7 4 2 5" xfId="15519"/>
    <cellStyle name="Note 7 4 2 6" xfId="15520"/>
    <cellStyle name="Note 7 4 3" xfId="15521"/>
    <cellStyle name="Note 7 4 3 2" xfId="15522"/>
    <cellStyle name="Note 7 4 3 2 2" xfId="15523"/>
    <cellStyle name="Note 7 4 3 2 2 2" xfId="15524"/>
    <cellStyle name="Note 7 4 3 2 3" xfId="15525"/>
    <cellStyle name="Note 7 4 3 2 4" xfId="15526"/>
    <cellStyle name="Note 7 4 3 3" xfId="15527"/>
    <cellStyle name="Note 7 4 3 3 2" xfId="15528"/>
    <cellStyle name="Note 7 4 3 4" xfId="15529"/>
    <cellStyle name="Note 7 4 3 4 2" xfId="15530"/>
    <cellStyle name="Note 7 4 3 5" xfId="15531"/>
    <cellStyle name="Note 7 4 3 6" xfId="15532"/>
    <cellStyle name="Note 7 4 4" xfId="15533"/>
    <cellStyle name="Note 7 4 4 2" xfId="15534"/>
    <cellStyle name="Note 7 4 4 2 2" xfId="15535"/>
    <cellStyle name="Note 7 4 4 3" xfId="15536"/>
    <cellStyle name="Note 7 4 4 4" xfId="15537"/>
    <cellStyle name="Note 7 4 5" xfId="15538"/>
    <cellStyle name="Note 7 4 5 2" xfId="15539"/>
    <cellStyle name="Note 7 4 5 3" xfId="15540"/>
    <cellStyle name="Note 7 4 6" xfId="15541"/>
    <cellStyle name="Note 7 4 7" xfId="15542"/>
    <cellStyle name="Note 7 5" xfId="15543"/>
    <cellStyle name="Note 7 5 2" xfId="15544"/>
    <cellStyle name="Note 7 5 2 2" xfId="15545"/>
    <cellStyle name="Note 7 5 2 2 2" xfId="15546"/>
    <cellStyle name="Note 7 5 2 2 2 2" xfId="15547"/>
    <cellStyle name="Note 7 5 2 2 3" xfId="15548"/>
    <cellStyle name="Note 7 5 2 2 3 2" xfId="15549"/>
    <cellStyle name="Note 7 5 2 2 4" xfId="15550"/>
    <cellStyle name="Note 7 5 2 2 5" xfId="15551"/>
    <cellStyle name="Note 7 5 2 3" xfId="15552"/>
    <cellStyle name="Note 7 5 2 3 2" xfId="15553"/>
    <cellStyle name="Note 7 5 2 3 3" xfId="15554"/>
    <cellStyle name="Note 7 5 2 4" xfId="15555"/>
    <cellStyle name="Note 7 5 2 4 2" xfId="15556"/>
    <cellStyle name="Note 7 5 2 5" xfId="15557"/>
    <cellStyle name="Note 7 5 2 6" xfId="15558"/>
    <cellStyle name="Note 7 5 3" xfId="15559"/>
    <cellStyle name="Note 7 5 3 2" xfId="15560"/>
    <cellStyle name="Note 7 5 3 2 2" xfId="15561"/>
    <cellStyle name="Note 7 5 3 2 2 2" xfId="15562"/>
    <cellStyle name="Note 7 5 3 2 3" xfId="15563"/>
    <cellStyle name="Note 7 5 3 2 4" xfId="15564"/>
    <cellStyle name="Note 7 5 3 3" xfId="15565"/>
    <cellStyle name="Note 7 5 3 3 2" xfId="15566"/>
    <cellStyle name="Note 7 5 3 4" xfId="15567"/>
    <cellStyle name="Note 7 5 3 4 2" xfId="15568"/>
    <cellStyle name="Note 7 5 3 5" xfId="15569"/>
    <cellStyle name="Note 7 5 3 6" xfId="15570"/>
    <cellStyle name="Note 7 5 4" xfId="15571"/>
    <cellStyle name="Note 7 5 4 2" xfId="15572"/>
    <cellStyle name="Note 7 5 4 2 2" xfId="15573"/>
    <cellStyle name="Note 7 5 4 3" xfId="15574"/>
    <cellStyle name="Note 7 5 4 4" xfId="15575"/>
    <cellStyle name="Note 7 5 5" xfId="15576"/>
    <cellStyle name="Note 7 5 5 2" xfId="15577"/>
    <cellStyle name="Note 7 5 5 3" xfId="15578"/>
    <cellStyle name="Note 7 5 6" xfId="15579"/>
    <cellStyle name="Note 7 5 7" xfId="15580"/>
    <cellStyle name="Note 7 6" xfId="15581"/>
    <cellStyle name="Note 7 6 2" xfId="15582"/>
    <cellStyle name="Note 7 6 2 2" xfId="15583"/>
    <cellStyle name="Note 7 6 2 2 2" xfId="15584"/>
    <cellStyle name="Note 7 6 2 2 2 2" xfId="15585"/>
    <cellStyle name="Note 7 6 2 2 3" xfId="15586"/>
    <cellStyle name="Note 7 6 2 2 3 2" xfId="15587"/>
    <cellStyle name="Note 7 6 2 2 4" xfId="15588"/>
    <cellStyle name="Note 7 6 2 2 5" xfId="15589"/>
    <cellStyle name="Note 7 6 2 3" xfId="15590"/>
    <cellStyle name="Note 7 6 2 3 2" xfId="15591"/>
    <cellStyle name="Note 7 6 2 3 3" xfId="15592"/>
    <cellStyle name="Note 7 6 2 4" xfId="15593"/>
    <cellStyle name="Note 7 6 2 4 2" xfId="15594"/>
    <cellStyle name="Note 7 6 2 5" xfId="15595"/>
    <cellStyle name="Note 7 6 2 6" xfId="15596"/>
    <cellStyle name="Note 7 6 3" xfId="15597"/>
    <cellStyle name="Note 7 6 3 2" xfId="15598"/>
    <cellStyle name="Note 7 6 3 2 2" xfId="15599"/>
    <cellStyle name="Note 7 6 3 2 2 2" xfId="15600"/>
    <cellStyle name="Note 7 6 3 2 3" xfId="15601"/>
    <cellStyle name="Note 7 6 3 2 4" xfId="15602"/>
    <cellStyle name="Note 7 6 3 3" xfId="15603"/>
    <cellStyle name="Note 7 6 3 3 2" xfId="15604"/>
    <cellStyle name="Note 7 6 3 4" xfId="15605"/>
    <cellStyle name="Note 7 6 3 4 2" xfId="15606"/>
    <cellStyle name="Note 7 6 3 5" xfId="15607"/>
    <cellStyle name="Note 7 6 3 6" xfId="15608"/>
    <cellStyle name="Note 7 6 4" xfId="15609"/>
    <cellStyle name="Note 7 6 4 2" xfId="15610"/>
    <cellStyle name="Note 7 6 4 2 2" xfId="15611"/>
    <cellStyle name="Note 7 6 4 3" xfId="15612"/>
    <cellStyle name="Note 7 6 4 4" xfId="15613"/>
    <cellStyle name="Note 7 6 5" xfId="15614"/>
    <cellStyle name="Note 7 6 5 2" xfId="15615"/>
    <cellStyle name="Note 7 6 5 3" xfId="15616"/>
    <cellStyle name="Note 7 6 6" xfId="15617"/>
    <cellStyle name="Note 7 6 7" xfId="15618"/>
    <cellStyle name="Note 7 7" xfId="15619"/>
    <cellStyle name="Note 7 7 2" xfId="15620"/>
    <cellStyle name="Note 7 7 2 2" xfId="15621"/>
    <cellStyle name="Note 7 7 2 2 2" xfId="15622"/>
    <cellStyle name="Note 7 7 2 2 2 2" xfId="15623"/>
    <cellStyle name="Note 7 7 2 2 3" xfId="15624"/>
    <cellStyle name="Note 7 7 2 2 3 2" xfId="15625"/>
    <cellStyle name="Note 7 7 2 2 4" xfId="15626"/>
    <cellStyle name="Note 7 7 2 2 5" xfId="15627"/>
    <cellStyle name="Note 7 7 2 3" xfId="15628"/>
    <cellStyle name="Note 7 7 2 3 2" xfId="15629"/>
    <cellStyle name="Note 7 7 2 3 3" xfId="15630"/>
    <cellStyle name="Note 7 7 2 4" xfId="15631"/>
    <cellStyle name="Note 7 7 2 4 2" xfId="15632"/>
    <cellStyle name="Note 7 7 2 5" xfId="15633"/>
    <cellStyle name="Note 7 7 2 6" xfId="15634"/>
    <cellStyle name="Note 7 7 3" xfId="15635"/>
    <cellStyle name="Note 7 7 3 2" xfId="15636"/>
    <cellStyle name="Note 7 7 3 2 2" xfId="15637"/>
    <cellStyle name="Note 7 7 3 2 2 2" xfId="15638"/>
    <cellStyle name="Note 7 7 3 2 3" xfId="15639"/>
    <cellStyle name="Note 7 7 3 2 4" xfId="15640"/>
    <cellStyle name="Note 7 7 3 3" xfId="15641"/>
    <cellStyle name="Note 7 7 3 3 2" xfId="15642"/>
    <cellStyle name="Note 7 7 3 4" xfId="15643"/>
    <cellStyle name="Note 7 7 3 4 2" xfId="15644"/>
    <cellStyle name="Note 7 7 3 5" xfId="15645"/>
    <cellStyle name="Note 7 7 3 6" xfId="15646"/>
    <cellStyle name="Note 7 7 4" xfId="15647"/>
    <cellStyle name="Note 7 7 4 2" xfId="15648"/>
    <cellStyle name="Note 7 7 4 2 2" xfId="15649"/>
    <cellStyle name="Note 7 7 4 3" xfId="15650"/>
    <cellStyle name="Note 7 7 4 4" xfId="15651"/>
    <cellStyle name="Note 7 7 5" xfId="15652"/>
    <cellStyle name="Note 7 7 5 2" xfId="15653"/>
    <cellStyle name="Note 7 7 5 3" xfId="15654"/>
    <cellStyle name="Note 7 7 6" xfId="15655"/>
    <cellStyle name="Note 7 7 7" xfId="15656"/>
    <cellStyle name="Note 7 8" xfId="15657"/>
    <cellStyle name="Note 7 8 2" xfId="15658"/>
    <cellStyle name="Note 7 8 2 2" xfId="15659"/>
    <cellStyle name="Note 7 8 2 2 2" xfId="15660"/>
    <cellStyle name="Note 7 8 2 2 2 2" xfId="15661"/>
    <cellStyle name="Note 7 8 2 2 3" xfId="15662"/>
    <cellStyle name="Note 7 8 2 2 3 2" xfId="15663"/>
    <cellStyle name="Note 7 8 2 2 4" xfId="15664"/>
    <cellStyle name="Note 7 8 2 2 5" xfId="15665"/>
    <cellStyle name="Note 7 8 2 3" xfId="15666"/>
    <cellStyle name="Note 7 8 2 3 2" xfId="15667"/>
    <cellStyle name="Note 7 8 2 3 3" xfId="15668"/>
    <cellStyle name="Note 7 8 2 4" xfId="15669"/>
    <cellStyle name="Note 7 8 2 4 2" xfId="15670"/>
    <cellStyle name="Note 7 8 2 5" xfId="15671"/>
    <cellStyle name="Note 7 8 2 6" xfId="15672"/>
    <cellStyle name="Note 7 8 3" xfId="15673"/>
    <cellStyle name="Note 7 8 3 2" xfId="15674"/>
    <cellStyle name="Note 7 8 3 2 2" xfId="15675"/>
    <cellStyle name="Note 7 8 3 2 2 2" xfId="15676"/>
    <cellStyle name="Note 7 8 3 2 3" xfId="15677"/>
    <cellStyle name="Note 7 8 3 2 4" xfId="15678"/>
    <cellStyle name="Note 7 8 3 3" xfId="15679"/>
    <cellStyle name="Note 7 8 3 3 2" xfId="15680"/>
    <cellStyle name="Note 7 8 3 4" xfId="15681"/>
    <cellStyle name="Note 7 8 3 4 2" xfId="15682"/>
    <cellStyle name="Note 7 8 3 5" xfId="15683"/>
    <cellStyle name="Note 7 8 3 6" xfId="15684"/>
    <cellStyle name="Note 7 8 4" xfId="15685"/>
    <cellStyle name="Note 7 8 4 2" xfId="15686"/>
    <cellStyle name="Note 7 8 4 2 2" xfId="15687"/>
    <cellStyle name="Note 7 8 4 3" xfId="15688"/>
    <cellStyle name="Note 7 8 4 4" xfId="15689"/>
    <cellStyle name="Note 7 8 5" xfId="15690"/>
    <cellStyle name="Note 7 8 5 2" xfId="15691"/>
    <cellStyle name="Note 7 8 5 3" xfId="15692"/>
    <cellStyle name="Note 7 8 6" xfId="15693"/>
    <cellStyle name="Note 7 8 7" xfId="15694"/>
    <cellStyle name="Note 8 2" xfId="15695"/>
    <cellStyle name="Note 8 2 2" xfId="15696"/>
    <cellStyle name="Note 8 2 2 2" xfId="15697"/>
    <cellStyle name="Note 8 2 2 2 2" xfId="15698"/>
    <cellStyle name="Note 8 2 2 2 2 2" xfId="15699"/>
    <cellStyle name="Note 8 2 2 2 3" xfId="15700"/>
    <cellStyle name="Note 8 2 2 2 3 2" xfId="15701"/>
    <cellStyle name="Note 8 2 2 2 4" xfId="15702"/>
    <cellStyle name="Note 8 2 2 2 5" xfId="15703"/>
    <cellStyle name="Note 8 2 2 3" xfId="15704"/>
    <cellStyle name="Note 8 2 2 3 2" xfId="15705"/>
    <cellStyle name="Note 8 2 2 3 3" xfId="15706"/>
    <cellStyle name="Note 8 2 2 4" xfId="15707"/>
    <cellStyle name="Note 8 2 2 4 2" xfId="15708"/>
    <cellStyle name="Note 8 2 2 5" xfId="15709"/>
    <cellStyle name="Note 8 2 2 6" xfId="15710"/>
    <cellStyle name="Note 8 2 3" xfId="15711"/>
    <cellStyle name="Note 8 2 3 2" xfId="15712"/>
    <cellStyle name="Note 8 2 3 2 2" xfId="15713"/>
    <cellStyle name="Note 8 2 3 2 2 2" xfId="15714"/>
    <cellStyle name="Note 8 2 3 2 3" xfId="15715"/>
    <cellStyle name="Note 8 2 3 2 4" xfId="15716"/>
    <cellStyle name="Note 8 2 3 3" xfId="15717"/>
    <cellStyle name="Note 8 2 3 3 2" xfId="15718"/>
    <cellStyle name="Note 8 2 3 4" xfId="15719"/>
    <cellStyle name="Note 8 2 3 4 2" xfId="15720"/>
    <cellStyle name="Note 8 2 3 5" xfId="15721"/>
    <cellStyle name="Note 8 2 3 6" xfId="15722"/>
    <cellStyle name="Note 8 2 4" xfId="15723"/>
    <cellStyle name="Note 8 2 4 2" xfId="15724"/>
    <cellStyle name="Note 8 2 4 2 2" xfId="15725"/>
    <cellStyle name="Note 8 2 4 3" xfId="15726"/>
    <cellStyle name="Note 8 2 4 4" xfId="15727"/>
    <cellStyle name="Note 8 2 5" xfId="15728"/>
    <cellStyle name="Note 8 2 5 2" xfId="15729"/>
    <cellStyle name="Note 8 2 5 3" xfId="15730"/>
    <cellStyle name="Note 8 2 6" xfId="15731"/>
    <cellStyle name="Note 8 2 7" xfId="15732"/>
    <cellStyle name="Note 8 3" xfId="15733"/>
    <cellStyle name="Note 8 3 2" xfId="15734"/>
    <cellStyle name="Note 8 3 2 2" xfId="15735"/>
    <cellStyle name="Note 8 3 2 2 2" xfId="15736"/>
    <cellStyle name="Note 8 3 2 2 2 2" xfId="15737"/>
    <cellStyle name="Note 8 3 2 2 3" xfId="15738"/>
    <cellStyle name="Note 8 3 2 2 3 2" xfId="15739"/>
    <cellStyle name="Note 8 3 2 2 4" xfId="15740"/>
    <cellStyle name="Note 8 3 2 2 5" xfId="15741"/>
    <cellStyle name="Note 8 3 2 3" xfId="15742"/>
    <cellStyle name="Note 8 3 2 3 2" xfId="15743"/>
    <cellStyle name="Note 8 3 2 3 3" xfId="15744"/>
    <cellStyle name="Note 8 3 2 4" xfId="15745"/>
    <cellStyle name="Note 8 3 2 4 2" xfId="15746"/>
    <cellStyle name="Note 8 3 2 5" xfId="15747"/>
    <cellStyle name="Note 8 3 2 6" xfId="15748"/>
    <cellStyle name="Note 8 3 3" xfId="15749"/>
    <cellStyle name="Note 8 3 3 2" xfId="15750"/>
    <cellStyle name="Note 8 3 3 2 2" xfId="15751"/>
    <cellStyle name="Note 8 3 3 2 2 2" xfId="15752"/>
    <cellStyle name="Note 8 3 3 2 3" xfId="15753"/>
    <cellStyle name="Note 8 3 3 2 4" xfId="15754"/>
    <cellStyle name="Note 8 3 3 3" xfId="15755"/>
    <cellStyle name="Note 8 3 3 3 2" xfId="15756"/>
    <cellStyle name="Note 8 3 3 4" xfId="15757"/>
    <cellStyle name="Note 8 3 3 4 2" xfId="15758"/>
    <cellStyle name="Note 8 3 3 5" xfId="15759"/>
    <cellStyle name="Note 8 3 3 6" xfId="15760"/>
    <cellStyle name="Note 8 3 4" xfId="15761"/>
    <cellStyle name="Note 8 3 4 2" xfId="15762"/>
    <cellStyle name="Note 8 3 4 2 2" xfId="15763"/>
    <cellStyle name="Note 8 3 4 3" xfId="15764"/>
    <cellStyle name="Note 8 3 4 4" xfId="15765"/>
    <cellStyle name="Note 8 3 5" xfId="15766"/>
    <cellStyle name="Note 8 3 5 2" xfId="15767"/>
    <cellStyle name="Note 8 3 5 3" xfId="15768"/>
    <cellStyle name="Note 8 3 6" xfId="15769"/>
    <cellStyle name="Note 8 3 7" xfId="15770"/>
    <cellStyle name="Note 8 4" xfId="15771"/>
    <cellStyle name="Note 8 4 2" xfId="15772"/>
    <cellStyle name="Note 8 4 2 2" xfId="15773"/>
    <cellStyle name="Note 8 4 2 2 2" xfId="15774"/>
    <cellStyle name="Note 8 4 2 2 2 2" xfId="15775"/>
    <cellStyle name="Note 8 4 2 2 3" xfId="15776"/>
    <cellStyle name="Note 8 4 2 2 3 2" xfId="15777"/>
    <cellStyle name="Note 8 4 2 2 4" xfId="15778"/>
    <cellStyle name="Note 8 4 2 2 5" xfId="15779"/>
    <cellStyle name="Note 8 4 2 3" xfId="15780"/>
    <cellStyle name="Note 8 4 2 3 2" xfId="15781"/>
    <cellStyle name="Note 8 4 2 3 3" xfId="15782"/>
    <cellStyle name="Note 8 4 2 4" xfId="15783"/>
    <cellStyle name="Note 8 4 2 4 2" xfId="15784"/>
    <cellStyle name="Note 8 4 2 5" xfId="15785"/>
    <cellStyle name="Note 8 4 2 6" xfId="15786"/>
    <cellStyle name="Note 8 4 3" xfId="15787"/>
    <cellStyle name="Note 8 4 3 2" xfId="15788"/>
    <cellStyle name="Note 8 4 3 2 2" xfId="15789"/>
    <cellStyle name="Note 8 4 3 2 2 2" xfId="15790"/>
    <cellStyle name="Note 8 4 3 2 3" xfId="15791"/>
    <cellStyle name="Note 8 4 3 2 4" xfId="15792"/>
    <cellStyle name="Note 8 4 3 3" xfId="15793"/>
    <cellStyle name="Note 8 4 3 3 2" xfId="15794"/>
    <cellStyle name="Note 8 4 3 4" xfId="15795"/>
    <cellStyle name="Note 8 4 3 4 2" xfId="15796"/>
    <cellStyle name="Note 8 4 3 5" xfId="15797"/>
    <cellStyle name="Note 8 4 3 6" xfId="15798"/>
    <cellStyle name="Note 8 4 4" xfId="15799"/>
    <cellStyle name="Note 8 4 4 2" xfId="15800"/>
    <cellStyle name="Note 8 4 4 2 2" xfId="15801"/>
    <cellStyle name="Note 8 4 4 3" xfId="15802"/>
    <cellStyle name="Note 8 4 4 4" xfId="15803"/>
    <cellStyle name="Note 8 4 5" xfId="15804"/>
    <cellStyle name="Note 8 4 5 2" xfId="15805"/>
    <cellStyle name="Note 8 4 5 3" xfId="15806"/>
    <cellStyle name="Note 8 4 6" xfId="15807"/>
    <cellStyle name="Note 8 4 7" xfId="15808"/>
    <cellStyle name="Note 8 5" xfId="15809"/>
    <cellStyle name="Note 8 5 2" xfId="15810"/>
    <cellStyle name="Note 8 5 2 2" xfId="15811"/>
    <cellStyle name="Note 8 5 2 2 2" xfId="15812"/>
    <cellStyle name="Note 8 5 2 2 2 2" xfId="15813"/>
    <cellStyle name="Note 8 5 2 2 3" xfId="15814"/>
    <cellStyle name="Note 8 5 2 2 3 2" xfId="15815"/>
    <cellStyle name="Note 8 5 2 2 4" xfId="15816"/>
    <cellStyle name="Note 8 5 2 2 5" xfId="15817"/>
    <cellStyle name="Note 8 5 2 3" xfId="15818"/>
    <cellStyle name="Note 8 5 2 3 2" xfId="15819"/>
    <cellStyle name="Note 8 5 2 3 3" xfId="15820"/>
    <cellStyle name="Note 8 5 2 4" xfId="15821"/>
    <cellStyle name="Note 8 5 2 4 2" xfId="15822"/>
    <cellStyle name="Note 8 5 2 5" xfId="15823"/>
    <cellStyle name="Note 8 5 2 6" xfId="15824"/>
    <cellStyle name="Note 8 5 3" xfId="15825"/>
    <cellStyle name="Note 8 5 3 2" xfId="15826"/>
    <cellStyle name="Note 8 5 3 2 2" xfId="15827"/>
    <cellStyle name="Note 8 5 3 2 2 2" xfId="15828"/>
    <cellStyle name="Note 8 5 3 2 3" xfId="15829"/>
    <cellStyle name="Note 8 5 3 2 4" xfId="15830"/>
    <cellStyle name="Note 8 5 3 3" xfId="15831"/>
    <cellStyle name="Note 8 5 3 3 2" xfId="15832"/>
    <cellStyle name="Note 8 5 3 4" xfId="15833"/>
    <cellStyle name="Note 8 5 3 4 2" xfId="15834"/>
    <cellStyle name="Note 8 5 3 5" xfId="15835"/>
    <cellStyle name="Note 8 5 3 6" xfId="15836"/>
    <cellStyle name="Note 8 5 4" xfId="15837"/>
    <cellStyle name="Note 8 5 4 2" xfId="15838"/>
    <cellStyle name="Note 8 5 4 2 2" xfId="15839"/>
    <cellStyle name="Note 8 5 4 3" xfId="15840"/>
    <cellStyle name="Note 8 5 4 4" xfId="15841"/>
    <cellStyle name="Note 8 5 5" xfId="15842"/>
    <cellStyle name="Note 8 5 5 2" xfId="15843"/>
    <cellStyle name="Note 8 5 5 3" xfId="15844"/>
    <cellStyle name="Note 8 5 6" xfId="15845"/>
    <cellStyle name="Note 8 5 7" xfId="15846"/>
    <cellStyle name="Note 8 6" xfId="15847"/>
    <cellStyle name="Note 8 6 2" xfId="15848"/>
    <cellStyle name="Note 8 6 2 2" xfId="15849"/>
    <cellStyle name="Note 8 6 2 2 2" xfId="15850"/>
    <cellStyle name="Note 8 6 2 2 2 2" xfId="15851"/>
    <cellStyle name="Note 8 6 2 2 3" xfId="15852"/>
    <cellStyle name="Note 8 6 2 2 3 2" xfId="15853"/>
    <cellStyle name="Note 8 6 2 2 4" xfId="15854"/>
    <cellStyle name="Note 8 6 2 2 5" xfId="15855"/>
    <cellStyle name="Note 8 6 2 3" xfId="15856"/>
    <cellStyle name="Note 8 6 2 3 2" xfId="15857"/>
    <cellStyle name="Note 8 6 2 3 3" xfId="15858"/>
    <cellStyle name="Note 8 6 2 4" xfId="15859"/>
    <cellStyle name="Note 8 6 2 4 2" xfId="15860"/>
    <cellStyle name="Note 8 6 2 5" xfId="15861"/>
    <cellStyle name="Note 8 6 2 6" xfId="15862"/>
    <cellStyle name="Note 8 6 3" xfId="15863"/>
    <cellStyle name="Note 8 6 3 2" xfId="15864"/>
    <cellStyle name="Note 8 6 3 2 2" xfId="15865"/>
    <cellStyle name="Note 8 6 3 2 2 2" xfId="15866"/>
    <cellStyle name="Note 8 6 3 2 3" xfId="15867"/>
    <cellStyle name="Note 8 6 3 2 4" xfId="15868"/>
    <cellStyle name="Note 8 6 3 3" xfId="15869"/>
    <cellStyle name="Note 8 6 3 3 2" xfId="15870"/>
    <cellStyle name="Note 8 6 3 4" xfId="15871"/>
    <cellStyle name="Note 8 6 3 4 2" xfId="15872"/>
    <cellStyle name="Note 8 6 3 5" xfId="15873"/>
    <cellStyle name="Note 8 6 3 6" xfId="15874"/>
    <cellStyle name="Note 8 6 4" xfId="15875"/>
    <cellStyle name="Note 8 6 4 2" xfId="15876"/>
    <cellStyle name="Note 8 6 4 2 2" xfId="15877"/>
    <cellStyle name="Note 8 6 4 3" xfId="15878"/>
    <cellStyle name="Note 8 6 4 4" xfId="15879"/>
    <cellStyle name="Note 8 6 5" xfId="15880"/>
    <cellStyle name="Note 8 6 5 2" xfId="15881"/>
    <cellStyle name="Note 8 6 5 3" xfId="15882"/>
    <cellStyle name="Note 8 6 6" xfId="15883"/>
    <cellStyle name="Note 8 6 7" xfId="15884"/>
    <cellStyle name="Note 8 7" xfId="15885"/>
    <cellStyle name="Note 8 7 2" xfId="15886"/>
    <cellStyle name="Note 8 7 2 2" xfId="15887"/>
    <cellStyle name="Note 8 7 2 2 2" xfId="15888"/>
    <cellStyle name="Note 8 7 2 2 2 2" xfId="15889"/>
    <cellStyle name="Note 8 7 2 2 3" xfId="15890"/>
    <cellStyle name="Note 8 7 2 2 3 2" xfId="15891"/>
    <cellStyle name="Note 8 7 2 2 4" xfId="15892"/>
    <cellStyle name="Note 8 7 2 2 5" xfId="15893"/>
    <cellStyle name="Note 8 7 2 3" xfId="15894"/>
    <cellStyle name="Note 8 7 2 3 2" xfId="15895"/>
    <cellStyle name="Note 8 7 2 3 3" xfId="15896"/>
    <cellStyle name="Note 8 7 2 4" xfId="15897"/>
    <cellStyle name="Note 8 7 2 4 2" xfId="15898"/>
    <cellStyle name="Note 8 7 2 5" xfId="15899"/>
    <cellStyle name="Note 8 7 2 6" xfId="15900"/>
    <cellStyle name="Note 8 7 3" xfId="15901"/>
    <cellStyle name="Note 8 7 3 2" xfId="15902"/>
    <cellStyle name="Note 8 7 3 2 2" xfId="15903"/>
    <cellStyle name="Note 8 7 3 2 2 2" xfId="15904"/>
    <cellStyle name="Note 8 7 3 2 3" xfId="15905"/>
    <cellStyle name="Note 8 7 3 2 4" xfId="15906"/>
    <cellStyle name="Note 8 7 3 3" xfId="15907"/>
    <cellStyle name="Note 8 7 3 3 2" xfId="15908"/>
    <cellStyle name="Note 8 7 3 4" xfId="15909"/>
    <cellStyle name="Note 8 7 3 4 2" xfId="15910"/>
    <cellStyle name="Note 8 7 3 5" xfId="15911"/>
    <cellStyle name="Note 8 7 3 6" xfId="15912"/>
    <cellStyle name="Note 8 7 4" xfId="15913"/>
    <cellStyle name="Note 8 7 4 2" xfId="15914"/>
    <cellStyle name="Note 8 7 4 2 2" xfId="15915"/>
    <cellStyle name="Note 8 7 4 3" xfId="15916"/>
    <cellStyle name="Note 8 7 4 4" xfId="15917"/>
    <cellStyle name="Note 8 7 5" xfId="15918"/>
    <cellStyle name="Note 8 7 5 2" xfId="15919"/>
    <cellStyle name="Note 8 7 5 3" xfId="15920"/>
    <cellStyle name="Note 8 7 6" xfId="15921"/>
    <cellStyle name="Note 8 7 7" xfId="15922"/>
    <cellStyle name="Note 8 8" xfId="15923"/>
    <cellStyle name="Note 8 8 2" xfId="15924"/>
    <cellStyle name="Note 8 8 2 2" xfId="15925"/>
    <cellStyle name="Note 8 8 2 2 2" xfId="15926"/>
    <cellStyle name="Note 8 8 2 2 2 2" xfId="15927"/>
    <cellStyle name="Note 8 8 2 2 3" xfId="15928"/>
    <cellStyle name="Note 8 8 2 2 3 2" xfId="15929"/>
    <cellStyle name="Note 8 8 2 2 4" xfId="15930"/>
    <cellStyle name="Note 8 8 2 2 5" xfId="15931"/>
    <cellStyle name="Note 8 8 2 3" xfId="15932"/>
    <cellStyle name="Note 8 8 2 3 2" xfId="15933"/>
    <cellStyle name="Note 8 8 2 3 3" xfId="15934"/>
    <cellStyle name="Note 8 8 2 4" xfId="15935"/>
    <cellStyle name="Note 8 8 2 4 2" xfId="15936"/>
    <cellStyle name="Note 8 8 2 5" xfId="15937"/>
    <cellStyle name="Note 8 8 2 6" xfId="15938"/>
    <cellStyle name="Note 8 8 3" xfId="15939"/>
    <cellStyle name="Note 8 8 3 2" xfId="15940"/>
    <cellStyle name="Note 8 8 3 2 2" xfId="15941"/>
    <cellStyle name="Note 8 8 3 2 2 2" xfId="15942"/>
    <cellStyle name="Note 8 8 3 2 3" xfId="15943"/>
    <cellStyle name="Note 8 8 3 2 4" xfId="15944"/>
    <cellStyle name="Note 8 8 3 3" xfId="15945"/>
    <cellStyle name="Note 8 8 3 3 2" xfId="15946"/>
    <cellStyle name="Note 8 8 3 4" xfId="15947"/>
    <cellStyle name="Note 8 8 3 4 2" xfId="15948"/>
    <cellStyle name="Note 8 8 3 5" xfId="15949"/>
    <cellStyle name="Note 8 8 3 6" xfId="15950"/>
    <cellStyle name="Note 8 8 4" xfId="15951"/>
    <cellStyle name="Note 8 8 4 2" xfId="15952"/>
    <cellStyle name="Note 8 8 4 2 2" xfId="15953"/>
    <cellStyle name="Note 8 8 4 3" xfId="15954"/>
    <cellStyle name="Note 8 8 4 4" xfId="15955"/>
    <cellStyle name="Note 8 8 5" xfId="15956"/>
    <cellStyle name="Note 8 8 5 2" xfId="15957"/>
    <cellStyle name="Note 8 8 5 3" xfId="15958"/>
    <cellStyle name="Note 8 8 6" xfId="15959"/>
    <cellStyle name="Note 8 8 7" xfId="15960"/>
    <cellStyle name="Note 9 2" xfId="15961"/>
    <cellStyle name="Note 9 2 2" xfId="15962"/>
    <cellStyle name="Note 9 2 2 2" xfId="15963"/>
    <cellStyle name="Note 9 2 2 2 2" xfId="15964"/>
    <cellStyle name="Note 9 2 2 2 2 2" xfId="15965"/>
    <cellStyle name="Note 9 2 2 2 3" xfId="15966"/>
    <cellStyle name="Note 9 2 2 2 3 2" xfId="15967"/>
    <cellStyle name="Note 9 2 2 2 4" xfId="15968"/>
    <cellStyle name="Note 9 2 2 2 5" xfId="15969"/>
    <cellStyle name="Note 9 2 2 3" xfId="15970"/>
    <cellStyle name="Note 9 2 2 3 2" xfId="15971"/>
    <cellStyle name="Note 9 2 2 3 3" xfId="15972"/>
    <cellStyle name="Note 9 2 2 4" xfId="15973"/>
    <cellStyle name="Note 9 2 2 4 2" xfId="15974"/>
    <cellStyle name="Note 9 2 2 5" xfId="15975"/>
    <cellStyle name="Note 9 2 2 6" xfId="15976"/>
    <cellStyle name="Note 9 2 3" xfId="15977"/>
    <cellStyle name="Note 9 2 3 2" xfId="15978"/>
    <cellStyle name="Note 9 2 3 2 2" xfId="15979"/>
    <cellStyle name="Note 9 2 3 2 2 2" xfId="15980"/>
    <cellStyle name="Note 9 2 3 2 3" xfId="15981"/>
    <cellStyle name="Note 9 2 3 2 4" xfId="15982"/>
    <cellStyle name="Note 9 2 3 3" xfId="15983"/>
    <cellStyle name="Note 9 2 3 3 2" xfId="15984"/>
    <cellStyle name="Note 9 2 3 4" xfId="15985"/>
    <cellStyle name="Note 9 2 3 4 2" xfId="15986"/>
    <cellStyle name="Note 9 2 3 5" xfId="15987"/>
    <cellStyle name="Note 9 2 3 6" xfId="15988"/>
    <cellStyle name="Note 9 2 4" xfId="15989"/>
    <cellStyle name="Note 9 2 4 2" xfId="15990"/>
    <cellStyle name="Note 9 2 4 2 2" xfId="15991"/>
    <cellStyle name="Note 9 2 4 3" xfId="15992"/>
    <cellStyle name="Note 9 2 4 4" xfId="15993"/>
    <cellStyle name="Note 9 2 5" xfId="15994"/>
    <cellStyle name="Note 9 2 5 2" xfId="15995"/>
    <cellStyle name="Note 9 2 5 3" xfId="15996"/>
    <cellStyle name="Note 9 2 6" xfId="15997"/>
    <cellStyle name="Note 9 2 7" xfId="15998"/>
    <cellStyle name="Note 9 3" xfId="15999"/>
    <cellStyle name="Note 9 3 2" xfId="16000"/>
    <cellStyle name="Note 9 3 2 2" xfId="16001"/>
    <cellStyle name="Note 9 3 2 2 2" xfId="16002"/>
    <cellStyle name="Note 9 3 2 2 2 2" xfId="16003"/>
    <cellStyle name="Note 9 3 2 2 3" xfId="16004"/>
    <cellStyle name="Note 9 3 2 2 3 2" xfId="16005"/>
    <cellStyle name="Note 9 3 2 2 4" xfId="16006"/>
    <cellStyle name="Note 9 3 2 2 5" xfId="16007"/>
    <cellStyle name="Note 9 3 2 3" xfId="16008"/>
    <cellStyle name="Note 9 3 2 3 2" xfId="16009"/>
    <cellStyle name="Note 9 3 2 3 3" xfId="16010"/>
    <cellStyle name="Note 9 3 2 4" xfId="16011"/>
    <cellStyle name="Note 9 3 2 4 2" xfId="16012"/>
    <cellStyle name="Note 9 3 2 5" xfId="16013"/>
    <cellStyle name="Note 9 3 2 6" xfId="16014"/>
    <cellStyle name="Note 9 3 3" xfId="16015"/>
    <cellStyle name="Note 9 3 3 2" xfId="16016"/>
    <cellStyle name="Note 9 3 3 2 2" xfId="16017"/>
    <cellStyle name="Note 9 3 3 2 2 2" xfId="16018"/>
    <cellStyle name="Note 9 3 3 2 3" xfId="16019"/>
    <cellStyle name="Note 9 3 3 2 4" xfId="16020"/>
    <cellStyle name="Note 9 3 3 3" xfId="16021"/>
    <cellStyle name="Note 9 3 3 3 2" xfId="16022"/>
    <cellStyle name="Note 9 3 3 4" xfId="16023"/>
    <cellStyle name="Note 9 3 3 4 2" xfId="16024"/>
    <cellStyle name="Note 9 3 3 5" xfId="16025"/>
    <cellStyle name="Note 9 3 3 6" xfId="16026"/>
    <cellStyle name="Note 9 3 4" xfId="16027"/>
    <cellStyle name="Note 9 3 4 2" xfId="16028"/>
    <cellStyle name="Note 9 3 4 2 2" xfId="16029"/>
    <cellStyle name="Note 9 3 4 3" xfId="16030"/>
    <cellStyle name="Note 9 3 4 4" xfId="16031"/>
    <cellStyle name="Note 9 3 5" xfId="16032"/>
    <cellStyle name="Note 9 3 5 2" xfId="16033"/>
    <cellStyle name="Note 9 3 5 3" xfId="16034"/>
    <cellStyle name="Note 9 3 6" xfId="16035"/>
    <cellStyle name="Note 9 3 7" xfId="16036"/>
    <cellStyle name="Note 9 4" xfId="16037"/>
    <cellStyle name="Note 9 4 2" xfId="16038"/>
    <cellStyle name="Note 9 4 2 2" xfId="16039"/>
    <cellStyle name="Note 9 4 2 2 2" xfId="16040"/>
    <cellStyle name="Note 9 4 2 2 2 2" xfId="16041"/>
    <cellStyle name="Note 9 4 2 2 3" xfId="16042"/>
    <cellStyle name="Note 9 4 2 2 3 2" xfId="16043"/>
    <cellStyle name="Note 9 4 2 2 4" xfId="16044"/>
    <cellStyle name="Note 9 4 2 2 5" xfId="16045"/>
    <cellStyle name="Note 9 4 2 3" xfId="16046"/>
    <cellStyle name="Note 9 4 2 3 2" xfId="16047"/>
    <cellStyle name="Note 9 4 2 3 3" xfId="16048"/>
    <cellStyle name="Note 9 4 2 4" xfId="16049"/>
    <cellStyle name="Note 9 4 2 4 2" xfId="16050"/>
    <cellStyle name="Note 9 4 2 5" xfId="16051"/>
    <cellStyle name="Note 9 4 2 6" xfId="16052"/>
    <cellStyle name="Note 9 4 3" xfId="16053"/>
    <cellStyle name="Note 9 4 3 2" xfId="16054"/>
    <cellStyle name="Note 9 4 3 2 2" xfId="16055"/>
    <cellStyle name="Note 9 4 3 2 2 2" xfId="16056"/>
    <cellStyle name="Note 9 4 3 2 3" xfId="16057"/>
    <cellStyle name="Note 9 4 3 2 4" xfId="16058"/>
    <cellStyle name="Note 9 4 3 3" xfId="16059"/>
    <cellStyle name="Note 9 4 3 3 2" xfId="16060"/>
    <cellStyle name="Note 9 4 3 4" xfId="16061"/>
    <cellStyle name="Note 9 4 3 4 2" xfId="16062"/>
    <cellStyle name="Note 9 4 3 5" xfId="16063"/>
    <cellStyle name="Note 9 4 3 6" xfId="16064"/>
    <cellStyle name="Note 9 4 4" xfId="16065"/>
    <cellStyle name="Note 9 4 4 2" xfId="16066"/>
    <cellStyle name="Note 9 4 4 2 2" xfId="16067"/>
    <cellStyle name="Note 9 4 4 3" xfId="16068"/>
    <cellStyle name="Note 9 4 4 4" xfId="16069"/>
    <cellStyle name="Note 9 4 5" xfId="16070"/>
    <cellStyle name="Note 9 4 5 2" xfId="16071"/>
    <cellStyle name="Note 9 4 5 3" xfId="16072"/>
    <cellStyle name="Note 9 4 6" xfId="16073"/>
    <cellStyle name="Note 9 4 7" xfId="16074"/>
    <cellStyle name="Note 9 5" xfId="16075"/>
    <cellStyle name="Note 9 5 2" xfId="16076"/>
    <cellStyle name="Note 9 5 2 2" xfId="16077"/>
    <cellStyle name="Note 9 5 2 2 2" xfId="16078"/>
    <cellStyle name="Note 9 5 2 2 2 2" xfId="16079"/>
    <cellStyle name="Note 9 5 2 2 3" xfId="16080"/>
    <cellStyle name="Note 9 5 2 2 3 2" xfId="16081"/>
    <cellStyle name="Note 9 5 2 2 4" xfId="16082"/>
    <cellStyle name="Note 9 5 2 2 5" xfId="16083"/>
    <cellStyle name="Note 9 5 2 3" xfId="16084"/>
    <cellStyle name="Note 9 5 2 3 2" xfId="16085"/>
    <cellStyle name="Note 9 5 2 3 3" xfId="16086"/>
    <cellStyle name="Note 9 5 2 4" xfId="16087"/>
    <cellStyle name="Note 9 5 2 4 2" xfId="16088"/>
    <cellStyle name="Note 9 5 2 5" xfId="16089"/>
    <cellStyle name="Note 9 5 2 6" xfId="16090"/>
    <cellStyle name="Note 9 5 3" xfId="16091"/>
    <cellStyle name="Note 9 5 3 2" xfId="16092"/>
    <cellStyle name="Note 9 5 3 2 2" xfId="16093"/>
    <cellStyle name="Note 9 5 3 2 2 2" xfId="16094"/>
    <cellStyle name="Note 9 5 3 2 3" xfId="16095"/>
    <cellStyle name="Note 9 5 3 2 4" xfId="16096"/>
    <cellStyle name="Note 9 5 3 3" xfId="16097"/>
    <cellStyle name="Note 9 5 3 3 2" xfId="16098"/>
    <cellStyle name="Note 9 5 3 4" xfId="16099"/>
    <cellStyle name="Note 9 5 3 4 2" xfId="16100"/>
    <cellStyle name="Note 9 5 3 5" xfId="16101"/>
    <cellStyle name="Note 9 5 3 6" xfId="16102"/>
    <cellStyle name="Note 9 5 4" xfId="16103"/>
    <cellStyle name="Note 9 5 4 2" xfId="16104"/>
    <cellStyle name="Note 9 5 4 2 2" xfId="16105"/>
    <cellStyle name="Note 9 5 4 3" xfId="16106"/>
    <cellStyle name="Note 9 5 4 4" xfId="16107"/>
    <cellStyle name="Note 9 5 5" xfId="16108"/>
    <cellStyle name="Note 9 5 5 2" xfId="16109"/>
    <cellStyle name="Note 9 5 5 3" xfId="16110"/>
    <cellStyle name="Note 9 5 6" xfId="16111"/>
    <cellStyle name="Note 9 5 7" xfId="16112"/>
    <cellStyle name="Note 9 6" xfId="16113"/>
    <cellStyle name="Note 9 6 2" xfId="16114"/>
    <cellStyle name="Note 9 6 2 2" xfId="16115"/>
    <cellStyle name="Note 9 6 2 2 2" xfId="16116"/>
    <cellStyle name="Note 9 6 2 2 2 2" xfId="16117"/>
    <cellStyle name="Note 9 6 2 2 3" xfId="16118"/>
    <cellStyle name="Note 9 6 2 2 3 2" xfId="16119"/>
    <cellStyle name="Note 9 6 2 2 4" xfId="16120"/>
    <cellStyle name="Note 9 6 2 2 5" xfId="16121"/>
    <cellStyle name="Note 9 6 2 3" xfId="16122"/>
    <cellStyle name="Note 9 6 2 3 2" xfId="16123"/>
    <cellStyle name="Note 9 6 2 3 3" xfId="16124"/>
    <cellStyle name="Note 9 6 2 4" xfId="16125"/>
    <cellStyle name="Note 9 6 2 4 2" xfId="16126"/>
    <cellStyle name="Note 9 6 2 5" xfId="16127"/>
    <cellStyle name="Note 9 6 2 6" xfId="16128"/>
    <cellStyle name="Note 9 6 3" xfId="16129"/>
    <cellStyle name="Note 9 6 3 2" xfId="16130"/>
    <cellStyle name="Note 9 6 3 2 2" xfId="16131"/>
    <cellStyle name="Note 9 6 3 2 2 2" xfId="16132"/>
    <cellStyle name="Note 9 6 3 2 3" xfId="16133"/>
    <cellStyle name="Note 9 6 3 2 4" xfId="16134"/>
    <cellStyle name="Note 9 6 3 3" xfId="16135"/>
    <cellStyle name="Note 9 6 3 3 2" xfId="16136"/>
    <cellStyle name="Note 9 6 3 4" xfId="16137"/>
    <cellStyle name="Note 9 6 3 4 2" xfId="16138"/>
    <cellStyle name="Note 9 6 3 5" xfId="16139"/>
    <cellStyle name="Note 9 6 3 6" xfId="16140"/>
    <cellStyle name="Note 9 6 4" xfId="16141"/>
    <cellStyle name="Note 9 6 4 2" xfId="16142"/>
    <cellStyle name="Note 9 6 4 2 2" xfId="16143"/>
    <cellStyle name="Note 9 6 4 3" xfId="16144"/>
    <cellStyle name="Note 9 6 4 4" xfId="16145"/>
    <cellStyle name="Note 9 6 5" xfId="16146"/>
    <cellStyle name="Note 9 6 5 2" xfId="16147"/>
    <cellStyle name="Note 9 6 5 3" xfId="16148"/>
    <cellStyle name="Note 9 6 6" xfId="16149"/>
    <cellStyle name="Note 9 6 7" xfId="16150"/>
    <cellStyle name="Note 9 7" xfId="16151"/>
    <cellStyle name="Note 9 7 2" xfId="16152"/>
    <cellStyle name="Note 9 7 2 2" xfId="16153"/>
    <cellStyle name="Note 9 7 2 2 2" xfId="16154"/>
    <cellStyle name="Note 9 7 2 2 2 2" xfId="16155"/>
    <cellStyle name="Note 9 7 2 2 3" xfId="16156"/>
    <cellStyle name="Note 9 7 2 2 3 2" xfId="16157"/>
    <cellStyle name="Note 9 7 2 2 4" xfId="16158"/>
    <cellStyle name="Note 9 7 2 2 5" xfId="16159"/>
    <cellStyle name="Note 9 7 2 3" xfId="16160"/>
    <cellStyle name="Note 9 7 2 3 2" xfId="16161"/>
    <cellStyle name="Note 9 7 2 3 3" xfId="16162"/>
    <cellStyle name="Note 9 7 2 4" xfId="16163"/>
    <cellStyle name="Note 9 7 2 4 2" xfId="16164"/>
    <cellStyle name="Note 9 7 2 5" xfId="16165"/>
    <cellStyle name="Note 9 7 2 6" xfId="16166"/>
    <cellStyle name="Note 9 7 3" xfId="16167"/>
    <cellStyle name="Note 9 7 3 2" xfId="16168"/>
    <cellStyle name="Note 9 7 3 2 2" xfId="16169"/>
    <cellStyle name="Note 9 7 3 2 2 2" xfId="16170"/>
    <cellStyle name="Note 9 7 3 2 3" xfId="16171"/>
    <cellStyle name="Note 9 7 3 2 4" xfId="16172"/>
    <cellStyle name="Note 9 7 3 3" xfId="16173"/>
    <cellStyle name="Note 9 7 3 3 2" xfId="16174"/>
    <cellStyle name="Note 9 7 3 4" xfId="16175"/>
    <cellStyle name="Note 9 7 3 4 2" xfId="16176"/>
    <cellStyle name="Note 9 7 3 5" xfId="16177"/>
    <cellStyle name="Note 9 7 3 6" xfId="16178"/>
    <cellStyle name="Note 9 7 4" xfId="16179"/>
    <cellStyle name="Note 9 7 4 2" xfId="16180"/>
    <cellStyle name="Note 9 7 4 2 2" xfId="16181"/>
    <cellStyle name="Note 9 7 4 3" xfId="16182"/>
    <cellStyle name="Note 9 7 4 4" xfId="16183"/>
    <cellStyle name="Note 9 7 5" xfId="16184"/>
    <cellStyle name="Note 9 7 5 2" xfId="16185"/>
    <cellStyle name="Note 9 7 5 3" xfId="16186"/>
    <cellStyle name="Note 9 7 6" xfId="16187"/>
    <cellStyle name="Note 9 7 7" xfId="16188"/>
    <cellStyle name="Note 9 8" xfId="16189"/>
    <cellStyle name="Note 9 8 2" xfId="16190"/>
    <cellStyle name="Note 9 8 2 2" xfId="16191"/>
    <cellStyle name="Note 9 8 2 2 2" xfId="16192"/>
    <cellStyle name="Note 9 8 2 2 2 2" xfId="16193"/>
    <cellStyle name="Note 9 8 2 2 3" xfId="16194"/>
    <cellStyle name="Note 9 8 2 2 3 2" xfId="16195"/>
    <cellStyle name="Note 9 8 2 2 4" xfId="16196"/>
    <cellStyle name="Note 9 8 2 2 5" xfId="16197"/>
    <cellStyle name="Note 9 8 2 3" xfId="16198"/>
    <cellStyle name="Note 9 8 2 3 2" xfId="16199"/>
    <cellStyle name="Note 9 8 2 3 3" xfId="16200"/>
    <cellStyle name="Note 9 8 2 4" xfId="16201"/>
    <cellStyle name="Note 9 8 2 4 2" xfId="16202"/>
    <cellStyle name="Note 9 8 2 5" xfId="16203"/>
    <cellStyle name="Note 9 8 2 6" xfId="16204"/>
    <cellStyle name="Note 9 8 3" xfId="16205"/>
    <cellStyle name="Note 9 8 3 2" xfId="16206"/>
    <cellStyle name="Note 9 8 3 2 2" xfId="16207"/>
    <cellStyle name="Note 9 8 3 2 2 2" xfId="16208"/>
    <cellStyle name="Note 9 8 3 2 3" xfId="16209"/>
    <cellStyle name="Note 9 8 3 2 4" xfId="16210"/>
    <cellStyle name="Note 9 8 3 3" xfId="16211"/>
    <cellStyle name="Note 9 8 3 3 2" xfId="16212"/>
    <cellStyle name="Note 9 8 3 4" xfId="16213"/>
    <cellStyle name="Note 9 8 3 4 2" xfId="16214"/>
    <cellStyle name="Note 9 8 3 5" xfId="16215"/>
    <cellStyle name="Note 9 8 3 6" xfId="16216"/>
    <cellStyle name="Note 9 8 4" xfId="16217"/>
    <cellStyle name="Note 9 8 4 2" xfId="16218"/>
    <cellStyle name="Note 9 8 4 2 2" xfId="16219"/>
    <cellStyle name="Note 9 8 4 3" xfId="16220"/>
    <cellStyle name="Note 9 8 4 4" xfId="16221"/>
    <cellStyle name="Note 9 8 5" xfId="16222"/>
    <cellStyle name="Note 9 8 5 2" xfId="16223"/>
    <cellStyle name="Note 9 8 5 3" xfId="16224"/>
    <cellStyle name="Note 9 8 6" xfId="16225"/>
    <cellStyle name="Note 9 8 7" xfId="16226"/>
    <cellStyle name="notes" xfId="16227"/>
    <cellStyle name="Output" xfId="16228"/>
    <cellStyle name="Output 2" xfId="16229"/>
    <cellStyle name="Output 2 2" xfId="16230"/>
    <cellStyle name="Output 2 3" xfId="16231"/>
    <cellStyle name="Output 2 4" xfId="16232"/>
    <cellStyle name="Output 3" xfId="16233"/>
    <cellStyle name="Percent [2]" xfId="16234"/>
    <cellStyle name="Percent 2" xfId="16235"/>
    <cellStyle name="Percent 2 10" xfId="16236"/>
    <cellStyle name="Percent 2 10 2" xfId="16237"/>
    <cellStyle name="Percent 2 11" xfId="16238"/>
    <cellStyle name="Percent 2 11 2" xfId="16239"/>
    <cellStyle name="Percent 2 12" xfId="16240"/>
    <cellStyle name="Percent 2 12 2" xfId="16241"/>
    <cellStyle name="Percent 2 13" xfId="16242"/>
    <cellStyle name="Percent 2 14" xfId="16243"/>
    <cellStyle name="Percent 2 15" xfId="16244"/>
    <cellStyle name="Percent 2 16" xfId="16245"/>
    <cellStyle name="Percent 2 2" xfId="16246"/>
    <cellStyle name="Percent 2 2 10" xfId="16247"/>
    <cellStyle name="Percent 2 2 10 2" xfId="16248"/>
    <cellStyle name="Percent 2 2 10 3" xfId="16249"/>
    <cellStyle name="Percent 2 2 10 4" xfId="16250"/>
    <cellStyle name="Percent 2 2 11" xfId="16251"/>
    <cellStyle name="Percent 2 2 11 2" xfId="16252"/>
    <cellStyle name="Percent 2 2 11 3" xfId="16253"/>
    <cellStyle name="Percent 2 2 12" xfId="16254"/>
    <cellStyle name="Percent 2 2 13" xfId="16255"/>
    <cellStyle name="Percent 2 2 14" xfId="16256"/>
    <cellStyle name="Percent 2 2 2" xfId="16257"/>
    <cellStyle name="Percent 2 2 2 2" xfId="16258"/>
    <cellStyle name="Percent 2 2 2 2 2" xfId="16259"/>
    <cellStyle name="Percent 2 2 2 2 2 2" xfId="16260"/>
    <cellStyle name="Percent 2 2 2 2 2 2 2" xfId="16261"/>
    <cellStyle name="Percent 2 2 2 2 2 2 2 2" xfId="16262"/>
    <cellStyle name="Percent 2 2 2 2 2 2 3" xfId="16263"/>
    <cellStyle name="Percent 2 2 2 2 2 2 3 2" xfId="16264"/>
    <cellStyle name="Percent 2 2 2 2 2 2 4" xfId="16265"/>
    <cellStyle name="Percent 2 2 2 2 2 3" xfId="16266"/>
    <cellStyle name="Percent 2 2 2 2 2 3 2" xfId="16267"/>
    <cellStyle name="Percent 2 2 2 2 2 4" xfId="16268"/>
    <cellStyle name="Percent 2 2 2 2 2 4 2" xfId="16269"/>
    <cellStyle name="Percent 2 2 2 2 2 5" xfId="16270"/>
    <cellStyle name="Percent 2 2 2 2 2 6" xfId="16271"/>
    <cellStyle name="Percent 2 2 2 2 3" xfId="16272"/>
    <cellStyle name="Percent 2 2 2 2 3 2" xfId="16273"/>
    <cellStyle name="Percent 2 2 2 2 3 2 2" xfId="16274"/>
    <cellStyle name="Percent 2 2 2 2 3 3" xfId="16275"/>
    <cellStyle name="Percent 2 2 2 2 3 3 2" xfId="16276"/>
    <cellStyle name="Percent 2 2 2 2 3 4" xfId="16277"/>
    <cellStyle name="Percent 2 2 2 2 3 5" xfId="16278"/>
    <cellStyle name="Percent 2 2 2 2 4" xfId="16279"/>
    <cellStyle name="Percent 2 2 2 2 4 2" xfId="16280"/>
    <cellStyle name="Percent 2 2 2 2 4 3" xfId="16281"/>
    <cellStyle name="Percent 2 2 2 2 4 4" xfId="16282"/>
    <cellStyle name="Percent 2 2 2 2 5" xfId="16283"/>
    <cellStyle name="Percent 2 2 2 2 5 2" xfId="16284"/>
    <cellStyle name="Percent 2 2 2 2 6" xfId="16285"/>
    <cellStyle name="Percent 2 2 2 2 7" xfId="16286"/>
    <cellStyle name="Percent 2 2 2 3" xfId="16287"/>
    <cellStyle name="Percent 2 2 2 3 2" xfId="16288"/>
    <cellStyle name="Percent 2 2 2 3 2 2" xfId="16289"/>
    <cellStyle name="Percent 2 2 2 3 2 2 2" xfId="16290"/>
    <cellStyle name="Percent 2 2 2 3 2 3" xfId="16291"/>
    <cellStyle name="Percent 2 2 2 3 2 3 2" xfId="16292"/>
    <cellStyle name="Percent 2 2 2 3 2 4" xfId="16293"/>
    <cellStyle name="Percent 2 2 2 3 2 5" xfId="16294"/>
    <cellStyle name="Percent 2 2 2 3 3" xfId="16295"/>
    <cellStyle name="Percent 2 2 2 3 3 2" xfId="16296"/>
    <cellStyle name="Percent 2 2 2 3 4" xfId="16297"/>
    <cellStyle name="Percent 2 2 2 3 4 2" xfId="16298"/>
    <cellStyle name="Percent 2 2 2 3 5" xfId="16299"/>
    <cellStyle name="Percent 2 2 2 3 6" xfId="16300"/>
    <cellStyle name="Percent 2 2 2 4" xfId="16301"/>
    <cellStyle name="Percent 2 2 2 4 2" xfId="16302"/>
    <cellStyle name="Percent 2 2 2 4 2 2" xfId="16303"/>
    <cellStyle name="Percent 2 2 2 4 3" xfId="16304"/>
    <cellStyle name="Percent 2 2 2 4 3 2" xfId="16305"/>
    <cellStyle name="Percent 2 2 2 4 4" xfId="16306"/>
    <cellStyle name="Percent 2 2 2 4 5" xfId="16307"/>
    <cellStyle name="Percent 2 2 2 5" xfId="16308"/>
    <cellStyle name="Percent 2 2 2 5 2" xfId="16309"/>
    <cellStyle name="Percent 2 2 2 5 3" xfId="16310"/>
    <cellStyle name="Percent 2 2 2 5 4" xfId="16311"/>
    <cellStyle name="Percent 2 2 2 6" xfId="16312"/>
    <cellStyle name="Percent 2 2 2 6 2" xfId="16313"/>
    <cellStyle name="Percent 2 2 2 6 3" xfId="16314"/>
    <cellStyle name="Percent 2 2 2 6 4" xfId="16315"/>
    <cellStyle name="Percent 2 2 2 7" xfId="16316"/>
    <cellStyle name="Percent 2 2 2 7 2" xfId="16317"/>
    <cellStyle name="Percent 2 2 2 7 3" xfId="16318"/>
    <cellStyle name="Percent 2 2 2 8" xfId="16319"/>
    <cellStyle name="Percent 2 2 3" xfId="16320"/>
    <cellStyle name="Percent 2 2 3 2" xfId="16321"/>
    <cellStyle name="Percent 2 2 3 2 2" xfId="16322"/>
    <cellStyle name="Percent 2 2 3 2 2 2" xfId="16323"/>
    <cellStyle name="Percent 2 2 3 2 2 2 2" xfId="16324"/>
    <cellStyle name="Percent 2 2 3 2 2 2 2 2" xfId="16325"/>
    <cellStyle name="Percent 2 2 3 2 2 2 3" xfId="16326"/>
    <cellStyle name="Percent 2 2 3 2 2 2 3 2" xfId="16327"/>
    <cellStyle name="Percent 2 2 3 2 2 2 4" xfId="16328"/>
    <cellStyle name="Percent 2 2 3 2 2 3" xfId="16329"/>
    <cellStyle name="Percent 2 2 3 2 2 3 2" xfId="16330"/>
    <cellStyle name="Percent 2 2 3 2 2 4" xfId="16331"/>
    <cellStyle name="Percent 2 2 3 2 2 4 2" xfId="16332"/>
    <cellStyle name="Percent 2 2 3 2 2 5" xfId="16333"/>
    <cellStyle name="Percent 2 2 3 2 3" xfId="16334"/>
    <cellStyle name="Percent 2 2 3 2 3 2" xfId="16335"/>
    <cellStyle name="Percent 2 2 3 2 3 2 2" xfId="16336"/>
    <cellStyle name="Percent 2 2 3 2 3 3" xfId="16337"/>
    <cellStyle name="Percent 2 2 3 2 3 3 2" xfId="16338"/>
    <cellStyle name="Percent 2 2 3 2 3 4" xfId="16339"/>
    <cellStyle name="Percent 2 2 3 2 4" xfId="16340"/>
    <cellStyle name="Percent 2 2 3 2 4 2" xfId="16341"/>
    <cellStyle name="Percent 2 2 3 2 4 3" xfId="16342"/>
    <cellStyle name="Percent 2 2 3 2 4 4" xfId="16343"/>
    <cellStyle name="Percent 2 2 3 2 5" xfId="16344"/>
    <cellStyle name="Percent 2 2 3 2 5 2" xfId="16345"/>
    <cellStyle name="Percent 2 2 3 2 6" xfId="16346"/>
    <cellStyle name="Percent 2 2 3 2 7" xfId="16347"/>
    <cellStyle name="Percent 2 2 3 3" xfId="16348"/>
    <cellStyle name="Percent 2 2 3 3 2" xfId="16349"/>
    <cellStyle name="Percent 2 2 3 3 2 2" xfId="16350"/>
    <cellStyle name="Percent 2 2 3 3 2 2 2" xfId="16351"/>
    <cellStyle name="Percent 2 2 3 3 2 3" xfId="16352"/>
    <cellStyle name="Percent 2 2 3 3 2 3 2" xfId="16353"/>
    <cellStyle name="Percent 2 2 3 3 2 4" xfId="16354"/>
    <cellStyle name="Percent 2 2 3 3 3" xfId="16355"/>
    <cellStyle name="Percent 2 2 3 3 3 2" xfId="16356"/>
    <cellStyle name="Percent 2 2 3 3 4" xfId="16357"/>
    <cellStyle name="Percent 2 2 3 3 4 2" xfId="16358"/>
    <cellStyle name="Percent 2 2 3 3 5" xfId="16359"/>
    <cellStyle name="Percent 2 2 3 3 6" xfId="16360"/>
    <cellStyle name="Percent 2 2 3 4" xfId="16361"/>
    <cellStyle name="Percent 2 2 3 4 2" xfId="16362"/>
    <cellStyle name="Percent 2 2 3 4 2 2" xfId="16363"/>
    <cellStyle name="Percent 2 2 3 4 3" xfId="16364"/>
    <cellStyle name="Percent 2 2 3 4 3 2" xfId="16365"/>
    <cellStyle name="Percent 2 2 3 4 4" xfId="16366"/>
    <cellStyle name="Percent 2 2 3 5" xfId="16367"/>
    <cellStyle name="Percent 2 2 3 5 2" xfId="16368"/>
    <cellStyle name="Percent 2 2 3 5 3" xfId="16369"/>
    <cellStyle name="Percent 2 2 3 5 4" xfId="16370"/>
    <cellStyle name="Percent 2 2 3 6" xfId="16371"/>
    <cellStyle name="Percent 2 2 3 6 2" xfId="16372"/>
    <cellStyle name="Percent 2 2 3 7" xfId="16373"/>
    <cellStyle name="Percent 2 2 3 8" xfId="16374"/>
    <cellStyle name="Percent 2 2 4" xfId="16375"/>
    <cellStyle name="Percent 2 2 4 2" xfId="16376"/>
    <cellStyle name="Percent 2 2 4 2 2" xfId="16377"/>
    <cellStyle name="Percent 2 2 4 2 2 2" xfId="16378"/>
    <cellStyle name="Percent 2 2 4 2 2 2 2" xfId="16379"/>
    <cellStyle name="Percent 2 2 4 2 2 2 2 2" xfId="16380"/>
    <cellStyle name="Percent 2 2 4 2 2 2 3" xfId="16381"/>
    <cellStyle name="Percent 2 2 4 2 2 2 3 2" xfId="16382"/>
    <cellStyle name="Percent 2 2 4 2 2 2 4" xfId="16383"/>
    <cellStyle name="Percent 2 2 4 2 2 3" xfId="16384"/>
    <cellStyle name="Percent 2 2 4 2 2 3 2" xfId="16385"/>
    <cellStyle name="Percent 2 2 4 2 2 4" xfId="16386"/>
    <cellStyle name="Percent 2 2 4 2 2 4 2" xfId="16387"/>
    <cellStyle name="Percent 2 2 4 2 2 5" xfId="16388"/>
    <cellStyle name="Percent 2 2 4 2 3" xfId="16389"/>
    <cellStyle name="Percent 2 2 4 2 3 2" xfId="16390"/>
    <cellStyle name="Percent 2 2 4 2 3 2 2" xfId="16391"/>
    <cellStyle name="Percent 2 2 4 2 3 3" xfId="16392"/>
    <cellStyle name="Percent 2 2 4 2 3 3 2" xfId="16393"/>
    <cellStyle name="Percent 2 2 4 2 3 4" xfId="16394"/>
    <cellStyle name="Percent 2 2 4 2 4" xfId="16395"/>
    <cellStyle name="Percent 2 2 4 2 4 2" xfId="16396"/>
    <cellStyle name="Percent 2 2 4 2 4 3" xfId="16397"/>
    <cellStyle name="Percent 2 2 4 2 4 4" xfId="16398"/>
    <cellStyle name="Percent 2 2 4 2 5" xfId="16399"/>
    <cellStyle name="Percent 2 2 4 2 5 2" xfId="16400"/>
    <cellStyle name="Percent 2 2 4 2 6" xfId="16401"/>
    <cellStyle name="Percent 2 2 4 2 7" xfId="16402"/>
    <cellStyle name="Percent 2 2 4 3" xfId="16403"/>
    <cellStyle name="Percent 2 2 4 3 2" xfId="16404"/>
    <cellStyle name="Percent 2 2 4 3 2 2" xfId="16405"/>
    <cellStyle name="Percent 2 2 4 3 2 2 2" xfId="16406"/>
    <cellStyle name="Percent 2 2 4 3 2 3" xfId="16407"/>
    <cellStyle name="Percent 2 2 4 3 2 3 2" xfId="16408"/>
    <cellStyle name="Percent 2 2 4 3 2 4" xfId="16409"/>
    <cellStyle name="Percent 2 2 4 3 3" xfId="16410"/>
    <cellStyle name="Percent 2 2 4 3 3 2" xfId="16411"/>
    <cellStyle name="Percent 2 2 4 3 4" xfId="16412"/>
    <cellStyle name="Percent 2 2 4 3 4 2" xfId="16413"/>
    <cellStyle name="Percent 2 2 4 3 5" xfId="16414"/>
    <cellStyle name="Percent 2 2 4 3 6" xfId="16415"/>
    <cellStyle name="Percent 2 2 4 4" xfId="16416"/>
    <cellStyle name="Percent 2 2 4 4 2" xfId="16417"/>
    <cellStyle name="Percent 2 2 4 4 2 2" xfId="16418"/>
    <cellStyle name="Percent 2 2 4 4 3" xfId="16419"/>
    <cellStyle name="Percent 2 2 4 4 3 2" xfId="16420"/>
    <cellStyle name="Percent 2 2 4 4 4" xfId="16421"/>
    <cellStyle name="Percent 2 2 4 5" xfId="16422"/>
    <cellStyle name="Percent 2 2 4 5 2" xfId="16423"/>
    <cellStyle name="Percent 2 2 4 5 3" xfId="16424"/>
    <cellStyle name="Percent 2 2 4 5 4" xfId="16425"/>
    <cellStyle name="Percent 2 2 4 6" xfId="16426"/>
    <cellStyle name="Percent 2 2 4 6 2" xfId="16427"/>
    <cellStyle name="Percent 2 2 4 7" xfId="16428"/>
    <cellStyle name="Percent 2 2 4 8" xfId="16429"/>
    <cellStyle name="Percent 2 2 5" xfId="16430"/>
    <cellStyle name="Percent 2 2 5 2" xfId="16431"/>
    <cellStyle name="Percent 2 2 5 2 2" xfId="16432"/>
    <cellStyle name="Percent 2 2 5 2 3" xfId="16433"/>
    <cellStyle name="Percent 2 2 5 2 4" xfId="16434"/>
    <cellStyle name="Percent 2 2 5 3" xfId="16435"/>
    <cellStyle name="Percent 2 2 5 4" xfId="16436"/>
    <cellStyle name="Percent 2 2 5 5" xfId="16437"/>
    <cellStyle name="Percent 2 2 6" xfId="16438"/>
    <cellStyle name="Percent 2 2 6 2" xfId="16439"/>
    <cellStyle name="Percent 2 2 6 2 2" xfId="16440"/>
    <cellStyle name="Percent 2 2 6 2 2 2" xfId="16441"/>
    <cellStyle name="Percent 2 2 6 2 2 2 2" xfId="16442"/>
    <cellStyle name="Percent 2 2 6 2 2 3" xfId="16443"/>
    <cellStyle name="Percent 2 2 6 2 2 3 2" xfId="16444"/>
    <cellStyle name="Percent 2 2 6 2 2 4" xfId="16445"/>
    <cellStyle name="Percent 2 2 6 2 3" xfId="16446"/>
    <cellStyle name="Percent 2 2 6 2 3 2" xfId="16447"/>
    <cellStyle name="Percent 2 2 6 2 4" xfId="16448"/>
    <cellStyle name="Percent 2 2 6 2 4 2" xfId="16449"/>
    <cellStyle name="Percent 2 2 6 2 5" xfId="16450"/>
    <cellStyle name="Percent 2 2 6 3" xfId="16451"/>
    <cellStyle name="Percent 2 2 6 3 2" xfId="16452"/>
    <cellStyle name="Percent 2 2 6 3 2 2" xfId="16453"/>
    <cellStyle name="Percent 2 2 6 3 3" xfId="16454"/>
    <cellStyle name="Percent 2 2 6 3 3 2" xfId="16455"/>
    <cellStyle name="Percent 2 2 6 3 4" xfId="16456"/>
    <cellStyle name="Percent 2 2 6 4" xfId="16457"/>
    <cellStyle name="Percent 2 2 6 4 2" xfId="16458"/>
    <cellStyle name="Percent 2 2 6 4 3" xfId="16459"/>
    <cellStyle name="Percent 2 2 6 4 4" xfId="16460"/>
    <cellStyle name="Percent 2 2 6 5" xfId="16461"/>
    <cellStyle name="Percent 2 2 6 5 2" xfId="16462"/>
    <cellStyle name="Percent 2 2 6 6" xfId="16463"/>
    <cellStyle name="Percent 2 2 6 7" xfId="16464"/>
    <cellStyle name="Percent 2 2 7" xfId="16465"/>
    <cellStyle name="Percent 2 2 7 2" xfId="16466"/>
    <cellStyle name="Percent 2 2 7 2 2" xfId="16467"/>
    <cellStyle name="Percent 2 2 7 2 2 2" xfId="16468"/>
    <cellStyle name="Percent 2 2 7 2 3" xfId="16469"/>
    <cellStyle name="Percent 2 2 7 2 3 2" xfId="16470"/>
    <cellStyle name="Percent 2 2 7 2 4" xfId="16471"/>
    <cellStyle name="Percent 2 2 7 3" xfId="16472"/>
    <cellStyle name="Percent 2 2 7 3 2" xfId="16473"/>
    <cellStyle name="Percent 2 2 7 3 3" xfId="16474"/>
    <cellStyle name="Percent 2 2 7 3 4" xfId="16475"/>
    <cellStyle name="Percent 2 2 7 4" xfId="16476"/>
    <cellStyle name="Percent 2 2 7 4 2" xfId="16477"/>
    <cellStyle name="Percent 2 2 7 5" xfId="16478"/>
    <cellStyle name="Percent 2 2 7 6" xfId="16479"/>
    <cellStyle name="Percent 2 2 8" xfId="16480"/>
    <cellStyle name="Percent 2 2 8 2" xfId="16481"/>
    <cellStyle name="Percent 2 2 8 2 2" xfId="16482"/>
    <cellStyle name="Percent 2 2 8 3" xfId="16483"/>
    <cellStyle name="Percent 2 2 8 3 2" xfId="16484"/>
    <cellStyle name="Percent 2 2 8 4" xfId="16485"/>
    <cellStyle name="Percent 2 2 8 5" xfId="16486"/>
    <cellStyle name="Percent 2 2 9" xfId="16487"/>
    <cellStyle name="Percent 2 2 9 2" xfId="16488"/>
    <cellStyle name="Percent 2 2 9 3" xfId="16489"/>
    <cellStyle name="Percent 2 2 9 4" xfId="16490"/>
    <cellStyle name="Percent 2 3" xfId="16491"/>
    <cellStyle name="Percent 2 3 2" xfId="16492"/>
    <cellStyle name="Percent 2 3 2 2" xfId="16493"/>
    <cellStyle name="Percent 2 3 2 2 2" xfId="16494"/>
    <cellStyle name="Percent 2 3 2 3" xfId="16495"/>
    <cellStyle name="Percent 2 3 2 3 2" xfId="16496"/>
    <cellStyle name="Percent 2 3 2 4" xfId="16497"/>
    <cellStyle name="Percent 2 3 2 5" xfId="16498"/>
    <cellStyle name="Percent 2 3 2 6" xfId="16499"/>
    <cellStyle name="Percent 2 3 2 7" xfId="16500"/>
    <cellStyle name="Percent 2 3 3" xfId="16501"/>
    <cellStyle name="Percent 2 3 3 2" xfId="16502"/>
    <cellStyle name="Percent 2 3 3 3" xfId="16503"/>
    <cellStyle name="Percent 2 3 3 4" xfId="16504"/>
    <cellStyle name="Percent 2 3 4" xfId="16505"/>
    <cellStyle name="Percent 2 3 4 2" xfId="16506"/>
    <cellStyle name="Percent 2 3 4 3" xfId="16507"/>
    <cellStyle name="Percent 2 3 5" xfId="16508"/>
    <cellStyle name="Percent 2 3 5 2" xfId="16509"/>
    <cellStyle name="Percent 2 3 6" xfId="16510"/>
    <cellStyle name="Percent 2 3 6 2" xfId="16511"/>
    <cellStyle name="Percent 2 3 7" xfId="16512"/>
    <cellStyle name="Percent 2 3 8" xfId="16513"/>
    <cellStyle name="Percent 2 3 9" xfId="16514"/>
    <cellStyle name="Percent 2 4" xfId="16515"/>
    <cellStyle name="Percent 2 4 2" xfId="16516"/>
    <cellStyle name="Percent 2 4 2 2" xfId="16517"/>
    <cellStyle name="Percent 2 4 2 3" xfId="16518"/>
    <cellStyle name="Percent 2 4 3" xfId="16519"/>
    <cellStyle name="Percent 2 4 4" xfId="16520"/>
    <cellStyle name="Percent 2 4 5" xfId="16521"/>
    <cellStyle name="Percent 2 5" xfId="16522"/>
    <cellStyle name="Percent 2 5 2" xfId="16523"/>
    <cellStyle name="Percent 2 5 3" xfId="16524"/>
    <cellStyle name="Percent 2 5 4" xfId="16525"/>
    <cellStyle name="Percent 2 6" xfId="16526"/>
    <cellStyle name="Percent 2 6 2" xfId="16527"/>
    <cellStyle name="Percent 2 6 3" xfId="16528"/>
    <cellStyle name="Percent 2 7" xfId="16529"/>
    <cellStyle name="Percent 2 7 2" xfId="16530"/>
    <cellStyle name="Percent 2 7 3" xfId="16531"/>
    <cellStyle name="Percent 2 7 4" xfId="16532"/>
    <cellStyle name="Percent 2 8" xfId="16533"/>
    <cellStyle name="Percent 2 8 2" xfId="16534"/>
    <cellStyle name="Percent 2 8 3" xfId="16535"/>
    <cellStyle name="Percent 2 9" xfId="16536"/>
    <cellStyle name="Percent 2 9 2" xfId="16537"/>
    <cellStyle name="Percent 3" xfId="16538"/>
    <cellStyle name="Percent 3 10" xfId="16539"/>
    <cellStyle name="Percent 3 10 2" xfId="16540"/>
    <cellStyle name="Percent 3 10 3" xfId="16541"/>
    <cellStyle name="Percent 3 10 4" xfId="16542"/>
    <cellStyle name="Percent 3 11" xfId="16543"/>
    <cellStyle name="Percent 3 11 2" xfId="16544"/>
    <cellStyle name="Percent 3 12" xfId="16545"/>
    <cellStyle name="Percent 3 13" xfId="16546"/>
    <cellStyle name="Percent 3 2" xfId="16547"/>
    <cellStyle name="Percent 3 2 10" xfId="16548"/>
    <cellStyle name="Percent 3 2 11" xfId="16549"/>
    <cellStyle name="Percent 3 2 2" xfId="16550"/>
    <cellStyle name="Percent 3 2 2 2" xfId="16551"/>
    <cellStyle name="Percent 3 2 2 2 2" xfId="16552"/>
    <cellStyle name="Percent 3 2 2 2 2 2" xfId="16553"/>
    <cellStyle name="Percent 3 2 2 2 2 2 2" xfId="16554"/>
    <cellStyle name="Percent 3 2 2 2 2 2 2 2" xfId="16555"/>
    <cellStyle name="Percent 3 2 2 2 2 2 3" xfId="16556"/>
    <cellStyle name="Percent 3 2 2 2 2 2 3 2" xfId="16557"/>
    <cellStyle name="Percent 3 2 2 2 2 2 4" xfId="16558"/>
    <cellStyle name="Percent 3 2 2 2 2 3" xfId="16559"/>
    <cellStyle name="Percent 3 2 2 2 2 3 2" xfId="16560"/>
    <cellStyle name="Percent 3 2 2 2 2 4" xfId="16561"/>
    <cellStyle name="Percent 3 2 2 2 2 4 2" xfId="16562"/>
    <cellStyle name="Percent 3 2 2 2 2 5" xfId="16563"/>
    <cellStyle name="Percent 3 2 2 2 3" xfId="16564"/>
    <cellStyle name="Percent 3 2 2 2 3 2" xfId="16565"/>
    <cellStyle name="Percent 3 2 2 2 3 2 2" xfId="16566"/>
    <cellStyle name="Percent 3 2 2 2 3 3" xfId="16567"/>
    <cellStyle name="Percent 3 2 2 2 3 3 2" xfId="16568"/>
    <cellStyle name="Percent 3 2 2 2 3 4" xfId="16569"/>
    <cellStyle name="Percent 3 2 2 2 4" xfId="16570"/>
    <cellStyle name="Percent 3 2 2 2 4 2" xfId="16571"/>
    <cellStyle name="Percent 3 2 2 2 4 3" xfId="16572"/>
    <cellStyle name="Percent 3 2 2 2 4 4" xfId="16573"/>
    <cellStyle name="Percent 3 2 2 2 5" xfId="16574"/>
    <cellStyle name="Percent 3 2 2 2 5 2" xfId="16575"/>
    <cellStyle name="Percent 3 2 2 2 6" xfId="16576"/>
    <cellStyle name="Percent 3 2 2 2 7" xfId="16577"/>
    <cellStyle name="Percent 3 2 2 3" xfId="16578"/>
    <cellStyle name="Percent 3 2 2 3 2" xfId="16579"/>
    <cellStyle name="Percent 3 2 2 3 2 2" xfId="16580"/>
    <cellStyle name="Percent 3 2 2 3 2 2 2" xfId="16581"/>
    <cellStyle name="Percent 3 2 2 3 2 3" xfId="16582"/>
    <cellStyle name="Percent 3 2 2 3 2 3 2" xfId="16583"/>
    <cellStyle name="Percent 3 2 2 3 2 4" xfId="16584"/>
    <cellStyle name="Percent 3 2 2 3 3" xfId="16585"/>
    <cellStyle name="Percent 3 2 2 3 3 2" xfId="16586"/>
    <cellStyle name="Percent 3 2 2 3 4" xfId="16587"/>
    <cellStyle name="Percent 3 2 2 3 4 2" xfId="16588"/>
    <cellStyle name="Percent 3 2 2 3 5" xfId="16589"/>
    <cellStyle name="Percent 3 2 2 4" xfId="16590"/>
    <cellStyle name="Percent 3 2 2 4 2" xfId="16591"/>
    <cellStyle name="Percent 3 2 2 4 2 2" xfId="16592"/>
    <cellStyle name="Percent 3 2 2 4 3" xfId="16593"/>
    <cellStyle name="Percent 3 2 2 4 3 2" xfId="16594"/>
    <cellStyle name="Percent 3 2 2 4 4" xfId="16595"/>
    <cellStyle name="Percent 3 2 2 5" xfId="16596"/>
    <cellStyle name="Percent 3 2 2 5 2" xfId="16597"/>
    <cellStyle name="Percent 3 2 2 5 3" xfId="16598"/>
    <cellStyle name="Percent 3 2 2 5 4" xfId="16599"/>
    <cellStyle name="Percent 3 2 2 6" xfId="16600"/>
    <cellStyle name="Percent 3 2 2 6 2" xfId="16601"/>
    <cellStyle name="Percent 3 2 2 7" xfId="16602"/>
    <cellStyle name="Percent 3 2 2 8" xfId="16603"/>
    <cellStyle name="Percent 3 2 3" xfId="16604"/>
    <cellStyle name="Percent 3 2 3 2" xfId="16605"/>
    <cellStyle name="Percent 3 2 3 2 2" xfId="16606"/>
    <cellStyle name="Percent 3 2 3 2 2 2" xfId="16607"/>
    <cellStyle name="Percent 3 2 3 2 2 2 2" xfId="16608"/>
    <cellStyle name="Percent 3 2 3 2 2 2 2 2" xfId="16609"/>
    <cellStyle name="Percent 3 2 3 2 2 2 3" xfId="16610"/>
    <cellStyle name="Percent 3 2 3 2 2 2 3 2" xfId="16611"/>
    <cellStyle name="Percent 3 2 3 2 2 2 4" xfId="16612"/>
    <cellStyle name="Percent 3 2 3 2 2 3" xfId="16613"/>
    <cellStyle name="Percent 3 2 3 2 2 3 2" xfId="16614"/>
    <cellStyle name="Percent 3 2 3 2 2 4" xfId="16615"/>
    <cellStyle name="Percent 3 2 3 2 2 4 2" xfId="16616"/>
    <cellStyle name="Percent 3 2 3 2 2 5" xfId="16617"/>
    <cellStyle name="Percent 3 2 3 2 3" xfId="16618"/>
    <cellStyle name="Percent 3 2 3 2 3 2" xfId="16619"/>
    <cellStyle name="Percent 3 2 3 2 3 2 2" xfId="16620"/>
    <cellStyle name="Percent 3 2 3 2 3 3" xfId="16621"/>
    <cellStyle name="Percent 3 2 3 2 3 3 2" xfId="16622"/>
    <cellStyle name="Percent 3 2 3 2 3 4" xfId="16623"/>
    <cellStyle name="Percent 3 2 3 2 4" xfId="16624"/>
    <cellStyle name="Percent 3 2 3 2 4 2" xfId="16625"/>
    <cellStyle name="Percent 3 2 3 2 4 3" xfId="16626"/>
    <cellStyle name="Percent 3 2 3 2 4 4" xfId="16627"/>
    <cellStyle name="Percent 3 2 3 2 5" xfId="16628"/>
    <cellStyle name="Percent 3 2 3 2 5 2" xfId="16629"/>
    <cellStyle name="Percent 3 2 3 2 6" xfId="16630"/>
    <cellStyle name="Percent 3 2 3 2 7" xfId="16631"/>
    <cellStyle name="Percent 3 2 3 3" xfId="16632"/>
    <cellStyle name="Percent 3 2 3 3 2" xfId="16633"/>
    <cellStyle name="Percent 3 2 3 3 2 2" xfId="16634"/>
    <cellStyle name="Percent 3 2 3 3 2 2 2" xfId="16635"/>
    <cellStyle name="Percent 3 2 3 3 2 3" xfId="16636"/>
    <cellStyle name="Percent 3 2 3 3 2 3 2" xfId="16637"/>
    <cellStyle name="Percent 3 2 3 3 2 4" xfId="16638"/>
    <cellStyle name="Percent 3 2 3 3 3" xfId="16639"/>
    <cellStyle name="Percent 3 2 3 3 3 2" xfId="16640"/>
    <cellStyle name="Percent 3 2 3 3 4" xfId="16641"/>
    <cellStyle name="Percent 3 2 3 3 4 2" xfId="16642"/>
    <cellStyle name="Percent 3 2 3 3 5" xfId="16643"/>
    <cellStyle name="Percent 3 2 3 4" xfId="16644"/>
    <cellStyle name="Percent 3 2 3 4 2" xfId="16645"/>
    <cellStyle name="Percent 3 2 3 4 2 2" xfId="16646"/>
    <cellStyle name="Percent 3 2 3 4 3" xfId="16647"/>
    <cellStyle name="Percent 3 2 3 4 3 2" xfId="16648"/>
    <cellStyle name="Percent 3 2 3 4 4" xfId="16649"/>
    <cellStyle name="Percent 3 2 3 5" xfId="16650"/>
    <cellStyle name="Percent 3 2 3 5 2" xfId="16651"/>
    <cellStyle name="Percent 3 2 3 5 3" xfId="16652"/>
    <cellStyle name="Percent 3 2 3 5 4" xfId="16653"/>
    <cellStyle name="Percent 3 2 3 6" xfId="16654"/>
    <cellStyle name="Percent 3 2 3 6 2" xfId="16655"/>
    <cellStyle name="Percent 3 2 3 7" xfId="16656"/>
    <cellStyle name="Percent 3 2 3 8" xfId="16657"/>
    <cellStyle name="Percent 3 2 4" xfId="16658"/>
    <cellStyle name="Percent 3 2 4 2" xfId="16659"/>
    <cellStyle name="Percent 3 2 4 2 2" xfId="16660"/>
    <cellStyle name="Percent 3 2 4 2 2 2" xfId="16661"/>
    <cellStyle name="Percent 3 2 4 2 2 2 2" xfId="16662"/>
    <cellStyle name="Percent 3 2 4 2 2 2 2 2" xfId="16663"/>
    <cellStyle name="Percent 3 2 4 2 2 2 3" xfId="16664"/>
    <cellStyle name="Percent 3 2 4 2 2 2 3 2" xfId="16665"/>
    <cellStyle name="Percent 3 2 4 2 2 2 4" xfId="16666"/>
    <cellStyle name="Percent 3 2 4 2 2 3" xfId="16667"/>
    <cellStyle name="Percent 3 2 4 2 2 3 2" xfId="16668"/>
    <cellStyle name="Percent 3 2 4 2 2 4" xfId="16669"/>
    <cellStyle name="Percent 3 2 4 2 2 4 2" xfId="16670"/>
    <cellStyle name="Percent 3 2 4 2 2 5" xfId="16671"/>
    <cellStyle name="Percent 3 2 4 2 3" xfId="16672"/>
    <cellStyle name="Percent 3 2 4 2 3 2" xfId="16673"/>
    <cellStyle name="Percent 3 2 4 2 3 2 2" xfId="16674"/>
    <cellStyle name="Percent 3 2 4 2 3 3" xfId="16675"/>
    <cellStyle name="Percent 3 2 4 2 3 3 2" xfId="16676"/>
    <cellStyle name="Percent 3 2 4 2 3 4" xfId="16677"/>
    <cellStyle name="Percent 3 2 4 2 4" xfId="16678"/>
    <cellStyle name="Percent 3 2 4 2 4 2" xfId="16679"/>
    <cellStyle name="Percent 3 2 4 2 4 3" xfId="16680"/>
    <cellStyle name="Percent 3 2 4 2 4 4" xfId="16681"/>
    <cellStyle name="Percent 3 2 4 2 5" xfId="16682"/>
    <cellStyle name="Percent 3 2 4 2 5 2" xfId="16683"/>
    <cellStyle name="Percent 3 2 4 2 6" xfId="16684"/>
    <cellStyle name="Percent 3 2 4 2 7" xfId="16685"/>
    <cellStyle name="Percent 3 2 4 3" xfId="16686"/>
    <cellStyle name="Percent 3 2 4 3 2" xfId="16687"/>
    <cellStyle name="Percent 3 2 4 3 2 2" xfId="16688"/>
    <cellStyle name="Percent 3 2 4 3 2 2 2" xfId="16689"/>
    <cellStyle name="Percent 3 2 4 3 2 3" xfId="16690"/>
    <cellStyle name="Percent 3 2 4 3 2 3 2" xfId="16691"/>
    <cellStyle name="Percent 3 2 4 3 2 4" xfId="16692"/>
    <cellStyle name="Percent 3 2 4 3 3" xfId="16693"/>
    <cellStyle name="Percent 3 2 4 3 3 2" xfId="16694"/>
    <cellStyle name="Percent 3 2 4 3 4" xfId="16695"/>
    <cellStyle name="Percent 3 2 4 3 4 2" xfId="16696"/>
    <cellStyle name="Percent 3 2 4 3 5" xfId="16697"/>
    <cellStyle name="Percent 3 2 4 4" xfId="16698"/>
    <cellStyle name="Percent 3 2 4 4 2" xfId="16699"/>
    <cellStyle name="Percent 3 2 4 4 2 2" xfId="16700"/>
    <cellStyle name="Percent 3 2 4 4 3" xfId="16701"/>
    <cellStyle name="Percent 3 2 4 4 3 2" xfId="16702"/>
    <cellStyle name="Percent 3 2 4 4 4" xfId="16703"/>
    <cellStyle name="Percent 3 2 4 5" xfId="16704"/>
    <cellStyle name="Percent 3 2 4 5 2" xfId="16705"/>
    <cellStyle name="Percent 3 2 4 5 3" xfId="16706"/>
    <cellStyle name="Percent 3 2 4 5 4" xfId="16707"/>
    <cellStyle name="Percent 3 2 4 6" xfId="16708"/>
    <cellStyle name="Percent 3 2 4 6 2" xfId="16709"/>
    <cellStyle name="Percent 3 2 4 7" xfId="16710"/>
    <cellStyle name="Percent 3 2 4 8" xfId="16711"/>
    <cellStyle name="Percent 3 2 5" xfId="16712"/>
    <cellStyle name="Percent 3 2 5 2" xfId="16713"/>
    <cellStyle name="Percent 3 2 5 2 2" xfId="16714"/>
    <cellStyle name="Percent 3 2 5 2 2 2" xfId="16715"/>
    <cellStyle name="Percent 3 2 5 2 2 2 2" xfId="16716"/>
    <cellStyle name="Percent 3 2 5 2 2 3" xfId="16717"/>
    <cellStyle name="Percent 3 2 5 2 2 3 2" xfId="16718"/>
    <cellStyle name="Percent 3 2 5 2 2 4" xfId="16719"/>
    <cellStyle name="Percent 3 2 5 2 3" xfId="16720"/>
    <cellStyle name="Percent 3 2 5 2 3 2" xfId="16721"/>
    <cellStyle name="Percent 3 2 5 2 4" xfId="16722"/>
    <cellStyle name="Percent 3 2 5 2 4 2" xfId="16723"/>
    <cellStyle name="Percent 3 2 5 2 5" xfId="16724"/>
    <cellStyle name="Percent 3 2 5 3" xfId="16725"/>
    <cellStyle name="Percent 3 2 5 3 2" xfId="16726"/>
    <cellStyle name="Percent 3 2 5 3 2 2" xfId="16727"/>
    <cellStyle name="Percent 3 2 5 3 3" xfId="16728"/>
    <cellStyle name="Percent 3 2 5 3 3 2" xfId="16729"/>
    <cellStyle name="Percent 3 2 5 3 4" xfId="16730"/>
    <cellStyle name="Percent 3 2 5 4" xfId="16731"/>
    <cellStyle name="Percent 3 2 5 4 2" xfId="16732"/>
    <cellStyle name="Percent 3 2 5 4 3" xfId="16733"/>
    <cellStyle name="Percent 3 2 5 4 4" xfId="16734"/>
    <cellStyle name="Percent 3 2 5 5" xfId="16735"/>
    <cellStyle name="Percent 3 2 5 5 2" xfId="16736"/>
    <cellStyle name="Percent 3 2 5 6" xfId="16737"/>
    <cellStyle name="Percent 3 2 5 7" xfId="16738"/>
    <cellStyle name="Percent 3 2 6" xfId="16739"/>
    <cellStyle name="Percent 3 2 6 2" xfId="16740"/>
    <cellStyle name="Percent 3 2 6 2 2" xfId="16741"/>
    <cellStyle name="Percent 3 2 6 2 2 2" xfId="16742"/>
    <cellStyle name="Percent 3 2 6 2 3" xfId="16743"/>
    <cellStyle name="Percent 3 2 6 2 3 2" xfId="16744"/>
    <cellStyle name="Percent 3 2 6 2 4" xfId="16745"/>
    <cellStyle name="Percent 3 2 6 3" xfId="16746"/>
    <cellStyle name="Percent 3 2 6 3 2" xfId="16747"/>
    <cellStyle name="Percent 3 2 6 4" xfId="16748"/>
    <cellStyle name="Percent 3 2 6 4 2" xfId="16749"/>
    <cellStyle name="Percent 3 2 6 5" xfId="16750"/>
    <cellStyle name="Percent 3 2 7" xfId="16751"/>
    <cellStyle name="Percent 3 2 7 2" xfId="16752"/>
    <cellStyle name="Percent 3 2 7 2 2" xfId="16753"/>
    <cellStyle name="Percent 3 2 7 3" xfId="16754"/>
    <cellStyle name="Percent 3 2 7 3 2" xfId="16755"/>
    <cellStyle name="Percent 3 2 7 4" xfId="16756"/>
    <cellStyle name="Percent 3 2 8" xfId="16757"/>
    <cellStyle name="Percent 3 2 8 2" xfId="16758"/>
    <cellStyle name="Percent 3 2 8 3" xfId="16759"/>
    <cellStyle name="Percent 3 2 8 4" xfId="16760"/>
    <cellStyle name="Percent 3 2 9" xfId="16761"/>
    <cellStyle name="Percent 3 2 9 2" xfId="16762"/>
    <cellStyle name="Percent 3 3" xfId="16763"/>
    <cellStyle name="Percent 3 3 2" xfId="16764"/>
    <cellStyle name="Percent 3 3 3" xfId="16765"/>
    <cellStyle name="Percent 3 4" xfId="16766"/>
    <cellStyle name="Percent 3 4 2" xfId="16767"/>
    <cellStyle name="Percent 3 4 2 2" xfId="16768"/>
    <cellStyle name="Percent 3 4 2 2 2" xfId="16769"/>
    <cellStyle name="Percent 3 4 2 2 2 2" xfId="16770"/>
    <cellStyle name="Percent 3 4 2 2 2 2 2" xfId="16771"/>
    <cellStyle name="Percent 3 4 2 2 2 3" xfId="16772"/>
    <cellStyle name="Percent 3 4 2 2 2 3 2" xfId="16773"/>
    <cellStyle name="Percent 3 4 2 2 2 4" xfId="16774"/>
    <cellStyle name="Percent 3 4 2 2 3" xfId="16775"/>
    <cellStyle name="Percent 3 4 2 2 3 2" xfId="16776"/>
    <cellStyle name="Percent 3 4 2 2 4" xfId="16777"/>
    <cellStyle name="Percent 3 4 2 2 4 2" xfId="16778"/>
    <cellStyle name="Percent 3 4 2 2 5" xfId="16779"/>
    <cellStyle name="Percent 3 4 2 3" xfId="16780"/>
    <cellStyle name="Percent 3 4 2 3 2" xfId="16781"/>
    <cellStyle name="Percent 3 4 2 3 2 2" xfId="16782"/>
    <cellStyle name="Percent 3 4 2 3 3" xfId="16783"/>
    <cellStyle name="Percent 3 4 2 3 3 2" xfId="16784"/>
    <cellStyle name="Percent 3 4 2 3 4" xfId="16785"/>
    <cellStyle name="Percent 3 4 2 4" xfId="16786"/>
    <cellStyle name="Percent 3 4 2 4 2" xfId="16787"/>
    <cellStyle name="Percent 3 4 2 4 3" xfId="16788"/>
    <cellStyle name="Percent 3 4 2 4 4" xfId="16789"/>
    <cellStyle name="Percent 3 4 2 5" xfId="16790"/>
    <cellStyle name="Percent 3 4 2 5 2" xfId="16791"/>
    <cellStyle name="Percent 3 4 2 6" xfId="16792"/>
    <cellStyle name="Percent 3 4 2 7" xfId="16793"/>
    <cellStyle name="Percent 3 4 3" xfId="16794"/>
    <cellStyle name="Percent 3 4 3 2" xfId="16795"/>
    <cellStyle name="Percent 3 4 3 2 2" xfId="16796"/>
    <cellStyle name="Percent 3 4 3 2 2 2" xfId="16797"/>
    <cellStyle name="Percent 3 4 3 2 3" xfId="16798"/>
    <cellStyle name="Percent 3 4 3 2 3 2" xfId="16799"/>
    <cellStyle name="Percent 3 4 3 2 4" xfId="16800"/>
    <cellStyle name="Percent 3 4 3 3" xfId="16801"/>
    <cellStyle name="Percent 3 4 3 3 2" xfId="16802"/>
    <cellStyle name="Percent 3 4 3 4" xfId="16803"/>
    <cellStyle name="Percent 3 4 3 4 2" xfId="16804"/>
    <cellStyle name="Percent 3 4 3 5" xfId="16805"/>
    <cellStyle name="Percent 3 4 4" xfId="16806"/>
    <cellStyle name="Percent 3 4 4 2" xfId="16807"/>
    <cellStyle name="Percent 3 4 4 2 2" xfId="16808"/>
    <cellStyle name="Percent 3 4 4 3" xfId="16809"/>
    <cellStyle name="Percent 3 4 4 3 2" xfId="16810"/>
    <cellStyle name="Percent 3 4 4 4" xfId="16811"/>
    <cellStyle name="Percent 3 4 5" xfId="16812"/>
    <cellStyle name="Percent 3 4 5 2" xfId="16813"/>
    <cellStyle name="Percent 3 4 5 3" xfId="16814"/>
    <cellStyle name="Percent 3 4 5 4" xfId="16815"/>
    <cellStyle name="Percent 3 4 6" xfId="16816"/>
    <cellStyle name="Percent 3 4 6 2" xfId="16817"/>
    <cellStyle name="Percent 3 4 7" xfId="16818"/>
    <cellStyle name="Percent 3 4 8" xfId="16819"/>
    <cellStyle name="Percent 3 5" xfId="16820"/>
    <cellStyle name="Percent 3 5 2" xfId="16821"/>
    <cellStyle name="Percent 3 5 2 2" xfId="16822"/>
    <cellStyle name="Percent 3 5 2 2 2" xfId="16823"/>
    <cellStyle name="Percent 3 5 2 2 2 2" xfId="16824"/>
    <cellStyle name="Percent 3 5 2 2 2 2 2" xfId="16825"/>
    <cellStyle name="Percent 3 5 2 2 2 3" xfId="16826"/>
    <cellStyle name="Percent 3 5 2 2 2 3 2" xfId="16827"/>
    <cellStyle name="Percent 3 5 2 2 2 4" xfId="16828"/>
    <cellStyle name="Percent 3 5 2 2 3" xfId="16829"/>
    <cellStyle name="Percent 3 5 2 2 3 2" xfId="16830"/>
    <cellStyle name="Percent 3 5 2 2 4" xfId="16831"/>
    <cellStyle name="Percent 3 5 2 2 4 2" xfId="16832"/>
    <cellStyle name="Percent 3 5 2 2 5" xfId="16833"/>
    <cellStyle name="Percent 3 5 2 3" xfId="16834"/>
    <cellStyle name="Percent 3 5 2 3 2" xfId="16835"/>
    <cellStyle name="Percent 3 5 2 3 2 2" xfId="16836"/>
    <cellStyle name="Percent 3 5 2 3 3" xfId="16837"/>
    <cellStyle name="Percent 3 5 2 3 3 2" xfId="16838"/>
    <cellStyle name="Percent 3 5 2 3 4" xfId="16839"/>
    <cellStyle name="Percent 3 5 2 4" xfId="16840"/>
    <cellStyle name="Percent 3 5 2 4 2" xfId="16841"/>
    <cellStyle name="Percent 3 5 2 4 3" xfId="16842"/>
    <cellStyle name="Percent 3 5 2 4 4" xfId="16843"/>
    <cellStyle name="Percent 3 5 2 5" xfId="16844"/>
    <cellStyle name="Percent 3 5 2 5 2" xfId="16845"/>
    <cellStyle name="Percent 3 5 2 6" xfId="16846"/>
    <cellStyle name="Percent 3 5 2 7" xfId="16847"/>
    <cellStyle name="Percent 3 5 3" xfId="16848"/>
    <cellStyle name="Percent 3 5 3 2" xfId="16849"/>
    <cellStyle name="Percent 3 5 3 2 2" xfId="16850"/>
    <cellStyle name="Percent 3 5 3 2 2 2" xfId="16851"/>
    <cellStyle name="Percent 3 5 3 2 3" xfId="16852"/>
    <cellStyle name="Percent 3 5 3 2 3 2" xfId="16853"/>
    <cellStyle name="Percent 3 5 3 2 4" xfId="16854"/>
    <cellStyle name="Percent 3 5 3 3" xfId="16855"/>
    <cellStyle name="Percent 3 5 3 3 2" xfId="16856"/>
    <cellStyle name="Percent 3 5 3 4" xfId="16857"/>
    <cellStyle name="Percent 3 5 3 4 2" xfId="16858"/>
    <cellStyle name="Percent 3 5 3 5" xfId="16859"/>
    <cellStyle name="Percent 3 5 4" xfId="16860"/>
    <cellStyle name="Percent 3 5 4 2" xfId="16861"/>
    <cellStyle name="Percent 3 5 4 2 2" xfId="16862"/>
    <cellStyle name="Percent 3 5 4 3" xfId="16863"/>
    <cellStyle name="Percent 3 5 4 3 2" xfId="16864"/>
    <cellStyle name="Percent 3 5 4 4" xfId="16865"/>
    <cellStyle name="Percent 3 5 5" xfId="16866"/>
    <cellStyle name="Percent 3 5 5 2" xfId="16867"/>
    <cellStyle name="Percent 3 5 5 3" xfId="16868"/>
    <cellStyle name="Percent 3 5 5 4" xfId="16869"/>
    <cellStyle name="Percent 3 5 6" xfId="16870"/>
    <cellStyle name="Percent 3 5 6 2" xfId="16871"/>
    <cellStyle name="Percent 3 5 7" xfId="16872"/>
    <cellStyle name="Percent 3 5 8" xfId="16873"/>
    <cellStyle name="Percent 3 6" xfId="16874"/>
    <cellStyle name="Percent 3 6 2" xfId="16875"/>
    <cellStyle name="Percent 3 6 2 2" xfId="16876"/>
    <cellStyle name="Percent 3 6 2 3" xfId="16877"/>
    <cellStyle name="Percent 3 6 2 4" xfId="16878"/>
    <cellStyle name="Percent 3 6 3" xfId="16879"/>
    <cellStyle name="Percent 3 6 4" xfId="16880"/>
    <cellStyle name="Percent 3 6 5" xfId="16881"/>
    <cellStyle name="Percent 3 7" xfId="16882"/>
    <cellStyle name="Percent 3 7 2" xfId="16883"/>
    <cellStyle name="Percent 3 7 2 2" xfId="16884"/>
    <cellStyle name="Percent 3 7 2 2 2" xfId="16885"/>
    <cellStyle name="Percent 3 7 2 2 2 2" xfId="16886"/>
    <cellStyle name="Percent 3 7 2 2 3" xfId="16887"/>
    <cellStyle name="Percent 3 7 2 2 3 2" xfId="16888"/>
    <cellStyle name="Percent 3 7 2 2 4" xfId="16889"/>
    <cellStyle name="Percent 3 7 2 3" xfId="16890"/>
    <cellStyle name="Percent 3 7 2 3 2" xfId="16891"/>
    <cellStyle name="Percent 3 7 2 4" xfId="16892"/>
    <cellStyle name="Percent 3 7 2 4 2" xfId="16893"/>
    <cellStyle name="Percent 3 7 2 5" xfId="16894"/>
    <cellStyle name="Percent 3 7 3" xfId="16895"/>
    <cellStyle name="Percent 3 7 3 2" xfId="16896"/>
    <cellStyle name="Percent 3 7 3 2 2" xfId="16897"/>
    <cellStyle name="Percent 3 7 3 3" xfId="16898"/>
    <cellStyle name="Percent 3 7 3 3 2" xfId="16899"/>
    <cellStyle name="Percent 3 7 3 4" xfId="16900"/>
    <cellStyle name="Percent 3 7 4" xfId="16901"/>
    <cellStyle name="Percent 3 7 4 2" xfId="16902"/>
    <cellStyle name="Percent 3 7 4 3" xfId="16903"/>
    <cellStyle name="Percent 3 7 4 4" xfId="16904"/>
    <cellStyle name="Percent 3 7 5" xfId="16905"/>
    <cellStyle name="Percent 3 7 5 2" xfId="16906"/>
    <cellStyle name="Percent 3 7 6" xfId="16907"/>
    <cellStyle name="Percent 3 7 7" xfId="16908"/>
    <cellStyle name="Percent 3 8" xfId="16909"/>
    <cellStyle name="Percent 3 8 2" xfId="16910"/>
    <cellStyle name="Percent 3 8 2 2" xfId="16911"/>
    <cellStyle name="Percent 3 8 2 2 2" xfId="16912"/>
    <cellStyle name="Percent 3 8 2 3" xfId="16913"/>
    <cellStyle name="Percent 3 8 2 3 2" xfId="16914"/>
    <cellStyle name="Percent 3 8 2 4" xfId="16915"/>
    <cellStyle name="Percent 3 8 3" xfId="16916"/>
    <cellStyle name="Percent 3 8 3 2" xfId="16917"/>
    <cellStyle name="Percent 3 8 3 3" xfId="16918"/>
    <cellStyle name="Percent 3 8 3 4" xfId="16919"/>
    <cellStyle name="Percent 3 8 4" xfId="16920"/>
    <cellStyle name="Percent 3 8 4 2" xfId="16921"/>
    <cellStyle name="Percent 3 8 5" xfId="16922"/>
    <cellStyle name="Percent 3 8 6" xfId="16923"/>
    <cellStyle name="Percent 3 9" xfId="16924"/>
    <cellStyle name="Percent 3 9 2" xfId="16925"/>
    <cellStyle name="Percent 3 9 2 2" xfId="16926"/>
    <cellStyle name="Percent 3 9 3" xfId="16927"/>
    <cellStyle name="Percent 3 9 3 2" xfId="16928"/>
    <cellStyle name="Percent 3 9 4" xfId="16929"/>
    <cellStyle name="Percent 4" xfId="16930"/>
    <cellStyle name="Percent 4 2" xfId="16931"/>
    <cellStyle name="Percent 4 2 2" xfId="16932"/>
    <cellStyle name="Percent 4 2 2 2" xfId="16933"/>
    <cellStyle name="Percent 4 2 2 3" xfId="16934"/>
    <cellStyle name="Percent 4 2 3" xfId="16935"/>
    <cellStyle name="Percent 4 2 4" xfId="16936"/>
    <cellStyle name="Percent 4 3" xfId="16937"/>
    <cellStyle name="Percent 4 3 2" xfId="16938"/>
    <cellStyle name="Percent 4 3 3" xfId="16939"/>
    <cellStyle name="Percent 4 4" xfId="16940"/>
    <cellStyle name="Percent 4 5" xfId="16941"/>
    <cellStyle name="Percent 4 6" xfId="16942"/>
    <cellStyle name="Percent 4 7" xfId="16943"/>
    <cellStyle name="Percent 4 8" xfId="16944"/>
    <cellStyle name="Percent 4 9" xfId="16945"/>
    <cellStyle name="Percent 5" xfId="16946"/>
    <cellStyle name="Percent 5 2" xfId="16947"/>
    <cellStyle name="Percent 5 2 2" xfId="16948"/>
    <cellStyle name="Percent 5 2 3" xfId="16949"/>
    <cellStyle name="Percent 5 3" xfId="16950"/>
    <cellStyle name="Percent 5 4" xfId="16951"/>
    <cellStyle name="Percent 5 5" xfId="16952"/>
    <cellStyle name="Percent 6" xfId="16953"/>
    <cellStyle name="Percent 6 2" xfId="16954"/>
    <cellStyle name="Percent 6 2 2" xfId="16955"/>
    <cellStyle name="Percent 6 2 2 2" xfId="16956"/>
    <cellStyle name="Percent 6 2 2 2 2" xfId="16957"/>
    <cellStyle name="Percent 6 2 2 2 2 2" xfId="16958"/>
    <cellStyle name="Percent 6 2 2 2 3" xfId="16959"/>
    <cellStyle name="Percent 6 2 2 2 3 2" xfId="16960"/>
    <cellStyle name="Percent 6 2 2 2 4" xfId="16961"/>
    <cellStyle name="Percent 6 2 2 3" xfId="16962"/>
    <cellStyle name="Percent 6 2 2 3 2" xfId="16963"/>
    <cellStyle name="Percent 6 2 2 4" xfId="16964"/>
    <cellStyle name="Percent 6 2 2 4 2" xfId="16965"/>
    <cellStyle name="Percent 6 2 2 5" xfId="16966"/>
    <cellStyle name="Percent 6 2 3" xfId="16967"/>
    <cellStyle name="Percent 6 2 3 2" xfId="16968"/>
    <cellStyle name="Percent 6 2 3 2 2" xfId="16969"/>
    <cellStyle name="Percent 6 2 3 3" xfId="16970"/>
    <cellStyle name="Percent 6 2 3 3 2" xfId="16971"/>
    <cellStyle name="Percent 6 2 3 4" xfId="16972"/>
    <cellStyle name="Percent 6 2 4" xfId="16973"/>
    <cellStyle name="Percent 6 2 4 2" xfId="16974"/>
    <cellStyle name="Percent 6 2 5" xfId="16975"/>
    <cellStyle name="Percent 6 2 5 2" xfId="16976"/>
    <cellStyle name="Percent 6 2 6" xfId="16977"/>
    <cellStyle name="Percent 6 2 7" xfId="16978"/>
    <cellStyle name="Percent 6 3" xfId="16979"/>
    <cellStyle name="Percent 6 3 2" xfId="16980"/>
    <cellStyle name="Percent 6 3 2 2" xfId="16981"/>
    <cellStyle name="Percent 6 3 2 2 2" xfId="16982"/>
    <cellStyle name="Percent 6 3 2 3" xfId="16983"/>
    <cellStyle name="Percent 6 3 2 3 2" xfId="16984"/>
    <cellStyle name="Percent 6 3 2 4" xfId="16985"/>
    <cellStyle name="Percent 6 3 3" xfId="16986"/>
    <cellStyle name="Percent 6 3 3 2" xfId="16987"/>
    <cellStyle name="Percent 6 3 4" xfId="16988"/>
    <cellStyle name="Percent 6 3 4 2" xfId="16989"/>
    <cellStyle name="Percent 6 3 5" xfId="16990"/>
    <cellStyle name="Percent 6 4" xfId="16991"/>
    <cellStyle name="Percent 6 4 2" xfId="16992"/>
    <cellStyle name="Percent 6 4 2 2" xfId="16993"/>
    <cellStyle name="Percent 6 4 3" xfId="16994"/>
    <cellStyle name="Percent 6 4 3 2" xfId="16995"/>
    <cellStyle name="Percent 6 4 4" xfId="16996"/>
    <cellStyle name="Percent 6 5" xfId="16997"/>
    <cellStyle name="Percent 6 5 2" xfId="16998"/>
    <cellStyle name="Percent 6 6" xfId="16999"/>
    <cellStyle name="Percent 6 6 2" xfId="17000"/>
    <cellStyle name="Percent 6 7" xfId="17001"/>
    <cellStyle name="Percent 6 8" xfId="17002"/>
    <cellStyle name="Percent 7" xfId="17003"/>
    <cellStyle name="Percent 8" xfId="17004"/>
    <cellStyle name="pge" xfId="17005"/>
    <cellStyle name="pge 2" xfId="17006"/>
    <cellStyle name="pge 3" xfId="17007"/>
    <cellStyle name="Pourcentage" xfId="1" builtinId="5"/>
    <cellStyle name="Pourcentage 2" xfId="2"/>
    <cellStyle name="Pourcentage 2 2" xfId="17008"/>
    <cellStyle name="Pourcentage 2 3" xfId="17009"/>
    <cellStyle name="Pourcentage 2 3 2" xfId="17010"/>
    <cellStyle name="Pourcentage 2 4" xfId="17011"/>
    <cellStyle name="Pourcentage 2 5" xfId="17012"/>
    <cellStyle name="Pourcentage 3" xfId="17013"/>
    <cellStyle name="Pourcentage 3 2" xfId="17014"/>
    <cellStyle name="Pourcentage 3 3" xfId="17015"/>
    <cellStyle name="Pourcentage 4" xfId="17016"/>
    <cellStyle name="Pourcentage 4 2" xfId="17017"/>
    <cellStyle name="Pourcentage 5" xfId="17018"/>
    <cellStyle name="Pourcentage 5 2" xfId="17019"/>
    <cellStyle name="Pourcentage 6" xfId="17020"/>
    <cellStyle name="Pourcentage 7" xfId="17021"/>
    <cellStyle name="Pourcentage 7 2" xfId="17022"/>
    <cellStyle name="Pourcentage 7 2 2" xfId="17023"/>
    <cellStyle name="Pourcentage 8" xfId="17024"/>
    <cellStyle name="Procentowy 3" xfId="17025"/>
    <cellStyle name="Procentowy 3 2" xfId="17026"/>
    <cellStyle name="Procentowy 3 2 2" xfId="17027"/>
    <cellStyle name="Procentowy 3 2 3" xfId="17028"/>
    <cellStyle name="Procentowy 3 2 4" xfId="17029"/>
    <cellStyle name="Procentowy 3 3" xfId="17030"/>
    <cellStyle name="Procentowy 3 4" xfId="17031"/>
    <cellStyle name="Procentowy 3 5" xfId="17032"/>
    <cellStyle name="Procentowy 8" xfId="17033"/>
    <cellStyle name="Procentowy 8 2" xfId="17034"/>
    <cellStyle name="Procentowy 8 2 2" xfId="17035"/>
    <cellStyle name="Procentowy 8 2 3" xfId="17036"/>
    <cellStyle name="Procentowy 8 2 4" xfId="17037"/>
    <cellStyle name="Procentowy 8 3" xfId="17038"/>
    <cellStyle name="Procentowy 8 4" xfId="17039"/>
    <cellStyle name="Procentowy 8 5" xfId="17040"/>
    <cellStyle name="Prozent_SubCatperStud" xfId="17041"/>
    <cellStyle name="row" xfId="17042"/>
    <cellStyle name="row 10" xfId="17043"/>
    <cellStyle name="row 11" xfId="17044"/>
    <cellStyle name="row 2" xfId="17045"/>
    <cellStyle name="row 2 2" xfId="17046"/>
    <cellStyle name="row 2 2 2" xfId="17047"/>
    <cellStyle name="row 2 3" xfId="17048"/>
    <cellStyle name="row 3" xfId="17049"/>
    <cellStyle name="row 3 2" xfId="17050"/>
    <cellStyle name="row 3 2 2" xfId="17051"/>
    <cellStyle name="row 3 3" xfId="17052"/>
    <cellStyle name="row 3 3 2" xfId="17053"/>
    <cellStyle name="row 3 4" xfId="17054"/>
    <cellStyle name="row 4" xfId="17055"/>
    <cellStyle name="row 4 2" xfId="17056"/>
    <cellStyle name="row 4 2 2" xfId="17057"/>
    <cellStyle name="row 4 3" xfId="17058"/>
    <cellStyle name="row 4 3 2" xfId="17059"/>
    <cellStyle name="row 4 4" xfId="17060"/>
    <cellStyle name="row 5" xfId="17061"/>
    <cellStyle name="row 5 2" xfId="17062"/>
    <cellStyle name="row 5 3" xfId="17063"/>
    <cellStyle name="row 6" xfId="17064"/>
    <cellStyle name="row 6 2" xfId="17065"/>
    <cellStyle name="row 6 3" xfId="17066"/>
    <cellStyle name="row 7" xfId="17067"/>
    <cellStyle name="row 7 2" xfId="17068"/>
    <cellStyle name="row 8" xfId="17069"/>
    <cellStyle name="row 8 2" xfId="17070"/>
    <cellStyle name="row 9" xfId="17071"/>
    <cellStyle name="row 9 2" xfId="17072"/>
    <cellStyle name="RowCodes" xfId="17073"/>
    <cellStyle name="Row-Col Headings" xfId="17074"/>
    <cellStyle name="RowTitles" xfId="17075"/>
    <cellStyle name="RowTitles 2" xfId="17076"/>
    <cellStyle name="RowTitles 2 2" xfId="17077"/>
    <cellStyle name="RowTitles 2 2 2" xfId="17078"/>
    <cellStyle name="RowTitles 2 2 3" xfId="17079"/>
    <cellStyle name="RowTitles 2 3" xfId="17080"/>
    <cellStyle name="RowTitles 2 4" xfId="17081"/>
    <cellStyle name="RowTitles 3" xfId="17082"/>
    <cellStyle name="RowTitles 3 2" xfId="17083"/>
    <cellStyle name="RowTitles 3 2 2" xfId="17084"/>
    <cellStyle name="RowTitles 3 2 3" xfId="17085"/>
    <cellStyle name="RowTitles 3 3" xfId="17086"/>
    <cellStyle name="RowTitles 3 3 2" xfId="17087"/>
    <cellStyle name="RowTitles 3 3 3" xfId="17088"/>
    <cellStyle name="RowTitles 3 4" xfId="17089"/>
    <cellStyle name="RowTitles 3 5" xfId="17090"/>
    <cellStyle name="RowTitles 4" xfId="17091"/>
    <cellStyle name="RowTitles 4 2" xfId="17092"/>
    <cellStyle name="RowTitles 4 2 2" xfId="17093"/>
    <cellStyle name="RowTitles 4 2 3" xfId="17094"/>
    <cellStyle name="RowTitles 4 3" xfId="17095"/>
    <cellStyle name="RowTitles 4 3 2" xfId="17096"/>
    <cellStyle name="RowTitles 4 3 3" xfId="17097"/>
    <cellStyle name="RowTitles 4 4" xfId="17098"/>
    <cellStyle name="RowTitles 4 5" xfId="17099"/>
    <cellStyle name="RowTitles 5" xfId="17100"/>
    <cellStyle name="RowTitles 5 2" xfId="17101"/>
    <cellStyle name="RowTitles 5 3" xfId="17102"/>
    <cellStyle name="RowTitles 6" xfId="17103"/>
    <cellStyle name="RowTitles 6 2" xfId="17104"/>
    <cellStyle name="RowTitles 6 3" xfId="17105"/>
    <cellStyle name="RowTitles 7" xfId="17106"/>
    <cellStyle name="RowTitles 8" xfId="17107"/>
    <cellStyle name="RowTitles_CENTRAL_GOVT" xfId="17108"/>
    <cellStyle name="RowTitles1-Detail" xfId="17109"/>
    <cellStyle name="RowTitles1-Detail 2" xfId="17110"/>
    <cellStyle name="RowTitles1-Detail 2 2" xfId="17111"/>
    <cellStyle name="RowTitles1-Detail 2 2 2" xfId="17112"/>
    <cellStyle name="RowTitles1-Detail 2 2 2 2" xfId="17113"/>
    <cellStyle name="RowTitles1-Detail 2 2 2 2 2" xfId="17114"/>
    <cellStyle name="RowTitles1-Detail 2 2 2 2 3" xfId="17115"/>
    <cellStyle name="RowTitles1-Detail 2 2 2 3" xfId="17116"/>
    <cellStyle name="RowTitles1-Detail 2 2 2 4" xfId="17117"/>
    <cellStyle name="RowTitles1-Detail 2 2 2 5" xfId="17118"/>
    <cellStyle name="RowTitles1-Detail 2 2 3" xfId="17119"/>
    <cellStyle name="RowTitles1-Detail 2 2 3 2" xfId="17120"/>
    <cellStyle name="RowTitles1-Detail 2 2 3 2 2" xfId="17121"/>
    <cellStyle name="RowTitles1-Detail 2 2 3 2 3" xfId="17122"/>
    <cellStyle name="RowTitles1-Detail 2 2 3 3" xfId="17123"/>
    <cellStyle name="RowTitles1-Detail 2 2 3 4" xfId="17124"/>
    <cellStyle name="RowTitles1-Detail 2 2 3 5" xfId="17125"/>
    <cellStyle name="RowTitles1-Detail 2 2 4" xfId="17126"/>
    <cellStyle name="RowTitles1-Detail 2 2 4 2" xfId="17127"/>
    <cellStyle name="RowTitles1-Detail 2 2 4 3" xfId="17128"/>
    <cellStyle name="RowTitles1-Detail 2 2 5" xfId="17129"/>
    <cellStyle name="RowTitles1-Detail 2 2 6" xfId="17130"/>
    <cellStyle name="RowTitles1-Detail 2 2 7" xfId="17131"/>
    <cellStyle name="RowTitles1-Detail 2 3" xfId="17132"/>
    <cellStyle name="RowTitles1-Detail 2 3 2" xfId="17133"/>
    <cellStyle name="RowTitles1-Detail 2 3 2 2" xfId="17134"/>
    <cellStyle name="RowTitles1-Detail 2 3 2 2 2" xfId="17135"/>
    <cellStyle name="RowTitles1-Detail 2 3 2 2 3" xfId="17136"/>
    <cellStyle name="RowTitles1-Detail 2 3 2 3" xfId="17137"/>
    <cellStyle name="RowTitles1-Detail 2 3 2 4" xfId="17138"/>
    <cellStyle name="RowTitles1-Detail 2 3 2 5" xfId="17139"/>
    <cellStyle name="RowTitles1-Detail 2 3 3" xfId="17140"/>
    <cellStyle name="RowTitles1-Detail 2 3 3 2" xfId="17141"/>
    <cellStyle name="RowTitles1-Detail 2 3 3 2 2" xfId="17142"/>
    <cellStyle name="RowTitles1-Detail 2 3 3 2 3" xfId="17143"/>
    <cellStyle name="RowTitles1-Detail 2 3 3 3" xfId="17144"/>
    <cellStyle name="RowTitles1-Detail 2 3 3 4" xfId="17145"/>
    <cellStyle name="RowTitles1-Detail 2 3 3 5" xfId="17146"/>
    <cellStyle name="RowTitles1-Detail 2 3 4" xfId="17147"/>
    <cellStyle name="RowTitles1-Detail 2 3 4 2" xfId="17148"/>
    <cellStyle name="RowTitles1-Detail 2 3 4 3" xfId="17149"/>
    <cellStyle name="RowTitles1-Detail 2 3 5" xfId="17150"/>
    <cellStyle name="RowTitles1-Detail 2 3 6" xfId="17151"/>
    <cellStyle name="RowTitles1-Detail 2 3 7" xfId="17152"/>
    <cellStyle name="RowTitles1-Detail 2 4" xfId="17153"/>
    <cellStyle name="RowTitles1-Detail 2 4 2" xfId="17154"/>
    <cellStyle name="RowTitles1-Detail 2 4 2 2" xfId="17155"/>
    <cellStyle name="RowTitles1-Detail 2 4 2 2 2" xfId="17156"/>
    <cellStyle name="RowTitles1-Detail 2 4 2 2 3" xfId="17157"/>
    <cellStyle name="RowTitles1-Detail 2 4 2 3" xfId="17158"/>
    <cellStyle name="RowTitles1-Detail 2 4 2 4" xfId="17159"/>
    <cellStyle name="RowTitles1-Detail 2 4 2 5" xfId="17160"/>
    <cellStyle name="RowTitles1-Detail 2 4 3" xfId="17161"/>
    <cellStyle name="RowTitles1-Detail 2 4 3 2" xfId="17162"/>
    <cellStyle name="RowTitles1-Detail 2 4 3 3" xfId="17163"/>
    <cellStyle name="RowTitles1-Detail 2 4 4" xfId="17164"/>
    <cellStyle name="RowTitles1-Detail 2 4 5" xfId="17165"/>
    <cellStyle name="RowTitles1-Detail 2 4 6" xfId="17166"/>
    <cellStyle name="RowTitles1-Detail 2 5" xfId="17167"/>
    <cellStyle name="RowTitles1-Detail 2 5 2" xfId="17168"/>
    <cellStyle name="RowTitles1-Detail 2 5 3" xfId="17169"/>
    <cellStyle name="RowTitles1-Detail 2 6" xfId="17170"/>
    <cellStyle name="RowTitles1-Detail 2 7" xfId="17171"/>
    <cellStyle name="RowTitles1-Detail 2 8" xfId="17172"/>
    <cellStyle name="RowTitles1-Detail 3" xfId="17173"/>
    <cellStyle name="RowTitles1-Detail 3 2" xfId="17174"/>
    <cellStyle name="RowTitles1-Detail 3 3" xfId="17175"/>
    <cellStyle name="RowTitles1-Detail 4" xfId="17176"/>
    <cellStyle name="RowTitles1-Detail 5" xfId="17177"/>
    <cellStyle name="RowTitles1-Detail 6" xfId="17178"/>
    <cellStyle name="RowTitles-Col2" xfId="17179"/>
    <cellStyle name="RowTitles-Col2 2" xfId="17180"/>
    <cellStyle name="RowTitles-Col2 2 2" xfId="17181"/>
    <cellStyle name="RowTitles-Col2 2 2 2" xfId="17182"/>
    <cellStyle name="RowTitles-Col2 2 2 2 2" xfId="17183"/>
    <cellStyle name="RowTitles-Col2 2 2 2 2 2" xfId="17184"/>
    <cellStyle name="RowTitles-Col2 2 2 2 2 3" xfId="17185"/>
    <cellStyle name="RowTitles-Col2 2 2 2 3" xfId="17186"/>
    <cellStyle name="RowTitles-Col2 2 2 2 4" xfId="17187"/>
    <cellStyle name="RowTitles-Col2 2 2 2 5" xfId="17188"/>
    <cellStyle name="RowTitles-Col2 2 2 3" xfId="17189"/>
    <cellStyle name="RowTitles-Col2 2 2 3 2" xfId="17190"/>
    <cellStyle name="RowTitles-Col2 2 2 3 2 2" xfId="17191"/>
    <cellStyle name="RowTitles-Col2 2 2 3 2 3" xfId="17192"/>
    <cellStyle name="RowTitles-Col2 2 2 3 3" xfId="17193"/>
    <cellStyle name="RowTitles-Col2 2 2 3 4" xfId="17194"/>
    <cellStyle name="RowTitles-Col2 2 2 3 5" xfId="17195"/>
    <cellStyle name="RowTitles-Col2 2 2 4" xfId="17196"/>
    <cellStyle name="RowTitles-Col2 2 2 4 2" xfId="17197"/>
    <cellStyle name="RowTitles-Col2 2 2 4 3" xfId="17198"/>
    <cellStyle name="RowTitles-Col2 2 2 5" xfId="17199"/>
    <cellStyle name="RowTitles-Col2 2 2 6" xfId="17200"/>
    <cellStyle name="RowTitles-Col2 2 2 7" xfId="17201"/>
    <cellStyle name="RowTitles-Col2 2 3" xfId="17202"/>
    <cellStyle name="RowTitles-Col2 2 3 2" xfId="17203"/>
    <cellStyle name="RowTitles-Col2 2 3 2 2" xfId="17204"/>
    <cellStyle name="RowTitles-Col2 2 3 2 2 2" xfId="17205"/>
    <cellStyle name="RowTitles-Col2 2 3 2 2 3" xfId="17206"/>
    <cellStyle name="RowTitles-Col2 2 3 2 3" xfId="17207"/>
    <cellStyle name="RowTitles-Col2 2 3 2 4" xfId="17208"/>
    <cellStyle name="RowTitles-Col2 2 3 2 5" xfId="17209"/>
    <cellStyle name="RowTitles-Col2 2 3 3" xfId="17210"/>
    <cellStyle name="RowTitles-Col2 2 3 3 2" xfId="17211"/>
    <cellStyle name="RowTitles-Col2 2 3 3 2 2" xfId="17212"/>
    <cellStyle name="RowTitles-Col2 2 3 3 2 3" xfId="17213"/>
    <cellStyle name="RowTitles-Col2 2 3 3 3" xfId="17214"/>
    <cellStyle name="RowTitles-Col2 2 3 3 4" xfId="17215"/>
    <cellStyle name="RowTitles-Col2 2 3 3 5" xfId="17216"/>
    <cellStyle name="RowTitles-Col2 2 3 4" xfId="17217"/>
    <cellStyle name="RowTitles-Col2 2 3 4 2" xfId="17218"/>
    <cellStyle name="RowTitles-Col2 2 3 4 3" xfId="17219"/>
    <cellStyle name="RowTitles-Col2 2 3 5" xfId="17220"/>
    <cellStyle name="RowTitles-Col2 2 3 6" xfId="17221"/>
    <cellStyle name="RowTitles-Col2 2 3 7" xfId="17222"/>
    <cellStyle name="RowTitles-Col2 2 4" xfId="17223"/>
    <cellStyle name="RowTitles-Col2 2 4 2" xfId="17224"/>
    <cellStyle name="RowTitles-Col2 2 4 2 2" xfId="17225"/>
    <cellStyle name="RowTitles-Col2 2 4 2 2 2" xfId="17226"/>
    <cellStyle name="RowTitles-Col2 2 4 2 2 3" xfId="17227"/>
    <cellStyle name="RowTitles-Col2 2 4 2 3" xfId="17228"/>
    <cellStyle name="RowTitles-Col2 2 4 2 4" xfId="17229"/>
    <cellStyle name="RowTitles-Col2 2 4 2 5" xfId="17230"/>
    <cellStyle name="RowTitles-Col2 2 4 3" xfId="17231"/>
    <cellStyle name="RowTitles-Col2 2 4 3 2" xfId="17232"/>
    <cellStyle name="RowTitles-Col2 2 4 3 3" xfId="17233"/>
    <cellStyle name="RowTitles-Col2 2 4 4" xfId="17234"/>
    <cellStyle name="RowTitles-Col2 2 4 5" xfId="17235"/>
    <cellStyle name="RowTitles-Col2 2 4 6" xfId="17236"/>
    <cellStyle name="RowTitles-Col2 2 5" xfId="17237"/>
    <cellStyle name="RowTitles-Col2 2 5 2" xfId="17238"/>
    <cellStyle name="RowTitles-Col2 2 5 2 2" xfId="17239"/>
    <cellStyle name="RowTitles-Col2 2 5 2 3" xfId="17240"/>
    <cellStyle name="RowTitles-Col2 2 5 3" xfId="17241"/>
    <cellStyle name="RowTitles-Col2 2 5 4" xfId="17242"/>
    <cellStyle name="RowTitles-Col2 2 5 5" xfId="17243"/>
    <cellStyle name="RowTitles-Col2 2 6" xfId="17244"/>
    <cellStyle name="RowTitles-Col2 2 6 2" xfId="17245"/>
    <cellStyle name="RowTitles-Col2 2 6 3" xfId="17246"/>
    <cellStyle name="RowTitles-Col2 2 7" xfId="17247"/>
    <cellStyle name="RowTitles-Col2 2 8" xfId="17248"/>
    <cellStyle name="RowTitles-Col2 2 9" xfId="17249"/>
    <cellStyle name="RowTitles-Col2 3" xfId="17250"/>
    <cellStyle name="RowTitles-Col2 3 2" xfId="17251"/>
    <cellStyle name="RowTitles-Col2 3 2 2" xfId="17252"/>
    <cellStyle name="RowTitles-Col2 3 2 3" xfId="17253"/>
    <cellStyle name="RowTitles-Col2 3 3" xfId="17254"/>
    <cellStyle name="RowTitles-Col2 3 4" xfId="17255"/>
    <cellStyle name="RowTitles-Col2 3 5" xfId="17256"/>
    <cellStyle name="RowTitles-Col2 4" xfId="17257"/>
    <cellStyle name="RowTitles-Col2 4 2" xfId="17258"/>
    <cellStyle name="RowTitles-Col2 4 3" xfId="17259"/>
    <cellStyle name="RowTitles-Col2 5" xfId="17260"/>
    <cellStyle name="RowTitles-Col2 6" xfId="17261"/>
    <cellStyle name="RowTitles-Col2 7" xfId="17262"/>
    <cellStyle name="RowTitles-Col2_T_B1.2" xfId="17263"/>
    <cellStyle name="RowTitles-Detail" xfId="17264"/>
    <cellStyle name="RowTitles-Detail 2" xfId="17265"/>
    <cellStyle name="RowTitles-Detail 2 2" xfId="17266"/>
    <cellStyle name="RowTitles-Detail 2 2 2" xfId="17267"/>
    <cellStyle name="RowTitles-Detail 2 2 2 2" xfId="17268"/>
    <cellStyle name="RowTitles-Detail 2 2 2 2 2" xfId="17269"/>
    <cellStyle name="RowTitles-Detail 2 2 2 2 3" xfId="17270"/>
    <cellStyle name="RowTitles-Detail 2 2 2 3" xfId="17271"/>
    <cellStyle name="RowTitles-Detail 2 2 2 4" xfId="17272"/>
    <cellStyle name="RowTitles-Detail 2 2 2 5" xfId="17273"/>
    <cellStyle name="RowTitles-Detail 2 2 3" xfId="17274"/>
    <cellStyle name="RowTitles-Detail 2 2 3 2" xfId="17275"/>
    <cellStyle name="RowTitles-Detail 2 2 3 2 2" xfId="17276"/>
    <cellStyle name="RowTitles-Detail 2 2 3 2 3" xfId="17277"/>
    <cellStyle name="RowTitles-Detail 2 2 3 3" xfId="17278"/>
    <cellStyle name="RowTitles-Detail 2 2 3 4" xfId="17279"/>
    <cellStyle name="RowTitles-Detail 2 2 3 5" xfId="17280"/>
    <cellStyle name="RowTitles-Detail 2 2 4" xfId="17281"/>
    <cellStyle name="RowTitles-Detail 2 2 4 2" xfId="17282"/>
    <cellStyle name="RowTitles-Detail 2 2 4 3" xfId="17283"/>
    <cellStyle name="RowTitles-Detail 2 2 5" xfId="17284"/>
    <cellStyle name="RowTitles-Detail 2 2 6" xfId="17285"/>
    <cellStyle name="RowTitles-Detail 2 2 7" xfId="17286"/>
    <cellStyle name="RowTitles-Detail 2 3" xfId="17287"/>
    <cellStyle name="RowTitles-Detail 2 3 2" xfId="17288"/>
    <cellStyle name="RowTitles-Detail 2 3 2 2" xfId="17289"/>
    <cellStyle name="RowTitles-Detail 2 3 2 2 2" xfId="17290"/>
    <cellStyle name="RowTitles-Detail 2 3 2 2 3" xfId="17291"/>
    <cellStyle name="RowTitles-Detail 2 3 2 3" xfId="17292"/>
    <cellStyle name="RowTitles-Detail 2 3 2 4" xfId="17293"/>
    <cellStyle name="RowTitles-Detail 2 3 2 5" xfId="17294"/>
    <cellStyle name="RowTitles-Detail 2 3 3" xfId="17295"/>
    <cellStyle name="RowTitles-Detail 2 3 3 2" xfId="17296"/>
    <cellStyle name="RowTitles-Detail 2 3 3 2 2" xfId="17297"/>
    <cellStyle name="RowTitles-Detail 2 3 3 2 3" xfId="17298"/>
    <cellStyle name="RowTitles-Detail 2 3 3 3" xfId="17299"/>
    <cellStyle name="RowTitles-Detail 2 3 3 4" xfId="17300"/>
    <cellStyle name="RowTitles-Detail 2 3 3 5" xfId="17301"/>
    <cellStyle name="RowTitles-Detail 2 3 4" xfId="17302"/>
    <cellStyle name="RowTitles-Detail 2 3 4 2" xfId="17303"/>
    <cellStyle name="RowTitles-Detail 2 3 4 3" xfId="17304"/>
    <cellStyle name="RowTitles-Detail 2 3 5" xfId="17305"/>
    <cellStyle name="RowTitles-Detail 2 3 6" xfId="17306"/>
    <cellStyle name="RowTitles-Detail 2 3 7" xfId="17307"/>
    <cellStyle name="RowTitles-Detail 2 4" xfId="17308"/>
    <cellStyle name="RowTitles-Detail 2 4 2" xfId="17309"/>
    <cellStyle name="RowTitles-Detail 2 4 2 2" xfId="17310"/>
    <cellStyle name="RowTitles-Detail 2 4 2 2 2" xfId="17311"/>
    <cellStyle name="RowTitles-Detail 2 4 2 2 3" xfId="17312"/>
    <cellStyle name="RowTitles-Detail 2 4 2 3" xfId="17313"/>
    <cellStyle name="RowTitles-Detail 2 4 2 4" xfId="17314"/>
    <cellStyle name="RowTitles-Detail 2 4 2 5" xfId="17315"/>
    <cellStyle name="RowTitles-Detail 2 4 3" xfId="17316"/>
    <cellStyle name="RowTitles-Detail 2 4 3 2" xfId="17317"/>
    <cellStyle name="RowTitles-Detail 2 4 3 3" xfId="17318"/>
    <cellStyle name="RowTitles-Detail 2 4 4" xfId="17319"/>
    <cellStyle name="RowTitles-Detail 2 4 5" xfId="17320"/>
    <cellStyle name="RowTitles-Detail 2 4 6" xfId="17321"/>
    <cellStyle name="RowTitles-Detail 2 5" xfId="17322"/>
    <cellStyle name="RowTitles-Detail 2 5 2" xfId="17323"/>
    <cellStyle name="RowTitles-Detail 2 5 3" xfId="17324"/>
    <cellStyle name="RowTitles-Detail 2 6" xfId="17325"/>
    <cellStyle name="RowTitles-Detail 2 7" xfId="17326"/>
    <cellStyle name="RowTitles-Detail 2 8" xfId="17327"/>
    <cellStyle name="RowTitles-Detail 3" xfId="17328"/>
    <cellStyle name="RowTitles-Detail 3 2" xfId="17329"/>
    <cellStyle name="RowTitles-Detail 3 3" xfId="17330"/>
    <cellStyle name="RowTitles-Detail 4" xfId="17331"/>
    <cellStyle name="RowTitles-Detail 5" xfId="17332"/>
    <cellStyle name="RowTitles-Detail 6" xfId="17333"/>
    <cellStyle name="RowTitles-Detail_T_B1.2" xfId="17334"/>
    <cellStyle name="Satisfaisant 2" xfId="17335"/>
    <cellStyle name="Satisfaisant 3" xfId="17336"/>
    <cellStyle name="semestre" xfId="17337"/>
    <cellStyle name="Sortie 2" xfId="17338"/>
    <cellStyle name="Sortie 2 2" xfId="17339"/>
    <cellStyle name="Sortie 2 3" xfId="17340"/>
    <cellStyle name="Sortie 2 4" xfId="17341"/>
    <cellStyle name="Sortie 3" xfId="17342"/>
    <cellStyle name="ss1" xfId="17343"/>
    <cellStyle name="ss1 2" xfId="17344"/>
    <cellStyle name="ss1 2 2" xfId="17345"/>
    <cellStyle name="ss1 2 2 2" xfId="17346"/>
    <cellStyle name="ss1 2 3" xfId="17347"/>
    <cellStyle name="ss1 3" xfId="17348"/>
    <cellStyle name="ss1 3 2" xfId="17349"/>
    <cellStyle name="ss1 4" xfId="17350"/>
    <cellStyle name="ss1 4 2" xfId="17351"/>
    <cellStyle name="ss1 5" xfId="17352"/>
    <cellStyle name="ss10" xfId="17353"/>
    <cellStyle name="ss11" xfId="17354"/>
    <cellStyle name="ss12" xfId="17355"/>
    <cellStyle name="ss13" xfId="17356"/>
    <cellStyle name="ss14" xfId="17357"/>
    <cellStyle name="ss15" xfId="17358"/>
    <cellStyle name="ss16" xfId="17359"/>
    <cellStyle name="ss17" xfId="17360"/>
    <cellStyle name="ss18" xfId="17361"/>
    <cellStyle name="ss19" xfId="17362"/>
    <cellStyle name="ss2" xfId="17363"/>
    <cellStyle name="ss20" xfId="17364"/>
    <cellStyle name="ss21" xfId="17365"/>
    <cellStyle name="ss22" xfId="17366"/>
    <cellStyle name="ss23" xfId="17367"/>
    <cellStyle name="ss23 2" xfId="17368"/>
    <cellStyle name="ss23 2 2" xfId="17369"/>
    <cellStyle name="ss23 2 2 2" xfId="17370"/>
    <cellStyle name="ss23 2 3" xfId="17371"/>
    <cellStyle name="ss23 3" xfId="17372"/>
    <cellStyle name="ss23 3 2" xfId="17373"/>
    <cellStyle name="ss23 4" xfId="17374"/>
    <cellStyle name="ss23 4 2" xfId="17375"/>
    <cellStyle name="ss23 5" xfId="17376"/>
    <cellStyle name="ss24" xfId="17377"/>
    <cellStyle name="ss3" xfId="17378"/>
    <cellStyle name="ss4" xfId="17379"/>
    <cellStyle name="ss5" xfId="17380"/>
    <cellStyle name="ss6" xfId="17381"/>
    <cellStyle name="ss6 2" xfId="17382"/>
    <cellStyle name="ss6 2 2" xfId="17383"/>
    <cellStyle name="ss6 2 2 2" xfId="17384"/>
    <cellStyle name="ss6 2 3" xfId="17385"/>
    <cellStyle name="ss6 3" xfId="17386"/>
    <cellStyle name="ss6 3 2" xfId="17387"/>
    <cellStyle name="ss6 4" xfId="17388"/>
    <cellStyle name="ss6 4 2" xfId="17389"/>
    <cellStyle name="ss6 5" xfId="17390"/>
    <cellStyle name="ss7" xfId="17391"/>
    <cellStyle name="ss7 2" xfId="17392"/>
    <cellStyle name="ss8" xfId="17393"/>
    <cellStyle name="ss8 2" xfId="17394"/>
    <cellStyle name="ss9" xfId="17395"/>
    <cellStyle name="Standaard_Blad1" xfId="17396"/>
    <cellStyle name="Standard 2" xfId="17397"/>
    <cellStyle name="Standard 2 2" xfId="17398"/>
    <cellStyle name="Standard_DIAGRAM" xfId="17399"/>
    <cellStyle name="Sub-titles" xfId="17400"/>
    <cellStyle name="Sub-titles 2" xfId="17401"/>
    <cellStyle name="Sub-titles 3" xfId="17402"/>
    <cellStyle name="Sub-titles Cols" xfId="17403"/>
    <cellStyle name="Sub-titles Cols 2" xfId="17404"/>
    <cellStyle name="Sub-titles Cols 3" xfId="17405"/>
    <cellStyle name="Sub-titles rows" xfId="17406"/>
    <cellStyle name="Sub-titles rows 2" xfId="17407"/>
    <cellStyle name="Sub-titles rows 3" xfId="17408"/>
    <cellStyle name="tab4" xfId="17409"/>
    <cellStyle name="tab4 2" xfId="17410"/>
    <cellStyle name="Table No." xfId="17411"/>
    <cellStyle name="Table No. 2" xfId="17412"/>
    <cellStyle name="Table No. 3" xfId="17413"/>
    <cellStyle name="Table Title" xfId="17414"/>
    <cellStyle name="Table Title 2" xfId="17415"/>
    <cellStyle name="Table Title 3" xfId="17416"/>
    <cellStyle name="temp" xfId="17417"/>
    <cellStyle name="tête chapitre" xfId="17418"/>
    <cellStyle name="TEXT" xfId="17419"/>
    <cellStyle name="Texte explicatif 2" xfId="17420"/>
    <cellStyle name="Texte explicatif 3" xfId="17421"/>
    <cellStyle name="Title" xfId="17422"/>
    <cellStyle name="Title 2" xfId="17423"/>
    <cellStyle name="Title 2 2" xfId="17424"/>
    <cellStyle name="Title 2 3" xfId="17425"/>
    <cellStyle name="title1" xfId="17426"/>
    <cellStyle name="Titles" xfId="17427"/>
    <cellStyle name="Titles 2" xfId="17428"/>
    <cellStyle name="Titles 3" xfId="17429"/>
    <cellStyle name="titre 2" xfId="17430"/>
    <cellStyle name="Titre 1 2" xfId="17431"/>
    <cellStyle name="Titre 1 3" xfId="17432"/>
    <cellStyle name="Titre 2 2" xfId="17433"/>
    <cellStyle name="Titre 2 3" xfId="17434"/>
    <cellStyle name="Titre 3 2" xfId="17435"/>
    <cellStyle name="Titre 3 3" xfId="17436"/>
    <cellStyle name="Titre 4 2" xfId="17437"/>
    <cellStyle name="Titre 4 3" xfId="17438"/>
    <cellStyle name="Total 2" xfId="17439"/>
    <cellStyle name="Total 2 2" xfId="17440"/>
    <cellStyle name="Total 2 3" xfId="17441"/>
    <cellStyle name="Total 2 4" xfId="17442"/>
    <cellStyle name="Total 3" xfId="17443"/>
    <cellStyle name="toto" xfId="17444"/>
    <cellStyle name="toto 2" xfId="17445"/>
    <cellStyle name="Tusental (0)_Blad2" xfId="17446"/>
    <cellStyle name="Tusental 2" xfId="17447"/>
    <cellStyle name="Tusental 2 2" xfId="17448"/>
    <cellStyle name="Tusental 2 3" xfId="17449"/>
    <cellStyle name="Tusental 3" xfId="17450"/>
    <cellStyle name="Tusental 3 2" xfId="17451"/>
    <cellStyle name="Tusental 3 2 2" xfId="17452"/>
    <cellStyle name="Tusental 3 2 2 2" xfId="17453"/>
    <cellStyle name="Tusental 3 2 2 2 2" xfId="17454"/>
    <cellStyle name="Tusental 3 2 2 2 2 2" xfId="17455"/>
    <cellStyle name="Tusental 3 2 2 2 2 2 2" xfId="17456"/>
    <cellStyle name="Tusental 3 2 2 2 2 3" xfId="17457"/>
    <cellStyle name="Tusental 3 2 2 2 3" xfId="17458"/>
    <cellStyle name="Tusental 3 2 2 2 3 2" xfId="17459"/>
    <cellStyle name="Tusental 3 2 2 2 3 2 2" xfId="17460"/>
    <cellStyle name="Tusental 3 2 2 2 3 3" xfId="17461"/>
    <cellStyle name="Tusental 3 2 2 2 4" xfId="17462"/>
    <cellStyle name="Tusental 3 2 2 2 4 2" xfId="17463"/>
    <cellStyle name="Tusental 3 2 2 2 5" xfId="17464"/>
    <cellStyle name="Tusental 3 2 2 3" xfId="17465"/>
    <cellStyle name="Tusental 3 2 2 3 2" xfId="17466"/>
    <cellStyle name="Tusental 3 2 2 3 2 2" xfId="17467"/>
    <cellStyle name="Tusental 3 2 2 3 3" xfId="17468"/>
    <cellStyle name="Tusental 3 2 2 4" xfId="17469"/>
    <cellStyle name="Tusental 3 2 2 4 2" xfId="17470"/>
    <cellStyle name="Tusental 3 2 2 4 2 2" xfId="17471"/>
    <cellStyle name="Tusental 3 2 2 4 3" xfId="17472"/>
    <cellStyle name="Tusental 3 2 2 5" xfId="17473"/>
    <cellStyle name="Tusental 3 2 2 5 2" xfId="17474"/>
    <cellStyle name="Tusental 3 2 2 6" xfId="17475"/>
    <cellStyle name="Tusental 3 2 3" xfId="17476"/>
    <cellStyle name="Tusental 3 2 3 2" xfId="17477"/>
    <cellStyle name="Tusental 3 2 3 2 2" xfId="17478"/>
    <cellStyle name="Tusental 3 2 3 2 2 2" xfId="17479"/>
    <cellStyle name="Tusental 3 2 3 2 3" xfId="17480"/>
    <cellStyle name="Tusental 3 2 3 3" xfId="17481"/>
    <cellStyle name="Tusental 3 2 3 3 2" xfId="17482"/>
    <cellStyle name="Tusental 3 2 3 3 2 2" xfId="17483"/>
    <cellStyle name="Tusental 3 2 3 3 3" xfId="17484"/>
    <cellStyle name="Tusental 3 2 3 4" xfId="17485"/>
    <cellStyle name="Tusental 3 2 3 4 2" xfId="17486"/>
    <cellStyle name="Tusental 3 2 3 5" xfId="17487"/>
    <cellStyle name="Tusental 3 2 4" xfId="17488"/>
    <cellStyle name="Tusental 3 2 4 2" xfId="17489"/>
    <cellStyle name="Tusental 3 2 4 2 2" xfId="17490"/>
    <cellStyle name="Tusental 3 2 4 3" xfId="17491"/>
    <cellStyle name="Tusental 3 2 4 4" xfId="17492"/>
    <cellStyle name="Tusental 3 2 5" xfId="17493"/>
    <cellStyle name="Tusental 3 2 5 2" xfId="17494"/>
    <cellStyle name="Tusental 3 2 5 2 2" xfId="17495"/>
    <cellStyle name="Tusental 3 2 5 3" xfId="17496"/>
    <cellStyle name="Tusental 3 2 6" xfId="17497"/>
    <cellStyle name="Tusental 3 2 6 2" xfId="17498"/>
    <cellStyle name="Tusental 3 2 7" xfId="17499"/>
    <cellStyle name="Tusental 3 2 8" xfId="17500"/>
    <cellStyle name="Tusental 3 3" xfId="17501"/>
    <cellStyle name="Tusental 3 3 2" xfId="17502"/>
    <cellStyle name="Tusental 3 3 2 2" xfId="17503"/>
    <cellStyle name="Tusental 3 3 2 2 2" xfId="17504"/>
    <cellStyle name="Tusental 3 3 2 2 2 2" xfId="17505"/>
    <cellStyle name="Tusental 3 3 2 2 3" xfId="17506"/>
    <cellStyle name="Tusental 3 3 2 3" xfId="17507"/>
    <cellStyle name="Tusental 3 3 2 3 2" xfId="17508"/>
    <cellStyle name="Tusental 3 3 2 3 2 2" xfId="17509"/>
    <cellStyle name="Tusental 3 3 2 3 3" xfId="17510"/>
    <cellStyle name="Tusental 3 3 2 4" xfId="17511"/>
    <cellStyle name="Tusental 3 3 2 4 2" xfId="17512"/>
    <cellStyle name="Tusental 3 3 2 5" xfId="17513"/>
    <cellStyle name="Tusental 3 3 3" xfId="17514"/>
    <cellStyle name="Tusental 3 3 3 2" xfId="17515"/>
    <cellStyle name="Tusental 3 3 3 2 2" xfId="17516"/>
    <cellStyle name="Tusental 3 3 3 3" xfId="17517"/>
    <cellStyle name="Tusental 3 3 4" xfId="17518"/>
    <cellStyle name="Tusental 3 3 4 2" xfId="17519"/>
    <cellStyle name="Tusental 3 3 4 2 2" xfId="17520"/>
    <cellStyle name="Tusental 3 3 4 3" xfId="17521"/>
    <cellStyle name="Tusental 3 3 5" xfId="17522"/>
    <cellStyle name="Tusental 3 3 5 2" xfId="17523"/>
    <cellStyle name="Tusental 3 3 6" xfId="17524"/>
    <cellStyle name="Tusental 3 4" xfId="17525"/>
    <cellStyle name="Tusental 3 4 2" xfId="17526"/>
    <cellStyle name="Tusental 3 4 2 2" xfId="17527"/>
    <cellStyle name="Tusental 3 4 2 2 2" xfId="17528"/>
    <cellStyle name="Tusental 3 4 2 3" xfId="17529"/>
    <cellStyle name="Tusental 3 4 3" xfId="17530"/>
    <cellStyle name="Tusental 3 4 3 2" xfId="17531"/>
    <cellStyle name="Tusental 3 4 3 2 2" xfId="17532"/>
    <cellStyle name="Tusental 3 4 3 3" xfId="17533"/>
    <cellStyle name="Tusental 3 4 4" xfId="17534"/>
    <cellStyle name="Tusental 3 4 4 2" xfId="17535"/>
    <cellStyle name="Tusental 3 4 5" xfId="17536"/>
    <cellStyle name="Tusental 3 5" xfId="17537"/>
    <cellStyle name="Tusental 3 5 2" xfId="17538"/>
    <cellStyle name="Tusental 3 5 2 2" xfId="17539"/>
    <cellStyle name="Tusental 3 5 3" xfId="17540"/>
    <cellStyle name="Tusental 3 5 4" xfId="17541"/>
    <cellStyle name="Tusental 3 6" xfId="17542"/>
    <cellStyle name="Tusental 3 6 2" xfId="17543"/>
    <cellStyle name="Tusental 3 6 2 2" xfId="17544"/>
    <cellStyle name="Tusental 3 6 3" xfId="17545"/>
    <cellStyle name="Tusental 3 7" xfId="17546"/>
    <cellStyle name="Tusental 3 7 2" xfId="17547"/>
    <cellStyle name="Tusental 3 8" xfId="17548"/>
    <cellStyle name="Tusental 3 9" xfId="17549"/>
    <cellStyle name="Tusental_Blad2" xfId="17550"/>
    <cellStyle name="Uwaga 2" xfId="17551"/>
    <cellStyle name="Uwaga 2 2" xfId="17552"/>
    <cellStyle name="Uwaga 2 3" xfId="17553"/>
    <cellStyle name="Uwaga 2 4" xfId="17554"/>
    <cellStyle name="Uwaga 2 5" xfId="17555"/>
    <cellStyle name="Valuta (0)_Blad2" xfId="17556"/>
    <cellStyle name="Valuta_Blad2" xfId="17557"/>
    <cellStyle name="Vérification 2" xfId="17558"/>
    <cellStyle name="Vérification 3" xfId="17559"/>
    <cellStyle name="Währung [0]_DIAGRAM" xfId="17560"/>
    <cellStyle name="Währung_DIAGRAM" xfId="17561"/>
    <cellStyle name="Warning Text" xfId="17562"/>
    <cellStyle name="Warning Text 2" xfId="17563"/>
    <cellStyle name="Warning Text 2 2" xfId="17564"/>
    <cellStyle name="Warning Text 2 3" xfId="17565"/>
    <cellStyle name="Warning Text 3" xfId="17566"/>
    <cellStyle name="Wrapped" xfId="17567"/>
    <cellStyle name="쉼표 2" xfId="17568"/>
    <cellStyle name="표준_T_A8(통계청_검증결과)" xfId="17569"/>
    <cellStyle name="常规_B2.3" xfId="17570"/>
    <cellStyle name="桁区切り 4" xfId="17571"/>
    <cellStyle name="標準 3" xfId="17572"/>
    <cellStyle name="標準_法務省担当表（eigo ） " xfId="1757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41"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215734331998352E-2"/>
          <c:y val="9.010860598946871E-2"/>
          <c:w val="0.93164484299707762"/>
          <c:h val="0.80559215361237746"/>
        </c:manualLayout>
      </c:layout>
      <c:lineChart>
        <c:grouping val="standard"/>
        <c:varyColors val="0"/>
        <c:ser>
          <c:idx val="4"/>
          <c:order val="0"/>
          <c:tx>
            <c:strRef>
              <c:f>'F1'!$E$3</c:f>
              <c:strCache>
                <c:ptCount val="1"/>
                <c:pt idx="0">
                  <c:v>Ensemble </c:v>
                </c:pt>
              </c:strCache>
            </c:strRef>
          </c:tx>
          <c:marker>
            <c:symbol val="none"/>
          </c:marker>
          <c:cat>
            <c:numRef>
              <c:f>'F1'!$A$4:$A$58</c:f>
              <c:numCache>
                <c:formatCode>mmm\-yy</c:formatCode>
                <c:ptCount val="5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numCache>
            </c:numRef>
          </c:cat>
          <c:val>
            <c:numRef>
              <c:f>'F1'!$E$4:$E$58</c:f>
              <c:numCache>
                <c:formatCode>0%</c:formatCode>
                <c:ptCount val="55"/>
                <c:pt idx="0">
                  <c:v>0.17939401687065165</c:v>
                </c:pt>
                <c:pt idx="1">
                  <c:v>0.16034927046828643</c:v>
                </c:pt>
                <c:pt idx="2">
                  <c:v>0.14063686282985449</c:v>
                </c:pt>
                <c:pt idx="3">
                  <c:v>0.13669234982454948</c:v>
                </c:pt>
                <c:pt idx="4">
                  <c:v>0.13372886433758016</c:v>
                </c:pt>
                <c:pt idx="5">
                  <c:v>0.12529295651707537</c:v>
                </c:pt>
                <c:pt idx="6">
                  <c:v>0.1248729663207416</c:v>
                </c:pt>
                <c:pt idx="7">
                  <c:v>0.13333731760358616</c:v>
                </c:pt>
                <c:pt idx="8">
                  <c:v>0.12583696815886966</c:v>
                </c:pt>
                <c:pt idx="9">
                  <c:v>0.11564883037022537</c:v>
                </c:pt>
                <c:pt idx="10">
                  <c:v>0.10364594107838691</c:v>
                </c:pt>
                <c:pt idx="11">
                  <c:v>9.719519190513673E-2</c:v>
                </c:pt>
                <c:pt idx="12">
                  <c:v>8.9496714767170679E-2</c:v>
                </c:pt>
                <c:pt idx="13">
                  <c:v>8.7974944047393394E-2</c:v>
                </c:pt>
                <c:pt idx="14">
                  <c:v>8.7691884480880361E-2</c:v>
                </c:pt>
                <c:pt idx="15">
                  <c:v>8.5363697514050763E-2</c:v>
                </c:pt>
                <c:pt idx="16">
                  <c:v>8.6695683810076626E-2</c:v>
                </c:pt>
                <c:pt idx="17">
                  <c:v>9.0215816151593381E-2</c:v>
                </c:pt>
                <c:pt idx="18">
                  <c:v>9.1097639868461783E-2</c:v>
                </c:pt>
                <c:pt idx="19">
                  <c:v>9.7228704493483281E-2</c:v>
                </c:pt>
                <c:pt idx="20">
                  <c:v>9.8482703462547214E-2</c:v>
                </c:pt>
                <c:pt idx="21">
                  <c:v>8.0200967951175636E-2</c:v>
                </c:pt>
                <c:pt idx="22">
                  <c:v>7.4799199329215235E-2</c:v>
                </c:pt>
                <c:pt idx="23">
                  <c:v>7.5771807186095885E-2</c:v>
                </c:pt>
                <c:pt idx="24">
                  <c:v>8.0328863963924413E-2</c:v>
                </c:pt>
                <c:pt idx="25">
                  <c:v>7.796518265347821E-2</c:v>
                </c:pt>
                <c:pt idx="26">
                  <c:v>8.0244269458693021E-2</c:v>
                </c:pt>
                <c:pt idx="27">
                  <c:v>7.9952701488649872E-2</c:v>
                </c:pt>
                <c:pt idx="28">
                  <c:v>8.437401888100278E-2</c:v>
                </c:pt>
                <c:pt idx="29">
                  <c:v>8.2644012008068854E-2</c:v>
                </c:pt>
                <c:pt idx="30">
                  <c:v>8.9815624661735566E-2</c:v>
                </c:pt>
                <c:pt idx="31">
                  <c:v>9.3261805553209925E-2</c:v>
                </c:pt>
                <c:pt idx="32">
                  <c:v>9.6321143478972568E-2</c:v>
                </c:pt>
                <c:pt idx="33">
                  <c:v>7.8207804431626934E-2</c:v>
                </c:pt>
                <c:pt idx="34">
                  <c:v>7.9048373945406258E-2</c:v>
                </c:pt>
                <c:pt idx="35">
                  <c:v>7.3310646911396271E-2</c:v>
                </c:pt>
                <c:pt idx="36">
                  <c:v>7.8135082894278826E-2</c:v>
                </c:pt>
                <c:pt idx="37">
                  <c:v>7.5730807437218758E-2</c:v>
                </c:pt>
                <c:pt idx="38">
                  <c:v>7.9241815669678375E-2</c:v>
                </c:pt>
                <c:pt idx="39">
                  <c:v>7.6551573487342983E-2</c:v>
                </c:pt>
                <c:pt idx="40">
                  <c:v>7.2053184132746986E-2</c:v>
                </c:pt>
                <c:pt idx="41">
                  <c:v>7.1696981536191237E-2</c:v>
                </c:pt>
                <c:pt idx="42">
                  <c:v>7.5037843341800178E-2</c:v>
                </c:pt>
                <c:pt idx="43">
                  <c:v>7.6810473316840863E-2</c:v>
                </c:pt>
                <c:pt idx="44">
                  <c:v>7.0256743584206971E-2</c:v>
                </c:pt>
                <c:pt idx="45">
                  <c:v>6.4817597751384196E-2</c:v>
                </c:pt>
                <c:pt idx="46">
                  <c:v>6.4003794376892395E-2</c:v>
                </c:pt>
                <c:pt idx="47">
                  <c:v>6.7225770965100087E-2</c:v>
                </c:pt>
                <c:pt idx="48">
                  <c:v>6.6968904012857169E-2</c:v>
                </c:pt>
                <c:pt idx="49">
                  <c:v>6.534844846682103E-2</c:v>
                </c:pt>
                <c:pt idx="50">
                  <c:v>6.4552097149324514E-2</c:v>
                </c:pt>
                <c:pt idx="51">
                  <c:v>6.9839451793694191E-2</c:v>
                </c:pt>
                <c:pt idx="52">
                  <c:v>6.8464835195893345E-2</c:v>
                </c:pt>
                <c:pt idx="53">
                  <c:v>6.6938370921732979E-2</c:v>
                </c:pt>
                <c:pt idx="54">
                  <c:v>6.6938370921732979E-2</c:v>
                </c:pt>
              </c:numCache>
            </c:numRef>
          </c:val>
          <c:smooth val="0"/>
        </c:ser>
        <c:ser>
          <c:idx val="5"/>
          <c:order val="1"/>
          <c:tx>
            <c:strRef>
              <c:f>'F1'!$B$3</c:f>
              <c:strCache>
                <c:ptCount val="1"/>
                <c:pt idx="0">
                  <c:v>Docteurs Ingénieur</c:v>
                </c:pt>
              </c:strCache>
            </c:strRef>
          </c:tx>
          <c:marker>
            <c:symbol val="none"/>
          </c:marker>
          <c:cat>
            <c:numRef>
              <c:f>'F1'!$A$4:$A$58</c:f>
              <c:numCache>
                <c:formatCode>mmm\-yy</c:formatCode>
                <c:ptCount val="5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numCache>
            </c:numRef>
          </c:cat>
          <c:val>
            <c:numRef>
              <c:f>'F1'!$B$4:$B$58</c:f>
              <c:numCache>
                <c:formatCode>0%</c:formatCode>
                <c:ptCount val="55"/>
                <c:pt idx="0">
                  <c:v>0.13137634351852093</c:v>
                </c:pt>
                <c:pt idx="1">
                  <c:v>0.12463946147109327</c:v>
                </c:pt>
                <c:pt idx="2">
                  <c:v>0.10960078278096383</c:v>
                </c:pt>
                <c:pt idx="3">
                  <c:v>0.11703566436204585</c:v>
                </c:pt>
                <c:pt idx="4">
                  <c:v>0.11354663869864527</c:v>
                </c:pt>
                <c:pt idx="5">
                  <c:v>9.6427458349525985E-2</c:v>
                </c:pt>
                <c:pt idx="6">
                  <c:v>9.2312449699566687E-2</c:v>
                </c:pt>
                <c:pt idx="7">
                  <c:v>9.9075839291013004E-2</c:v>
                </c:pt>
                <c:pt idx="8">
                  <c:v>0.11572152928919541</c:v>
                </c:pt>
                <c:pt idx="9">
                  <c:v>0.1106498757339773</c:v>
                </c:pt>
                <c:pt idx="10">
                  <c:v>8.9473463817403454E-2</c:v>
                </c:pt>
                <c:pt idx="11">
                  <c:v>6.7207225750865698E-2</c:v>
                </c:pt>
                <c:pt idx="12">
                  <c:v>4.9555547605789584E-2</c:v>
                </c:pt>
                <c:pt idx="13">
                  <c:v>5.7866481979011467E-2</c:v>
                </c:pt>
                <c:pt idx="14">
                  <c:v>4.7480027818995768E-2</c:v>
                </c:pt>
                <c:pt idx="15">
                  <c:v>4.543423341206132E-2</c:v>
                </c:pt>
                <c:pt idx="16">
                  <c:v>5.0318747387340851E-2</c:v>
                </c:pt>
                <c:pt idx="17">
                  <c:v>5.0620780769805307E-2</c:v>
                </c:pt>
                <c:pt idx="18">
                  <c:v>4.3779692013624256E-2</c:v>
                </c:pt>
                <c:pt idx="19">
                  <c:v>5.2021282915952295E-2</c:v>
                </c:pt>
                <c:pt idx="20">
                  <c:v>5.1996189003589384E-2</c:v>
                </c:pt>
                <c:pt idx="21">
                  <c:v>4.3516766975888271E-2</c:v>
                </c:pt>
                <c:pt idx="22">
                  <c:v>3.4739499978142276E-2</c:v>
                </c:pt>
                <c:pt idx="23">
                  <c:v>3.6964710474422124E-2</c:v>
                </c:pt>
                <c:pt idx="24">
                  <c:v>4.1775735677073635E-2</c:v>
                </c:pt>
                <c:pt idx="25">
                  <c:v>3.9850878771396953E-2</c:v>
                </c:pt>
                <c:pt idx="26">
                  <c:v>3.5209379138453116E-2</c:v>
                </c:pt>
                <c:pt idx="27">
                  <c:v>3.6813176219006469E-2</c:v>
                </c:pt>
                <c:pt idx="28">
                  <c:v>3.6877512246941066E-2</c:v>
                </c:pt>
                <c:pt idx="29">
                  <c:v>4.1657171570099398E-2</c:v>
                </c:pt>
                <c:pt idx="30">
                  <c:v>4.1275450516945957E-2</c:v>
                </c:pt>
                <c:pt idx="31">
                  <c:v>4.7427605969669218E-2</c:v>
                </c:pt>
                <c:pt idx="32">
                  <c:v>5.1047798558159781E-2</c:v>
                </c:pt>
                <c:pt idx="33">
                  <c:v>3.7193579043385355E-2</c:v>
                </c:pt>
                <c:pt idx="34">
                  <c:v>3.676855677228752E-2</c:v>
                </c:pt>
                <c:pt idx="35">
                  <c:v>3.676855677228752E-2</c:v>
                </c:pt>
                <c:pt idx="36">
                  <c:v>4.4800615483967944E-2</c:v>
                </c:pt>
                <c:pt idx="37">
                  <c:v>4.0740695753510837E-2</c:v>
                </c:pt>
                <c:pt idx="38">
                  <c:v>4.2274517789668703E-2</c:v>
                </c:pt>
                <c:pt idx="39">
                  <c:v>4.4928131181308756E-2</c:v>
                </c:pt>
                <c:pt idx="40">
                  <c:v>3.5291052940731635E-2</c:v>
                </c:pt>
                <c:pt idx="41">
                  <c:v>3.7207954837576371E-2</c:v>
                </c:pt>
                <c:pt idx="42">
                  <c:v>4.1530144262027731E-2</c:v>
                </c:pt>
                <c:pt idx="43">
                  <c:v>4.3626324931179968E-2</c:v>
                </c:pt>
                <c:pt idx="44">
                  <c:v>3.8949329286007646E-2</c:v>
                </c:pt>
                <c:pt idx="45">
                  <c:v>3.9610946663066082E-2</c:v>
                </c:pt>
                <c:pt idx="46">
                  <c:v>3.5148426113228055E-2</c:v>
                </c:pt>
                <c:pt idx="47">
                  <c:v>3.5148426113228055E-2</c:v>
                </c:pt>
                <c:pt idx="48">
                  <c:v>3.7149836439005282E-2</c:v>
                </c:pt>
                <c:pt idx="49">
                  <c:v>4.0889223912223722E-2</c:v>
                </c:pt>
                <c:pt idx="50">
                  <c:v>3.3914697925102211E-2</c:v>
                </c:pt>
                <c:pt idx="51">
                  <c:v>3.5785584082681732E-2</c:v>
                </c:pt>
                <c:pt idx="52">
                  <c:v>3.5785584082681732E-2</c:v>
                </c:pt>
                <c:pt idx="53">
                  <c:v>3.3914697925102211E-2</c:v>
                </c:pt>
                <c:pt idx="54">
                  <c:v>3.3914697925102211E-2</c:v>
                </c:pt>
              </c:numCache>
            </c:numRef>
          </c:val>
          <c:smooth val="0"/>
        </c:ser>
        <c:ser>
          <c:idx val="6"/>
          <c:order val="2"/>
          <c:tx>
            <c:strRef>
              <c:f>'F1'!$C$3</c:f>
              <c:strCache>
                <c:ptCount val="1"/>
                <c:pt idx="0">
                  <c:v>Docteurs disciplines Ingénieurs</c:v>
                </c:pt>
              </c:strCache>
            </c:strRef>
          </c:tx>
          <c:marker>
            <c:symbol val="none"/>
          </c:marker>
          <c:cat>
            <c:numRef>
              <c:f>'F1'!$A$4:$A$58</c:f>
              <c:numCache>
                <c:formatCode>mmm\-yy</c:formatCode>
                <c:ptCount val="5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numCache>
            </c:numRef>
          </c:cat>
          <c:val>
            <c:numRef>
              <c:f>'F1'!$C$4:$C$58</c:f>
              <c:numCache>
                <c:formatCode>0%</c:formatCode>
                <c:ptCount val="55"/>
                <c:pt idx="0">
                  <c:v>0.19426410642482483</c:v>
                </c:pt>
                <c:pt idx="1">
                  <c:v>0.17423245787188937</c:v>
                </c:pt>
                <c:pt idx="2">
                  <c:v>0.15413645966711495</c:v>
                </c:pt>
                <c:pt idx="3">
                  <c:v>0.14280557934188154</c:v>
                </c:pt>
                <c:pt idx="4">
                  <c:v>0.13801350417591504</c:v>
                </c:pt>
                <c:pt idx="5">
                  <c:v>0.12739514260560433</c:v>
                </c:pt>
                <c:pt idx="6">
                  <c:v>0.13183420864704617</c:v>
                </c:pt>
                <c:pt idx="7">
                  <c:v>0.14123939781350872</c:v>
                </c:pt>
                <c:pt idx="8">
                  <c:v>0.12875724350685952</c:v>
                </c:pt>
                <c:pt idx="9">
                  <c:v>0.12144593504681586</c:v>
                </c:pt>
                <c:pt idx="10">
                  <c:v>0.11174059822050551</c:v>
                </c:pt>
                <c:pt idx="11">
                  <c:v>0.10952383546418919</c:v>
                </c:pt>
                <c:pt idx="12">
                  <c:v>0.10184032776108902</c:v>
                </c:pt>
                <c:pt idx="13">
                  <c:v>9.6381490129039626E-2</c:v>
                </c:pt>
                <c:pt idx="14">
                  <c:v>0.10270755753161102</c:v>
                </c:pt>
                <c:pt idx="15">
                  <c:v>0.1008647356987081</c:v>
                </c:pt>
                <c:pt idx="16">
                  <c:v>9.9658799643031315E-2</c:v>
                </c:pt>
                <c:pt idx="17">
                  <c:v>0.10563713208538249</c:v>
                </c:pt>
                <c:pt idx="18">
                  <c:v>0.10602527929708219</c:v>
                </c:pt>
                <c:pt idx="19">
                  <c:v>0.11118082880009109</c:v>
                </c:pt>
                <c:pt idx="20">
                  <c:v>0.10485806921985524</c:v>
                </c:pt>
                <c:pt idx="21">
                  <c:v>8.7352161361402017E-2</c:v>
                </c:pt>
                <c:pt idx="22">
                  <c:v>8.6257502409921472E-2</c:v>
                </c:pt>
                <c:pt idx="23">
                  <c:v>8.3602489371727873E-2</c:v>
                </c:pt>
                <c:pt idx="24">
                  <c:v>8.8930950607646497E-2</c:v>
                </c:pt>
                <c:pt idx="25">
                  <c:v>8.6362780906532544E-2</c:v>
                </c:pt>
                <c:pt idx="26">
                  <c:v>9.224834893073558E-2</c:v>
                </c:pt>
                <c:pt idx="27">
                  <c:v>9.4675466901251157E-2</c:v>
                </c:pt>
                <c:pt idx="28">
                  <c:v>0.10319820416915226</c:v>
                </c:pt>
                <c:pt idx="29">
                  <c:v>0.10105937628735985</c:v>
                </c:pt>
                <c:pt idx="30">
                  <c:v>0.11150927946043142</c:v>
                </c:pt>
                <c:pt idx="31">
                  <c:v>0.11247623365693146</c:v>
                </c:pt>
                <c:pt idx="32">
                  <c:v>0.11744008285022998</c:v>
                </c:pt>
                <c:pt idx="33">
                  <c:v>9.4104635216627666E-2</c:v>
                </c:pt>
                <c:pt idx="34">
                  <c:v>9.3943477017938079E-2</c:v>
                </c:pt>
                <c:pt idx="35">
                  <c:v>8.0716595471218011E-2</c:v>
                </c:pt>
                <c:pt idx="36">
                  <c:v>8.6700177240605775E-2</c:v>
                </c:pt>
                <c:pt idx="37">
                  <c:v>8.2422993315528228E-2</c:v>
                </c:pt>
                <c:pt idx="38">
                  <c:v>8.3576273819133517E-2</c:v>
                </c:pt>
                <c:pt idx="39">
                  <c:v>7.9970181521158423E-2</c:v>
                </c:pt>
                <c:pt idx="40">
                  <c:v>8.093866642994231E-2</c:v>
                </c:pt>
                <c:pt idx="41">
                  <c:v>7.7749942559143054E-2</c:v>
                </c:pt>
                <c:pt idx="42">
                  <c:v>8.1054626145317749E-2</c:v>
                </c:pt>
                <c:pt idx="43">
                  <c:v>8.2908801848342831E-2</c:v>
                </c:pt>
                <c:pt idx="44">
                  <c:v>7.5554259747885516E-2</c:v>
                </c:pt>
                <c:pt idx="45">
                  <c:v>6.9315376602655701E-2</c:v>
                </c:pt>
                <c:pt idx="46">
                  <c:v>6.934320277417591E-2</c:v>
                </c:pt>
                <c:pt idx="47">
                  <c:v>7.5153187422808618E-2</c:v>
                </c:pt>
                <c:pt idx="48">
                  <c:v>7.423660254164674E-2</c:v>
                </c:pt>
                <c:pt idx="49">
                  <c:v>7.2893248682091474E-2</c:v>
                </c:pt>
                <c:pt idx="50">
                  <c:v>7.2371766663324441E-2</c:v>
                </c:pt>
                <c:pt idx="51">
                  <c:v>7.9850901365580693E-2</c:v>
                </c:pt>
                <c:pt idx="52">
                  <c:v>7.7330618640606363E-2</c:v>
                </c:pt>
                <c:pt idx="53">
                  <c:v>7.5193022152634709E-2</c:v>
                </c:pt>
                <c:pt idx="54">
                  <c:v>7.5193022152634709E-2</c:v>
                </c:pt>
              </c:numCache>
            </c:numRef>
          </c:val>
          <c:smooth val="0"/>
        </c:ser>
        <c:ser>
          <c:idx val="7"/>
          <c:order val="3"/>
          <c:tx>
            <c:strRef>
              <c:f>'F1'!$D$3</c:f>
              <c:strCache>
                <c:ptCount val="1"/>
                <c:pt idx="0">
                  <c:v>Docteurs hors disciplines Ingénieur</c:v>
                </c:pt>
              </c:strCache>
            </c:strRef>
          </c:tx>
          <c:marker>
            <c:symbol val="none"/>
          </c:marker>
          <c:cat>
            <c:numRef>
              <c:f>'F1'!$A$4:$A$58</c:f>
              <c:numCache>
                <c:formatCode>mmm\-yy</c:formatCode>
                <c:ptCount val="55"/>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numCache>
            </c:numRef>
          </c:cat>
          <c:val>
            <c:numRef>
              <c:f>'F1'!$D$4:$D$58</c:f>
              <c:numCache>
                <c:formatCode>0%</c:formatCode>
                <c:ptCount val="55"/>
                <c:pt idx="0">
                  <c:v>0.19030868769740827</c:v>
                </c:pt>
                <c:pt idx="1">
                  <c:v>0.1625878855433627</c:v>
                </c:pt>
                <c:pt idx="2">
                  <c:v>0.13971895900317924</c:v>
                </c:pt>
                <c:pt idx="3">
                  <c:v>0.14083310583264164</c:v>
                </c:pt>
                <c:pt idx="4">
                  <c:v>0.14204691456191371</c:v>
                </c:pt>
                <c:pt idx="5">
                  <c:v>0.14536621699432323</c:v>
                </c:pt>
                <c:pt idx="6">
                  <c:v>0.13831518813634575</c:v>
                </c:pt>
                <c:pt idx="7">
                  <c:v>0.14627344122237435</c:v>
                </c:pt>
                <c:pt idx="8">
                  <c:v>0.12844974256443831</c:v>
                </c:pt>
                <c:pt idx="9">
                  <c:v>0.10802885283648346</c:v>
                </c:pt>
                <c:pt idx="10">
                  <c:v>9.9058392457212249E-2</c:v>
                </c:pt>
                <c:pt idx="11">
                  <c:v>9.7540239670510051E-2</c:v>
                </c:pt>
                <c:pt idx="12">
                  <c:v>9.8168996903197567E-2</c:v>
                </c:pt>
                <c:pt idx="13">
                  <c:v>9.6317478942263043E-2</c:v>
                </c:pt>
                <c:pt idx="14">
                  <c:v>9.1099969860667929E-2</c:v>
                </c:pt>
                <c:pt idx="15">
                  <c:v>8.753609022618572E-2</c:v>
                </c:pt>
                <c:pt idx="16">
                  <c:v>9.1042748036408785E-2</c:v>
                </c:pt>
                <c:pt idx="17">
                  <c:v>9.2352808922874688E-2</c:v>
                </c:pt>
                <c:pt idx="18">
                  <c:v>0.10077117540843702</c:v>
                </c:pt>
                <c:pt idx="19">
                  <c:v>0.10718601424706653</c:v>
                </c:pt>
                <c:pt idx="20">
                  <c:v>0.12451246210827344</c:v>
                </c:pt>
                <c:pt idx="21">
                  <c:v>9.6514372758685019E-2</c:v>
                </c:pt>
                <c:pt idx="22">
                  <c:v>8.5098289643031511E-2</c:v>
                </c:pt>
                <c:pt idx="23">
                  <c:v>9.236031420417197E-2</c:v>
                </c:pt>
                <c:pt idx="24">
                  <c:v>9.5059720080974533E-2</c:v>
                </c:pt>
                <c:pt idx="25">
                  <c:v>9.286021687599337E-2</c:v>
                </c:pt>
                <c:pt idx="26">
                  <c:v>9.362865971054142E-2</c:v>
                </c:pt>
                <c:pt idx="27">
                  <c:v>8.6150709896074193E-2</c:v>
                </c:pt>
                <c:pt idx="28">
                  <c:v>8.5669280440698631E-2</c:v>
                </c:pt>
                <c:pt idx="29">
                  <c:v>7.9449191829083207E-2</c:v>
                </c:pt>
                <c:pt idx="30">
                  <c:v>8.668042615201263E-2</c:v>
                </c:pt>
                <c:pt idx="31">
                  <c:v>9.3080916820713386E-2</c:v>
                </c:pt>
                <c:pt idx="32">
                  <c:v>9.208194132304133E-2</c:v>
                </c:pt>
                <c:pt idx="33">
                  <c:v>8.075896783303145E-2</c:v>
                </c:pt>
                <c:pt idx="34">
                  <c:v>8.4876627533314083E-2</c:v>
                </c:pt>
                <c:pt idx="35">
                  <c:v>8.929486209762634E-2</c:v>
                </c:pt>
                <c:pt idx="36">
                  <c:v>8.9130620594593354E-2</c:v>
                </c:pt>
                <c:pt idx="37">
                  <c:v>9.1745318593955169E-2</c:v>
                </c:pt>
                <c:pt idx="38">
                  <c:v>0.10183125817983599</c:v>
                </c:pt>
                <c:pt idx="39">
                  <c:v>9.6455742398646613E-2</c:v>
                </c:pt>
                <c:pt idx="40">
                  <c:v>8.5218525969335907E-2</c:v>
                </c:pt>
                <c:pt idx="41">
                  <c:v>8.8751998117916689E-2</c:v>
                </c:pt>
                <c:pt idx="42">
                  <c:v>9.1250650382888751E-2</c:v>
                </c:pt>
                <c:pt idx="43">
                  <c:v>9.2688585970906859E-2</c:v>
                </c:pt>
                <c:pt idx="44">
                  <c:v>8.6162495667819416E-2</c:v>
                </c:pt>
                <c:pt idx="45">
                  <c:v>7.7270373692513383E-2</c:v>
                </c:pt>
                <c:pt idx="46">
                  <c:v>7.7916999465220946E-2</c:v>
                </c:pt>
                <c:pt idx="47">
                  <c:v>7.8666395578587761E-2</c:v>
                </c:pt>
                <c:pt idx="48">
                  <c:v>7.7766792032927315E-2</c:v>
                </c:pt>
                <c:pt idx="49">
                  <c:v>7.1024297816583079E-2</c:v>
                </c:pt>
                <c:pt idx="50">
                  <c:v>7.4960653440893352E-2</c:v>
                </c:pt>
                <c:pt idx="51">
                  <c:v>7.8707529467344203E-2</c:v>
                </c:pt>
                <c:pt idx="52">
                  <c:v>7.847790796676829E-2</c:v>
                </c:pt>
                <c:pt idx="53">
                  <c:v>7.8477907966768304E-2</c:v>
                </c:pt>
                <c:pt idx="54">
                  <c:v>7.8477907966768304E-2</c:v>
                </c:pt>
              </c:numCache>
            </c:numRef>
          </c:val>
          <c:smooth val="0"/>
        </c:ser>
        <c:dLbls>
          <c:showLegendKey val="0"/>
          <c:showVal val="0"/>
          <c:showCatName val="0"/>
          <c:showSerName val="0"/>
          <c:showPercent val="0"/>
          <c:showBubbleSize val="0"/>
        </c:dLbls>
        <c:marker val="1"/>
        <c:smooth val="0"/>
        <c:axId val="186452224"/>
        <c:axId val="186470400"/>
      </c:lineChart>
      <c:dateAx>
        <c:axId val="186452224"/>
        <c:scaling>
          <c:orientation val="minMax"/>
        </c:scaling>
        <c:delete val="0"/>
        <c:axPos val="b"/>
        <c:numFmt formatCode="mmm\-yy" sourceLinked="1"/>
        <c:majorTickMark val="out"/>
        <c:minorTickMark val="none"/>
        <c:tickLblPos val="nextTo"/>
        <c:txPr>
          <a:bodyPr rot="0" vert="horz" anchor="t" anchorCtr="1"/>
          <a:lstStyle/>
          <a:p>
            <a:pPr>
              <a:defRPr sz="600" b="0">
                <a:latin typeface="Arial" panose="020B0604020202020204" pitchFamily="34" charset="0"/>
                <a:cs typeface="Arial" panose="020B0604020202020204" pitchFamily="34" charset="0"/>
              </a:defRPr>
            </a:pPr>
            <a:endParaRPr lang="fr-FR"/>
          </a:p>
        </c:txPr>
        <c:crossAx val="186470400"/>
        <c:crosses val="autoZero"/>
        <c:auto val="1"/>
        <c:lblOffset val="100"/>
        <c:baseTimeUnit val="months"/>
      </c:dateAx>
      <c:valAx>
        <c:axId val="186470400"/>
        <c:scaling>
          <c:orientation val="minMax"/>
          <c:max val="0.2"/>
        </c:scaling>
        <c:delete val="0"/>
        <c:axPos val="l"/>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86452224"/>
        <c:crosses val="autoZero"/>
        <c:crossBetween val="midCat"/>
        <c:majorUnit val="5.000000000000001E-2"/>
      </c:valAx>
      <c:spPr>
        <a:ln>
          <a:solidFill>
            <a:schemeClr val="bg1">
              <a:lumMod val="85000"/>
            </a:schemeClr>
          </a:solidFill>
        </a:ln>
      </c:spPr>
    </c:plotArea>
    <c:legend>
      <c:legendPos val="b"/>
      <c:layout>
        <c:manualLayout>
          <c:xMode val="edge"/>
          <c:yMode val="edge"/>
          <c:x val="0.68245504828274006"/>
          <c:y val="0.1323590569903684"/>
          <c:w val="0.30607823627728248"/>
          <c:h val="0.28815433960188769"/>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Arial" panose="020B0604020202020204" pitchFamily="34" charset="0"/>
                <a:cs typeface="Arial" panose="020B0604020202020204" pitchFamily="34" charset="0"/>
              </a:defRPr>
            </a:pPr>
            <a:r>
              <a:rPr lang="fr-FR" sz="1100">
                <a:latin typeface="Arial" panose="020B0604020202020204" pitchFamily="34" charset="0"/>
                <a:cs typeface="Arial" panose="020B0604020202020204" pitchFamily="34" charset="0"/>
              </a:rPr>
              <a:t>05 : Evolution des débouchés des docteurs à 3 ans</a:t>
            </a:r>
          </a:p>
          <a:p>
            <a:pPr>
              <a:defRPr sz="1200">
                <a:latin typeface="Arial" panose="020B0604020202020204" pitchFamily="34" charset="0"/>
                <a:cs typeface="Arial" panose="020B0604020202020204" pitchFamily="34" charset="0"/>
              </a:defRPr>
            </a:pPr>
            <a:endParaRPr lang="fr-FR" sz="1200">
              <a:latin typeface="Arial" panose="020B0604020202020204" pitchFamily="34" charset="0"/>
              <a:cs typeface="Arial" panose="020B0604020202020204" pitchFamily="34" charset="0"/>
            </a:endParaRPr>
          </a:p>
        </c:rich>
      </c:tx>
      <c:layout>
        <c:manualLayout>
          <c:xMode val="edge"/>
          <c:yMode val="edge"/>
          <c:x val="0.16442745826362348"/>
          <c:y val="1.7357291488850665E-2"/>
        </c:manualLayout>
      </c:layout>
      <c:overlay val="0"/>
    </c:title>
    <c:autoTitleDeleted val="0"/>
    <c:plotArea>
      <c:layout>
        <c:manualLayout>
          <c:layoutTarget val="inner"/>
          <c:xMode val="edge"/>
          <c:yMode val="edge"/>
          <c:x val="5.860142488972702E-2"/>
          <c:y val="0.13050689544703067"/>
          <c:w val="0.91347403212025402"/>
          <c:h val="0.72186442812536644"/>
        </c:manualLayout>
      </c:layout>
      <c:lineChart>
        <c:grouping val="standard"/>
        <c:varyColors val="0"/>
        <c:ser>
          <c:idx val="0"/>
          <c:order val="0"/>
          <c:tx>
            <c:strRef>
              <c:f>'F5'!$A$4</c:f>
              <c:strCache>
                <c:ptCount val="1"/>
                <c:pt idx="0">
                  <c:v>Recherche publique</c:v>
                </c:pt>
              </c:strCache>
            </c:strRef>
          </c:tx>
          <c:marker>
            <c:symbol val="none"/>
          </c:marker>
          <c:cat>
            <c:numRef>
              <c:f>'F5'!$B$3:$G$3</c:f>
              <c:numCache>
                <c:formatCode>General</c:formatCode>
                <c:ptCount val="6"/>
                <c:pt idx="0">
                  <c:v>2001</c:v>
                </c:pt>
                <c:pt idx="1">
                  <c:v>2004</c:v>
                </c:pt>
                <c:pt idx="2">
                  <c:v>2007</c:v>
                </c:pt>
                <c:pt idx="3">
                  <c:v>2010</c:v>
                </c:pt>
                <c:pt idx="4">
                  <c:v>2013</c:v>
                </c:pt>
                <c:pt idx="5">
                  <c:v>2016</c:v>
                </c:pt>
              </c:numCache>
            </c:numRef>
          </c:cat>
          <c:val>
            <c:numRef>
              <c:f>'F5'!$B$4:$G$4</c:f>
              <c:numCache>
                <c:formatCode>0</c:formatCode>
                <c:ptCount val="6"/>
                <c:pt idx="0">
                  <c:v>43</c:v>
                </c:pt>
                <c:pt idx="1">
                  <c:v>49</c:v>
                </c:pt>
                <c:pt idx="2">
                  <c:v>49</c:v>
                </c:pt>
                <c:pt idx="3">
                  <c:v>49</c:v>
                </c:pt>
                <c:pt idx="4">
                  <c:v>49</c:v>
                </c:pt>
                <c:pt idx="5">
                  <c:v>39</c:v>
                </c:pt>
              </c:numCache>
            </c:numRef>
          </c:val>
          <c:smooth val="0"/>
        </c:ser>
        <c:ser>
          <c:idx val="1"/>
          <c:order val="1"/>
          <c:tx>
            <c:strRef>
              <c:f>'F5'!$A$5</c:f>
              <c:strCache>
                <c:ptCount val="1"/>
                <c:pt idx="0">
                  <c:v>Public hors recherche</c:v>
                </c:pt>
              </c:strCache>
            </c:strRef>
          </c:tx>
          <c:marker>
            <c:symbol val="none"/>
          </c:marker>
          <c:cat>
            <c:numRef>
              <c:f>'F5'!$B$3:$G$3</c:f>
              <c:numCache>
                <c:formatCode>General</c:formatCode>
                <c:ptCount val="6"/>
                <c:pt idx="0">
                  <c:v>2001</c:v>
                </c:pt>
                <c:pt idx="1">
                  <c:v>2004</c:v>
                </c:pt>
                <c:pt idx="2">
                  <c:v>2007</c:v>
                </c:pt>
                <c:pt idx="3">
                  <c:v>2010</c:v>
                </c:pt>
                <c:pt idx="4">
                  <c:v>2013</c:v>
                </c:pt>
                <c:pt idx="5">
                  <c:v>2016</c:v>
                </c:pt>
              </c:numCache>
            </c:numRef>
          </c:cat>
          <c:val>
            <c:numRef>
              <c:f>'F5'!$B$5:$G$5</c:f>
              <c:numCache>
                <c:formatCode>0</c:formatCode>
                <c:ptCount val="6"/>
                <c:pt idx="0">
                  <c:v>17</c:v>
                </c:pt>
                <c:pt idx="1">
                  <c:v>14.000000000000002</c:v>
                </c:pt>
                <c:pt idx="2">
                  <c:v>16</c:v>
                </c:pt>
                <c:pt idx="3">
                  <c:v>15</c:v>
                </c:pt>
                <c:pt idx="4">
                  <c:v>15</c:v>
                </c:pt>
                <c:pt idx="5">
                  <c:v>16</c:v>
                </c:pt>
              </c:numCache>
            </c:numRef>
          </c:val>
          <c:smooth val="0"/>
        </c:ser>
        <c:ser>
          <c:idx val="2"/>
          <c:order val="2"/>
          <c:tx>
            <c:strRef>
              <c:f>'F5'!$A$6</c:f>
              <c:strCache>
                <c:ptCount val="1"/>
                <c:pt idx="0">
                  <c:v>R&amp;D privée</c:v>
                </c:pt>
              </c:strCache>
            </c:strRef>
          </c:tx>
          <c:marker>
            <c:symbol val="none"/>
          </c:marker>
          <c:cat>
            <c:numRef>
              <c:f>'F5'!$B$3:$G$3</c:f>
              <c:numCache>
                <c:formatCode>General</c:formatCode>
                <c:ptCount val="6"/>
                <c:pt idx="0">
                  <c:v>2001</c:v>
                </c:pt>
                <c:pt idx="1">
                  <c:v>2004</c:v>
                </c:pt>
                <c:pt idx="2">
                  <c:v>2007</c:v>
                </c:pt>
                <c:pt idx="3">
                  <c:v>2010</c:v>
                </c:pt>
                <c:pt idx="4">
                  <c:v>2013</c:v>
                </c:pt>
                <c:pt idx="5">
                  <c:v>2016</c:v>
                </c:pt>
              </c:numCache>
            </c:numRef>
          </c:cat>
          <c:val>
            <c:numRef>
              <c:f>'F5'!$B$6:$G$6</c:f>
              <c:numCache>
                <c:formatCode>0</c:formatCode>
                <c:ptCount val="6"/>
                <c:pt idx="0">
                  <c:v>19</c:v>
                </c:pt>
                <c:pt idx="1">
                  <c:v>18</c:v>
                </c:pt>
                <c:pt idx="2">
                  <c:v>17</c:v>
                </c:pt>
                <c:pt idx="3">
                  <c:v>17</c:v>
                </c:pt>
                <c:pt idx="4">
                  <c:v>17</c:v>
                </c:pt>
                <c:pt idx="5">
                  <c:v>22</c:v>
                </c:pt>
              </c:numCache>
            </c:numRef>
          </c:val>
          <c:smooth val="0"/>
        </c:ser>
        <c:ser>
          <c:idx val="3"/>
          <c:order val="3"/>
          <c:tx>
            <c:strRef>
              <c:f>'F5'!$A$7</c:f>
              <c:strCache>
                <c:ptCount val="1"/>
                <c:pt idx="0">
                  <c:v>Privé hors recherche</c:v>
                </c:pt>
              </c:strCache>
            </c:strRef>
          </c:tx>
          <c:marker>
            <c:symbol val="none"/>
          </c:marker>
          <c:cat>
            <c:numRef>
              <c:f>'F5'!$B$3:$G$3</c:f>
              <c:numCache>
                <c:formatCode>General</c:formatCode>
                <c:ptCount val="6"/>
                <c:pt idx="0">
                  <c:v>2001</c:v>
                </c:pt>
                <c:pt idx="1">
                  <c:v>2004</c:v>
                </c:pt>
                <c:pt idx="2">
                  <c:v>2007</c:v>
                </c:pt>
                <c:pt idx="3">
                  <c:v>2010</c:v>
                </c:pt>
                <c:pt idx="4">
                  <c:v>2013</c:v>
                </c:pt>
                <c:pt idx="5">
                  <c:v>2016</c:v>
                </c:pt>
              </c:numCache>
            </c:numRef>
          </c:cat>
          <c:val>
            <c:numRef>
              <c:f>'F5'!$B$7:$G$7</c:f>
              <c:numCache>
                <c:formatCode>0</c:formatCode>
                <c:ptCount val="6"/>
                <c:pt idx="0">
                  <c:v>21</c:v>
                </c:pt>
                <c:pt idx="1">
                  <c:v>19</c:v>
                </c:pt>
                <c:pt idx="2">
                  <c:v>18</c:v>
                </c:pt>
                <c:pt idx="3">
                  <c:v>19</c:v>
                </c:pt>
                <c:pt idx="4">
                  <c:v>19</c:v>
                </c:pt>
                <c:pt idx="5">
                  <c:v>24</c:v>
                </c:pt>
              </c:numCache>
            </c:numRef>
          </c:val>
          <c:smooth val="0"/>
        </c:ser>
        <c:dLbls>
          <c:showLegendKey val="0"/>
          <c:showVal val="0"/>
          <c:showCatName val="0"/>
          <c:showSerName val="0"/>
          <c:showPercent val="0"/>
          <c:showBubbleSize val="0"/>
        </c:dLbls>
        <c:marker val="1"/>
        <c:smooth val="0"/>
        <c:axId val="187829248"/>
        <c:axId val="187831040"/>
      </c:lineChart>
      <c:catAx>
        <c:axId val="187829248"/>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87831040"/>
        <c:crosses val="autoZero"/>
        <c:auto val="1"/>
        <c:lblAlgn val="ctr"/>
        <c:lblOffset val="100"/>
        <c:noMultiLvlLbl val="0"/>
      </c:catAx>
      <c:valAx>
        <c:axId val="187831040"/>
        <c:scaling>
          <c:orientation val="minMax"/>
          <c:max val="50"/>
        </c:scaling>
        <c:delete val="0"/>
        <c:axPos val="l"/>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87829248"/>
        <c:crosses val="autoZero"/>
        <c:crossBetween val="midCat"/>
        <c:majorUnit val="10"/>
      </c:valAx>
    </c:plotArea>
    <c:legend>
      <c:legendPos val="r"/>
      <c:layout>
        <c:manualLayout>
          <c:xMode val="edge"/>
          <c:yMode val="edge"/>
          <c:x val="0.40096493786229942"/>
          <c:y val="0.18019059314240168"/>
          <c:w val="0.33006467024440739"/>
          <c:h val="0.33486876640419949"/>
        </c:manualLayout>
      </c:layout>
      <c:overlay val="0"/>
      <c:txPr>
        <a:bodyPr/>
        <a:lstStyle/>
        <a:p>
          <a:pPr>
            <a:defRPr sz="900"/>
          </a:pPr>
          <a:endParaRPr lang="fr-FR"/>
        </a:p>
      </c:txPr>
    </c:legend>
    <c:plotVisOnly val="1"/>
    <c:dispBlanksAs val="gap"/>
    <c:showDLblsOverMax val="0"/>
  </c:chart>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398152543092012E-2"/>
          <c:y val="0.11142162319205835"/>
          <c:w val="0.92263125554971182"/>
          <c:h val="0.78540297146497529"/>
        </c:manualLayout>
      </c:layout>
      <c:lineChart>
        <c:grouping val="standard"/>
        <c:varyColors val="0"/>
        <c:ser>
          <c:idx val="0"/>
          <c:order val="0"/>
          <c:tx>
            <c:strRef>
              <c:f>'F8'!$A$4</c:f>
              <c:strCache>
                <c:ptCount val="1"/>
                <c:pt idx="0">
                  <c:v>Docteurs</c:v>
                </c:pt>
              </c:strCache>
            </c:strRef>
          </c:tx>
          <c:marker>
            <c:symbol val="none"/>
          </c:marker>
          <c:dLbls>
            <c:txPr>
              <a:bodyPr/>
              <a:lstStyle/>
              <a:p>
                <a:pPr>
                  <a:defRPr sz="9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dLbls>
          <c:cat>
            <c:numRef>
              <c:f>'F8'!$B$3:$F$3</c:f>
              <c:numCache>
                <c:formatCode>General</c:formatCode>
                <c:ptCount val="5"/>
                <c:pt idx="0">
                  <c:v>2004</c:v>
                </c:pt>
                <c:pt idx="1">
                  <c:v>2007</c:v>
                </c:pt>
                <c:pt idx="2">
                  <c:v>2010</c:v>
                </c:pt>
                <c:pt idx="3">
                  <c:v>2013</c:v>
                </c:pt>
                <c:pt idx="4">
                  <c:v>2016</c:v>
                </c:pt>
              </c:numCache>
            </c:numRef>
          </c:cat>
          <c:val>
            <c:numRef>
              <c:f>'F8'!$B$4:$F$4</c:f>
              <c:numCache>
                <c:formatCode>0.0</c:formatCode>
                <c:ptCount val="5"/>
                <c:pt idx="0">
                  <c:v>11.4</c:v>
                </c:pt>
                <c:pt idx="1">
                  <c:v>10</c:v>
                </c:pt>
                <c:pt idx="2">
                  <c:v>9.9</c:v>
                </c:pt>
                <c:pt idx="3">
                  <c:v>9.1</c:v>
                </c:pt>
                <c:pt idx="4">
                  <c:v>10</c:v>
                </c:pt>
              </c:numCache>
            </c:numRef>
          </c:val>
          <c:smooth val="0"/>
        </c:ser>
        <c:ser>
          <c:idx val="1"/>
          <c:order val="1"/>
          <c:tx>
            <c:strRef>
              <c:f>'F8'!$A$8</c:f>
              <c:strCache>
                <c:ptCount val="1"/>
                <c:pt idx="0">
                  <c:v>Ingénieurs </c:v>
                </c:pt>
              </c:strCache>
            </c:strRef>
          </c:tx>
          <c:marker>
            <c:symbol val="none"/>
          </c:marker>
          <c:dLbls>
            <c:txPr>
              <a:bodyPr/>
              <a:lstStyle/>
              <a:p>
                <a:pPr>
                  <a:defRPr sz="9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dLbls>
          <c:cat>
            <c:numRef>
              <c:f>'F8'!$B$3:$F$3</c:f>
              <c:numCache>
                <c:formatCode>General</c:formatCode>
                <c:ptCount val="5"/>
                <c:pt idx="0">
                  <c:v>2004</c:v>
                </c:pt>
                <c:pt idx="1">
                  <c:v>2007</c:v>
                </c:pt>
                <c:pt idx="2">
                  <c:v>2010</c:v>
                </c:pt>
                <c:pt idx="3">
                  <c:v>2013</c:v>
                </c:pt>
                <c:pt idx="4">
                  <c:v>2016</c:v>
                </c:pt>
              </c:numCache>
            </c:numRef>
          </c:cat>
          <c:val>
            <c:numRef>
              <c:f>'F8'!$B$8:$F$8</c:f>
              <c:numCache>
                <c:formatCode>0.0</c:formatCode>
                <c:ptCount val="5"/>
                <c:pt idx="0">
                  <c:v>5.9</c:v>
                </c:pt>
                <c:pt idx="1">
                  <c:v>3.8</c:v>
                </c:pt>
                <c:pt idx="2">
                  <c:v>4.2</c:v>
                </c:pt>
                <c:pt idx="3">
                  <c:v>3.7</c:v>
                </c:pt>
                <c:pt idx="4">
                  <c:v>7.1</c:v>
                </c:pt>
              </c:numCache>
            </c:numRef>
          </c:val>
          <c:smooth val="0"/>
        </c:ser>
        <c:ser>
          <c:idx val="2"/>
          <c:order val="2"/>
          <c:tx>
            <c:strRef>
              <c:f>'F8'!$A$9</c:f>
              <c:strCache>
                <c:ptCount val="1"/>
                <c:pt idx="0">
                  <c:v>Master</c:v>
                </c:pt>
              </c:strCache>
            </c:strRef>
          </c:tx>
          <c:marker>
            <c:symbol val="none"/>
          </c:marker>
          <c:dLbls>
            <c:txPr>
              <a:bodyPr/>
              <a:lstStyle/>
              <a:p>
                <a:pPr>
                  <a:defRPr sz="900">
                    <a:latin typeface="Arial" panose="020B0604020202020204" pitchFamily="34" charset="0"/>
                    <a:cs typeface="Arial" panose="020B0604020202020204" pitchFamily="34" charset="0"/>
                  </a:defRPr>
                </a:pPr>
                <a:endParaRPr lang="fr-FR"/>
              </a:p>
            </c:txPr>
            <c:showLegendKey val="0"/>
            <c:showVal val="1"/>
            <c:showCatName val="0"/>
            <c:showSerName val="0"/>
            <c:showPercent val="0"/>
            <c:showBubbleSize val="0"/>
            <c:showLeaderLines val="0"/>
          </c:dLbls>
          <c:cat>
            <c:numRef>
              <c:f>'F8'!$B$3:$F$3</c:f>
              <c:numCache>
                <c:formatCode>General</c:formatCode>
                <c:ptCount val="5"/>
                <c:pt idx="0">
                  <c:v>2004</c:v>
                </c:pt>
                <c:pt idx="1">
                  <c:v>2007</c:v>
                </c:pt>
                <c:pt idx="2">
                  <c:v>2010</c:v>
                </c:pt>
                <c:pt idx="3">
                  <c:v>2013</c:v>
                </c:pt>
                <c:pt idx="4">
                  <c:v>2016</c:v>
                </c:pt>
              </c:numCache>
            </c:numRef>
          </c:cat>
          <c:val>
            <c:numRef>
              <c:f>'F8'!$B$9:$F$9</c:f>
              <c:numCache>
                <c:formatCode>0.0</c:formatCode>
                <c:ptCount val="5"/>
                <c:pt idx="0">
                  <c:v>9.4</c:v>
                </c:pt>
                <c:pt idx="1">
                  <c:v>6.9</c:v>
                </c:pt>
                <c:pt idx="2">
                  <c:v>11.5</c:v>
                </c:pt>
                <c:pt idx="3">
                  <c:v>11.6</c:v>
                </c:pt>
                <c:pt idx="4">
                  <c:v>11</c:v>
                </c:pt>
              </c:numCache>
            </c:numRef>
          </c:val>
          <c:smooth val="0"/>
        </c:ser>
        <c:dLbls>
          <c:showLegendKey val="0"/>
          <c:showVal val="0"/>
          <c:showCatName val="0"/>
          <c:showSerName val="0"/>
          <c:showPercent val="0"/>
          <c:showBubbleSize val="0"/>
        </c:dLbls>
        <c:marker val="1"/>
        <c:smooth val="0"/>
        <c:axId val="187942016"/>
        <c:axId val="187943552"/>
      </c:lineChart>
      <c:catAx>
        <c:axId val="187942016"/>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87943552"/>
        <c:crosses val="autoZero"/>
        <c:auto val="1"/>
        <c:lblAlgn val="ctr"/>
        <c:lblOffset val="100"/>
        <c:noMultiLvlLbl val="0"/>
      </c:catAx>
      <c:valAx>
        <c:axId val="187943552"/>
        <c:scaling>
          <c:orientation val="minMax"/>
        </c:scaling>
        <c:delete val="0"/>
        <c:axPos val="l"/>
        <c:majorGridlines/>
        <c:numFmt formatCode="0.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87942016"/>
        <c:crosses val="autoZero"/>
        <c:crossBetween val="midCat"/>
      </c:valAx>
    </c:plotArea>
    <c:legend>
      <c:legendPos val="b"/>
      <c:layout>
        <c:manualLayout>
          <c:xMode val="edge"/>
          <c:yMode val="edge"/>
          <c:x val="7.0573409428550227E-2"/>
          <c:y val="0.66635929033477548"/>
          <c:w val="0.18432552285954731"/>
          <c:h val="0.23361760721636493"/>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311943</xdr:colOff>
      <xdr:row>2</xdr:row>
      <xdr:rowOff>247650</xdr:rowOff>
    </xdr:from>
    <xdr:to>
      <xdr:col>18</xdr:col>
      <xdr:colOff>619125</xdr:colOff>
      <xdr:row>28</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0.62789</cdr:x>
      <cdr:y>0.9497</cdr:y>
    </cdr:from>
    <cdr:to>
      <cdr:x>1</cdr:x>
      <cdr:y>0.98793</cdr:y>
    </cdr:to>
    <cdr:sp macro="" textlink="">
      <cdr:nvSpPr>
        <cdr:cNvPr id="2" name="ZoneTexte 1"/>
        <cdr:cNvSpPr txBox="1"/>
      </cdr:nvSpPr>
      <cdr:spPr>
        <a:xfrm xmlns:a="http://schemas.openxmlformats.org/drawingml/2006/main">
          <a:off x="6412707" y="4495801"/>
          <a:ext cx="3800475" cy="180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800" i="1">
              <a:latin typeface="Arial" panose="020B0604020202020204" pitchFamily="34" charset="0"/>
              <a:cs typeface="Arial" panose="020B0604020202020204" pitchFamily="34" charset="0"/>
            </a:rPr>
            <a:t>Source : Céreq, Enquête Génération 2010, interrogations en 2013 et 2015. </a:t>
          </a:r>
        </a:p>
      </cdr:txBody>
    </cdr:sp>
  </cdr:relSizeAnchor>
  <cdr:relSizeAnchor xmlns:cdr="http://schemas.openxmlformats.org/drawingml/2006/chartDrawing">
    <cdr:from>
      <cdr:x>0</cdr:x>
      <cdr:y>0.01006</cdr:y>
    </cdr:from>
    <cdr:to>
      <cdr:x>0.99907</cdr:x>
      <cdr:y>0.08853</cdr:y>
    </cdr:to>
    <cdr:sp macro="" textlink="">
      <cdr:nvSpPr>
        <cdr:cNvPr id="3" name="ZoneTexte 2"/>
        <cdr:cNvSpPr txBox="1"/>
      </cdr:nvSpPr>
      <cdr:spPr>
        <a:xfrm xmlns:a="http://schemas.openxmlformats.org/drawingml/2006/main">
          <a:off x="0" y="47625"/>
          <a:ext cx="10203657"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a:r>
            <a:rPr lang="fr-FR" sz="1100" b="1" i="0" baseline="0">
              <a:effectLst/>
              <a:latin typeface="Arial" panose="020B0604020202020204" pitchFamily="34" charset="0"/>
              <a:ea typeface="+mn-ea"/>
              <a:cs typeface="Arial" panose="020B0604020202020204" pitchFamily="34" charset="0"/>
            </a:rPr>
            <a:t>Evolution du taux de chômage des docteurs diplômés en 2010 durant leurs 5 premières années </a:t>
          </a:r>
          <a:r>
            <a:rPr lang="fr-FR" sz="1100" b="0" i="0" baseline="0">
              <a:effectLst/>
              <a:latin typeface="Arial" panose="020B0604020202020204" pitchFamily="34" charset="0"/>
              <a:ea typeface="+mn-ea"/>
              <a:cs typeface="Arial" panose="020B0604020202020204" pitchFamily="34" charset="0"/>
            </a:rPr>
            <a:t> </a:t>
          </a:r>
          <a:r>
            <a:rPr lang="fr-FR" sz="1100" b="1" i="0" baseline="0">
              <a:effectLst/>
              <a:latin typeface="Arial" panose="020B0604020202020204" pitchFamily="34" charset="0"/>
              <a:ea typeface="+mn-ea"/>
              <a:cs typeface="Arial" panose="020B0604020202020204" pitchFamily="34" charset="0"/>
            </a:rPr>
            <a:t>de vie active</a:t>
          </a:r>
          <a:endParaRPr lang="fr-FR" sz="1100">
            <a:effectLst/>
            <a:latin typeface="Arial" panose="020B0604020202020204" pitchFamily="34" charset="0"/>
            <a:cs typeface="Arial" panose="020B0604020202020204" pitchFamily="34" charset="0"/>
          </a:endParaRPr>
        </a:p>
        <a:p xmlns:a="http://schemas.openxmlformats.org/drawingml/2006/main">
          <a:endParaRPr lang="fr-FR"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180974</xdr:colOff>
      <xdr:row>9</xdr:row>
      <xdr:rowOff>6877</xdr:rowOff>
    </xdr:from>
    <xdr:to>
      <xdr:col>8</xdr:col>
      <xdr:colOff>695324</xdr:colOff>
      <xdr:row>24</xdr:row>
      <xdr:rowOff>142874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0.30214</cdr:x>
      <cdr:y>0.91583</cdr:y>
    </cdr:from>
    <cdr:to>
      <cdr:x>1</cdr:x>
      <cdr:y>1</cdr:y>
    </cdr:to>
    <cdr:sp macro="" textlink="">
      <cdr:nvSpPr>
        <cdr:cNvPr id="2" name="ZoneTexte 1"/>
        <cdr:cNvSpPr txBox="1"/>
      </cdr:nvSpPr>
      <cdr:spPr>
        <a:xfrm xmlns:a="http://schemas.openxmlformats.org/drawingml/2006/main">
          <a:off x="1476376" y="2741520"/>
          <a:ext cx="3409949" cy="2519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Arial" panose="020B0604020202020204" pitchFamily="34" charset="0"/>
              <a:cs typeface="Arial" panose="020B0604020202020204" pitchFamily="34" charset="0"/>
            </a:rPr>
            <a:t>                                                                                           Source : Céreq, Enquête Génération, interrogations entre 2001 et 2016. </a:t>
          </a:r>
        </a:p>
      </cdr:txBody>
    </cdr:sp>
  </cdr:relSizeAnchor>
  <cdr:relSizeAnchor xmlns:cdr="http://schemas.openxmlformats.org/drawingml/2006/chartDrawing">
    <cdr:from>
      <cdr:x>0.87914</cdr:x>
      <cdr:y>0.05179</cdr:y>
    </cdr:from>
    <cdr:to>
      <cdr:x>0.95712</cdr:x>
      <cdr:y>0.15998</cdr:y>
    </cdr:to>
    <cdr:sp macro="" textlink="">
      <cdr:nvSpPr>
        <cdr:cNvPr id="3" name="ZoneTexte 2"/>
        <cdr:cNvSpPr txBox="1"/>
      </cdr:nvSpPr>
      <cdr:spPr>
        <a:xfrm xmlns:a="http://schemas.openxmlformats.org/drawingml/2006/main">
          <a:off x="4295776" y="155048"/>
          <a:ext cx="381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i="1">
              <a:latin typeface="Arial" panose="020B0604020202020204" pitchFamily="34" charset="0"/>
              <a:cs typeface="Arial" panose="020B0604020202020204" pitchFamily="34" charset="0"/>
            </a:rPr>
            <a:t>en</a:t>
          </a:r>
          <a:r>
            <a:rPr lang="fr-FR" sz="1000" i="1" baseline="0">
              <a:latin typeface="Arial" panose="020B0604020202020204" pitchFamily="34" charset="0"/>
              <a:cs typeface="Arial" panose="020B0604020202020204" pitchFamily="34" charset="0"/>
            </a:rPr>
            <a:t> </a:t>
          </a:r>
          <a:r>
            <a:rPr lang="fr-FR" sz="1000" i="1">
              <a:latin typeface="Arial" panose="020B0604020202020204" pitchFamily="34" charset="0"/>
              <a:cs typeface="Arial" panose="020B0604020202020204" pitchFamily="34" charset="0"/>
            </a:rPr>
            <a:t>%</a:t>
          </a: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553508</xdr:colOff>
      <xdr:row>1</xdr:row>
      <xdr:rowOff>95250</xdr:rowOff>
    </xdr:from>
    <xdr:to>
      <xdr:col>15</xdr:col>
      <xdr:colOff>247650</xdr:colOff>
      <xdr:row>25</xdr:row>
      <xdr:rowOff>94194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0.43886</cdr:x>
      <cdr:y>0.94605</cdr:y>
    </cdr:from>
    <cdr:to>
      <cdr:x>1</cdr:x>
      <cdr:y>1</cdr:y>
    </cdr:to>
    <cdr:sp macro="" textlink="">
      <cdr:nvSpPr>
        <cdr:cNvPr id="2" name="ZoneTexte 1"/>
        <cdr:cNvSpPr txBox="1"/>
      </cdr:nvSpPr>
      <cdr:spPr>
        <a:xfrm xmlns:a="http://schemas.openxmlformats.org/drawingml/2006/main">
          <a:off x="2875492" y="4324350"/>
          <a:ext cx="3676650" cy="2465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800" i="1">
              <a:latin typeface="Arial" panose="020B0604020202020204" pitchFamily="34" charset="0"/>
              <a:cs typeface="Arial" panose="020B0604020202020204" pitchFamily="34" charset="0"/>
            </a:rPr>
            <a:t>   Source : Céreq, Enquête Génération, interrogations entre 2004 et 2016. </a:t>
          </a:r>
        </a:p>
      </cdr:txBody>
    </cdr:sp>
  </cdr:relSizeAnchor>
  <cdr:relSizeAnchor xmlns:cdr="http://schemas.openxmlformats.org/drawingml/2006/chartDrawing">
    <cdr:from>
      <cdr:x>0</cdr:x>
      <cdr:y>0.00834</cdr:y>
    </cdr:from>
    <cdr:to>
      <cdr:x>1</cdr:x>
      <cdr:y>0.09794</cdr:y>
    </cdr:to>
    <cdr:sp macro="" textlink="">
      <cdr:nvSpPr>
        <cdr:cNvPr id="3" name="ZoneTexte 2"/>
        <cdr:cNvSpPr txBox="1"/>
      </cdr:nvSpPr>
      <cdr:spPr>
        <a:xfrm xmlns:a="http://schemas.openxmlformats.org/drawingml/2006/main">
          <a:off x="0" y="38100"/>
          <a:ext cx="6552142" cy="409557"/>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08 : Taux de chômage pour 5 générations de diplômés, 3 ans après (soit entre 2004 et 2016</a:t>
          </a:r>
          <a:r>
            <a:rPr lang="fr-FR" sz="1000">
              <a:latin typeface="Arial" panose="020B0604020202020204" pitchFamily="34" charset="0"/>
              <a:cs typeface="Arial" panose="020B0604020202020204" pitchFamily="34" charset="0"/>
            </a:rPr>
            <a:t>)</a:t>
          </a:r>
        </a:p>
        <a:p xmlns:a="http://schemas.openxmlformats.org/drawingml/2006/main">
          <a:pPr algn="ctr"/>
          <a:r>
            <a:rPr lang="fr-FR" sz="1000">
              <a:latin typeface="Arial" panose="020B0604020202020204" pitchFamily="34" charset="0"/>
              <a:cs typeface="Arial" panose="020B0604020202020204" pitchFamily="34" charset="0"/>
            </a:rPr>
            <a:t>(en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GESUP/Gesup%20II/2015/Gesup_mars2015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r-dgesip-dgri-a2/DONNEES%20ET%20ETUDES/EES%202013/2%20Elements%20Excel%20de%20ref%20pour%20maquette/travail/OES13_IV%20chercheurs_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20part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6"/>
  <sheetViews>
    <sheetView showGridLines="0" topLeftCell="A13" zoomScaleNormal="100" workbookViewId="0">
      <selection activeCell="E23" sqref="E23"/>
    </sheetView>
  </sheetViews>
  <sheetFormatPr baseColWidth="10" defaultRowHeight="15"/>
  <cols>
    <col min="1" max="1" width="9.5703125" customWidth="1"/>
    <col min="2" max="2" width="141.28515625" customWidth="1"/>
  </cols>
  <sheetData>
    <row r="1" spans="1:2">
      <c r="A1" s="267" t="s">
        <v>66</v>
      </c>
      <c r="B1" s="267"/>
    </row>
    <row r="2" spans="1:2">
      <c r="A2" s="39"/>
      <c r="B2" s="39"/>
    </row>
    <row r="3" spans="1:2">
      <c r="A3" s="268" t="s">
        <v>67</v>
      </c>
      <c r="B3" s="268"/>
    </row>
    <row r="4" spans="1:2">
      <c r="A4" s="39"/>
    </row>
    <row r="5" spans="1:2" ht="38.25">
      <c r="A5" s="39"/>
      <c r="B5" s="256" t="s">
        <v>193</v>
      </c>
    </row>
    <row r="6" spans="1:2">
      <c r="A6" s="39"/>
      <c r="B6" s="255"/>
    </row>
    <row r="7" spans="1:2" ht="21.75" customHeight="1">
      <c r="A7" s="269" t="s">
        <v>195</v>
      </c>
      <c r="B7" s="269"/>
    </row>
    <row r="8" spans="1:2" ht="17.25" customHeight="1">
      <c r="A8" s="39"/>
      <c r="B8" s="259" t="s">
        <v>196</v>
      </c>
    </row>
    <row r="9" spans="1:2">
      <c r="A9" s="270" t="s">
        <v>68</v>
      </c>
      <c r="B9" s="270"/>
    </row>
    <row r="10" spans="1:2" ht="14.25" customHeight="1">
      <c r="A10" s="102" t="s">
        <v>69</v>
      </c>
      <c r="B10" s="101" t="s">
        <v>70</v>
      </c>
    </row>
    <row r="11" spans="1:2" ht="14.25" customHeight="1">
      <c r="A11" s="254" t="s">
        <v>197</v>
      </c>
      <c r="B11" s="180" t="s">
        <v>64</v>
      </c>
    </row>
    <row r="12" spans="1:2" ht="14.25" customHeight="1">
      <c r="A12" s="254" t="s">
        <v>181</v>
      </c>
      <c r="B12" s="181" t="s">
        <v>80</v>
      </c>
    </row>
    <row r="13" spans="1:2" ht="14.25" customHeight="1">
      <c r="A13" s="254" t="s">
        <v>189</v>
      </c>
      <c r="B13" s="181" t="s">
        <v>16</v>
      </c>
    </row>
    <row r="14" spans="1:2" ht="14.25" customHeight="1">
      <c r="A14" s="254" t="s">
        <v>182</v>
      </c>
      <c r="B14" s="181" t="s">
        <v>92</v>
      </c>
    </row>
    <row r="15" spans="1:2" ht="14.25" customHeight="1">
      <c r="A15" s="254" t="s">
        <v>183</v>
      </c>
      <c r="B15" s="181" t="s">
        <v>118</v>
      </c>
    </row>
    <row r="16" spans="1:2" ht="14.25" customHeight="1">
      <c r="A16" s="254" t="s">
        <v>184</v>
      </c>
      <c r="B16" s="181" t="s">
        <v>190</v>
      </c>
    </row>
    <row r="17" spans="1:2" ht="14.25" customHeight="1">
      <c r="A17" s="254" t="s">
        <v>185</v>
      </c>
      <c r="B17" s="181" t="s">
        <v>191</v>
      </c>
    </row>
    <row r="18" spans="1:2" ht="14.25" customHeight="1">
      <c r="A18" s="254" t="s">
        <v>186</v>
      </c>
      <c r="B18" s="181" t="s">
        <v>96</v>
      </c>
    </row>
    <row r="19" spans="1:2" ht="14.25" customHeight="1">
      <c r="A19" s="254" t="s">
        <v>187</v>
      </c>
      <c r="B19" s="181" t="s">
        <v>95</v>
      </c>
    </row>
    <row r="20" spans="1:2" ht="14.25" customHeight="1">
      <c r="A20" s="254" t="s">
        <v>192</v>
      </c>
      <c r="B20" s="181" t="s">
        <v>94</v>
      </c>
    </row>
    <row r="21" spans="1:2" ht="14.25" customHeight="1">
      <c r="A21" s="260" t="s">
        <v>198</v>
      </c>
      <c r="B21" s="181" t="s">
        <v>64</v>
      </c>
    </row>
    <row r="22" spans="1:2" ht="14.25" customHeight="1">
      <c r="A22" s="254" t="s">
        <v>180</v>
      </c>
      <c r="B22" s="181" t="s">
        <v>188</v>
      </c>
    </row>
    <row r="23" spans="1:2" ht="9.75" customHeight="1">
      <c r="A23" s="257"/>
      <c r="B23" s="258"/>
    </row>
    <row r="24" spans="1:2">
      <c r="A24" s="266" t="s">
        <v>71</v>
      </c>
      <c r="B24" s="266"/>
    </row>
    <row r="25" spans="1:2" ht="24.75" customHeight="1">
      <c r="A25" s="265" t="s">
        <v>194</v>
      </c>
      <c r="B25" s="265"/>
    </row>
    <row r="26" spans="1:2" ht="25.5" customHeight="1">
      <c r="A26" s="271" t="s">
        <v>120</v>
      </c>
      <c r="B26" s="271"/>
    </row>
    <row r="27" spans="1:2" ht="34.5" customHeight="1">
      <c r="A27" s="271" t="s">
        <v>121</v>
      </c>
      <c r="B27" s="271"/>
    </row>
    <row r="28" spans="1:2">
      <c r="A28" s="266" t="s">
        <v>72</v>
      </c>
      <c r="B28" s="266"/>
    </row>
    <row r="29" spans="1:2">
      <c r="A29" s="41" t="s">
        <v>73</v>
      </c>
      <c r="B29" s="39"/>
    </row>
    <row r="30" spans="1:2">
      <c r="A30" s="41" t="s">
        <v>74</v>
      </c>
      <c r="B30" s="39"/>
    </row>
    <row r="31" spans="1:2">
      <c r="A31" s="41" t="s">
        <v>75</v>
      </c>
      <c r="B31" s="39"/>
    </row>
    <row r="32" spans="1:2">
      <c r="A32" s="41" t="s">
        <v>76</v>
      </c>
      <c r="B32" s="39"/>
    </row>
    <row r="33" spans="1:2">
      <c r="A33" s="41" t="s">
        <v>77</v>
      </c>
      <c r="B33" s="39"/>
    </row>
    <row r="34" spans="1:2">
      <c r="A34" s="39"/>
      <c r="B34" s="41"/>
    </row>
    <row r="35" spans="1:2" ht="34.5">
      <c r="A35" s="39"/>
      <c r="B35" s="42" t="s">
        <v>78</v>
      </c>
    </row>
    <row r="36" spans="1:2">
      <c r="A36" s="43"/>
      <c r="B36" s="40"/>
    </row>
  </sheetData>
  <mergeCells count="9">
    <mergeCell ref="A25:B25"/>
    <mergeCell ref="A28:B28"/>
    <mergeCell ref="A1:B1"/>
    <mergeCell ref="A3:B3"/>
    <mergeCell ref="A7:B7"/>
    <mergeCell ref="A9:B9"/>
    <mergeCell ref="A24:B24"/>
    <mergeCell ref="A26:B26"/>
    <mergeCell ref="A27:B27"/>
  </mergeCells>
  <hyperlinks>
    <hyperlink ref="A13" location="'F2'!A1" display="F2"/>
    <hyperlink ref="A14" location="'F3'!A1" display="F3"/>
    <hyperlink ref="A15" location="'F4'!A1" display="F4"/>
    <hyperlink ref="A16" location="'F5'!A1" display="F5"/>
    <hyperlink ref="A17" location="'F6'!A1" display="F6"/>
    <hyperlink ref="A18" location="'F7'!A1" display="F7"/>
    <hyperlink ref="A19" location="'F8'!A1" display="F8"/>
    <hyperlink ref="A20" location="'F9'!A1" display="F9"/>
    <hyperlink ref="A22" location="'emploi OCDE'!A1" display="emploi OCDE"/>
    <hyperlink ref="A11" location="F0!A1" display="F0"/>
    <hyperlink ref="A12" location="'F1'!A1" display="F1"/>
    <hyperlink ref="A21" location="recap!A1" display="recap"/>
  </hyperlinks>
  <pageMargins left="0.7" right="0.7" top="0.75" bottom="0.75" header="0.3" footer="0.3"/>
  <pageSetup paperSize="9" scale="8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
  <sheetViews>
    <sheetView showGridLines="0" zoomScaleNormal="100" workbookViewId="0">
      <selection activeCell="A5" sqref="A5"/>
    </sheetView>
  </sheetViews>
  <sheetFormatPr baseColWidth="10" defaultRowHeight="15"/>
  <cols>
    <col min="1" max="1" width="28" customWidth="1"/>
    <col min="2" max="6" width="7.7109375" customWidth="1"/>
  </cols>
  <sheetData>
    <row r="1" spans="1:8">
      <c r="A1" s="70" t="s">
        <v>58</v>
      </c>
      <c r="B1" s="96"/>
      <c r="C1" s="96"/>
      <c r="D1" s="96"/>
      <c r="E1" s="96"/>
      <c r="F1" s="96"/>
      <c r="G1" s="96"/>
      <c r="H1" s="96"/>
    </row>
    <row r="2" spans="1:8">
      <c r="A2" s="70"/>
      <c r="B2" s="96"/>
      <c r="C2" s="96"/>
      <c r="D2" s="96"/>
      <c r="E2" s="96"/>
      <c r="F2" s="74" t="s">
        <v>59</v>
      </c>
      <c r="G2" s="96"/>
      <c r="H2" s="96"/>
    </row>
    <row r="3" spans="1:8">
      <c r="A3" s="9" t="s">
        <v>48</v>
      </c>
      <c r="B3" s="211">
        <v>2004</v>
      </c>
      <c r="C3" s="211">
        <v>2007</v>
      </c>
      <c r="D3" s="211">
        <v>2010</v>
      </c>
      <c r="E3" s="211">
        <v>2013</v>
      </c>
      <c r="F3" s="211">
        <v>2016</v>
      </c>
    </row>
    <row r="4" spans="1:8" s="25" customFormat="1">
      <c r="A4" s="95" t="s">
        <v>40</v>
      </c>
      <c r="B4" s="213">
        <v>11.4</v>
      </c>
      <c r="C4" s="213">
        <v>10</v>
      </c>
      <c r="D4" s="213">
        <v>9.9</v>
      </c>
      <c r="E4" s="213">
        <v>9.1</v>
      </c>
      <c r="F4" s="213">
        <v>10</v>
      </c>
    </row>
    <row r="5" spans="1:8">
      <c r="A5" s="264" t="s">
        <v>200</v>
      </c>
      <c r="B5" s="214">
        <v>5</v>
      </c>
      <c r="C5" s="214">
        <v>5.3</v>
      </c>
      <c r="D5" s="214" t="s">
        <v>42</v>
      </c>
      <c r="E5" s="214">
        <v>5.4</v>
      </c>
      <c r="F5" s="214">
        <v>7.7</v>
      </c>
    </row>
    <row r="6" spans="1:8">
      <c r="A6" s="179" t="s">
        <v>43</v>
      </c>
      <c r="B6" s="214">
        <v>11</v>
      </c>
      <c r="C6" s="214">
        <v>10.1</v>
      </c>
      <c r="D6" s="214" t="s">
        <v>42</v>
      </c>
      <c r="E6" s="214">
        <v>11.5</v>
      </c>
      <c r="F6" s="214">
        <v>10.7</v>
      </c>
    </row>
    <row r="7" spans="1:8">
      <c r="A7" s="179" t="s">
        <v>44</v>
      </c>
      <c r="B7" s="214">
        <v>15.6</v>
      </c>
      <c r="C7" s="214">
        <v>10.4</v>
      </c>
      <c r="D7" s="214" t="s">
        <v>42</v>
      </c>
      <c r="E7" s="214">
        <v>9.1999999999999993</v>
      </c>
      <c r="F7" s="214">
        <v>11.1</v>
      </c>
    </row>
    <row r="8" spans="1:8">
      <c r="A8" s="11" t="s">
        <v>45</v>
      </c>
      <c r="B8" s="213">
        <v>5.9</v>
      </c>
      <c r="C8" s="213">
        <v>3.8</v>
      </c>
      <c r="D8" s="212">
        <v>4.2</v>
      </c>
      <c r="E8" s="212">
        <v>3.7</v>
      </c>
      <c r="F8" s="212">
        <v>7.1</v>
      </c>
    </row>
    <row r="9" spans="1:8">
      <c r="A9" s="11" t="s">
        <v>46</v>
      </c>
      <c r="B9" s="213">
        <v>9.4</v>
      </c>
      <c r="C9" s="213">
        <v>6.9</v>
      </c>
      <c r="D9" s="212">
        <v>11.5</v>
      </c>
      <c r="E9" s="212">
        <v>11.6</v>
      </c>
      <c r="F9" s="212">
        <v>11</v>
      </c>
    </row>
    <row r="10" spans="1:8">
      <c r="A10" s="7" t="s">
        <v>97</v>
      </c>
      <c r="E10" s="48"/>
    </row>
  </sheetData>
  <pageMargins left="0.31496062992125984" right="0.11811023622047245" top="0.15748031496062992" bottom="0.15748031496062992" header="0.31496062992125984" footer="0.31496062992125984"/>
  <pageSetup paperSize="9" scale="7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election activeCell="A5" sqref="A5"/>
    </sheetView>
  </sheetViews>
  <sheetFormatPr baseColWidth="10" defaultRowHeight="15"/>
  <cols>
    <col min="1" max="1" width="29.85546875" customWidth="1"/>
    <col min="2" max="11" width="5" bestFit="1" customWidth="1"/>
    <col min="12" max="16" width="5.42578125" bestFit="1" customWidth="1"/>
  </cols>
  <sheetData>
    <row r="1" spans="1:16" ht="27.75" customHeight="1">
      <c r="A1" s="303" t="s">
        <v>199</v>
      </c>
      <c r="B1" s="303"/>
      <c r="C1" s="303"/>
      <c r="D1" s="303"/>
      <c r="E1" s="303"/>
      <c r="F1" s="303"/>
      <c r="G1" s="303"/>
      <c r="H1" s="303"/>
      <c r="I1" s="303"/>
      <c r="J1" s="303"/>
      <c r="K1" s="303"/>
    </row>
    <row r="2" spans="1:16" ht="35.25" customHeight="1">
      <c r="A2" s="312"/>
      <c r="B2" s="277" t="s">
        <v>110</v>
      </c>
      <c r="C2" s="278"/>
      <c r="D2" s="278"/>
      <c r="E2" s="278"/>
      <c r="F2" s="279"/>
      <c r="G2" s="313" t="s">
        <v>109</v>
      </c>
      <c r="H2" s="313"/>
      <c r="I2" s="313"/>
      <c r="J2" s="313"/>
      <c r="K2" s="313"/>
      <c r="L2" s="313" t="s">
        <v>47</v>
      </c>
      <c r="M2" s="313"/>
      <c r="N2" s="313"/>
      <c r="O2" s="313"/>
      <c r="P2" s="313"/>
    </row>
    <row r="3" spans="1:16">
      <c r="A3" s="312"/>
      <c r="B3" s="211">
        <v>2004</v>
      </c>
      <c r="C3" s="211">
        <v>2007</v>
      </c>
      <c r="D3" s="211">
        <v>2010</v>
      </c>
      <c r="E3" s="211">
        <v>2013</v>
      </c>
      <c r="F3" s="211">
        <v>2016</v>
      </c>
      <c r="G3" s="211">
        <v>2004</v>
      </c>
      <c r="H3" s="211">
        <v>2007</v>
      </c>
      <c r="I3" s="211">
        <v>2010</v>
      </c>
      <c r="J3" s="211">
        <v>2013</v>
      </c>
      <c r="K3" s="211">
        <v>2016</v>
      </c>
      <c r="L3" s="211">
        <v>2004</v>
      </c>
      <c r="M3" s="211">
        <v>2007</v>
      </c>
      <c r="N3" s="211">
        <v>2010</v>
      </c>
      <c r="O3" s="211">
        <v>2013</v>
      </c>
      <c r="P3" s="211">
        <v>2016</v>
      </c>
    </row>
    <row r="4" spans="1:16">
      <c r="A4" s="10" t="s">
        <v>119</v>
      </c>
      <c r="B4" s="213">
        <v>11.4</v>
      </c>
      <c r="C4" s="213">
        <v>10</v>
      </c>
      <c r="D4" s="213">
        <v>9.9</v>
      </c>
      <c r="E4" s="213">
        <v>9.1</v>
      </c>
      <c r="F4" s="213">
        <v>10</v>
      </c>
      <c r="G4" s="30">
        <v>24</v>
      </c>
      <c r="H4" s="30">
        <v>27</v>
      </c>
      <c r="I4" s="30">
        <v>30</v>
      </c>
      <c r="J4" s="32">
        <v>33</v>
      </c>
      <c r="K4" s="29">
        <v>33</v>
      </c>
      <c r="L4" s="141">
        <v>1980</v>
      </c>
      <c r="M4" s="141">
        <v>2000</v>
      </c>
      <c r="N4" s="141">
        <v>2020</v>
      </c>
      <c r="O4" s="142">
        <v>2200</v>
      </c>
      <c r="P4" s="142">
        <v>2300</v>
      </c>
    </row>
    <row r="5" spans="1:16">
      <c r="A5" s="264" t="s">
        <v>200</v>
      </c>
      <c r="B5" s="214">
        <v>5</v>
      </c>
      <c r="C5" s="214">
        <v>5.3</v>
      </c>
      <c r="D5" s="214" t="s">
        <v>42</v>
      </c>
      <c r="E5" s="214">
        <v>5.4</v>
      </c>
      <c r="F5" s="214">
        <v>7.7</v>
      </c>
      <c r="G5" s="29">
        <v>18</v>
      </c>
      <c r="H5" s="29">
        <v>15</v>
      </c>
      <c r="I5" s="29" t="s">
        <v>42</v>
      </c>
      <c r="J5" s="29">
        <v>17</v>
      </c>
      <c r="K5" s="29">
        <v>18</v>
      </c>
      <c r="L5" s="139">
        <v>2170</v>
      </c>
      <c r="M5" s="139">
        <v>2200</v>
      </c>
      <c r="N5" s="139" t="s">
        <v>42</v>
      </c>
      <c r="O5" s="139">
        <v>2440</v>
      </c>
      <c r="P5" s="140">
        <v>2300</v>
      </c>
    </row>
    <row r="6" spans="1:16">
      <c r="A6" s="179" t="s">
        <v>43</v>
      </c>
      <c r="B6" s="214">
        <v>11</v>
      </c>
      <c r="C6" s="214">
        <v>10.1</v>
      </c>
      <c r="D6" s="214" t="s">
        <v>42</v>
      </c>
      <c r="E6" s="214">
        <v>11.5</v>
      </c>
      <c r="F6" s="214">
        <v>10.7</v>
      </c>
      <c r="G6" s="29">
        <v>27</v>
      </c>
      <c r="H6" s="29">
        <v>31</v>
      </c>
      <c r="I6" s="29" t="s">
        <v>42</v>
      </c>
      <c r="J6" s="29">
        <v>40</v>
      </c>
      <c r="K6" s="29">
        <v>61</v>
      </c>
      <c r="L6" s="139">
        <v>1970</v>
      </c>
      <c r="M6" s="139">
        <v>2000</v>
      </c>
      <c r="N6" s="139" t="s">
        <v>42</v>
      </c>
      <c r="O6" s="139">
        <v>2200</v>
      </c>
      <c r="P6" s="140">
        <v>2330</v>
      </c>
    </row>
    <row r="7" spans="1:16">
      <c r="A7" s="179" t="s">
        <v>44</v>
      </c>
      <c r="B7" s="214">
        <v>15.6</v>
      </c>
      <c r="C7" s="214">
        <v>10.4</v>
      </c>
      <c r="D7" s="214" t="s">
        <v>42</v>
      </c>
      <c r="E7" s="214">
        <v>9.1999999999999993</v>
      </c>
      <c r="F7" s="214">
        <v>11.1</v>
      </c>
      <c r="G7" s="29">
        <v>22</v>
      </c>
      <c r="H7" s="29">
        <v>27</v>
      </c>
      <c r="I7" s="29" t="s">
        <v>42</v>
      </c>
      <c r="J7" s="29">
        <v>33</v>
      </c>
      <c r="K7" s="29">
        <v>22</v>
      </c>
      <c r="L7" s="139">
        <v>1840</v>
      </c>
      <c r="M7" s="139">
        <v>2000</v>
      </c>
      <c r="N7" s="139" t="s">
        <v>42</v>
      </c>
      <c r="O7" s="139">
        <v>2140</v>
      </c>
      <c r="P7" s="140">
        <v>2100</v>
      </c>
    </row>
    <row r="8" spans="1:16">
      <c r="A8" s="11" t="s">
        <v>45</v>
      </c>
      <c r="B8" s="213">
        <v>5.9</v>
      </c>
      <c r="C8" s="213">
        <v>3.8</v>
      </c>
      <c r="D8" s="212">
        <v>4.2</v>
      </c>
      <c r="E8" s="212">
        <v>3.7</v>
      </c>
      <c r="F8" s="212">
        <v>7.1</v>
      </c>
      <c r="G8" s="30">
        <v>8</v>
      </c>
      <c r="H8" s="30">
        <v>8</v>
      </c>
      <c r="I8" s="31">
        <v>7.0000000000000009</v>
      </c>
      <c r="J8" s="33">
        <v>7.0000000000000009</v>
      </c>
      <c r="K8" s="29">
        <v>10</v>
      </c>
      <c r="L8" s="141">
        <v>2100</v>
      </c>
      <c r="M8" s="141">
        <v>2150</v>
      </c>
      <c r="N8" s="142">
        <v>2270</v>
      </c>
      <c r="O8" s="141">
        <v>2300</v>
      </c>
      <c r="P8" s="142">
        <v>2300</v>
      </c>
    </row>
    <row r="9" spans="1:16">
      <c r="A9" s="11" t="s">
        <v>46</v>
      </c>
      <c r="B9" s="213">
        <v>9.4</v>
      </c>
      <c r="C9" s="213">
        <v>6.9</v>
      </c>
      <c r="D9" s="212">
        <v>11.5</v>
      </c>
      <c r="E9" s="212">
        <v>11.6</v>
      </c>
      <c r="F9" s="212">
        <v>11</v>
      </c>
      <c r="G9" s="30">
        <v>23</v>
      </c>
      <c r="H9" s="30">
        <v>21</v>
      </c>
      <c r="I9" s="31">
        <v>24</v>
      </c>
      <c r="J9" s="33">
        <v>25</v>
      </c>
      <c r="K9" s="29">
        <v>24</v>
      </c>
      <c r="L9" s="141">
        <v>1730</v>
      </c>
      <c r="M9" s="141">
        <v>1820</v>
      </c>
      <c r="N9" s="142">
        <v>1950</v>
      </c>
      <c r="O9" s="141">
        <v>1870</v>
      </c>
      <c r="P9" s="142">
        <v>1800</v>
      </c>
    </row>
    <row r="10" spans="1:16">
      <c r="A10" s="7" t="s">
        <v>97</v>
      </c>
      <c r="D10" s="48"/>
      <c r="E10" s="48"/>
    </row>
  </sheetData>
  <mergeCells count="5">
    <mergeCell ref="A1:K1"/>
    <mergeCell ref="A2:A3"/>
    <mergeCell ref="B2:F2"/>
    <mergeCell ref="G2:K2"/>
    <mergeCell ref="L2:P2"/>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3"/>
  <sheetViews>
    <sheetView showGridLines="0" zoomScale="90" zoomScaleNormal="90" workbookViewId="0">
      <selection activeCell="L6" sqref="L6"/>
    </sheetView>
  </sheetViews>
  <sheetFormatPr baseColWidth="10" defaultColWidth="9.140625" defaultRowHeight="15"/>
  <cols>
    <col min="1" max="1" width="24.85546875" customWidth="1"/>
    <col min="2" max="5" width="8.42578125" customWidth="1"/>
    <col min="6" max="11" width="8.5703125" customWidth="1"/>
    <col min="12" max="12" width="7.140625" style="107" customWidth="1"/>
    <col min="13" max="18" width="8.5703125" customWidth="1"/>
    <col min="19" max="19" width="9.140625" style="23"/>
  </cols>
  <sheetData>
    <row r="1" spans="1:23">
      <c r="A1" s="14" t="s">
        <v>64</v>
      </c>
      <c r="B1" s="14"/>
      <c r="C1" s="14"/>
      <c r="D1" s="14"/>
      <c r="E1" s="14"/>
      <c r="F1" s="70"/>
      <c r="G1" s="70"/>
      <c r="H1" s="70"/>
      <c r="I1" s="70"/>
      <c r="J1" s="70"/>
      <c r="K1" s="70"/>
    </row>
    <row r="2" spans="1:23" ht="12" customHeight="1">
      <c r="A2" s="14"/>
      <c r="B2" s="35"/>
      <c r="C2" s="35"/>
      <c r="D2" s="35"/>
      <c r="E2" s="36" t="s">
        <v>59</v>
      </c>
      <c r="F2" s="70"/>
      <c r="G2" s="70"/>
      <c r="H2" s="70"/>
      <c r="I2" s="70"/>
      <c r="J2" s="70"/>
      <c r="K2" s="70"/>
    </row>
    <row r="3" spans="1:23" ht="23.25" customHeight="1">
      <c r="A3" s="275"/>
      <c r="B3" s="272" t="s">
        <v>98</v>
      </c>
      <c r="C3" s="273"/>
      <c r="D3" s="274" t="s">
        <v>65</v>
      </c>
      <c r="E3" s="273"/>
      <c r="F3" s="277" t="s">
        <v>111</v>
      </c>
      <c r="G3" s="278"/>
      <c r="H3" s="278"/>
      <c r="I3" s="278"/>
      <c r="J3" s="278"/>
      <c r="K3" s="279"/>
      <c r="L3" s="108"/>
      <c r="M3" s="277" t="s">
        <v>91</v>
      </c>
      <c r="N3" s="278"/>
      <c r="O3" s="278"/>
      <c r="P3" s="278"/>
      <c r="Q3" s="278"/>
      <c r="R3" s="279"/>
    </row>
    <row r="4" spans="1:23" ht="36">
      <c r="A4" s="276"/>
      <c r="B4" s="1">
        <v>2013</v>
      </c>
      <c r="C4" s="2">
        <v>2015</v>
      </c>
      <c r="D4" s="3">
        <v>2013</v>
      </c>
      <c r="E4" s="2">
        <v>2015</v>
      </c>
      <c r="F4" s="206" t="s">
        <v>83</v>
      </c>
      <c r="G4" s="207" t="s">
        <v>84</v>
      </c>
      <c r="H4" s="207" t="s">
        <v>85</v>
      </c>
      <c r="I4" s="207" t="s">
        <v>86</v>
      </c>
      <c r="J4" s="205" t="s">
        <v>87</v>
      </c>
      <c r="K4" s="207" t="s">
        <v>88</v>
      </c>
      <c r="L4" s="108"/>
      <c r="M4" s="207" t="s">
        <v>83</v>
      </c>
      <c r="N4" s="206" t="s">
        <v>84</v>
      </c>
      <c r="O4" s="207" t="s">
        <v>85</v>
      </c>
      <c r="P4" s="207" t="s">
        <v>86</v>
      </c>
      <c r="Q4" s="207" t="s">
        <v>87</v>
      </c>
      <c r="R4" s="207" t="s">
        <v>89</v>
      </c>
    </row>
    <row r="5" spans="1:23" s="20" customFormat="1">
      <c r="A5" s="16" t="s">
        <v>40</v>
      </c>
      <c r="B5" s="17"/>
      <c r="C5" s="18"/>
      <c r="D5" s="17"/>
      <c r="E5" s="215"/>
      <c r="F5" s="216"/>
      <c r="G5" s="217"/>
      <c r="H5" s="217"/>
      <c r="I5" s="217"/>
      <c r="J5" s="217"/>
      <c r="K5" s="215"/>
      <c r="L5" s="112"/>
      <c r="M5" s="285"/>
      <c r="N5" s="286"/>
      <c r="O5" s="286"/>
      <c r="P5" s="286"/>
      <c r="Q5" s="286"/>
      <c r="R5" s="287"/>
      <c r="S5" s="23"/>
    </row>
    <row r="6" spans="1:23">
      <c r="A6" s="52" t="s">
        <v>0</v>
      </c>
      <c r="B6" s="53">
        <v>90.8</v>
      </c>
      <c r="C6" s="53">
        <v>92.9</v>
      </c>
      <c r="D6" s="54">
        <v>8.5</v>
      </c>
      <c r="E6" s="54">
        <v>6.4</v>
      </c>
      <c r="F6" s="71">
        <v>2.8999999999999998E-2</v>
      </c>
      <c r="G6" s="71">
        <v>0.30199999999999999</v>
      </c>
      <c r="H6" s="71">
        <v>0.56700000000000006</v>
      </c>
      <c r="I6" s="71">
        <v>8.5000000000000006E-2</v>
      </c>
      <c r="J6" s="105">
        <v>1.2E-2</v>
      </c>
      <c r="K6" s="71">
        <v>5.0000000000000001E-3</v>
      </c>
      <c r="L6" s="80"/>
      <c r="M6" s="53">
        <v>1.7000000000000002</v>
      </c>
      <c r="N6" s="106">
        <v>18.399999999999999</v>
      </c>
      <c r="O6" s="53">
        <v>34.6</v>
      </c>
      <c r="P6" s="53">
        <v>5.0999999999999996</v>
      </c>
      <c r="Q6" s="53">
        <v>0.7</v>
      </c>
      <c r="R6" s="53">
        <v>0.3</v>
      </c>
      <c r="S6" s="73"/>
    </row>
    <row r="7" spans="1:23">
      <c r="A7" s="55" t="s">
        <v>1</v>
      </c>
      <c r="B7" s="53">
        <v>86.4</v>
      </c>
      <c r="C7" s="53">
        <v>88.3</v>
      </c>
      <c r="D7" s="54">
        <v>10.8</v>
      </c>
      <c r="E7" s="54">
        <v>8.1</v>
      </c>
      <c r="F7" s="71">
        <v>0.02</v>
      </c>
      <c r="G7" s="71">
        <v>0.34600000000000003</v>
      </c>
      <c r="H7" s="71">
        <v>0.48599999999999999</v>
      </c>
      <c r="I7" s="71">
        <v>0.11800000000000001</v>
      </c>
      <c r="J7" s="105">
        <v>1.8000000000000002E-2</v>
      </c>
      <c r="K7" s="71">
        <v>1.2E-2</v>
      </c>
      <c r="L7" s="80"/>
      <c r="M7" s="53">
        <v>1.2</v>
      </c>
      <c r="N7" s="106">
        <v>21.2</v>
      </c>
      <c r="O7" s="53">
        <v>29.799999999999997</v>
      </c>
      <c r="P7" s="53">
        <v>7.2000000000000011</v>
      </c>
      <c r="Q7" s="53">
        <v>1</v>
      </c>
      <c r="R7" s="53">
        <v>0.7</v>
      </c>
      <c r="S7" s="73"/>
    </row>
    <row r="8" spans="1:23">
      <c r="A8" s="172" t="s">
        <v>102</v>
      </c>
      <c r="B8" s="53">
        <v>87.7</v>
      </c>
      <c r="C8" s="53">
        <v>94.7</v>
      </c>
      <c r="D8" s="54">
        <v>11.7</v>
      </c>
      <c r="E8" s="54">
        <v>4.3</v>
      </c>
      <c r="F8" s="71">
        <v>1.2E-2</v>
      </c>
      <c r="G8" s="71">
        <v>0.30099999999999999</v>
      </c>
      <c r="H8" s="71">
        <v>0.57200000000000006</v>
      </c>
      <c r="I8" s="71">
        <v>0.10099999999999999</v>
      </c>
      <c r="J8" s="105">
        <v>0.01</v>
      </c>
      <c r="K8" s="71">
        <v>3.0000000000000001E-3</v>
      </c>
      <c r="L8" s="80"/>
      <c r="M8" s="53">
        <v>0.7</v>
      </c>
      <c r="N8" s="106">
        <v>18.5</v>
      </c>
      <c r="O8" s="53">
        <v>35.299999999999997</v>
      </c>
      <c r="P8" s="53">
        <v>6.2</v>
      </c>
      <c r="Q8" s="53">
        <v>0.6</v>
      </c>
      <c r="R8" s="53">
        <v>0.2</v>
      </c>
      <c r="S8" s="73"/>
    </row>
    <row r="9" spans="1:23">
      <c r="A9" s="172" t="s">
        <v>103</v>
      </c>
      <c r="B9" s="53">
        <v>93.6</v>
      </c>
      <c r="C9" s="53">
        <v>94.3</v>
      </c>
      <c r="D9" s="54">
        <v>5.3</v>
      </c>
      <c r="E9" s="54">
        <v>4.3</v>
      </c>
      <c r="F9" s="71">
        <v>2.6000000000000002E-2</v>
      </c>
      <c r="G9" s="71">
        <v>0.214</v>
      </c>
      <c r="H9" s="71">
        <v>0.67400000000000004</v>
      </c>
      <c r="I9" s="71">
        <v>5.7999999999999996E-2</v>
      </c>
      <c r="J9" s="105">
        <v>2.5000000000000001E-2</v>
      </c>
      <c r="K9" s="71">
        <v>4.0000000000000001E-3</v>
      </c>
      <c r="L9" s="80"/>
      <c r="M9" s="53">
        <v>1.5</v>
      </c>
      <c r="N9" s="106">
        <v>13</v>
      </c>
      <c r="O9" s="53">
        <v>41.2</v>
      </c>
      <c r="P9" s="53">
        <v>3.5000000000000004</v>
      </c>
      <c r="Q9" s="53">
        <v>1.5</v>
      </c>
      <c r="R9" s="53">
        <v>0.2</v>
      </c>
      <c r="S9" s="73"/>
    </row>
    <row r="10" spans="1:23">
      <c r="A10" s="172" t="s">
        <v>104</v>
      </c>
      <c r="B10" s="53">
        <v>86.3</v>
      </c>
      <c r="C10" s="53">
        <v>84.8</v>
      </c>
      <c r="D10" s="54">
        <v>11.2</v>
      </c>
      <c r="E10" s="54">
        <v>12.4</v>
      </c>
      <c r="F10" s="71">
        <v>1.4999999999999999E-2</v>
      </c>
      <c r="G10" s="71">
        <v>0.46500000000000002</v>
      </c>
      <c r="H10" s="71">
        <v>0.35100000000000003</v>
      </c>
      <c r="I10" s="71">
        <v>0.13900000000000001</v>
      </c>
      <c r="J10" s="71">
        <v>1.2E-2</v>
      </c>
      <c r="K10" s="71">
        <v>1.8000000000000002E-2</v>
      </c>
      <c r="L10" s="80"/>
      <c r="M10" s="53">
        <v>0.90000000000000013</v>
      </c>
      <c r="N10" s="53">
        <v>28.6</v>
      </c>
      <c r="O10" s="53">
        <v>21.6</v>
      </c>
      <c r="P10" s="53">
        <v>8.5</v>
      </c>
      <c r="Q10" s="53">
        <v>0.7</v>
      </c>
      <c r="R10" s="53">
        <v>1.1000000000000001</v>
      </c>
      <c r="S10" s="73"/>
      <c r="U10" s="38"/>
      <c r="W10" s="66"/>
    </row>
    <row r="11" spans="1:23">
      <c r="A11" s="172" t="s">
        <v>105</v>
      </c>
      <c r="B11" s="53">
        <v>89.1</v>
      </c>
      <c r="C11" s="53">
        <v>92</v>
      </c>
      <c r="D11" s="54">
        <v>8.5</v>
      </c>
      <c r="E11" s="54">
        <v>5.6</v>
      </c>
      <c r="F11" s="71">
        <v>4.5999999999999999E-2</v>
      </c>
      <c r="G11" s="71">
        <v>0.29100000000000004</v>
      </c>
      <c r="H11" s="71">
        <v>0.55600000000000005</v>
      </c>
      <c r="I11" s="71">
        <v>8.3000000000000004E-2</v>
      </c>
      <c r="J11" s="71">
        <v>1.3000000000000001E-2</v>
      </c>
      <c r="K11" s="71">
        <v>0.01</v>
      </c>
      <c r="L11" s="80"/>
      <c r="M11" s="53">
        <v>2.8</v>
      </c>
      <c r="N11" s="53">
        <v>17.600000000000001</v>
      </c>
      <c r="O11" s="53">
        <v>33.700000000000003</v>
      </c>
      <c r="P11" s="53">
        <v>5</v>
      </c>
      <c r="Q11" s="53">
        <v>0.8</v>
      </c>
      <c r="R11" s="53">
        <v>0.6</v>
      </c>
      <c r="S11" s="73"/>
    </row>
    <row r="12" spans="1:23">
      <c r="A12" s="172" t="s">
        <v>106</v>
      </c>
      <c r="B12" s="53">
        <v>86.8</v>
      </c>
      <c r="C12" s="53">
        <v>87.8</v>
      </c>
      <c r="D12" s="54">
        <v>10.9</v>
      </c>
      <c r="E12" s="54">
        <v>9.4</v>
      </c>
      <c r="F12" s="71">
        <v>3.5000000000000003E-2</v>
      </c>
      <c r="G12" s="71">
        <v>0.309</v>
      </c>
      <c r="H12" s="71">
        <v>0.51800000000000002</v>
      </c>
      <c r="I12" s="71">
        <v>0.11900000000000001</v>
      </c>
      <c r="J12" s="71">
        <v>1.3999999999999999E-2</v>
      </c>
      <c r="K12" s="71">
        <v>4.0000000000000001E-3</v>
      </c>
      <c r="L12" s="80"/>
      <c r="M12" s="53">
        <v>2.1</v>
      </c>
      <c r="N12" s="53">
        <v>18.7</v>
      </c>
      <c r="O12" s="53">
        <v>31.3</v>
      </c>
      <c r="P12" s="53">
        <v>7.1</v>
      </c>
      <c r="Q12" s="53">
        <v>0.8</v>
      </c>
      <c r="R12" s="53">
        <v>0.2</v>
      </c>
      <c r="S12" s="73"/>
    </row>
    <row r="13" spans="1:23">
      <c r="A13" s="173" t="s">
        <v>107</v>
      </c>
      <c r="B13" s="58">
        <v>89.4</v>
      </c>
      <c r="C13" s="58">
        <v>92.7</v>
      </c>
      <c r="D13" s="59">
        <v>9.1</v>
      </c>
      <c r="E13" s="59">
        <v>5.5</v>
      </c>
      <c r="F13" s="72">
        <v>2.7999999999999997E-2</v>
      </c>
      <c r="G13" s="72">
        <v>0.27600000000000002</v>
      </c>
      <c r="H13" s="72">
        <v>0.58799999999999997</v>
      </c>
      <c r="I13" s="72">
        <v>8.8000000000000009E-2</v>
      </c>
      <c r="J13" s="72">
        <v>1.6E-2</v>
      </c>
      <c r="K13" s="72">
        <v>5.0000000000000001E-3</v>
      </c>
      <c r="L13" s="109"/>
      <c r="M13" s="58">
        <v>1.7000000000000002</v>
      </c>
      <c r="N13" s="58">
        <v>17.399999999999999</v>
      </c>
      <c r="O13" s="58">
        <v>35.200000000000003</v>
      </c>
      <c r="P13" s="58">
        <v>5.4</v>
      </c>
      <c r="Q13" s="58">
        <v>0.90000000000000013</v>
      </c>
      <c r="R13" s="58">
        <v>0.3</v>
      </c>
      <c r="S13" s="73"/>
    </row>
    <row r="14" spans="1:23">
      <c r="A14" s="122" t="s">
        <v>200</v>
      </c>
      <c r="B14" s="53">
        <v>93.2</v>
      </c>
      <c r="C14" s="53">
        <v>95.6</v>
      </c>
      <c r="D14" s="54">
        <v>5.5</v>
      </c>
      <c r="E14" s="54">
        <v>3.4</v>
      </c>
      <c r="F14" s="71">
        <v>1.7000000000000001E-2</v>
      </c>
      <c r="G14" s="71">
        <v>0.22399999999999998</v>
      </c>
      <c r="H14" s="71">
        <v>0.67200000000000004</v>
      </c>
      <c r="I14" s="71">
        <v>6.6000000000000003E-2</v>
      </c>
      <c r="J14" s="71">
        <v>1.8000000000000002E-2</v>
      </c>
      <c r="K14" s="71">
        <v>3.0000000000000001E-3</v>
      </c>
      <c r="L14" s="80"/>
      <c r="M14" s="53">
        <v>1</v>
      </c>
      <c r="N14" s="53">
        <v>13.699999999999998</v>
      </c>
      <c r="O14" s="53">
        <v>41.2</v>
      </c>
      <c r="P14" s="53">
        <v>4</v>
      </c>
      <c r="Q14" s="53">
        <v>1.1000000000000001</v>
      </c>
      <c r="R14" s="53">
        <v>0.1</v>
      </c>
      <c r="S14" s="73"/>
    </row>
    <row r="15" spans="1:23" ht="15" customHeight="1">
      <c r="A15" s="57" t="s">
        <v>5</v>
      </c>
      <c r="B15" s="53">
        <v>86.9</v>
      </c>
      <c r="C15" s="53">
        <v>89.5</v>
      </c>
      <c r="D15" s="54">
        <v>11.5</v>
      </c>
      <c r="E15" s="54">
        <v>7.9</v>
      </c>
      <c r="F15" s="71">
        <v>1.9E-2</v>
      </c>
      <c r="G15" s="71">
        <v>0.376</v>
      </c>
      <c r="H15" s="71">
        <v>0.46700000000000003</v>
      </c>
      <c r="I15" s="71">
        <v>0.11199999999999999</v>
      </c>
      <c r="J15" s="71">
        <v>1.4999999999999999E-2</v>
      </c>
      <c r="K15" s="71">
        <v>0.01</v>
      </c>
      <c r="L15" s="80"/>
      <c r="M15" s="53">
        <v>1.1000000000000001</v>
      </c>
      <c r="N15" s="53">
        <v>23.1</v>
      </c>
      <c r="O15" s="53">
        <v>28.7</v>
      </c>
      <c r="P15" s="53">
        <v>6.9</v>
      </c>
      <c r="Q15" s="53">
        <v>0.90000000000000013</v>
      </c>
      <c r="R15" s="53">
        <v>0.6</v>
      </c>
      <c r="S15" s="73"/>
    </row>
    <row r="16" spans="1:23" ht="24" customHeight="1">
      <c r="A16" s="57" t="s">
        <v>6</v>
      </c>
      <c r="B16" s="53">
        <v>88</v>
      </c>
      <c r="C16" s="53">
        <v>88.8</v>
      </c>
      <c r="D16" s="54">
        <v>9.1999999999999993</v>
      </c>
      <c r="E16" s="54">
        <v>9</v>
      </c>
      <c r="F16" s="71">
        <v>4.2000000000000003E-2</v>
      </c>
      <c r="G16" s="71">
        <v>0.3</v>
      </c>
      <c r="H16" s="71">
        <v>0.53100000000000003</v>
      </c>
      <c r="I16" s="71">
        <v>0.107</v>
      </c>
      <c r="J16" s="71">
        <v>1.1000000000000001E-2</v>
      </c>
      <c r="K16" s="71">
        <v>9.0000000000000011E-3</v>
      </c>
      <c r="L16" s="80"/>
      <c r="M16" s="53">
        <v>2.5</v>
      </c>
      <c r="N16" s="53">
        <v>18.100000000000001</v>
      </c>
      <c r="O16" s="53">
        <v>32</v>
      </c>
      <c r="P16" s="53">
        <v>6.4</v>
      </c>
      <c r="Q16" s="53">
        <v>0.6</v>
      </c>
      <c r="R16" s="53">
        <v>0.5</v>
      </c>
      <c r="S16" s="73"/>
    </row>
    <row r="17" spans="1:19">
      <c r="A17" s="4" t="s">
        <v>7</v>
      </c>
      <c r="B17" s="58">
        <v>88.9</v>
      </c>
      <c r="C17" s="58">
        <v>91.2</v>
      </c>
      <c r="D17" s="59">
        <v>9.4</v>
      </c>
      <c r="E17" s="59">
        <v>6.8</v>
      </c>
      <c r="F17" s="72">
        <v>2.5000000000000001E-2</v>
      </c>
      <c r="G17" s="72">
        <v>0.32299999999999995</v>
      </c>
      <c r="H17" s="72">
        <v>0.52800000000000002</v>
      </c>
      <c r="I17" s="72">
        <v>0.10099999999999999</v>
      </c>
      <c r="J17" s="72">
        <v>1.4999999999999999E-2</v>
      </c>
      <c r="K17" s="72">
        <v>8.0000000000000002E-3</v>
      </c>
      <c r="L17" s="109"/>
      <c r="M17" s="58">
        <v>1.5</v>
      </c>
      <c r="N17" s="58">
        <v>19.7</v>
      </c>
      <c r="O17" s="58">
        <v>32.299999999999997</v>
      </c>
      <c r="P17" s="58">
        <v>6.1</v>
      </c>
      <c r="Q17" s="58">
        <v>0.90000000000000013</v>
      </c>
      <c r="R17" s="58">
        <v>0.5</v>
      </c>
      <c r="S17" s="73"/>
    </row>
    <row r="18" spans="1:19">
      <c r="A18" s="56" t="s">
        <v>8</v>
      </c>
      <c r="B18" s="60">
        <v>84</v>
      </c>
      <c r="C18" s="60">
        <v>89.5</v>
      </c>
      <c r="D18" s="60">
        <v>12.2</v>
      </c>
      <c r="E18" s="60">
        <v>7.2</v>
      </c>
      <c r="F18" s="71">
        <v>4.9000000000000002E-2</v>
      </c>
      <c r="G18" s="71">
        <v>0.26600000000000001</v>
      </c>
      <c r="H18" s="71">
        <v>0.53100000000000003</v>
      </c>
      <c r="I18" s="71">
        <v>0.107</v>
      </c>
      <c r="J18" s="71">
        <v>2.6000000000000002E-2</v>
      </c>
      <c r="K18" s="71">
        <v>2.1000000000000001E-2</v>
      </c>
      <c r="L18" s="80"/>
      <c r="M18" s="53">
        <v>2.8</v>
      </c>
      <c r="N18" s="53">
        <v>15.7</v>
      </c>
      <c r="O18" s="53">
        <v>31.4</v>
      </c>
      <c r="P18" s="53">
        <v>6.3</v>
      </c>
      <c r="Q18" s="53">
        <v>1.5</v>
      </c>
      <c r="R18" s="53">
        <v>1.2</v>
      </c>
      <c r="S18" s="73"/>
    </row>
    <row r="19" spans="1:19">
      <c r="A19" s="56" t="s">
        <v>9</v>
      </c>
      <c r="B19" s="60">
        <v>89.6</v>
      </c>
      <c r="C19" s="60">
        <v>93.9</v>
      </c>
      <c r="D19" s="60">
        <v>9.1999999999999993</v>
      </c>
      <c r="E19" s="60">
        <v>3.8</v>
      </c>
      <c r="F19" s="71">
        <v>3.9E-2</v>
      </c>
      <c r="G19" s="71">
        <v>0.12300000000000001</v>
      </c>
      <c r="H19" s="71">
        <v>0.72400000000000009</v>
      </c>
      <c r="I19" s="71">
        <v>7.5999999999999998E-2</v>
      </c>
      <c r="J19" s="71">
        <v>2.7000000000000003E-2</v>
      </c>
      <c r="K19" s="71">
        <v>1.2E-2</v>
      </c>
      <c r="L19" s="80"/>
      <c r="M19" s="53">
        <v>2.2999999999999998</v>
      </c>
      <c r="N19" s="53">
        <v>7.3</v>
      </c>
      <c r="O19" s="53">
        <v>43.1</v>
      </c>
      <c r="P19" s="53">
        <v>4.5</v>
      </c>
      <c r="Q19" s="53">
        <v>1.6</v>
      </c>
      <c r="R19" s="53">
        <v>0.7</v>
      </c>
      <c r="S19" s="73"/>
    </row>
    <row r="20" spans="1:19">
      <c r="A20" s="56" t="s">
        <v>10</v>
      </c>
      <c r="B20" s="60">
        <v>94.7</v>
      </c>
      <c r="C20" s="60">
        <v>95.8</v>
      </c>
      <c r="D20" s="60">
        <v>3.5</v>
      </c>
      <c r="E20" s="60">
        <v>2.7</v>
      </c>
      <c r="F20" s="71">
        <v>3.6000000000000004E-2</v>
      </c>
      <c r="G20" s="71">
        <v>0.11599999999999999</v>
      </c>
      <c r="H20" s="71">
        <v>0.77300000000000002</v>
      </c>
      <c r="I20" s="71">
        <v>0.05</v>
      </c>
      <c r="J20" s="71">
        <v>1.3000000000000001E-2</v>
      </c>
      <c r="K20" s="71">
        <v>1.1000000000000001E-2</v>
      </c>
      <c r="L20" s="80"/>
      <c r="M20" s="53">
        <v>2</v>
      </c>
      <c r="N20" s="53">
        <v>6.8000000000000007</v>
      </c>
      <c r="O20" s="53">
        <v>45.5</v>
      </c>
      <c r="P20" s="53">
        <v>2.9</v>
      </c>
      <c r="Q20" s="53">
        <v>0.7</v>
      </c>
      <c r="R20" s="53">
        <v>0.6</v>
      </c>
      <c r="S20" s="73"/>
    </row>
    <row r="21" spans="1:19">
      <c r="A21" s="56" t="s">
        <v>11</v>
      </c>
      <c r="B21" s="60">
        <v>94.2</v>
      </c>
      <c r="C21" s="60">
        <v>96</v>
      </c>
      <c r="D21" s="60">
        <v>2.5</v>
      </c>
      <c r="E21" s="60">
        <v>1.7</v>
      </c>
      <c r="F21" s="71">
        <v>0.35600000000000004</v>
      </c>
      <c r="G21" s="71">
        <v>0.29499999999999998</v>
      </c>
      <c r="H21" s="71">
        <v>0.28999999999999998</v>
      </c>
      <c r="I21" s="71">
        <v>1.9E-2</v>
      </c>
      <c r="J21" s="71">
        <v>3.4000000000000002E-2</v>
      </c>
      <c r="K21" s="71">
        <v>6.0000000000000001E-3</v>
      </c>
      <c r="L21" s="80"/>
      <c r="M21" s="53">
        <v>21.5</v>
      </c>
      <c r="N21" s="53">
        <v>17.8</v>
      </c>
      <c r="O21" s="53">
        <v>17.5</v>
      </c>
      <c r="P21" s="53">
        <v>1.1000000000000001</v>
      </c>
      <c r="Q21" s="53">
        <v>2</v>
      </c>
      <c r="R21" s="53">
        <v>0.3</v>
      </c>
      <c r="S21" s="73"/>
    </row>
    <row r="22" spans="1:19" ht="24" customHeight="1" thickBot="1">
      <c r="A22" s="81" t="s">
        <v>12</v>
      </c>
      <c r="B22" s="82">
        <v>78</v>
      </c>
      <c r="C22" s="82">
        <v>85</v>
      </c>
      <c r="D22" s="82">
        <v>13.4</v>
      </c>
      <c r="E22" s="82">
        <v>8.6</v>
      </c>
      <c r="F22" s="83">
        <v>5.2999999999999999E-2</v>
      </c>
      <c r="G22" s="83">
        <v>0.28199999999999997</v>
      </c>
      <c r="H22" s="83">
        <v>0.46</v>
      </c>
      <c r="I22" s="83">
        <v>0.114</v>
      </c>
      <c r="J22" s="83">
        <v>3.9E-2</v>
      </c>
      <c r="K22" s="83">
        <v>5.2999999999999999E-2</v>
      </c>
      <c r="L22" s="110"/>
      <c r="M22" s="84">
        <v>3.2</v>
      </c>
      <c r="N22" s="84">
        <v>17</v>
      </c>
      <c r="O22" s="84">
        <v>27.800000000000004</v>
      </c>
      <c r="P22" s="84">
        <v>6.8000000000000007</v>
      </c>
      <c r="Q22" s="84">
        <v>2.2999999999999998</v>
      </c>
      <c r="R22" s="84">
        <v>3.1</v>
      </c>
      <c r="S22" s="73"/>
    </row>
    <row r="23" spans="1:19">
      <c r="A23" s="61" t="s">
        <v>13</v>
      </c>
      <c r="B23" s="62">
        <v>67.5</v>
      </c>
      <c r="C23" s="62">
        <v>75.8</v>
      </c>
      <c r="D23" s="62">
        <v>22.7</v>
      </c>
      <c r="E23" s="62">
        <v>16.8</v>
      </c>
      <c r="F23" s="78">
        <v>4.2999999999999997E-2</v>
      </c>
      <c r="G23" s="78">
        <v>0.29399999999999998</v>
      </c>
      <c r="H23" s="78">
        <v>0.35200000000000004</v>
      </c>
      <c r="I23" s="78">
        <v>0.192</v>
      </c>
      <c r="J23" s="78">
        <v>5.9000000000000004E-2</v>
      </c>
      <c r="K23" s="78">
        <v>6.0999999999999999E-2</v>
      </c>
      <c r="L23" s="109"/>
      <c r="M23" s="77">
        <v>2.6</v>
      </c>
      <c r="N23" s="77">
        <v>17.8</v>
      </c>
      <c r="O23" s="77">
        <v>21.4</v>
      </c>
      <c r="P23" s="77">
        <v>11.6</v>
      </c>
      <c r="Q23" s="77">
        <v>3.5000000000000004</v>
      </c>
      <c r="R23" s="77">
        <v>3.6000000000000005</v>
      </c>
      <c r="S23" s="73"/>
    </row>
    <row r="24" spans="1:19">
      <c r="A24" s="63" t="s">
        <v>14</v>
      </c>
      <c r="B24" s="64"/>
      <c r="C24" s="64"/>
      <c r="D24" s="64"/>
      <c r="E24" s="65"/>
      <c r="F24" s="48"/>
      <c r="G24" s="48"/>
      <c r="H24" s="48"/>
      <c r="I24" s="48"/>
      <c r="J24" s="48"/>
      <c r="K24" s="21"/>
      <c r="L24" s="111"/>
      <c r="M24" s="21"/>
      <c r="N24" s="21"/>
      <c r="O24" s="21"/>
      <c r="P24" s="21"/>
      <c r="Q24" s="21"/>
      <c r="R24" s="21"/>
      <c r="S24" s="24"/>
    </row>
    <row r="25" spans="1:19">
      <c r="K25" s="22"/>
      <c r="L25" s="22"/>
      <c r="S25" s="24"/>
    </row>
    <row r="26" spans="1:19">
      <c r="S26" s="24"/>
    </row>
    <row r="27" spans="1:19">
      <c r="S27" s="24"/>
    </row>
    <row r="31" spans="1:19">
      <c r="M31" s="38"/>
      <c r="N31" s="38"/>
    </row>
    <row r="32" spans="1:19">
      <c r="M32" s="38"/>
      <c r="N32" s="38"/>
    </row>
    <row r="33" spans="13:14">
      <c r="M33" s="38"/>
      <c r="N33" s="38"/>
    </row>
  </sheetData>
  <mergeCells count="6">
    <mergeCell ref="M5:R5"/>
    <mergeCell ref="A3:A4"/>
    <mergeCell ref="B3:C3"/>
    <mergeCell ref="D3:E3"/>
    <mergeCell ref="F3:K3"/>
    <mergeCell ref="M3:R3"/>
  </mergeCells>
  <pageMargins left="0.31496062992125984" right="0.11811023622047245" top="0.15748031496062992" bottom="0.15748031496062992"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showGridLines="0" zoomScaleNormal="100" workbookViewId="0">
      <selection activeCell="K8" sqref="K8"/>
    </sheetView>
  </sheetViews>
  <sheetFormatPr baseColWidth="10" defaultRowHeight="12.75"/>
  <cols>
    <col min="1" max="1" width="14" style="220" customWidth="1"/>
    <col min="2" max="7" width="9.140625" style="220" customWidth="1"/>
    <col min="8" max="8" width="8.7109375" style="220" customWidth="1"/>
    <col min="9" max="9" width="9.140625" style="220" customWidth="1"/>
    <col min="10" max="16384" width="11.42578125" style="220"/>
  </cols>
  <sheetData>
    <row r="1" spans="1:9">
      <c r="A1" s="218" t="s">
        <v>122</v>
      </c>
      <c r="B1" s="218"/>
      <c r="C1" s="218"/>
      <c r="D1" s="218"/>
      <c r="E1" s="218"/>
      <c r="F1" s="218"/>
      <c r="G1" s="218"/>
      <c r="H1" s="218"/>
      <c r="I1" s="219"/>
    </row>
    <row r="2" spans="1:9" ht="12" customHeight="1">
      <c r="A2" s="317" t="s">
        <v>123</v>
      </c>
      <c r="B2" s="319" t="s">
        <v>124</v>
      </c>
      <c r="C2" s="320"/>
      <c r="D2" s="320"/>
      <c r="E2" s="320"/>
      <c r="F2" s="321"/>
      <c r="G2" s="314" t="s">
        <v>125</v>
      </c>
      <c r="H2" s="314" t="s">
        <v>126</v>
      </c>
      <c r="I2" s="314" t="s">
        <v>127</v>
      </c>
    </row>
    <row r="3" spans="1:9" ht="39.75" customHeight="1">
      <c r="A3" s="318"/>
      <c r="B3" s="221" t="s">
        <v>128</v>
      </c>
      <c r="C3" s="221" t="s">
        <v>129</v>
      </c>
      <c r="D3" s="221" t="s">
        <v>130</v>
      </c>
      <c r="E3" s="222" t="s">
        <v>131</v>
      </c>
      <c r="F3" s="221" t="s">
        <v>132</v>
      </c>
      <c r="G3" s="315"/>
      <c r="H3" s="315"/>
      <c r="I3" s="315"/>
    </row>
    <row r="4" spans="1:9">
      <c r="A4" s="223" t="s">
        <v>133</v>
      </c>
      <c r="B4" s="224">
        <v>89.799781999999993</v>
      </c>
      <c r="C4" s="224">
        <v>92.284049999999993</v>
      </c>
      <c r="D4" s="224">
        <v>96.062973</v>
      </c>
      <c r="E4" s="225">
        <v>98.154610000000005</v>
      </c>
      <c r="F4" s="224">
        <v>93.618483999999995</v>
      </c>
      <c r="G4" s="226">
        <v>88.400527999999994</v>
      </c>
      <c r="H4" s="227">
        <f t="shared" ref="H4:H36" si="0">E4-D4</f>
        <v>2.0916370000000057</v>
      </c>
      <c r="I4" s="228">
        <f>F4-G4</f>
        <v>5.2179560000000009</v>
      </c>
    </row>
    <row r="5" spans="1:9">
      <c r="A5" s="223" t="s">
        <v>134</v>
      </c>
      <c r="B5" s="224">
        <v>85.638046000000003</v>
      </c>
      <c r="C5" s="224">
        <v>85.184319000000002</v>
      </c>
      <c r="D5" s="224">
        <v>90.300803999999999</v>
      </c>
      <c r="E5" s="225">
        <v>97.641739000000001</v>
      </c>
      <c r="F5" s="224">
        <v>87.164863999999994</v>
      </c>
      <c r="G5" s="225">
        <v>75.106719999999996</v>
      </c>
      <c r="H5" s="227">
        <f t="shared" si="0"/>
        <v>7.3409350000000018</v>
      </c>
      <c r="I5" s="229">
        <f t="shared" ref="I5:I40" si="1">F5-G5</f>
        <v>12.058143999999999</v>
      </c>
    </row>
    <row r="6" spans="1:9">
      <c r="A6" s="223" t="s">
        <v>135</v>
      </c>
      <c r="B6" s="224">
        <v>77.272728000000001</v>
      </c>
      <c r="C6" s="224">
        <v>83.940521000000004</v>
      </c>
      <c r="D6" s="224">
        <v>88.395065000000002</v>
      </c>
      <c r="E6" s="225">
        <v>97.169815</v>
      </c>
      <c r="F6" s="224">
        <v>87.5</v>
      </c>
      <c r="G6" s="225">
        <v>71.487380999999999</v>
      </c>
      <c r="H6" s="227">
        <f t="shared" si="0"/>
        <v>8.7747499999999974</v>
      </c>
      <c r="I6" s="229">
        <f t="shared" si="1"/>
        <v>16.012619000000001</v>
      </c>
    </row>
    <row r="7" spans="1:9">
      <c r="A7" s="223" t="s">
        <v>136</v>
      </c>
      <c r="B7" s="224">
        <v>80.007735999999994</v>
      </c>
      <c r="C7" s="224">
        <v>85.309119999999993</v>
      </c>
      <c r="D7" s="224">
        <v>85.922325000000001</v>
      </c>
      <c r="E7" s="225">
        <v>94.787002999999999</v>
      </c>
      <c r="F7" s="224">
        <v>84.851707000000005</v>
      </c>
      <c r="G7" s="225">
        <v>78.235305999999994</v>
      </c>
      <c r="H7" s="227">
        <f t="shared" si="0"/>
        <v>8.8646779999999978</v>
      </c>
      <c r="I7" s="229">
        <f t="shared" si="1"/>
        <v>6.6164010000000104</v>
      </c>
    </row>
    <row r="8" spans="1:9">
      <c r="A8" s="223" t="s">
        <v>137</v>
      </c>
      <c r="B8" s="224">
        <v>86.070899999999995</v>
      </c>
      <c r="C8" s="224">
        <v>87.500113999999996</v>
      </c>
      <c r="D8" s="224">
        <v>90.091721000000007</v>
      </c>
      <c r="E8" s="225">
        <v>94.734206999999998</v>
      </c>
      <c r="F8" s="224">
        <v>88.424865999999994</v>
      </c>
      <c r="G8" s="225">
        <v>78.361144999999993</v>
      </c>
      <c r="H8" s="227">
        <f t="shared" si="0"/>
        <v>4.642485999999991</v>
      </c>
      <c r="I8" s="229">
        <f t="shared" si="1"/>
        <v>10.063721000000001</v>
      </c>
    </row>
    <row r="9" spans="1:9">
      <c r="A9" s="223" t="s">
        <v>138</v>
      </c>
      <c r="B9" s="224">
        <v>84.592262000000005</v>
      </c>
      <c r="C9" s="224">
        <v>89.748801999999998</v>
      </c>
      <c r="D9" s="224">
        <v>92.525497000000001</v>
      </c>
      <c r="E9" s="225">
        <v>94.230766000000003</v>
      </c>
      <c r="F9" s="224">
        <v>89.555556999999993</v>
      </c>
      <c r="G9" s="225">
        <v>83.695374000000001</v>
      </c>
      <c r="H9" s="227">
        <f t="shared" si="0"/>
        <v>1.7052690000000013</v>
      </c>
      <c r="I9" s="229">
        <f t="shared" si="1"/>
        <v>5.8601829999999921</v>
      </c>
    </row>
    <row r="10" spans="1:9">
      <c r="A10" s="223" t="s">
        <v>139</v>
      </c>
      <c r="B10" s="224">
        <v>83.673546000000002</v>
      </c>
      <c r="C10" s="224">
        <v>80.424796999999998</v>
      </c>
      <c r="D10" s="224">
        <v>86.969284000000002</v>
      </c>
      <c r="E10" s="225">
        <v>93.756827999999999</v>
      </c>
      <c r="F10" s="224">
        <v>85.599097999999998</v>
      </c>
      <c r="G10" s="225">
        <v>79.504493999999994</v>
      </c>
      <c r="H10" s="227">
        <f t="shared" si="0"/>
        <v>6.7875439999999969</v>
      </c>
      <c r="I10" s="229">
        <f t="shared" si="1"/>
        <v>6.0946040000000039</v>
      </c>
    </row>
    <row r="11" spans="1:9">
      <c r="A11" s="223" t="s">
        <v>140</v>
      </c>
      <c r="B11" s="224">
        <v>67.352942999999996</v>
      </c>
      <c r="C11" s="224">
        <v>76.535933999999997</v>
      </c>
      <c r="D11" s="224">
        <v>84.772368999999998</v>
      </c>
      <c r="E11" s="225">
        <v>93.617019999999997</v>
      </c>
      <c r="F11" s="224">
        <v>75.003456</v>
      </c>
      <c r="G11" s="225">
        <v>58.001873000000003</v>
      </c>
      <c r="H11" s="227">
        <f t="shared" si="0"/>
        <v>8.8446509999999989</v>
      </c>
      <c r="I11" s="229">
        <f t="shared" si="1"/>
        <v>17.001582999999997</v>
      </c>
    </row>
    <row r="12" spans="1:9">
      <c r="A12" s="223" t="s">
        <v>141</v>
      </c>
      <c r="B12" s="224">
        <v>86.001846</v>
      </c>
      <c r="C12" s="224">
        <v>82.786582999999993</v>
      </c>
      <c r="D12" s="224">
        <v>87.582290999999998</v>
      </c>
      <c r="E12" s="225">
        <v>93.506454000000005</v>
      </c>
      <c r="F12" s="224">
        <v>84.997375000000005</v>
      </c>
      <c r="G12" s="225">
        <v>74.130645999999999</v>
      </c>
      <c r="H12" s="227">
        <f t="shared" si="0"/>
        <v>5.9241630000000072</v>
      </c>
      <c r="I12" s="229">
        <f t="shared" si="1"/>
        <v>10.866729000000007</v>
      </c>
    </row>
    <row r="13" spans="1:9">
      <c r="A13" s="223" t="s">
        <v>142</v>
      </c>
      <c r="B13" s="224">
        <v>89.850037</v>
      </c>
      <c r="C13" s="224">
        <v>88.120789000000002</v>
      </c>
      <c r="D13" s="224">
        <v>87.953971999999993</v>
      </c>
      <c r="E13" s="225">
        <v>93.072151000000005</v>
      </c>
      <c r="F13" s="224">
        <v>88.329993999999999</v>
      </c>
      <c r="G13" s="225">
        <v>80.132339000000002</v>
      </c>
      <c r="H13" s="227">
        <f t="shared" si="0"/>
        <v>5.118179000000012</v>
      </c>
      <c r="I13" s="229">
        <f t="shared" si="1"/>
        <v>8.1976549999999975</v>
      </c>
    </row>
    <row r="14" spans="1:9">
      <c r="A14" s="223" t="s">
        <v>143</v>
      </c>
      <c r="B14" s="224" t="s">
        <v>144</v>
      </c>
      <c r="C14" s="224">
        <v>88.468688999999998</v>
      </c>
      <c r="D14" s="224">
        <v>87.875197999999997</v>
      </c>
      <c r="E14" s="225">
        <v>92.417327999999998</v>
      </c>
      <c r="F14" s="224">
        <v>88.492294000000001</v>
      </c>
      <c r="G14" s="225">
        <v>82.801154999999994</v>
      </c>
      <c r="H14" s="227">
        <f t="shared" si="0"/>
        <v>4.5421300000000002</v>
      </c>
      <c r="I14" s="229">
        <f t="shared" si="1"/>
        <v>5.6911390000000068</v>
      </c>
    </row>
    <row r="15" spans="1:9">
      <c r="A15" s="223" t="s">
        <v>145</v>
      </c>
      <c r="B15" s="224">
        <v>67.938491999999997</v>
      </c>
      <c r="C15" s="224">
        <v>84.166167999999999</v>
      </c>
      <c r="D15" s="224">
        <v>86.753685000000004</v>
      </c>
      <c r="E15" s="225">
        <v>92.148139999999998</v>
      </c>
      <c r="F15" s="224">
        <v>85.194182999999995</v>
      </c>
      <c r="G15" s="225">
        <v>70.933090000000007</v>
      </c>
      <c r="H15" s="227">
        <f t="shared" si="0"/>
        <v>5.3944549999999936</v>
      </c>
      <c r="I15" s="229">
        <f t="shared" si="1"/>
        <v>14.261092999999988</v>
      </c>
    </row>
    <row r="16" spans="1:9">
      <c r="A16" s="223" t="s">
        <v>146</v>
      </c>
      <c r="B16" s="224">
        <v>83.031181000000004</v>
      </c>
      <c r="C16" s="224">
        <v>87.652709999999999</v>
      </c>
      <c r="D16" s="224">
        <v>90.220923999999997</v>
      </c>
      <c r="E16" s="225">
        <v>92.083641</v>
      </c>
      <c r="F16" s="224">
        <v>87.025413999999998</v>
      </c>
      <c r="G16" s="225">
        <v>76.607178000000005</v>
      </c>
      <c r="H16" s="227">
        <f t="shared" si="0"/>
        <v>1.8627170000000035</v>
      </c>
      <c r="I16" s="229">
        <f t="shared" si="1"/>
        <v>10.418235999999993</v>
      </c>
    </row>
    <row r="17" spans="1:9">
      <c r="A17" s="223" t="s">
        <v>147</v>
      </c>
      <c r="B17" s="224">
        <v>82.640586999999996</v>
      </c>
      <c r="C17" s="224">
        <v>90.387482000000006</v>
      </c>
      <c r="D17" s="224">
        <v>92.254966999999994</v>
      </c>
      <c r="E17" s="225">
        <v>92</v>
      </c>
      <c r="F17" s="224">
        <v>88.750214</v>
      </c>
      <c r="G17" s="225">
        <v>80.613799999999998</v>
      </c>
      <c r="H17" s="227">
        <f t="shared" si="0"/>
        <v>-0.2549669999999935</v>
      </c>
      <c r="I17" s="229">
        <f t="shared" si="1"/>
        <v>8.136414000000002</v>
      </c>
    </row>
    <row r="18" spans="1:9">
      <c r="A18" s="223" t="s">
        <v>148</v>
      </c>
      <c r="B18" s="224">
        <v>86.076842999999997</v>
      </c>
      <c r="C18" s="224">
        <v>76.763924000000003</v>
      </c>
      <c r="D18" s="224">
        <v>88.517707999999999</v>
      </c>
      <c r="E18" s="225">
        <v>91.693138000000005</v>
      </c>
      <c r="F18" s="224">
        <v>86.212219000000005</v>
      </c>
      <c r="G18" s="225">
        <v>75.743651999999997</v>
      </c>
      <c r="H18" s="227">
        <f t="shared" si="0"/>
        <v>3.1754300000000057</v>
      </c>
      <c r="I18" s="229">
        <f t="shared" si="1"/>
        <v>10.468567000000007</v>
      </c>
    </row>
    <row r="19" spans="1:9">
      <c r="A19" s="223" t="s">
        <v>149</v>
      </c>
      <c r="B19" s="224">
        <v>84.263733000000002</v>
      </c>
      <c r="C19" s="224">
        <v>83.142257999999998</v>
      </c>
      <c r="D19" s="224">
        <v>87.384170999999995</v>
      </c>
      <c r="E19" s="225">
        <v>91.479331999999999</v>
      </c>
      <c r="F19" s="224">
        <v>85.733727000000002</v>
      </c>
      <c r="G19" s="225">
        <v>74.727431999999993</v>
      </c>
      <c r="H19" s="227">
        <f t="shared" si="0"/>
        <v>4.0951610000000045</v>
      </c>
      <c r="I19" s="229">
        <f t="shared" si="1"/>
        <v>11.006295000000009</v>
      </c>
    </row>
    <row r="20" spans="1:9">
      <c r="A20" s="230" t="s">
        <v>150</v>
      </c>
      <c r="B20" s="231">
        <v>80.725273000000001</v>
      </c>
      <c r="C20" s="231">
        <v>82.840822000000003</v>
      </c>
      <c r="D20" s="231">
        <v>87.377953000000005</v>
      </c>
      <c r="E20" s="232">
        <v>91.395042000000004</v>
      </c>
      <c r="F20" s="231">
        <v>84.228707</v>
      </c>
      <c r="G20" s="232">
        <v>74.725337999999994</v>
      </c>
      <c r="H20" s="233">
        <f t="shared" si="0"/>
        <v>4.0170889999999986</v>
      </c>
      <c r="I20" s="229">
        <f t="shared" si="1"/>
        <v>9.5033690000000064</v>
      </c>
    </row>
    <row r="21" spans="1:9">
      <c r="A21" s="223" t="s">
        <v>151</v>
      </c>
      <c r="B21" s="224">
        <v>86.919830000000005</v>
      </c>
      <c r="C21" s="224">
        <v>87.117348000000007</v>
      </c>
      <c r="D21" s="224">
        <v>87.452110000000005</v>
      </c>
      <c r="E21" s="225">
        <v>91.379311000000001</v>
      </c>
      <c r="F21" s="224">
        <v>87.252823000000006</v>
      </c>
      <c r="G21" s="225">
        <v>81.525124000000005</v>
      </c>
      <c r="H21" s="227">
        <f t="shared" si="0"/>
        <v>3.9272009999999966</v>
      </c>
      <c r="I21" s="229">
        <f t="shared" si="1"/>
        <v>5.7276990000000012</v>
      </c>
    </row>
    <row r="22" spans="1:9">
      <c r="A22" s="234" t="s">
        <v>152</v>
      </c>
      <c r="B22" s="235">
        <v>81.484893999999997</v>
      </c>
      <c r="C22" s="235">
        <v>81.757893999999993</v>
      </c>
      <c r="D22" s="235">
        <v>86.872186999999997</v>
      </c>
      <c r="E22" s="236">
        <v>91.296442999999996</v>
      </c>
      <c r="F22" s="235">
        <v>84.365116</v>
      </c>
      <c r="G22" s="236">
        <v>73.955444</v>
      </c>
      <c r="H22" s="237">
        <f t="shared" si="0"/>
        <v>4.4242559999999997</v>
      </c>
      <c r="I22" s="229">
        <f t="shared" si="1"/>
        <v>10.409672</v>
      </c>
    </row>
    <row r="23" spans="1:9">
      <c r="A23" s="223" t="str">
        <f>UPPER("france")</f>
        <v>FRANCE</v>
      </c>
      <c r="B23" s="224">
        <v>83.457892999999999</v>
      </c>
      <c r="C23" s="224">
        <v>83.339118999999997</v>
      </c>
      <c r="D23" s="224">
        <v>88.287139999999994</v>
      </c>
      <c r="E23" s="225">
        <v>90.292648</v>
      </c>
      <c r="F23" s="224">
        <v>84.971085000000002</v>
      </c>
      <c r="G23" s="225">
        <v>72.343140000000005</v>
      </c>
      <c r="H23" s="227">
        <f t="shared" si="0"/>
        <v>2.0055080000000061</v>
      </c>
      <c r="I23" s="229">
        <f t="shared" si="1"/>
        <v>12.627944999999997</v>
      </c>
    </row>
    <row r="24" spans="1:9">
      <c r="A24" s="238" t="s">
        <v>153</v>
      </c>
      <c r="B24" s="239">
        <v>87.134879999999995</v>
      </c>
      <c r="C24" s="239">
        <v>83.320023000000006</v>
      </c>
      <c r="D24" s="239">
        <v>89.529197999999994</v>
      </c>
      <c r="E24" s="240">
        <v>90.189980000000006</v>
      </c>
      <c r="F24" s="239">
        <v>85.939910999999995</v>
      </c>
      <c r="G24" s="240">
        <v>79.572295999999994</v>
      </c>
      <c r="H24" s="241">
        <f t="shared" si="0"/>
        <v>0.66078200000001175</v>
      </c>
      <c r="I24" s="229">
        <f t="shared" si="1"/>
        <v>6.3676150000000007</v>
      </c>
    </row>
    <row r="25" spans="1:9">
      <c r="A25" s="223" t="s">
        <v>154</v>
      </c>
      <c r="B25" s="224">
        <v>80.760131999999999</v>
      </c>
      <c r="C25" s="224">
        <v>84.421997000000005</v>
      </c>
      <c r="D25" s="224">
        <v>83.884567000000004</v>
      </c>
      <c r="E25" s="225">
        <v>89.951149000000001</v>
      </c>
      <c r="F25" s="224">
        <v>83.515259</v>
      </c>
      <c r="G25" s="225">
        <v>76.477187999999998</v>
      </c>
      <c r="H25" s="227">
        <f t="shared" si="0"/>
        <v>6.0665819999999968</v>
      </c>
      <c r="I25" s="229">
        <f t="shared" si="1"/>
        <v>7.0380710000000022</v>
      </c>
    </row>
    <row r="26" spans="1:9">
      <c r="A26" s="223" t="s">
        <v>155</v>
      </c>
      <c r="B26" s="224">
        <v>76.718436999999994</v>
      </c>
      <c r="C26" s="224">
        <v>81.563789</v>
      </c>
      <c r="D26" s="224">
        <v>85.125061000000002</v>
      </c>
      <c r="E26" s="225">
        <v>89.885581999999999</v>
      </c>
      <c r="F26" s="224">
        <v>81.607963999999996</v>
      </c>
      <c r="G26" s="225">
        <v>73.459457</v>
      </c>
      <c r="H26" s="227">
        <f t="shared" si="0"/>
        <v>4.7605209999999971</v>
      </c>
      <c r="I26" s="229">
        <f t="shared" si="1"/>
        <v>8.1485069999999951</v>
      </c>
    </row>
    <row r="27" spans="1:9">
      <c r="A27" s="223" t="s">
        <v>156</v>
      </c>
      <c r="B27" s="224">
        <v>76.406395000000003</v>
      </c>
      <c r="C27" s="224">
        <v>79.105225000000004</v>
      </c>
      <c r="D27" s="224">
        <v>82.368217000000001</v>
      </c>
      <c r="E27" s="225">
        <v>89.298041999999995</v>
      </c>
      <c r="F27" s="224">
        <v>79.811272000000002</v>
      </c>
      <c r="G27" s="225">
        <v>66.604050000000001</v>
      </c>
      <c r="H27" s="227">
        <f t="shared" si="0"/>
        <v>6.9298249999999939</v>
      </c>
      <c r="I27" s="229">
        <f t="shared" si="1"/>
        <v>13.207222000000002</v>
      </c>
    </row>
    <row r="28" spans="1:9">
      <c r="A28" s="223" t="s">
        <v>157</v>
      </c>
      <c r="B28" s="224">
        <v>82.219109000000003</v>
      </c>
      <c r="C28" s="224">
        <v>84.945564000000005</v>
      </c>
      <c r="D28" s="224">
        <v>86.410622000000004</v>
      </c>
      <c r="E28" s="225">
        <v>89.236328</v>
      </c>
      <c r="F28" s="224">
        <v>84.822638999999995</v>
      </c>
      <c r="G28" s="225">
        <v>78.766800000000003</v>
      </c>
      <c r="H28" s="227">
        <f t="shared" si="0"/>
        <v>2.8257059999999967</v>
      </c>
      <c r="I28" s="229">
        <f t="shared" si="1"/>
        <v>6.0558389999999918</v>
      </c>
    </row>
    <row r="29" spans="1:9">
      <c r="A29" s="223" t="s">
        <v>158</v>
      </c>
      <c r="B29" s="224">
        <v>79.310035999999997</v>
      </c>
      <c r="C29" s="224">
        <v>87.159835999999999</v>
      </c>
      <c r="D29" s="224">
        <v>86.553177000000005</v>
      </c>
      <c r="E29" s="225">
        <v>88.977660999999998</v>
      </c>
      <c r="F29" s="224">
        <v>85.174232000000003</v>
      </c>
      <c r="G29" s="225">
        <v>72.230727999999999</v>
      </c>
      <c r="H29" s="227">
        <f t="shared" si="0"/>
        <v>2.4244839999999925</v>
      </c>
      <c r="I29" s="229">
        <f t="shared" si="1"/>
        <v>12.943504000000004</v>
      </c>
    </row>
    <row r="30" spans="1:9">
      <c r="A30" s="223" t="s">
        <v>159</v>
      </c>
      <c r="B30" s="224" t="s">
        <v>160</v>
      </c>
      <c r="C30" s="224">
        <v>68.791945999999996</v>
      </c>
      <c r="D30" s="224">
        <v>82.373778999999999</v>
      </c>
      <c r="E30" s="225">
        <v>88.636359999999996</v>
      </c>
      <c r="F30" s="224">
        <v>79.722793999999993</v>
      </c>
      <c r="G30" s="225">
        <v>64.492157000000006</v>
      </c>
      <c r="H30" s="227">
        <f t="shared" si="0"/>
        <v>6.2625809999999973</v>
      </c>
      <c r="I30" s="229">
        <f t="shared" si="1"/>
        <v>15.230636999999987</v>
      </c>
    </row>
    <row r="31" spans="1:9">
      <c r="A31" s="223" t="s">
        <v>161</v>
      </c>
      <c r="B31" s="224">
        <v>80.712165999999996</v>
      </c>
      <c r="C31" s="224">
        <v>82.599120999999997</v>
      </c>
      <c r="D31" s="224">
        <v>85.347046000000006</v>
      </c>
      <c r="E31" s="225">
        <v>88.571426000000002</v>
      </c>
      <c r="F31" s="224">
        <v>83.127571000000003</v>
      </c>
      <c r="G31" s="225">
        <v>75.170433000000003</v>
      </c>
      <c r="H31" s="227">
        <f t="shared" si="0"/>
        <v>3.2243799999999965</v>
      </c>
      <c r="I31" s="229">
        <f t="shared" si="1"/>
        <v>7.9571380000000005</v>
      </c>
    </row>
    <row r="32" spans="1:9">
      <c r="A32" s="223" t="s">
        <v>162</v>
      </c>
      <c r="B32" s="224">
        <v>78.319121999999993</v>
      </c>
      <c r="C32" s="224">
        <v>82.671424999999999</v>
      </c>
      <c r="D32" s="224">
        <v>86.430228999999997</v>
      </c>
      <c r="E32" s="225">
        <v>87.862831</v>
      </c>
      <c r="F32" s="224">
        <v>82.136741999999998</v>
      </c>
      <c r="G32" s="225">
        <v>70.513733000000002</v>
      </c>
      <c r="H32" s="227">
        <f t="shared" si="0"/>
        <v>1.4326020000000028</v>
      </c>
      <c r="I32" s="229">
        <f t="shared" si="1"/>
        <v>11.623008999999996</v>
      </c>
    </row>
    <row r="33" spans="1:9">
      <c r="A33" s="223" t="s">
        <v>163</v>
      </c>
      <c r="B33" s="242" t="s">
        <v>164</v>
      </c>
      <c r="C33" s="224">
        <v>77.953063999999998</v>
      </c>
      <c r="D33" s="224">
        <v>87.241141999999996</v>
      </c>
      <c r="E33" s="225">
        <v>87.848906999999997</v>
      </c>
      <c r="F33" s="224">
        <v>85.074776</v>
      </c>
      <c r="G33" s="225">
        <v>73.352905000000007</v>
      </c>
      <c r="H33" s="227">
        <f t="shared" si="0"/>
        <v>0.60776500000000055</v>
      </c>
      <c r="I33" s="229">
        <f t="shared" si="1"/>
        <v>11.721870999999993</v>
      </c>
    </row>
    <row r="34" spans="1:9">
      <c r="A34" s="223" t="s">
        <v>165</v>
      </c>
      <c r="B34" s="224">
        <v>63.283825</v>
      </c>
      <c r="C34" s="224">
        <v>69.197113000000002</v>
      </c>
      <c r="D34" s="224">
        <v>82.013474000000002</v>
      </c>
      <c r="E34" s="225">
        <v>87.534301999999997</v>
      </c>
      <c r="F34" s="224">
        <v>70.400108000000003</v>
      </c>
      <c r="G34" s="225">
        <v>59.101104999999997</v>
      </c>
      <c r="H34" s="227">
        <f t="shared" si="0"/>
        <v>5.5208279999999945</v>
      </c>
      <c r="I34" s="229">
        <f t="shared" si="1"/>
        <v>11.299003000000006</v>
      </c>
    </row>
    <row r="35" spans="1:9">
      <c r="A35" s="243" t="s">
        <v>166</v>
      </c>
      <c r="B35" s="244">
        <v>87.468277</v>
      </c>
      <c r="C35" s="224">
        <v>72.503844999999998</v>
      </c>
      <c r="D35" s="224">
        <v>82.237555999999998</v>
      </c>
      <c r="E35" s="225">
        <v>85.853683000000004</v>
      </c>
      <c r="F35" s="225">
        <v>81.287841999999998</v>
      </c>
      <c r="G35" s="225">
        <v>72.814841999999999</v>
      </c>
      <c r="H35" s="227">
        <f t="shared" si="0"/>
        <v>3.6161270000000059</v>
      </c>
      <c r="I35" s="229">
        <f t="shared" si="1"/>
        <v>8.472999999999999</v>
      </c>
    </row>
    <row r="36" spans="1:9">
      <c r="A36" s="223" t="s">
        <v>167</v>
      </c>
      <c r="B36" s="224">
        <v>70.081001000000001</v>
      </c>
      <c r="C36" s="224">
        <v>79.505370999999997</v>
      </c>
      <c r="D36" s="224">
        <v>86.134467999999998</v>
      </c>
      <c r="E36" s="225">
        <v>85.235916000000003</v>
      </c>
      <c r="F36" s="224">
        <v>79.805672000000001</v>
      </c>
      <c r="G36" s="225">
        <v>68.466781999999995</v>
      </c>
      <c r="H36" s="227">
        <f t="shared" si="0"/>
        <v>-0.89855199999999513</v>
      </c>
      <c r="I36" s="229">
        <f t="shared" si="1"/>
        <v>11.338890000000006</v>
      </c>
    </row>
    <row r="37" spans="1:9">
      <c r="A37" s="223" t="s">
        <v>168</v>
      </c>
      <c r="B37" s="224">
        <v>80.475243000000006</v>
      </c>
      <c r="C37" s="224">
        <v>85.744552999999996</v>
      </c>
      <c r="D37" s="224">
        <v>94.815597999999994</v>
      </c>
      <c r="E37" s="225" t="s">
        <v>169</v>
      </c>
      <c r="F37" s="224">
        <v>84.405440999999996</v>
      </c>
      <c r="G37" s="225">
        <v>71.249915999999999</v>
      </c>
      <c r="H37" s="227" t="s">
        <v>164</v>
      </c>
      <c r="I37" s="229">
        <f t="shared" si="1"/>
        <v>13.155524999999997</v>
      </c>
    </row>
    <row r="38" spans="1:9">
      <c r="A38" s="223" t="s">
        <v>170</v>
      </c>
      <c r="B38" s="224">
        <v>78.462708000000006</v>
      </c>
      <c r="C38" s="224">
        <v>86.819175999999999</v>
      </c>
      <c r="D38" s="224" t="s">
        <v>171</v>
      </c>
      <c r="E38" s="225" t="s">
        <v>171</v>
      </c>
      <c r="F38" s="224">
        <v>83.333336000000003</v>
      </c>
      <c r="G38" s="225">
        <v>80.474509999999995</v>
      </c>
      <c r="H38" s="227" t="s">
        <v>164</v>
      </c>
      <c r="I38" s="229">
        <f t="shared" si="1"/>
        <v>2.8588260000000076</v>
      </c>
    </row>
    <row r="39" spans="1:9" ht="12.75" customHeight="1">
      <c r="A39" s="238" t="s">
        <v>172</v>
      </c>
      <c r="B39" s="239">
        <v>80.387459000000007</v>
      </c>
      <c r="C39" s="239">
        <v>82.762046999999995</v>
      </c>
      <c r="D39" s="239">
        <v>83.686110999999997</v>
      </c>
      <c r="E39" s="240" t="s">
        <v>169</v>
      </c>
      <c r="F39" s="239">
        <v>81.841385000000002</v>
      </c>
      <c r="G39" s="240">
        <v>76.452788999999996</v>
      </c>
      <c r="H39" s="241" t="s">
        <v>164</v>
      </c>
      <c r="I39" s="229">
        <f t="shared" si="1"/>
        <v>5.3885960000000068</v>
      </c>
    </row>
    <row r="40" spans="1:9">
      <c r="A40" s="245" t="s">
        <v>173</v>
      </c>
      <c r="B40" s="246">
        <v>76.881568999999999</v>
      </c>
      <c r="C40" s="246">
        <v>77.491943000000006</v>
      </c>
      <c r="D40" s="246" t="s">
        <v>171</v>
      </c>
      <c r="E40" s="247" t="s">
        <v>171</v>
      </c>
      <c r="F40" s="246">
        <v>77.320426999999995</v>
      </c>
      <c r="G40" s="247">
        <v>73.836776999999998</v>
      </c>
      <c r="H40" s="248" t="s">
        <v>164</v>
      </c>
      <c r="I40" s="249">
        <f t="shared" si="1"/>
        <v>3.4836499999999972</v>
      </c>
    </row>
    <row r="41" spans="1:9" ht="14.25" customHeight="1">
      <c r="A41" s="250" t="s">
        <v>174</v>
      </c>
      <c r="B41" s="251"/>
      <c r="C41" s="251"/>
    </row>
    <row r="42" spans="1:9" ht="26.25" customHeight="1">
      <c r="A42" s="316" t="s">
        <v>175</v>
      </c>
      <c r="B42" s="316"/>
      <c r="C42" s="316"/>
      <c r="D42" s="316"/>
      <c r="E42" s="316"/>
      <c r="F42" s="316"/>
      <c r="G42" s="316"/>
      <c r="H42" s="316"/>
    </row>
    <row r="43" spans="1:9" ht="12" customHeight="1">
      <c r="A43" s="252" t="s">
        <v>176</v>
      </c>
      <c r="B43" s="253"/>
      <c r="C43" s="253"/>
      <c r="D43" s="253"/>
      <c r="E43" s="251"/>
    </row>
    <row r="44" spans="1:9">
      <c r="A44" s="252" t="s">
        <v>177</v>
      </c>
    </row>
    <row r="45" spans="1:9">
      <c r="A45" s="252" t="s">
        <v>178</v>
      </c>
    </row>
    <row r="46" spans="1:9">
      <c r="A46" s="253" t="s">
        <v>179</v>
      </c>
    </row>
  </sheetData>
  <mergeCells count="6">
    <mergeCell ref="I2:I3"/>
    <mergeCell ref="A42:H42"/>
    <mergeCell ref="A2:A3"/>
    <mergeCell ref="B2:F2"/>
    <mergeCell ref="G2:G3"/>
    <mergeCell ref="H2:H3"/>
  </mergeCells>
  <pageMargins left="0.11811023622047245" right="0.19685039370078741" top="0.35433070866141736" bottom="0.19685039370078741" header="0" footer="0"/>
  <pageSetup paperSize="9" scale="8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4"/>
  <sheetViews>
    <sheetView showGridLines="0" tabSelected="1" workbookViewId="0">
      <selection activeCell="B3" sqref="B3:E3"/>
    </sheetView>
  </sheetViews>
  <sheetFormatPr baseColWidth="10" defaultColWidth="9.140625" defaultRowHeight="15"/>
  <cols>
    <col min="1" max="1" width="24.85546875" customWidth="1"/>
    <col min="2" max="5" width="8.42578125" customWidth="1"/>
  </cols>
  <sheetData>
    <row r="1" spans="1:9">
      <c r="A1" s="14" t="s">
        <v>113</v>
      </c>
      <c r="B1" s="14"/>
      <c r="C1" s="14"/>
      <c r="D1" s="14"/>
      <c r="E1" s="14"/>
    </row>
    <row r="2" spans="1:9" ht="12" customHeight="1">
      <c r="A2" s="14"/>
      <c r="B2" s="35"/>
      <c r="C2" s="35"/>
      <c r="D2" s="35"/>
      <c r="E2" s="36" t="s">
        <v>59</v>
      </c>
    </row>
    <row r="3" spans="1:9" ht="23.25" customHeight="1">
      <c r="A3" s="275"/>
      <c r="B3" s="272" t="s">
        <v>202</v>
      </c>
      <c r="C3" s="273"/>
      <c r="D3" s="274" t="s">
        <v>203</v>
      </c>
      <c r="E3" s="273"/>
    </row>
    <row r="4" spans="1:9">
      <c r="A4" s="276"/>
      <c r="B4" s="1">
        <v>2013</v>
      </c>
      <c r="C4" s="2">
        <v>2015</v>
      </c>
      <c r="D4" s="3">
        <v>2013</v>
      </c>
      <c r="E4" s="2">
        <v>2015</v>
      </c>
    </row>
    <row r="5" spans="1:9" s="20" customFormat="1">
      <c r="A5" s="16" t="s">
        <v>40</v>
      </c>
      <c r="B5" s="17"/>
      <c r="C5" s="18"/>
      <c r="D5" s="17"/>
      <c r="E5" s="19"/>
    </row>
    <row r="6" spans="1:9">
      <c r="A6" s="52" t="s">
        <v>0</v>
      </c>
      <c r="B6" s="53">
        <v>90.8</v>
      </c>
      <c r="C6" s="53">
        <v>92.9</v>
      </c>
      <c r="D6" s="54">
        <v>8.5</v>
      </c>
      <c r="E6" s="54">
        <v>6.4</v>
      </c>
    </row>
    <row r="7" spans="1:9">
      <c r="A7" s="55" t="s">
        <v>1</v>
      </c>
      <c r="B7" s="53">
        <v>86.4</v>
      </c>
      <c r="C7" s="53">
        <v>88.3</v>
      </c>
      <c r="D7" s="54">
        <v>10.8</v>
      </c>
      <c r="E7" s="54">
        <v>8.1</v>
      </c>
    </row>
    <row r="8" spans="1:9">
      <c r="A8" s="172" t="s">
        <v>102</v>
      </c>
      <c r="B8" s="53">
        <v>87.7</v>
      </c>
      <c r="C8" s="53">
        <v>94.7</v>
      </c>
      <c r="D8" s="54">
        <v>11.7</v>
      </c>
      <c r="E8" s="54">
        <v>4.3</v>
      </c>
    </row>
    <row r="9" spans="1:9">
      <c r="A9" s="172" t="s">
        <v>103</v>
      </c>
      <c r="B9" s="53">
        <v>93.6</v>
      </c>
      <c r="C9" s="53">
        <v>94.3</v>
      </c>
      <c r="D9" s="54">
        <v>5.3</v>
      </c>
      <c r="E9" s="54">
        <v>4.3</v>
      </c>
    </row>
    <row r="10" spans="1:9">
      <c r="A10" s="172" t="s">
        <v>104</v>
      </c>
      <c r="B10" s="53">
        <v>86.3</v>
      </c>
      <c r="C10" s="53">
        <v>84.8</v>
      </c>
      <c r="D10" s="54">
        <v>11.2</v>
      </c>
      <c r="E10" s="54">
        <v>12.4</v>
      </c>
      <c r="G10" s="38"/>
      <c r="I10" s="66"/>
    </row>
    <row r="11" spans="1:9">
      <c r="A11" s="172" t="s">
        <v>105</v>
      </c>
      <c r="B11" s="53">
        <v>89.1</v>
      </c>
      <c r="C11" s="53">
        <v>92</v>
      </c>
      <c r="D11" s="54">
        <v>8.5</v>
      </c>
      <c r="E11" s="54">
        <v>5.6</v>
      </c>
    </row>
    <row r="12" spans="1:9">
      <c r="A12" s="172" t="s">
        <v>106</v>
      </c>
      <c r="B12" s="53">
        <v>86.8</v>
      </c>
      <c r="C12" s="53">
        <v>87.8</v>
      </c>
      <c r="D12" s="54">
        <v>10.9</v>
      </c>
      <c r="E12" s="54">
        <v>9.4</v>
      </c>
    </row>
    <row r="13" spans="1:9">
      <c r="A13" s="173" t="s">
        <v>107</v>
      </c>
      <c r="B13" s="58">
        <v>89.4</v>
      </c>
      <c r="C13" s="58">
        <v>92.7</v>
      </c>
      <c r="D13" s="59">
        <v>9.1</v>
      </c>
      <c r="E13" s="59">
        <v>5.5</v>
      </c>
    </row>
    <row r="14" spans="1:9">
      <c r="A14" s="57" t="s">
        <v>41</v>
      </c>
      <c r="B14" s="53">
        <v>93.2</v>
      </c>
      <c r="C14" s="53">
        <v>95.6</v>
      </c>
      <c r="D14" s="54">
        <v>5.5</v>
      </c>
      <c r="E14" s="54">
        <v>3.4</v>
      </c>
    </row>
    <row r="15" spans="1:9" ht="15" customHeight="1">
      <c r="A15" s="57" t="s">
        <v>5</v>
      </c>
      <c r="B15" s="53">
        <v>86.9</v>
      </c>
      <c r="C15" s="53">
        <v>89.5</v>
      </c>
      <c r="D15" s="54">
        <v>11.5</v>
      </c>
      <c r="E15" s="54">
        <v>7.9</v>
      </c>
    </row>
    <row r="16" spans="1:9" ht="24" customHeight="1">
      <c r="A16" s="57" t="s">
        <v>6</v>
      </c>
      <c r="B16" s="53">
        <v>88</v>
      </c>
      <c r="C16" s="53">
        <v>88.8</v>
      </c>
      <c r="D16" s="54">
        <v>9.1999999999999993</v>
      </c>
      <c r="E16" s="54">
        <v>9</v>
      </c>
    </row>
    <row r="17" spans="1:5">
      <c r="A17" s="4" t="s">
        <v>7</v>
      </c>
      <c r="B17" s="58">
        <v>88.9</v>
      </c>
      <c r="C17" s="58">
        <v>91.2</v>
      </c>
      <c r="D17" s="59">
        <v>9.4</v>
      </c>
      <c r="E17" s="59">
        <v>6.8</v>
      </c>
    </row>
    <row r="18" spans="1:5">
      <c r="A18" s="56" t="s">
        <v>8</v>
      </c>
      <c r="B18" s="60">
        <v>84</v>
      </c>
      <c r="C18" s="60">
        <v>89.5</v>
      </c>
      <c r="D18" s="60">
        <v>12.2</v>
      </c>
      <c r="E18" s="60">
        <v>7.2</v>
      </c>
    </row>
    <row r="19" spans="1:5">
      <c r="A19" s="56" t="s">
        <v>9</v>
      </c>
      <c r="B19" s="60">
        <v>89.6</v>
      </c>
      <c r="C19" s="60">
        <v>93.9</v>
      </c>
      <c r="D19" s="60">
        <v>9.1999999999999993</v>
      </c>
      <c r="E19" s="60">
        <v>3.8</v>
      </c>
    </row>
    <row r="20" spans="1:5">
      <c r="A20" s="56" t="s">
        <v>10</v>
      </c>
      <c r="B20" s="60">
        <v>94.7</v>
      </c>
      <c r="C20" s="60">
        <v>95.8</v>
      </c>
      <c r="D20" s="60">
        <v>3.5</v>
      </c>
      <c r="E20" s="60">
        <v>2.7</v>
      </c>
    </row>
    <row r="21" spans="1:5">
      <c r="A21" s="56" t="s">
        <v>11</v>
      </c>
      <c r="B21" s="60">
        <v>94.2</v>
      </c>
      <c r="C21" s="60">
        <v>96</v>
      </c>
      <c r="D21" s="60">
        <v>2.5</v>
      </c>
      <c r="E21" s="60">
        <v>1.7</v>
      </c>
    </row>
    <row r="22" spans="1:5" ht="24" customHeight="1" thickBot="1">
      <c r="A22" s="81" t="s">
        <v>12</v>
      </c>
      <c r="B22" s="82">
        <v>78</v>
      </c>
      <c r="C22" s="82">
        <v>85</v>
      </c>
      <c r="D22" s="82">
        <v>13.4</v>
      </c>
      <c r="E22" s="82">
        <v>8.6</v>
      </c>
    </row>
    <row r="23" spans="1:5">
      <c r="A23" s="61" t="s">
        <v>13</v>
      </c>
      <c r="B23" s="62">
        <v>67.5</v>
      </c>
      <c r="C23" s="62">
        <v>75.8</v>
      </c>
      <c r="D23" s="62">
        <v>22.7</v>
      </c>
      <c r="E23" s="62">
        <v>16.8</v>
      </c>
    </row>
    <row r="24" spans="1:5">
      <c r="A24" s="63" t="s">
        <v>14</v>
      </c>
      <c r="B24" s="64"/>
      <c r="C24" s="64"/>
      <c r="D24" s="64"/>
      <c r="E24" s="65"/>
    </row>
  </sheetData>
  <mergeCells count="3">
    <mergeCell ref="B3:C3"/>
    <mergeCell ref="D3:E3"/>
    <mergeCell ref="A3:A4"/>
  </mergeCells>
  <pageMargins left="0.31496062992125984" right="0.11811023622047245" top="0.15748031496062992" bottom="0.15748031496062992"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zoomScaleNormal="100" workbookViewId="0"/>
  </sheetViews>
  <sheetFormatPr baseColWidth="10" defaultRowHeight="15"/>
  <cols>
    <col min="1" max="1" width="7.85546875" customWidth="1"/>
    <col min="2" max="2" width="9.85546875" customWidth="1"/>
    <col min="3" max="3" width="9.7109375" customWidth="1"/>
    <col min="4" max="5" width="9.85546875" customWidth="1"/>
  </cols>
  <sheetData>
    <row r="1" spans="1:14">
      <c r="A1" s="67" t="s">
        <v>82</v>
      </c>
      <c r="B1" s="67"/>
      <c r="C1" s="67"/>
      <c r="D1" s="67"/>
      <c r="E1" s="67"/>
      <c r="F1" s="67"/>
      <c r="G1" s="46"/>
      <c r="H1" s="46"/>
      <c r="I1" s="46"/>
      <c r="J1" s="46"/>
      <c r="K1" s="46"/>
      <c r="L1" s="46"/>
      <c r="M1" s="46"/>
      <c r="N1" s="46"/>
    </row>
    <row r="2" spans="1:14">
      <c r="A2" s="67" t="s">
        <v>81</v>
      </c>
      <c r="B2" s="67"/>
      <c r="C2" s="67"/>
      <c r="D2" s="67"/>
      <c r="E2" s="67"/>
      <c r="F2" s="67"/>
      <c r="G2" s="46"/>
      <c r="H2" s="46"/>
      <c r="I2" s="46"/>
      <c r="J2" s="46"/>
      <c r="K2" s="46"/>
      <c r="L2" s="46"/>
      <c r="M2" s="46"/>
      <c r="N2" s="46"/>
    </row>
    <row r="3" spans="1:14" ht="48">
      <c r="A3" s="99"/>
      <c r="B3" s="34" t="s">
        <v>4</v>
      </c>
      <c r="C3" s="34" t="s">
        <v>79</v>
      </c>
      <c r="D3" s="34" t="s">
        <v>49</v>
      </c>
      <c r="E3" s="34" t="s">
        <v>15</v>
      </c>
    </row>
    <row r="4" spans="1:14" ht="13.5" customHeight="1">
      <c r="A4" s="44">
        <v>40544</v>
      </c>
      <c r="B4" s="45">
        <v>0.13137634351852093</v>
      </c>
      <c r="C4" s="45">
        <v>0.19426410642482483</v>
      </c>
      <c r="D4" s="45">
        <v>0.19030868769740827</v>
      </c>
      <c r="E4" s="45">
        <v>0.17939401687065165</v>
      </c>
    </row>
    <row r="5" spans="1:14" ht="13.5" customHeight="1">
      <c r="A5" s="44">
        <v>40575</v>
      </c>
      <c r="B5" s="45">
        <v>0.12463946147109327</v>
      </c>
      <c r="C5" s="45">
        <v>0.17423245787188937</v>
      </c>
      <c r="D5" s="45">
        <v>0.1625878855433627</v>
      </c>
      <c r="E5" s="45">
        <v>0.16034927046828643</v>
      </c>
    </row>
    <row r="6" spans="1:14" ht="13.5" customHeight="1">
      <c r="A6" s="44">
        <v>40603</v>
      </c>
      <c r="B6" s="45">
        <v>0.10960078278096383</v>
      </c>
      <c r="C6" s="45">
        <v>0.15413645966711495</v>
      </c>
      <c r="D6" s="45">
        <v>0.13971895900317924</v>
      </c>
      <c r="E6" s="45">
        <v>0.14063686282985449</v>
      </c>
    </row>
    <row r="7" spans="1:14" ht="13.5" customHeight="1">
      <c r="A7" s="44">
        <v>40634</v>
      </c>
      <c r="B7" s="45">
        <v>0.11703566436204585</v>
      </c>
      <c r="C7" s="45">
        <v>0.14280557934188154</v>
      </c>
      <c r="D7" s="45">
        <v>0.14083310583264164</v>
      </c>
      <c r="E7" s="45">
        <v>0.13669234982454948</v>
      </c>
    </row>
    <row r="8" spans="1:14" ht="13.5" customHeight="1">
      <c r="A8" s="44">
        <v>40664</v>
      </c>
      <c r="B8" s="45">
        <v>0.11354663869864527</v>
      </c>
      <c r="C8" s="45">
        <v>0.13801350417591504</v>
      </c>
      <c r="D8" s="45">
        <v>0.14204691456191371</v>
      </c>
      <c r="E8" s="45">
        <v>0.13372886433758016</v>
      </c>
    </row>
    <row r="9" spans="1:14" ht="13.5" customHeight="1">
      <c r="A9" s="44">
        <v>40695</v>
      </c>
      <c r="B9" s="45">
        <v>9.6427458349525985E-2</v>
      </c>
      <c r="C9" s="45">
        <v>0.12739514260560433</v>
      </c>
      <c r="D9" s="45">
        <v>0.14536621699432323</v>
      </c>
      <c r="E9" s="45">
        <v>0.12529295651707537</v>
      </c>
    </row>
    <row r="10" spans="1:14" ht="13.5" customHeight="1">
      <c r="A10" s="44">
        <v>40725</v>
      </c>
      <c r="B10" s="45">
        <v>9.2312449699566687E-2</v>
      </c>
      <c r="C10" s="45">
        <v>0.13183420864704617</v>
      </c>
      <c r="D10" s="45">
        <v>0.13831518813634575</v>
      </c>
      <c r="E10" s="45">
        <v>0.1248729663207416</v>
      </c>
    </row>
    <row r="11" spans="1:14" ht="13.5" customHeight="1">
      <c r="A11" s="44">
        <v>40756</v>
      </c>
      <c r="B11" s="45">
        <v>9.9075839291013004E-2</v>
      </c>
      <c r="C11" s="45">
        <v>0.14123939781350872</v>
      </c>
      <c r="D11" s="45">
        <v>0.14627344122237435</v>
      </c>
      <c r="E11" s="45">
        <v>0.13333731760358616</v>
      </c>
    </row>
    <row r="12" spans="1:14" ht="13.5" customHeight="1">
      <c r="A12" s="44">
        <v>40787</v>
      </c>
      <c r="B12" s="45">
        <v>0.11572152928919541</v>
      </c>
      <c r="C12" s="45">
        <v>0.12875724350685952</v>
      </c>
      <c r="D12" s="45">
        <v>0.12844974256443831</v>
      </c>
      <c r="E12" s="45">
        <v>0.12583696815886966</v>
      </c>
    </row>
    <row r="13" spans="1:14" ht="13.5" customHeight="1">
      <c r="A13" s="44">
        <v>40817</v>
      </c>
      <c r="B13" s="45">
        <v>0.1106498757339773</v>
      </c>
      <c r="C13" s="45">
        <v>0.12144593504681586</v>
      </c>
      <c r="D13" s="45">
        <v>0.10802885283648346</v>
      </c>
      <c r="E13" s="45">
        <v>0.11564883037022537</v>
      </c>
    </row>
    <row r="14" spans="1:14" ht="13.5" customHeight="1">
      <c r="A14" s="44">
        <v>40848</v>
      </c>
      <c r="B14" s="45">
        <v>8.9473463817403454E-2</v>
      </c>
      <c r="C14" s="45">
        <v>0.11174059822050551</v>
      </c>
      <c r="D14" s="45">
        <v>9.9058392457212249E-2</v>
      </c>
      <c r="E14" s="45">
        <v>0.10364594107838691</v>
      </c>
    </row>
    <row r="15" spans="1:14" ht="13.5" customHeight="1">
      <c r="A15" s="44">
        <v>40878</v>
      </c>
      <c r="B15" s="45">
        <v>6.7207225750865698E-2</v>
      </c>
      <c r="C15" s="45">
        <v>0.10952383546418919</v>
      </c>
      <c r="D15" s="45">
        <v>9.7540239670510051E-2</v>
      </c>
      <c r="E15" s="45">
        <v>9.719519190513673E-2</v>
      </c>
    </row>
    <row r="16" spans="1:14" ht="13.5" customHeight="1">
      <c r="A16" s="44">
        <v>40909</v>
      </c>
      <c r="B16" s="45">
        <v>4.9555547605789584E-2</v>
      </c>
      <c r="C16" s="45">
        <v>0.10184032776108902</v>
      </c>
      <c r="D16" s="45">
        <v>9.8168996903197567E-2</v>
      </c>
      <c r="E16" s="45">
        <v>8.9496714767170679E-2</v>
      </c>
    </row>
    <row r="17" spans="1:13" ht="13.5" customHeight="1">
      <c r="A17" s="44">
        <v>40940</v>
      </c>
      <c r="B17" s="45">
        <v>5.7866481979011467E-2</v>
      </c>
      <c r="C17" s="45">
        <v>9.6381490129039626E-2</v>
      </c>
      <c r="D17" s="45">
        <v>9.6317478942263043E-2</v>
      </c>
      <c r="E17" s="45">
        <v>8.7974944047393394E-2</v>
      </c>
    </row>
    <row r="18" spans="1:13" ht="13.5" customHeight="1">
      <c r="A18" s="44">
        <v>40969</v>
      </c>
      <c r="B18" s="45">
        <v>4.7480027818995768E-2</v>
      </c>
      <c r="C18" s="45">
        <v>0.10270755753161102</v>
      </c>
      <c r="D18" s="45">
        <v>9.1099969860667929E-2</v>
      </c>
      <c r="E18" s="45">
        <v>8.7691884480880361E-2</v>
      </c>
    </row>
    <row r="19" spans="1:13" ht="13.5" customHeight="1">
      <c r="A19" s="44">
        <v>41000</v>
      </c>
      <c r="B19" s="45">
        <v>4.543423341206132E-2</v>
      </c>
      <c r="C19" s="45">
        <v>0.1008647356987081</v>
      </c>
      <c r="D19" s="45">
        <v>8.753609022618572E-2</v>
      </c>
      <c r="E19" s="45">
        <v>8.5363697514050763E-2</v>
      </c>
    </row>
    <row r="20" spans="1:13" ht="13.5" customHeight="1">
      <c r="A20" s="44">
        <v>41030</v>
      </c>
      <c r="B20" s="45">
        <v>5.0318747387340851E-2</v>
      </c>
      <c r="C20" s="45">
        <v>9.9658799643031315E-2</v>
      </c>
      <c r="D20" s="45">
        <v>9.1042748036408785E-2</v>
      </c>
      <c r="E20" s="45">
        <v>8.6695683810076626E-2</v>
      </c>
    </row>
    <row r="21" spans="1:13" ht="13.5" customHeight="1">
      <c r="A21" s="44">
        <v>41061</v>
      </c>
      <c r="B21" s="45">
        <v>5.0620780769805307E-2</v>
      </c>
      <c r="C21" s="45">
        <v>0.10563713208538249</v>
      </c>
      <c r="D21" s="45">
        <v>9.2352808922874688E-2</v>
      </c>
      <c r="E21" s="45">
        <v>9.0215816151593381E-2</v>
      </c>
    </row>
    <row r="22" spans="1:13" ht="13.5" customHeight="1">
      <c r="A22" s="44">
        <v>41091</v>
      </c>
      <c r="B22" s="45">
        <v>4.3779692013624256E-2</v>
      </c>
      <c r="C22" s="45">
        <v>0.10602527929708219</v>
      </c>
      <c r="D22" s="45">
        <v>0.10077117540843702</v>
      </c>
      <c r="E22" s="45">
        <v>9.1097639868461783E-2</v>
      </c>
    </row>
    <row r="23" spans="1:13" ht="13.5" customHeight="1">
      <c r="A23" s="44">
        <v>41122</v>
      </c>
      <c r="B23" s="45">
        <v>5.2021282915952295E-2</v>
      </c>
      <c r="C23" s="45">
        <v>0.11118082880009109</v>
      </c>
      <c r="D23" s="45">
        <v>0.10718601424706653</v>
      </c>
      <c r="E23" s="45">
        <v>9.7228704493483281E-2</v>
      </c>
    </row>
    <row r="24" spans="1:13" ht="13.5" customHeight="1">
      <c r="A24" s="44">
        <v>41153</v>
      </c>
      <c r="B24" s="45">
        <v>5.1996189003589384E-2</v>
      </c>
      <c r="C24" s="45">
        <v>0.10485806921985524</v>
      </c>
      <c r="D24" s="45">
        <v>0.12451246210827344</v>
      </c>
      <c r="E24" s="45">
        <v>9.8482703462547214E-2</v>
      </c>
    </row>
    <row r="25" spans="1:13" ht="13.5" customHeight="1">
      <c r="A25" s="44">
        <v>41183</v>
      </c>
      <c r="B25" s="45">
        <v>4.3516766975888271E-2</v>
      </c>
      <c r="C25" s="45">
        <v>8.7352161361402017E-2</v>
      </c>
      <c r="D25" s="45">
        <v>9.6514372758685019E-2</v>
      </c>
      <c r="E25" s="45">
        <v>8.0200967951175636E-2</v>
      </c>
    </row>
    <row r="26" spans="1:13" ht="13.5" customHeight="1">
      <c r="A26" s="44">
        <v>41214</v>
      </c>
      <c r="B26" s="45">
        <v>3.4739499978142276E-2</v>
      </c>
      <c r="C26" s="45">
        <v>8.6257502409921472E-2</v>
      </c>
      <c r="D26" s="45">
        <v>8.5098289643031511E-2</v>
      </c>
      <c r="E26" s="45">
        <v>7.4799199329215235E-2</v>
      </c>
      <c r="F26" s="15"/>
      <c r="G26" s="15"/>
      <c r="H26" s="15"/>
      <c r="I26" s="15"/>
      <c r="J26" s="15"/>
      <c r="K26" s="15"/>
      <c r="L26" s="15"/>
      <c r="M26" s="15"/>
    </row>
    <row r="27" spans="1:13" ht="13.5" customHeight="1">
      <c r="A27" s="44">
        <v>41244</v>
      </c>
      <c r="B27" s="45">
        <v>3.6964710474422124E-2</v>
      </c>
      <c r="C27" s="45">
        <v>8.3602489371727873E-2</v>
      </c>
      <c r="D27" s="45">
        <v>9.236031420417197E-2</v>
      </c>
      <c r="E27" s="45">
        <v>7.5771807186095885E-2</v>
      </c>
    </row>
    <row r="28" spans="1:13" ht="13.5" customHeight="1">
      <c r="A28" s="44">
        <v>41275</v>
      </c>
      <c r="B28" s="45">
        <v>4.1775735677073635E-2</v>
      </c>
      <c r="C28" s="45">
        <v>8.8930950607646497E-2</v>
      </c>
      <c r="D28" s="45">
        <v>9.5059720080974533E-2</v>
      </c>
      <c r="E28" s="45">
        <v>8.0328863963924413E-2</v>
      </c>
    </row>
    <row r="29" spans="1:13" ht="13.5" customHeight="1">
      <c r="A29" s="44">
        <v>41306</v>
      </c>
      <c r="B29" s="45">
        <v>3.9850878771396953E-2</v>
      </c>
      <c r="C29" s="45">
        <v>8.6362780906532544E-2</v>
      </c>
      <c r="D29" s="45">
        <v>9.286021687599337E-2</v>
      </c>
      <c r="E29" s="45">
        <v>7.796518265347821E-2</v>
      </c>
    </row>
    <row r="30" spans="1:13" ht="13.5" customHeight="1">
      <c r="A30" s="44">
        <v>41334</v>
      </c>
      <c r="B30" s="45">
        <v>3.5209379138453116E-2</v>
      </c>
      <c r="C30" s="45">
        <v>9.224834893073558E-2</v>
      </c>
      <c r="D30" s="45">
        <v>9.362865971054142E-2</v>
      </c>
      <c r="E30" s="45">
        <v>8.0244269458693021E-2</v>
      </c>
    </row>
    <row r="31" spans="1:13" ht="13.5" customHeight="1">
      <c r="A31" s="44">
        <v>41365</v>
      </c>
      <c r="B31" s="45">
        <v>3.6813176219006469E-2</v>
      </c>
      <c r="C31" s="45">
        <v>9.4675466901251157E-2</v>
      </c>
      <c r="D31" s="45">
        <v>8.6150709896074193E-2</v>
      </c>
      <c r="E31" s="45">
        <v>7.9952701488649872E-2</v>
      </c>
    </row>
    <row r="32" spans="1:13" ht="13.5" customHeight="1">
      <c r="A32" s="44">
        <v>41395</v>
      </c>
      <c r="B32" s="45">
        <v>3.6877512246941066E-2</v>
      </c>
      <c r="C32" s="45">
        <v>0.10319820416915226</v>
      </c>
      <c r="D32" s="45">
        <v>8.5669280440698631E-2</v>
      </c>
      <c r="E32" s="45">
        <v>8.437401888100278E-2</v>
      </c>
    </row>
    <row r="33" spans="1:5" ht="13.5" customHeight="1">
      <c r="A33" s="44">
        <v>41426</v>
      </c>
      <c r="B33" s="45">
        <v>4.1657171570099398E-2</v>
      </c>
      <c r="C33" s="45">
        <v>0.10105937628735985</v>
      </c>
      <c r="D33" s="45">
        <v>7.9449191829083207E-2</v>
      </c>
      <c r="E33" s="45">
        <v>8.2644012008068854E-2</v>
      </c>
    </row>
    <row r="34" spans="1:5" ht="13.5" customHeight="1">
      <c r="A34" s="44">
        <v>41456</v>
      </c>
      <c r="B34" s="45">
        <v>4.1275450516945957E-2</v>
      </c>
      <c r="C34" s="45">
        <v>0.11150927946043142</v>
      </c>
      <c r="D34" s="45">
        <v>8.668042615201263E-2</v>
      </c>
      <c r="E34" s="45">
        <v>8.9815624661735566E-2</v>
      </c>
    </row>
    <row r="35" spans="1:5" ht="13.5" customHeight="1">
      <c r="A35" s="44">
        <v>41487</v>
      </c>
      <c r="B35" s="45">
        <v>4.7427605969669218E-2</v>
      </c>
      <c r="C35" s="45">
        <v>0.11247623365693146</v>
      </c>
      <c r="D35" s="45">
        <v>9.3080916820713386E-2</v>
      </c>
      <c r="E35" s="45">
        <v>9.3261805553209925E-2</v>
      </c>
    </row>
    <row r="36" spans="1:5" ht="13.5" customHeight="1">
      <c r="A36" s="44">
        <v>41518</v>
      </c>
      <c r="B36" s="45">
        <v>5.1047798558159781E-2</v>
      </c>
      <c r="C36" s="45">
        <v>0.11744008285022998</v>
      </c>
      <c r="D36" s="45">
        <v>9.208194132304133E-2</v>
      </c>
      <c r="E36" s="45">
        <v>9.6321143478972568E-2</v>
      </c>
    </row>
    <row r="37" spans="1:5" ht="13.5" customHeight="1">
      <c r="A37" s="44">
        <v>41548</v>
      </c>
      <c r="B37" s="45">
        <v>3.7193579043385355E-2</v>
      </c>
      <c r="C37" s="45">
        <v>9.4104635216627666E-2</v>
      </c>
      <c r="D37" s="45">
        <v>8.075896783303145E-2</v>
      </c>
      <c r="E37" s="45">
        <v>7.8207804431626934E-2</v>
      </c>
    </row>
    <row r="38" spans="1:5" ht="13.5" customHeight="1">
      <c r="A38" s="44">
        <v>41579</v>
      </c>
      <c r="B38" s="45">
        <v>3.676855677228752E-2</v>
      </c>
      <c r="C38" s="45">
        <v>9.3943477017938079E-2</v>
      </c>
      <c r="D38" s="45">
        <v>8.4876627533314083E-2</v>
      </c>
      <c r="E38" s="45">
        <v>7.9048373945406258E-2</v>
      </c>
    </row>
    <row r="39" spans="1:5" ht="13.5" customHeight="1">
      <c r="A39" s="44">
        <v>41609</v>
      </c>
      <c r="B39" s="45">
        <v>3.676855677228752E-2</v>
      </c>
      <c r="C39" s="45">
        <v>8.0716595471218011E-2</v>
      </c>
      <c r="D39" s="45">
        <v>8.929486209762634E-2</v>
      </c>
      <c r="E39" s="45">
        <v>7.3310646911396271E-2</v>
      </c>
    </row>
    <row r="40" spans="1:5" ht="13.5" customHeight="1">
      <c r="A40" s="44">
        <v>41640</v>
      </c>
      <c r="B40" s="45">
        <v>4.4800615483967944E-2</v>
      </c>
      <c r="C40" s="45">
        <v>8.6700177240605775E-2</v>
      </c>
      <c r="D40" s="45">
        <v>8.9130620594593354E-2</v>
      </c>
      <c r="E40" s="45">
        <v>7.8135082894278826E-2</v>
      </c>
    </row>
    <row r="41" spans="1:5" ht="13.5" customHeight="1">
      <c r="A41" s="44">
        <v>41671</v>
      </c>
      <c r="B41" s="45">
        <v>4.0740695753510837E-2</v>
      </c>
      <c r="C41" s="45">
        <v>8.2422993315528228E-2</v>
      </c>
      <c r="D41" s="45">
        <v>9.1745318593955169E-2</v>
      </c>
      <c r="E41" s="45">
        <v>7.5730807437218758E-2</v>
      </c>
    </row>
    <row r="42" spans="1:5" ht="13.5" customHeight="1">
      <c r="A42" s="44">
        <v>41699</v>
      </c>
      <c r="B42" s="45">
        <v>4.2274517789668703E-2</v>
      </c>
      <c r="C42" s="45">
        <v>8.3576273819133517E-2</v>
      </c>
      <c r="D42" s="45">
        <v>0.10183125817983599</v>
      </c>
      <c r="E42" s="45">
        <v>7.9241815669678375E-2</v>
      </c>
    </row>
    <row r="43" spans="1:5" ht="13.5" customHeight="1">
      <c r="A43" s="44">
        <v>41730</v>
      </c>
      <c r="B43" s="45">
        <v>4.4928131181308756E-2</v>
      </c>
      <c r="C43" s="45">
        <v>7.9970181521158423E-2</v>
      </c>
      <c r="D43" s="45">
        <v>9.6455742398646613E-2</v>
      </c>
      <c r="E43" s="45">
        <v>7.6551573487342983E-2</v>
      </c>
    </row>
    <row r="44" spans="1:5" ht="13.5" customHeight="1">
      <c r="A44" s="44">
        <v>41760</v>
      </c>
      <c r="B44" s="45">
        <v>3.5291052940731635E-2</v>
      </c>
      <c r="C44" s="45">
        <v>8.093866642994231E-2</v>
      </c>
      <c r="D44" s="45">
        <v>8.5218525969335907E-2</v>
      </c>
      <c r="E44" s="45">
        <v>7.2053184132746986E-2</v>
      </c>
    </row>
    <row r="45" spans="1:5" ht="13.5" customHeight="1">
      <c r="A45" s="44">
        <v>41791</v>
      </c>
      <c r="B45" s="45">
        <v>3.7207954837576371E-2</v>
      </c>
      <c r="C45" s="45">
        <v>7.7749942559143054E-2</v>
      </c>
      <c r="D45" s="45">
        <v>8.8751998117916689E-2</v>
      </c>
      <c r="E45" s="45">
        <v>7.1696981536191237E-2</v>
      </c>
    </row>
    <row r="46" spans="1:5" ht="13.5" customHeight="1">
      <c r="A46" s="44">
        <v>41821</v>
      </c>
      <c r="B46" s="45">
        <v>4.1530144262027731E-2</v>
      </c>
      <c r="C46" s="45">
        <v>8.1054626145317749E-2</v>
      </c>
      <c r="D46" s="45">
        <v>9.1250650382888751E-2</v>
      </c>
      <c r="E46" s="45">
        <v>7.5037843341800178E-2</v>
      </c>
    </row>
    <row r="47" spans="1:5" ht="13.5" customHeight="1">
      <c r="A47" s="44">
        <v>41852</v>
      </c>
      <c r="B47" s="45">
        <v>4.3626324931179968E-2</v>
      </c>
      <c r="C47" s="45">
        <v>8.2908801848342831E-2</v>
      </c>
      <c r="D47" s="45">
        <v>9.2688585970906859E-2</v>
      </c>
      <c r="E47" s="45">
        <v>7.6810473316840863E-2</v>
      </c>
    </row>
    <row r="48" spans="1:5" ht="13.5" customHeight="1">
      <c r="A48" s="44">
        <v>41883</v>
      </c>
      <c r="B48" s="45">
        <v>3.8949329286007646E-2</v>
      </c>
      <c r="C48" s="45">
        <v>7.5554259747885516E-2</v>
      </c>
      <c r="D48" s="45">
        <v>8.6162495667819416E-2</v>
      </c>
      <c r="E48" s="45">
        <v>7.0256743584206971E-2</v>
      </c>
    </row>
    <row r="49" spans="1:6" ht="13.5" customHeight="1">
      <c r="A49" s="44">
        <v>41913</v>
      </c>
      <c r="B49" s="45">
        <v>3.9610946663066082E-2</v>
      </c>
      <c r="C49" s="45">
        <v>6.9315376602655701E-2</v>
      </c>
      <c r="D49" s="45">
        <v>7.7270373692513383E-2</v>
      </c>
      <c r="E49" s="45">
        <v>6.4817597751384196E-2</v>
      </c>
    </row>
    <row r="50" spans="1:6" ht="13.5" customHeight="1">
      <c r="A50" s="44">
        <v>41944</v>
      </c>
      <c r="B50" s="45">
        <v>3.5148426113228055E-2</v>
      </c>
      <c r="C50" s="45">
        <v>6.934320277417591E-2</v>
      </c>
      <c r="D50" s="45">
        <v>7.7916999465220946E-2</v>
      </c>
      <c r="E50" s="45">
        <v>6.4003794376892395E-2</v>
      </c>
    </row>
    <row r="51" spans="1:6" ht="13.5" customHeight="1">
      <c r="A51" s="44">
        <v>41974</v>
      </c>
      <c r="B51" s="45">
        <v>3.5148426113228055E-2</v>
      </c>
      <c r="C51" s="45">
        <v>7.5153187422808618E-2</v>
      </c>
      <c r="D51" s="45">
        <v>7.8666395578587761E-2</v>
      </c>
      <c r="E51" s="45">
        <v>6.7225770965100087E-2</v>
      </c>
    </row>
    <row r="52" spans="1:6" ht="13.5" customHeight="1">
      <c r="A52" s="44">
        <v>42005</v>
      </c>
      <c r="B52" s="45">
        <v>3.7149836439005282E-2</v>
      </c>
      <c r="C52" s="45">
        <v>7.423660254164674E-2</v>
      </c>
      <c r="D52" s="45">
        <v>7.7766792032927315E-2</v>
      </c>
      <c r="E52" s="45">
        <v>6.6968904012857169E-2</v>
      </c>
    </row>
    <row r="53" spans="1:6" ht="13.5" customHeight="1">
      <c r="A53" s="44">
        <v>42036</v>
      </c>
      <c r="B53" s="45">
        <v>4.0889223912223722E-2</v>
      </c>
      <c r="C53" s="45">
        <v>7.2893248682091474E-2</v>
      </c>
      <c r="D53" s="45">
        <v>7.1024297816583079E-2</v>
      </c>
      <c r="E53" s="45">
        <v>6.534844846682103E-2</v>
      </c>
    </row>
    <row r="54" spans="1:6" ht="13.5" customHeight="1">
      <c r="A54" s="44">
        <v>42064</v>
      </c>
      <c r="B54" s="45">
        <v>3.3914697925102211E-2</v>
      </c>
      <c r="C54" s="45">
        <v>7.2371766663324441E-2</v>
      </c>
      <c r="D54" s="45">
        <v>7.4960653440893352E-2</v>
      </c>
      <c r="E54" s="45">
        <v>6.4552097149324514E-2</v>
      </c>
    </row>
    <row r="55" spans="1:6" ht="13.5" customHeight="1">
      <c r="A55" s="44">
        <v>42095</v>
      </c>
      <c r="B55" s="45">
        <v>3.5785584082681732E-2</v>
      </c>
      <c r="C55" s="45">
        <v>7.9850901365580693E-2</v>
      </c>
      <c r="D55" s="45">
        <v>7.8707529467344203E-2</v>
      </c>
      <c r="E55" s="45">
        <v>6.9839451793694191E-2</v>
      </c>
    </row>
    <row r="56" spans="1:6" ht="13.5" customHeight="1">
      <c r="A56" s="44">
        <v>42125</v>
      </c>
      <c r="B56" s="45">
        <v>3.5785584082681732E-2</v>
      </c>
      <c r="C56" s="45">
        <v>7.7330618640606363E-2</v>
      </c>
      <c r="D56" s="45">
        <v>7.847790796676829E-2</v>
      </c>
      <c r="E56" s="45">
        <v>6.8464835195893345E-2</v>
      </c>
    </row>
    <row r="57" spans="1:6" ht="13.5" customHeight="1">
      <c r="A57" s="44">
        <v>42156</v>
      </c>
      <c r="B57" s="45">
        <v>3.3914697925102211E-2</v>
      </c>
      <c r="C57" s="45">
        <v>7.5193022152634709E-2</v>
      </c>
      <c r="D57" s="45">
        <v>7.8477907966768304E-2</v>
      </c>
      <c r="E57" s="45">
        <v>6.6938370921732979E-2</v>
      </c>
    </row>
    <row r="58" spans="1:6" ht="13.5" customHeight="1">
      <c r="A58" s="44">
        <v>42186</v>
      </c>
      <c r="B58" s="45">
        <v>3.3914697925102211E-2</v>
      </c>
      <c r="C58" s="45">
        <v>7.5193022152634709E-2</v>
      </c>
      <c r="D58" s="45">
        <v>7.8477907966768304E-2</v>
      </c>
      <c r="E58" s="45">
        <v>6.6938370921732979E-2</v>
      </c>
    </row>
    <row r="59" spans="1:6">
      <c r="A59" s="47" t="s">
        <v>14</v>
      </c>
      <c r="B59" s="48"/>
      <c r="C59" s="48"/>
      <c r="D59" s="48"/>
      <c r="E59" s="48"/>
      <c r="F59" s="48"/>
    </row>
  </sheetData>
  <pageMargins left="0.7" right="0.7" top="0.75" bottom="0.75" header="0.3" footer="0.3"/>
  <pageSetup paperSize="9" scale="6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showGridLines="0" workbookViewId="0">
      <selection activeCell="A13" sqref="A13"/>
    </sheetView>
  </sheetViews>
  <sheetFormatPr baseColWidth="10" defaultColWidth="9.140625" defaultRowHeight="15"/>
  <cols>
    <col min="1" max="1" width="24.7109375" customWidth="1"/>
    <col min="2" max="7" width="8.5703125" customWidth="1"/>
    <col min="8" max="8" width="7.140625" style="107" customWidth="1"/>
    <col min="9" max="14" width="8.5703125" customWidth="1"/>
    <col min="15" max="15" width="9.140625" style="23"/>
  </cols>
  <sheetData>
    <row r="1" spans="1:15">
      <c r="A1" s="182" t="s">
        <v>112</v>
      </c>
      <c r="B1" s="70"/>
      <c r="C1" s="70"/>
      <c r="D1" s="70"/>
      <c r="E1" s="70"/>
      <c r="F1" s="70"/>
      <c r="G1" s="70"/>
    </row>
    <row r="2" spans="1:15" ht="15" customHeight="1">
      <c r="A2" s="280"/>
      <c r="B2" s="277" t="s">
        <v>90</v>
      </c>
      <c r="C2" s="278"/>
      <c r="D2" s="278"/>
      <c r="E2" s="278"/>
      <c r="F2" s="278"/>
      <c r="G2" s="279"/>
      <c r="H2" s="108"/>
      <c r="I2" s="277" t="s">
        <v>91</v>
      </c>
      <c r="J2" s="278"/>
      <c r="K2" s="278"/>
      <c r="L2" s="278"/>
      <c r="M2" s="278"/>
      <c r="N2" s="279"/>
    </row>
    <row r="3" spans="1:15" ht="35.25" customHeight="1">
      <c r="A3" s="281"/>
      <c r="B3" s="50" t="s">
        <v>83</v>
      </c>
      <c r="C3" s="51" t="s">
        <v>84</v>
      </c>
      <c r="D3" s="51" t="s">
        <v>85</v>
      </c>
      <c r="E3" s="51" t="s">
        <v>86</v>
      </c>
      <c r="F3" s="49" t="s">
        <v>87</v>
      </c>
      <c r="G3" s="51" t="s">
        <v>88</v>
      </c>
      <c r="H3" s="108"/>
      <c r="I3" s="51" t="s">
        <v>83</v>
      </c>
      <c r="J3" s="50" t="s">
        <v>84</v>
      </c>
      <c r="K3" s="51" t="s">
        <v>85</v>
      </c>
      <c r="L3" s="51" t="s">
        <v>86</v>
      </c>
      <c r="M3" s="51" t="s">
        <v>87</v>
      </c>
      <c r="N3" s="51" t="s">
        <v>89</v>
      </c>
    </row>
    <row r="4" spans="1:15" s="20" customFormat="1">
      <c r="A4" s="282" t="s">
        <v>40</v>
      </c>
      <c r="B4" s="283"/>
      <c r="C4" s="283"/>
      <c r="D4" s="283"/>
      <c r="E4" s="283"/>
      <c r="F4" s="283"/>
      <c r="G4" s="284"/>
      <c r="H4" s="112"/>
      <c r="I4" s="285"/>
      <c r="J4" s="286"/>
      <c r="K4" s="286"/>
      <c r="L4" s="286"/>
      <c r="M4" s="286"/>
      <c r="N4" s="287"/>
      <c r="O4" s="23"/>
    </row>
    <row r="5" spans="1:15">
      <c r="A5" s="134" t="s">
        <v>0</v>
      </c>
      <c r="B5" s="71">
        <v>2.8999999999999998E-2</v>
      </c>
      <c r="C5" s="71">
        <v>0.30199999999999999</v>
      </c>
      <c r="D5" s="71">
        <v>0.56700000000000006</v>
      </c>
      <c r="E5" s="71">
        <v>8.5000000000000006E-2</v>
      </c>
      <c r="F5" s="105">
        <v>1.2E-2</v>
      </c>
      <c r="G5" s="71">
        <v>5.0000000000000001E-3</v>
      </c>
      <c r="H5" s="80"/>
      <c r="I5" s="53">
        <v>1.7000000000000002</v>
      </c>
      <c r="J5" s="106">
        <v>18.399999999999999</v>
      </c>
      <c r="K5" s="53">
        <v>34.6</v>
      </c>
      <c r="L5" s="53">
        <v>5.0999999999999996</v>
      </c>
      <c r="M5" s="53">
        <v>0.7</v>
      </c>
      <c r="N5" s="53">
        <v>0.3</v>
      </c>
      <c r="O5" s="73"/>
    </row>
    <row r="6" spans="1:15">
      <c r="A6" s="121" t="s">
        <v>1</v>
      </c>
      <c r="B6" s="71">
        <v>0.02</v>
      </c>
      <c r="C6" s="71">
        <v>0.34600000000000003</v>
      </c>
      <c r="D6" s="71">
        <v>0.48599999999999999</v>
      </c>
      <c r="E6" s="71">
        <v>0.11800000000000001</v>
      </c>
      <c r="F6" s="105">
        <v>1.8000000000000002E-2</v>
      </c>
      <c r="G6" s="71">
        <v>1.2E-2</v>
      </c>
      <c r="H6" s="80"/>
      <c r="I6" s="53">
        <v>1.2</v>
      </c>
      <c r="J6" s="106">
        <v>21.2</v>
      </c>
      <c r="K6" s="53">
        <v>29.799999999999997</v>
      </c>
      <c r="L6" s="53">
        <v>7.2000000000000011</v>
      </c>
      <c r="M6" s="53">
        <v>1</v>
      </c>
      <c r="N6" s="53">
        <v>0.7</v>
      </c>
      <c r="O6" s="73"/>
    </row>
    <row r="7" spans="1:15" ht="15" customHeight="1">
      <c r="A7" s="209" t="s">
        <v>102</v>
      </c>
      <c r="B7" s="71">
        <v>1.2E-2</v>
      </c>
      <c r="C7" s="71">
        <v>0.30099999999999999</v>
      </c>
      <c r="D7" s="71">
        <v>0.57200000000000006</v>
      </c>
      <c r="E7" s="71">
        <v>0.10099999999999999</v>
      </c>
      <c r="F7" s="105">
        <v>0.01</v>
      </c>
      <c r="G7" s="71">
        <v>3.0000000000000001E-3</v>
      </c>
      <c r="H7" s="80"/>
      <c r="I7" s="53">
        <v>0.7</v>
      </c>
      <c r="J7" s="106">
        <v>18.5</v>
      </c>
      <c r="K7" s="53">
        <v>35.299999999999997</v>
      </c>
      <c r="L7" s="53">
        <v>6.2</v>
      </c>
      <c r="M7" s="53">
        <v>0.6</v>
      </c>
      <c r="N7" s="53">
        <v>0.2</v>
      </c>
      <c r="O7" s="73"/>
    </row>
    <row r="8" spans="1:15">
      <c r="A8" s="209" t="s">
        <v>103</v>
      </c>
      <c r="B8" s="71">
        <v>2.6000000000000002E-2</v>
      </c>
      <c r="C8" s="71">
        <v>0.214</v>
      </c>
      <c r="D8" s="71">
        <v>0.67400000000000004</v>
      </c>
      <c r="E8" s="71">
        <v>5.7999999999999996E-2</v>
      </c>
      <c r="F8" s="105">
        <v>2.5000000000000001E-2</v>
      </c>
      <c r="G8" s="71">
        <v>4.0000000000000001E-3</v>
      </c>
      <c r="H8" s="80"/>
      <c r="I8" s="53">
        <v>1.5</v>
      </c>
      <c r="J8" s="106">
        <v>13</v>
      </c>
      <c r="K8" s="53">
        <v>41.2</v>
      </c>
      <c r="L8" s="53">
        <v>3.5000000000000004</v>
      </c>
      <c r="M8" s="53">
        <v>1.5</v>
      </c>
      <c r="N8" s="53">
        <v>0.2</v>
      </c>
      <c r="O8" s="73"/>
    </row>
    <row r="9" spans="1:15">
      <c r="A9" s="209" t="s">
        <v>104</v>
      </c>
      <c r="B9" s="71">
        <v>1.4999999999999999E-2</v>
      </c>
      <c r="C9" s="71">
        <v>0.46500000000000002</v>
      </c>
      <c r="D9" s="71">
        <v>0.35100000000000003</v>
      </c>
      <c r="E9" s="71">
        <v>0.13900000000000001</v>
      </c>
      <c r="F9" s="71">
        <v>1.2E-2</v>
      </c>
      <c r="G9" s="71">
        <v>1.8000000000000002E-2</v>
      </c>
      <c r="H9" s="80"/>
      <c r="I9" s="53">
        <v>0.90000000000000013</v>
      </c>
      <c r="J9" s="53">
        <v>28.6</v>
      </c>
      <c r="K9" s="53">
        <v>21.6</v>
      </c>
      <c r="L9" s="53">
        <v>8.5</v>
      </c>
      <c r="M9" s="53">
        <v>0.7</v>
      </c>
      <c r="N9" s="53">
        <v>1.1000000000000001</v>
      </c>
      <c r="O9" s="73"/>
    </row>
    <row r="10" spans="1:15" ht="15" customHeight="1">
      <c r="A10" s="209" t="s">
        <v>105</v>
      </c>
      <c r="B10" s="71">
        <v>4.5999999999999999E-2</v>
      </c>
      <c r="C10" s="71">
        <v>0.29100000000000004</v>
      </c>
      <c r="D10" s="71">
        <v>0.55600000000000005</v>
      </c>
      <c r="E10" s="71">
        <v>8.3000000000000004E-2</v>
      </c>
      <c r="F10" s="71">
        <v>1.3000000000000001E-2</v>
      </c>
      <c r="G10" s="71">
        <v>0.01</v>
      </c>
      <c r="H10" s="80"/>
      <c r="I10" s="53">
        <v>2.8</v>
      </c>
      <c r="J10" s="53">
        <v>17.600000000000001</v>
      </c>
      <c r="K10" s="53">
        <v>33.700000000000003</v>
      </c>
      <c r="L10" s="53">
        <v>5</v>
      </c>
      <c r="M10" s="53">
        <v>0.8</v>
      </c>
      <c r="N10" s="53">
        <v>0.6</v>
      </c>
      <c r="O10" s="73"/>
    </row>
    <row r="11" spans="1:15">
      <c r="A11" s="209" t="s">
        <v>106</v>
      </c>
      <c r="B11" s="71">
        <v>3.5000000000000003E-2</v>
      </c>
      <c r="C11" s="71">
        <v>0.309</v>
      </c>
      <c r="D11" s="71">
        <v>0.51800000000000002</v>
      </c>
      <c r="E11" s="71">
        <v>0.11900000000000001</v>
      </c>
      <c r="F11" s="71">
        <v>1.3999999999999999E-2</v>
      </c>
      <c r="G11" s="71">
        <v>4.0000000000000001E-3</v>
      </c>
      <c r="H11" s="80"/>
      <c r="I11" s="53">
        <v>2.1</v>
      </c>
      <c r="J11" s="53">
        <v>18.7</v>
      </c>
      <c r="K11" s="53">
        <v>31.3</v>
      </c>
      <c r="L11" s="53">
        <v>7.1</v>
      </c>
      <c r="M11" s="53">
        <v>0.8</v>
      </c>
      <c r="N11" s="53">
        <v>0.2</v>
      </c>
      <c r="O11" s="73"/>
    </row>
    <row r="12" spans="1:15" ht="15" customHeight="1">
      <c r="A12" s="210" t="s">
        <v>107</v>
      </c>
      <c r="B12" s="72">
        <v>2.7999999999999997E-2</v>
      </c>
      <c r="C12" s="72">
        <v>0.27600000000000002</v>
      </c>
      <c r="D12" s="72">
        <v>0.58799999999999997</v>
      </c>
      <c r="E12" s="72">
        <v>8.8000000000000009E-2</v>
      </c>
      <c r="F12" s="72">
        <v>1.6E-2</v>
      </c>
      <c r="G12" s="72">
        <v>5.0000000000000001E-3</v>
      </c>
      <c r="H12" s="109"/>
      <c r="I12" s="58">
        <v>1.7000000000000002</v>
      </c>
      <c r="J12" s="58">
        <v>17.399999999999999</v>
      </c>
      <c r="K12" s="58">
        <v>35.200000000000003</v>
      </c>
      <c r="L12" s="58">
        <v>5.4</v>
      </c>
      <c r="M12" s="58">
        <v>0.90000000000000013</v>
      </c>
      <c r="N12" s="58">
        <v>0.3</v>
      </c>
      <c r="O12" s="73"/>
    </row>
    <row r="13" spans="1:15">
      <c r="A13" s="122" t="s">
        <v>200</v>
      </c>
      <c r="B13" s="71">
        <v>1.7000000000000001E-2</v>
      </c>
      <c r="C13" s="71">
        <v>0.22399999999999998</v>
      </c>
      <c r="D13" s="71">
        <v>0.67200000000000004</v>
      </c>
      <c r="E13" s="71">
        <v>6.6000000000000003E-2</v>
      </c>
      <c r="F13" s="71">
        <v>1.8000000000000002E-2</v>
      </c>
      <c r="G13" s="71">
        <v>3.0000000000000001E-3</v>
      </c>
      <c r="H13" s="80"/>
      <c r="I13" s="53">
        <v>1</v>
      </c>
      <c r="J13" s="53">
        <v>13.699999999999998</v>
      </c>
      <c r="K13" s="53">
        <v>41.2</v>
      </c>
      <c r="L13" s="53">
        <v>4</v>
      </c>
      <c r="M13" s="53">
        <v>1.1000000000000001</v>
      </c>
      <c r="N13" s="53">
        <v>0.1</v>
      </c>
      <c r="O13" s="73"/>
    </row>
    <row r="14" spans="1:15" ht="15" customHeight="1">
      <c r="A14" s="122" t="s">
        <v>5</v>
      </c>
      <c r="B14" s="71">
        <v>1.9E-2</v>
      </c>
      <c r="C14" s="71">
        <v>0.376</v>
      </c>
      <c r="D14" s="71">
        <v>0.46700000000000003</v>
      </c>
      <c r="E14" s="71">
        <v>0.11199999999999999</v>
      </c>
      <c r="F14" s="71">
        <v>1.4999999999999999E-2</v>
      </c>
      <c r="G14" s="71">
        <v>0.01</v>
      </c>
      <c r="H14" s="80"/>
      <c r="I14" s="53">
        <v>1.1000000000000001</v>
      </c>
      <c r="J14" s="53">
        <v>23.1</v>
      </c>
      <c r="K14" s="53">
        <v>28.7</v>
      </c>
      <c r="L14" s="53">
        <v>6.9</v>
      </c>
      <c r="M14" s="53">
        <v>0.90000000000000013</v>
      </c>
      <c r="N14" s="53">
        <v>0.6</v>
      </c>
      <c r="O14" s="73"/>
    </row>
    <row r="15" spans="1:15" ht="24">
      <c r="A15" s="122" t="s">
        <v>6</v>
      </c>
      <c r="B15" s="71">
        <v>4.2000000000000003E-2</v>
      </c>
      <c r="C15" s="71">
        <v>0.3</v>
      </c>
      <c r="D15" s="71">
        <v>0.53100000000000003</v>
      </c>
      <c r="E15" s="71">
        <v>0.107</v>
      </c>
      <c r="F15" s="71">
        <v>1.1000000000000001E-2</v>
      </c>
      <c r="G15" s="71">
        <v>9.0000000000000011E-3</v>
      </c>
      <c r="H15" s="80"/>
      <c r="I15" s="53">
        <v>2.5</v>
      </c>
      <c r="J15" s="53">
        <v>18.100000000000001</v>
      </c>
      <c r="K15" s="53">
        <v>32</v>
      </c>
      <c r="L15" s="53">
        <v>6.4</v>
      </c>
      <c r="M15" s="53">
        <v>0.6</v>
      </c>
      <c r="N15" s="53">
        <v>0.5</v>
      </c>
      <c r="O15" s="73"/>
    </row>
    <row r="16" spans="1:15" s="25" customFormat="1">
      <c r="A16" s="123" t="s">
        <v>7</v>
      </c>
      <c r="B16" s="72">
        <v>2.5000000000000001E-2</v>
      </c>
      <c r="C16" s="72">
        <v>0.32299999999999995</v>
      </c>
      <c r="D16" s="72">
        <v>0.52800000000000002</v>
      </c>
      <c r="E16" s="72">
        <v>0.10099999999999999</v>
      </c>
      <c r="F16" s="72">
        <v>1.4999999999999999E-2</v>
      </c>
      <c r="G16" s="72">
        <v>8.0000000000000002E-3</v>
      </c>
      <c r="H16" s="109"/>
      <c r="I16" s="58">
        <v>1.5</v>
      </c>
      <c r="J16" s="58">
        <v>19.7</v>
      </c>
      <c r="K16" s="58">
        <v>32.299999999999997</v>
      </c>
      <c r="L16" s="58">
        <v>6.1</v>
      </c>
      <c r="M16" s="58">
        <v>0.90000000000000013</v>
      </c>
      <c r="N16" s="58">
        <v>0.5</v>
      </c>
      <c r="O16" s="73"/>
    </row>
    <row r="17" spans="1:15">
      <c r="A17" s="124" t="s">
        <v>8</v>
      </c>
      <c r="B17" s="71">
        <v>4.9000000000000002E-2</v>
      </c>
      <c r="C17" s="71">
        <v>0.26600000000000001</v>
      </c>
      <c r="D17" s="71">
        <v>0.53100000000000003</v>
      </c>
      <c r="E17" s="71">
        <v>0.107</v>
      </c>
      <c r="F17" s="71">
        <v>2.6000000000000002E-2</v>
      </c>
      <c r="G17" s="71">
        <v>2.1000000000000001E-2</v>
      </c>
      <c r="H17" s="80"/>
      <c r="I17" s="53">
        <v>2.8</v>
      </c>
      <c r="J17" s="53">
        <v>15.7</v>
      </c>
      <c r="K17" s="53">
        <v>31.4</v>
      </c>
      <c r="L17" s="53">
        <v>6.3</v>
      </c>
      <c r="M17" s="53">
        <v>1.5</v>
      </c>
      <c r="N17" s="53">
        <v>1.2</v>
      </c>
      <c r="O17" s="73"/>
    </row>
    <row r="18" spans="1:15" ht="15" customHeight="1">
      <c r="A18" s="124" t="s">
        <v>9</v>
      </c>
      <c r="B18" s="71">
        <v>3.9E-2</v>
      </c>
      <c r="C18" s="71">
        <v>0.12300000000000001</v>
      </c>
      <c r="D18" s="71">
        <v>0.72400000000000009</v>
      </c>
      <c r="E18" s="71">
        <v>7.5999999999999998E-2</v>
      </c>
      <c r="F18" s="71">
        <v>2.7000000000000003E-2</v>
      </c>
      <c r="G18" s="71">
        <v>1.2E-2</v>
      </c>
      <c r="H18" s="80"/>
      <c r="I18" s="53">
        <v>2.2999999999999998</v>
      </c>
      <c r="J18" s="53">
        <v>7.3</v>
      </c>
      <c r="K18" s="53">
        <v>43.1</v>
      </c>
      <c r="L18" s="53">
        <v>4.5</v>
      </c>
      <c r="M18" s="53">
        <v>1.6</v>
      </c>
      <c r="N18" s="53">
        <v>0.7</v>
      </c>
      <c r="O18" s="73"/>
    </row>
    <row r="19" spans="1:15" ht="15" customHeight="1">
      <c r="A19" s="124" t="s">
        <v>10</v>
      </c>
      <c r="B19" s="71">
        <v>3.6000000000000004E-2</v>
      </c>
      <c r="C19" s="71">
        <v>0.11599999999999999</v>
      </c>
      <c r="D19" s="71">
        <v>0.77300000000000002</v>
      </c>
      <c r="E19" s="71">
        <v>0.05</v>
      </c>
      <c r="F19" s="71">
        <v>1.3000000000000001E-2</v>
      </c>
      <c r="G19" s="71">
        <v>1.1000000000000001E-2</v>
      </c>
      <c r="H19" s="80"/>
      <c r="I19" s="53">
        <v>2</v>
      </c>
      <c r="J19" s="53">
        <v>6.8000000000000007</v>
      </c>
      <c r="K19" s="53">
        <v>45.5</v>
      </c>
      <c r="L19" s="53">
        <v>2.9</v>
      </c>
      <c r="M19" s="53">
        <v>0.7</v>
      </c>
      <c r="N19" s="53">
        <v>0.6</v>
      </c>
      <c r="O19" s="73"/>
    </row>
    <row r="20" spans="1:15">
      <c r="A20" s="124" t="s">
        <v>11</v>
      </c>
      <c r="B20" s="71">
        <v>0.35600000000000004</v>
      </c>
      <c r="C20" s="71">
        <v>0.29499999999999998</v>
      </c>
      <c r="D20" s="71">
        <v>0.28999999999999998</v>
      </c>
      <c r="E20" s="71">
        <v>1.9E-2</v>
      </c>
      <c r="F20" s="71">
        <v>3.4000000000000002E-2</v>
      </c>
      <c r="G20" s="71">
        <v>6.0000000000000001E-3</v>
      </c>
      <c r="H20" s="80"/>
      <c r="I20" s="53">
        <v>21.5</v>
      </c>
      <c r="J20" s="53">
        <v>17.8</v>
      </c>
      <c r="K20" s="53">
        <v>17.5</v>
      </c>
      <c r="L20" s="53">
        <v>1.1000000000000001</v>
      </c>
      <c r="M20" s="53">
        <v>2</v>
      </c>
      <c r="N20" s="53">
        <v>0.3</v>
      </c>
      <c r="O20" s="73"/>
    </row>
    <row r="21" spans="1:15" ht="24" customHeight="1" thickBot="1">
      <c r="A21" s="125" t="s">
        <v>12</v>
      </c>
      <c r="B21" s="83">
        <v>5.2999999999999999E-2</v>
      </c>
      <c r="C21" s="83">
        <v>0.28199999999999997</v>
      </c>
      <c r="D21" s="83">
        <v>0.46</v>
      </c>
      <c r="E21" s="83">
        <v>0.114</v>
      </c>
      <c r="F21" s="83">
        <v>3.9E-2</v>
      </c>
      <c r="G21" s="83">
        <v>5.2999999999999999E-2</v>
      </c>
      <c r="H21" s="110"/>
      <c r="I21" s="84">
        <v>3.2</v>
      </c>
      <c r="J21" s="84">
        <v>17</v>
      </c>
      <c r="K21" s="84">
        <v>27.800000000000004</v>
      </c>
      <c r="L21" s="84">
        <v>6.8000000000000007</v>
      </c>
      <c r="M21" s="84">
        <v>2.2999999999999998</v>
      </c>
      <c r="N21" s="84">
        <v>3.1</v>
      </c>
      <c r="O21" s="73"/>
    </row>
    <row r="22" spans="1:15" ht="15" customHeight="1">
      <c r="A22" s="75" t="s">
        <v>13</v>
      </c>
      <c r="B22" s="78">
        <v>4.2999999999999997E-2</v>
      </c>
      <c r="C22" s="78">
        <v>0.29399999999999998</v>
      </c>
      <c r="D22" s="78">
        <v>0.35200000000000004</v>
      </c>
      <c r="E22" s="78">
        <v>0.192</v>
      </c>
      <c r="F22" s="78">
        <v>5.9000000000000004E-2</v>
      </c>
      <c r="G22" s="78">
        <v>6.0999999999999999E-2</v>
      </c>
      <c r="H22" s="109"/>
      <c r="I22" s="77">
        <v>2.6</v>
      </c>
      <c r="J22" s="77">
        <v>17.8</v>
      </c>
      <c r="K22" s="77">
        <v>21.4</v>
      </c>
      <c r="L22" s="77">
        <v>11.6</v>
      </c>
      <c r="M22" s="77">
        <v>3.5000000000000004</v>
      </c>
      <c r="N22" s="77">
        <v>3.6000000000000005</v>
      </c>
      <c r="O22" s="73"/>
    </row>
    <row r="23" spans="1:15">
      <c r="A23" s="37" t="s">
        <v>14</v>
      </c>
      <c r="B23" s="48"/>
      <c r="C23" s="48"/>
      <c r="D23" s="48"/>
      <c r="E23" s="48"/>
      <c r="F23" s="48"/>
      <c r="G23" s="21"/>
      <c r="H23" s="111"/>
      <c r="I23" s="21"/>
      <c r="J23" s="21"/>
      <c r="K23" s="21"/>
      <c r="L23" s="21"/>
      <c r="M23" s="21"/>
      <c r="N23" s="21"/>
      <c r="O23" s="24"/>
    </row>
    <row r="24" spans="1:15">
      <c r="G24" s="22"/>
      <c r="H24" s="22"/>
      <c r="O24" s="24"/>
    </row>
    <row r="25" spans="1:15">
      <c r="O25" s="24"/>
    </row>
    <row r="26" spans="1:15">
      <c r="O26" s="24"/>
    </row>
    <row r="30" spans="1:15">
      <c r="I30" s="38"/>
      <c r="J30" s="38"/>
    </row>
    <row r="31" spans="1:15">
      <c r="I31" s="38"/>
      <c r="J31" s="38"/>
    </row>
    <row r="32" spans="1:15">
      <c r="I32" s="38"/>
      <c r="J32" s="38"/>
    </row>
  </sheetData>
  <mergeCells count="5">
    <mergeCell ref="B2:G2"/>
    <mergeCell ref="I2:N2"/>
    <mergeCell ref="A2:A3"/>
    <mergeCell ref="A4:G4"/>
    <mergeCell ref="I4:N4"/>
  </mergeCells>
  <pageMargins left="0.31496062992125984" right="0.11811023622047245" top="0.15748031496062992" bottom="0.15748031496062992" header="0.31496062992125984" footer="0.31496062992125984"/>
  <pageSetup paperSize="9" scale="9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5"/>
  <sheetViews>
    <sheetView showGridLines="0" topLeftCell="A17" zoomScaleNormal="100" workbookViewId="0">
      <selection activeCell="A24" sqref="A24"/>
    </sheetView>
  </sheetViews>
  <sheetFormatPr baseColWidth="10" defaultRowHeight="15"/>
  <cols>
    <col min="1" max="1" width="24.7109375" customWidth="1"/>
    <col min="2" max="15" width="6.7109375" customWidth="1"/>
  </cols>
  <sheetData>
    <row r="1" spans="1:16">
      <c r="A1" s="14" t="s">
        <v>114</v>
      </c>
      <c r="B1" s="14"/>
      <c r="C1" s="14"/>
      <c r="D1" s="14"/>
      <c r="E1" s="14"/>
      <c r="F1" s="14"/>
      <c r="G1" s="14"/>
      <c r="H1" s="14"/>
      <c r="I1" s="14"/>
      <c r="J1" s="14"/>
      <c r="K1" s="14"/>
      <c r="L1" s="14"/>
      <c r="M1" s="14"/>
      <c r="N1" s="14"/>
      <c r="O1" s="14"/>
    </row>
    <row r="2" spans="1:16" ht="15.75" thickBot="1">
      <c r="O2" s="74" t="s">
        <v>59</v>
      </c>
    </row>
    <row r="3" spans="1:16" ht="15.75" thickBot="1">
      <c r="A3" s="291"/>
      <c r="B3" s="288" t="s">
        <v>17</v>
      </c>
      <c r="C3" s="289"/>
      <c r="D3" s="289"/>
      <c r="E3" s="289"/>
      <c r="F3" s="289"/>
      <c r="G3" s="289"/>
      <c r="H3" s="290"/>
      <c r="I3" s="288" t="s">
        <v>18</v>
      </c>
      <c r="J3" s="289"/>
      <c r="K3" s="289"/>
      <c r="L3" s="289"/>
      <c r="M3" s="289"/>
      <c r="N3" s="289"/>
      <c r="O3" s="290"/>
    </row>
    <row r="4" spans="1:16" ht="36.75" thickBot="1">
      <c r="A4" s="292"/>
      <c r="B4" s="131" t="s">
        <v>19</v>
      </c>
      <c r="C4" s="132" t="s">
        <v>20</v>
      </c>
      <c r="D4" s="133" t="s">
        <v>21</v>
      </c>
      <c r="E4" s="131" t="s">
        <v>22</v>
      </c>
      <c r="F4" s="146" t="s">
        <v>23</v>
      </c>
      <c r="G4" s="132" t="s">
        <v>24</v>
      </c>
      <c r="H4" s="133" t="s">
        <v>25</v>
      </c>
      <c r="I4" s="131" t="s">
        <v>19</v>
      </c>
      <c r="J4" s="132" t="s">
        <v>20</v>
      </c>
      <c r="K4" s="133" t="s">
        <v>21</v>
      </c>
      <c r="L4" s="131" t="s">
        <v>22</v>
      </c>
      <c r="M4" s="132" t="s">
        <v>23</v>
      </c>
      <c r="N4" s="132" t="s">
        <v>24</v>
      </c>
      <c r="O4" s="133" t="s">
        <v>25</v>
      </c>
    </row>
    <row r="5" spans="1:16" s="20" customFormat="1" ht="15.75" thickBot="1">
      <c r="A5" s="293" t="s">
        <v>40</v>
      </c>
      <c r="B5" s="294"/>
      <c r="C5" s="294"/>
      <c r="D5" s="294"/>
      <c r="E5" s="294"/>
      <c r="F5" s="294"/>
      <c r="G5" s="294"/>
      <c r="H5" s="294"/>
      <c r="I5" s="294"/>
      <c r="J5" s="294"/>
      <c r="K5" s="294"/>
      <c r="L5" s="294"/>
      <c r="M5" s="294"/>
      <c r="N5" s="294"/>
      <c r="O5" s="295"/>
    </row>
    <row r="6" spans="1:16">
      <c r="A6" s="134" t="s">
        <v>0</v>
      </c>
      <c r="B6" s="136">
        <v>3.7</v>
      </c>
      <c r="C6" s="137">
        <f>((E6+F6))</f>
        <v>67.8</v>
      </c>
      <c r="D6" s="138">
        <f>((G6+H6))</f>
        <v>28.5</v>
      </c>
      <c r="E6" s="136">
        <v>22.9</v>
      </c>
      <c r="F6" s="137">
        <v>44.9</v>
      </c>
      <c r="G6" s="137">
        <v>5.0999999999999996</v>
      </c>
      <c r="H6" s="184">
        <v>23.4</v>
      </c>
      <c r="I6" s="183">
        <v>4.5</v>
      </c>
      <c r="J6" s="137">
        <f t="shared" ref="J6:J23" si="0">((L6+M6))</f>
        <v>78</v>
      </c>
      <c r="K6" s="138">
        <f t="shared" ref="K6:K23" si="1">((N6+O6))</f>
        <v>17.5</v>
      </c>
      <c r="L6" s="136">
        <v>29.7</v>
      </c>
      <c r="M6" s="137">
        <v>48.3</v>
      </c>
      <c r="N6" s="138">
        <v>5</v>
      </c>
      <c r="O6" s="174">
        <v>12.5</v>
      </c>
    </row>
    <row r="7" spans="1:16">
      <c r="A7" s="121" t="s">
        <v>1</v>
      </c>
      <c r="B7" s="117">
        <v>3.1</v>
      </c>
      <c r="C7" s="53">
        <f t="shared" ref="C7:C23" si="2">((E7+F7))</f>
        <v>59</v>
      </c>
      <c r="D7" s="127">
        <f t="shared" ref="D7:D23" si="3">((G7+H7))</f>
        <v>37.9</v>
      </c>
      <c r="E7" s="117">
        <v>24.5</v>
      </c>
      <c r="F7" s="53">
        <v>34.5</v>
      </c>
      <c r="G7" s="53">
        <v>8.6999999999999993</v>
      </c>
      <c r="H7" s="185">
        <v>29.2</v>
      </c>
      <c r="I7" s="117">
        <v>3.3</v>
      </c>
      <c r="J7" s="53">
        <f t="shared" si="0"/>
        <v>73.099999999999994</v>
      </c>
      <c r="K7" s="127">
        <f t="shared" si="1"/>
        <v>23.6</v>
      </c>
      <c r="L7" s="117">
        <v>33.1</v>
      </c>
      <c r="M7" s="53">
        <v>40</v>
      </c>
      <c r="N7" s="127">
        <v>6.5</v>
      </c>
      <c r="O7" s="175">
        <v>17.100000000000001</v>
      </c>
    </row>
    <row r="8" spans="1:16">
      <c r="A8" s="209" t="s">
        <v>102</v>
      </c>
      <c r="B8" s="117">
        <v>1.6</v>
      </c>
      <c r="C8" s="53">
        <f t="shared" si="2"/>
        <v>67.800000000000011</v>
      </c>
      <c r="D8" s="127">
        <f t="shared" si="3"/>
        <v>30.599999999999998</v>
      </c>
      <c r="E8" s="117">
        <v>19.600000000000001</v>
      </c>
      <c r="F8" s="53">
        <v>48.2</v>
      </c>
      <c r="G8" s="53">
        <v>5.7</v>
      </c>
      <c r="H8" s="185">
        <v>24.9</v>
      </c>
      <c r="I8" s="117">
        <v>2.8</v>
      </c>
      <c r="J8" s="53">
        <f t="shared" si="0"/>
        <v>79.400000000000006</v>
      </c>
      <c r="K8" s="127">
        <f t="shared" si="1"/>
        <v>17.8</v>
      </c>
      <c r="L8" s="117">
        <v>23.8</v>
      </c>
      <c r="M8" s="53">
        <v>55.600000000000009</v>
      </c>
      <c r="N8" s="127">
        <v>4.2</v>
      </c>
      <c r="O8" s="175">
        <v>13.600000000000001</v>
      </c>
      <c r="P8" s="38"/>
    </row>
    <row r="9" spans="1:16">
      <c r="A9" s="209" t="s">
        <v>103</v>
      </c>
      <c r="B9" s="117">
        <v>3.7</v>
      </c>
      <c r="C9" s="53">
        <f t="shared" si="2"/>
        <v>80.099999999999994</v>
      </c>
      <c r="D9" s="127">
        <f t="shared" si="3"/>
        <v>16.2</v>
      </c>
      <c r="E9" s="117">
        <v>17.399999999999999</v>
      </c>
      <c r="F9" s="53">
        <v>62.7</v>
      </c>
      <c r="G9" s="53">
        <v>2.1</v>
      </c>
      <c r="H9" s="185">
        <v>14.099999999999998</v>
      </c>
      <c r="I9" s="117">
        <v>4.0999999999999996</v>
      </c>
      <c r="J9" s="53">
        <f t="shared" si="0"/>
        <v>84.8</v>
      </c>
      <c r="K9" s="127">
        <f t="shared" si="1"/>
        <v>11.100000000000001</v>
      </c>
      <c r="L9" s="117">
        <v>24.1</v>
      </c>
      <c r="M9" s="53">
        <v>60.699999999999996</v>
      </c>
      <c r="N9" s="127">
        <v>3.7000000000000006</v>
      </c>
      <c r="O9" s="175">
        <v>7.4000000000000012</v>
      </c>
    </row>
    <row r="10" spans="1:16">
      <c r="A10" s="209" t="s">
        <v>104</v>
      </c>
      <c r="B10" s="117">
        <v>2.1</v>
      </c>
      <c r="C10" s="53">
        <f t="shared" si="2"/>
        <v>45.3</v>
      </c>
      <c r="D10" s="127">
        <f t="shared" si="3"/>
        <v>52.6</v>
      </c>
      <c r="E10" s="117">
        <v>14.7</v>
      </c>
      <c r="F10" s="53">
        <v>30.599999999999998</v>
      </c>
      <c r="G10" s="53">
        <v>11.4</v>
      </c>
      <c r="H10" s="185">
        <v>41.2</v>
      </c>
      <c r="I10" s="117">
        <v>2.8</v>
      </c>
      <c r="J10" s="53">
        <f t="shared" si="0"/>
        <v>60</v>
      </c>
      <c r="K10" s="127">
        <f t="shared" si="1"/>
        <v>37.159999999999997</v>
      </c>
      <c r="L10" s="117">
        <v>20.100000000000001</v>
      </c>
      <c r="M10" s="53">
        <v>39.9</v>
      </c>
      <c r="N10" s="127">
        <v>10.199999999999999</v>
      </c>
      <c r="O10" s="175">
        <v>26.96</v>
      </c>
    </row>
    <row r="11" spans="1:16">
      <c r="A11" s="209" t="s">
        <v>105</v>
      </c>
      <c r="B11" s="117">
        <v>6.2</v>
      </c>
      <c r="C11" s="53">
        <f t="shared" si="2"/>
        <v>69.7</v>
      </c>
      <c r="D11" s="127">
        <f t="shared" si="3"/>
        <v>24.1</v>
      </c>
      <c r="E11" s="117">
        <v>36</v>
      </c>
      <c r="F11" s="53">
        <v>33.700000000000003</v>
      </c>
      <c r="G11" s="53">
        <v>3.6000000000000005</v>
      </c>
      <c r="H11" s="185">
        <v>20.5</v>
      </c>
      <c r="I11" s="117">
        <v>5.5</v>
      </c>
      <c r="J11" s="53">
        <f t="shared" si="0"/>
        <v>78</v>
      </c>
      <c r="K11" s="127">
        <f t="shared" si="1"/>
        <v>16.5</v>
      </c>
      <c r="L11" s="117">
        <v>46.5</v>
      </c>
      <c r="M11" s="53">
        <v>31.5</v>
      </c>
      <c r="N11" s="127">
        <v>4.2</v>
      </c>
      <c r="O11" s="175">
        <v>12.3</v>
      </c>
    </row>
    <row r="12" spans="1:16">
      <c r="A12" s="209" t="s">
        <v>106</v>
      </c>
      <c r="B12" s="117">
        <v>3.9</v>
      </c>
      <c r="C12" s="53">
        <f t="shared" si="2"/>
        <v>57.099999999999994</v>
      </c>
      <c r="D12" s="127">
        <f t="shared" si="3"/>
        <v>39</v>
      </c>
      <c r="E12" s="117">
        <v>40.299999999999997</v>
      </c>
      <c r="F12" s="53">
        <v>16.8</v>
      </c>
      <c r="G12" s="53">
        <v>11.7</v>
      </c>
      <c r="H12" s="185">
        <v>27.3</v>
      </c>
      <c r="I12" s="117">
        <v>5.6</v>
      </c>
      <c r="J12" s="53">
        <f t="shared" si="0"/>
        <v>78.900000000000006</v>
      </c>
      <c r="K12" s="127">
        <f t="shared" si="1"/>
        <v>15.5</v>
      </c>
      <c r="L12" s="117">
        <v>56.2</v>
      </c>
      <c r="M12" s="53">
        <v>22.7</v>
      </c>
      <c r="N12" s="127">
        <v>5.5</v>
      </c>
      <c r="O12" s="175">
        <v>10</v>
      </c>
    </row>
    <row r="13" spans="1:16">
      <c r="A13" s="210" t="s">
        <v>107</v>
      </c>
      <c r="B13" s="118">
        <v>3.7</v>
      </c>
      <c r="C13" s="58">
        <f t="shared" si="2"/>
        <v>69.7</v>
      </c>
      <c r="D13" s="128">
        <f t="shared" si="3"/>
        <v>26.6</v>
      </c>
      <c r="E13" s="118">
        <v>26.6</v>
      </c>
      <c r="F13" s="58">
        <v>43.1</v>
      </c>
      <c r="G13" s="58">
        <v>5.3</v>
      </c>
      <c r="H13" s="186">
        <v>21.3</v>
      </c>
      <c r="I13" s="118">
        <v>4.8</v>
      </c>
      <c r="J13" s="58">
        <f t="shared" si="0"/>
        <v>77.199999999999989</v>
      </c>
      <c r="K13" s="128">
        <f t="shared" si="1"/>
        <v>18</v>
      </c>
      <c r="L13" s="118">
        <v>33.799999999999997</v>
      </c>
      <c r="M13" s="58">
        <v>43.4</v>
      </c>
      <c r="N13" s="128">
        <v>4.9000000000000004</v>
      </c>
      <c r="O13" s="176">
        <v>13.100000000000001</v>
      </c>
    </row>
    <row r="14" spans="1:16">
      <c r="A14" s="122" t="s">
        <v>200</v>
      </c>
      <c r="B14" s="117">
        <v>2.6</v>
      </c>
      <c r="C14" s="53">
        <f t="shared" si="2"/>
        <v>80</v>
      </c>
      <c r="D14" s="127">
        <f t="shared" si="3"/>
        <v>17.399999999999999</v>
      </c>
      <c r="E14" s="117">
        <v>17.899999999999999</v>
      </c>
      <c r="F14" s="53">
        <v>62.1</v>
      </c>
      <c r="G14" s="53">
        <v>4</v>
      </c>
      <c r="H14" s="185">
        <v>13.4</v>
      </c>
      <c r="I14" s="117">
        <v>4.3</v>
      </c>
      <c r="J14" s="53">
        <f t="shared" si="0"/>
        <v>83.45</v>
      </c>
      <c r="K14" s="127">
        <f t="shared" si="1"/>
        <v>12.200000000000001</v>
      </c>
      <c r="L14" s="117">
        <v>19.8</v>
      </c>
      <c r="M14" s="53">
        <v>63.65</v>
      </c>
      <c r="N14" s="127">
        <v>2.4</v>
      </c>
      <c r="O14" s="175">
        <v>9.8000000000000007</v>
      </c>
    </row>
    <row r="15" spans="1:16" ht="15" customHeight="1">
      <c r="A15" s="122" t="s">
        <v>5</v>
      </c>
      <c r="B15" s="117">
        <v>2.6</v>
      </c>
      <c r="C15" s="53">
        <f t="shared" si="2"/>
        <v>57.400000000000006</v>
      </c>
      <c r="D15" s="127">
        <f t="shared" si="3"/>
        <v>40</v>
      </c>
      <c r="E15" s="117">
        <v>19.7</v>
      </c>
      <c r="F15" s="53">
        <v>37.700000000000003</v>
      </c>
      <c r="G15" s="53">
        <v>7.9</v>
      </c>
      <c r="H15" s="185">
        <v>32.1</v>
      </c>
      <c r="I15" s="117">
        <v>5.2</v>
      </c>
      <c r="J15" s="53">
        <f t="shared" si="0"/>
        <v>64.900000000000006</v>
      </c>
      <c r="K15" s="127">
        <f t="shared" si="1"/>
        <v>29.9</v>
      </c>
      <c r="L15" s="117">
        <v>25.2</v>
      </c>
      <c r="M15" s="53">
        <v>39.700000000000003</v>
      </c>
      <c r="N15" s="127">
        <v>8.9</v>
      </c>
      <c r="O15" s="175">
        <v>21</v>
      </c>
    </row>
    <row r="16" spans="1:16" ht="24">
      <c r="A16" s="122" t="s">
        <v>6</v>
      </c>
      <c r="B16" s="117">
        <v>5.3</v>
      </c>
      <c r="C16" s="53">
        <f t="shared" si="2"/>
        <v>61.3</v>
      </c>
      <c r="D16" s="127">
        <f t="shared" si="3"/>
        <v>33.4</v>
      </c>
      <c r="E16" s="117">
        <v>36.4</v>
      </c>
      <c r="F16" s="53">
        <v>24.9</v>
      </c>
      <c r="G16" s="53">
        <v>7.4000000000000012</v>
      </c>
      <c r="H16" s="185">
        <v>26</v>
      </c>
      <c r="I16" s="117">
        <v>5.9</v>
      </c>
      <c r="J16" s="53">
        <f t="shared" si="0"/>
        <v>74.600000000000009</v>
      </c>
      <c r="K16" s="127">
        <f t="shared" si="1"/>
        <v>19.5</v>
      </c>
      <c r="L16" s="117">
        <v>48.7</v>
      </c>
      <c r="M16" s="53">
        <v>25.900000000000002</v>
      </c>
      <c r="N16" s="127">
        <v>4.8</v>
      </c>
      <c r="O16" s="175">
        <v>14.7</v>
      </c>
    </row>
    <row r="17" spans="1:17" s="25" customFormat="1">
      <c r="A17" s="123" t="s">
        <v>7</v>
      </c>
      <c r="B17" s="118">
        <v>3.3</v>
      </c>
      <c r="C17" s="58">
        <f t="shared" si="2"/>
        <v>63.7</v>
      </c>
      <c r="D17" s="128">
        <f t="shared" si="3"/>
        <v>33</v>
      </c>
      <c r="E17" s="118">
        <v>23.7</v>
      </c>
      <c r="F17" s="58">
        <v>40</v>
      </c>
      <c r="G17" s="58">
        <v>6.8000000000000007</v>
      </c>
      <c r="H17" s="186">
        <v>26.200000000000003</v>
      </c>
      <c r="I17" s="118">
        <v>3.9</v>
      </c>
      <c r="J17" s="58">
        <f t="shared" si="0"/>
        <v>75.8</v>
      </c>
      <c r="K17" s="128">
        <f t="shared" si="1"/>
        <v>20.3</v>
      </c>
      <c r="L17" s="118">
        <v>31.3</v>
      </c>
      <c r="M17" s="58">
        <v>44.5</v>
      </c>
      <c r="N17" s="128">
        <v>5.7</v>
      </c>
      <c r="O17" s="176">
        <v>14.6</v>
      </c>
    </row>
    <row r="18" spans="1:17">
      <c r="A18" s="124" t="s">
        <v>8</v>
      </c>
      <c r="B18" s="117">
        <v>6.8</v>
      </c>
      <c r="C18" s="53">
        <f t="shared" si="2"/>
        <v>68.899999999999991</v>
      </c>
      <c r="D18" s="127">
        <f t="shared" si="3"/>
        <v>24.299999999999997</v>
      </c>
      <c r="E18" s="117">
        <v>9.6</v>
      </c>
      <c r="F18" s="53">
        <v>59.3</v>
      </c>
      <c r="G18" s="53">
        <v>12.1</v>
      </c>
      <c r="H18" s="185">
        <v>12.2</v>
      </c>
      <c r="I18" s="117">
        <v>7.1</v>
      </c>
      <c r="J18" s="53">
        <f t="shared" si="0"/>
        <v>74.2</v>
      </c>
      <c r="K18" s="127">
        <f t="shared" si="1"/>
        <v>18.700000000000003</v>
      </c>
      <c r="L18" s="117">
        <v>12.7</v>
      </c>
      <c r="M18" s="53">
        <v>61.5</v>
      </c>
      <c r="N18" s="127">
        <v>8.8000000000000007</v>
      </c>
      <c r="O18" s="175">
        <v>9.9</v>
      </c>
    </row>
    <row r="19" spans="1:17">
      <c r="A19" s="124" t="s">
        <v>9</v>
      </c>
      <c r="B19" s="117">
        <v>4.2</v>
      </c>
      <c r="C19" s="53">
        <f t="shared" si="2"/>
        <v>88.7</v>
      </c>
      <c r="D19" s="127">
        <f t="shared" si="3"/>
        <v>7.1</v>
      </c>
      <c r="E19" s="117">
        <v>0</v>
      </c>
      <c r="F19" s="53">
        <v>88.7</v>
      </c>
      <c r="G19" s="53">
        <v>6.1</v>
      </c>
      <c r="H19" s="185">
        <v>1</v>
      </c>
      <c r="I19" s="117">
        <v>3.9</v>
      </c>
      <c r="J19" s="53">
        <f t="shared" si="0"/>
        <v>89.3</v>
      </c>
      <c r="K19" s="127">
        <f t="shared" si="1"/>
        <v>6.8000000000000007</v>
      </c>
      <c r="L19" s="117">
        <v>0.6</v>
      </c>
      <c r="M19" s="53">
        <v>88.7</v>
      </c>
      <c r="N19" s="127">
        <v>5</v>
      </c>
      <c r="O19" s="175">
        <v>1.8000000000000003</v>
      </c>
    </row>
    <row r="20" spans="1:17">
      <c r="A20" s="124" t="s">
        <v>10</v>
      </c>
      <c r="B20" s="117">
        <v>4.0999999999999996</v>
      </c>
      <c r="C20" s="53">
        <f t="shared" si="2"/>
        <v>89.2</v>
      </c>
      <c r="D20" s="127">
        <f t="shared" si="3"/>
        <v>6.6999999999999993</v>
      </c>
      <c r="E20" s="117">
        <v>1.9</v>
      </c>
      <c r="F20" s="53">
        <v>87.3</v>
      </c>
      <c r="G20" s="53">
        <v>4.3</v>
      </c>
      <c r="H20" s="185">
        <v>2.4</v>
      </c>
      <c r="I20" s="117">
        <v>4.4000000000000004</v>
      </c>
      <c r="J20" s="53">
        <f t="shared" si="0"/>
        <v>89.4</v>
      </c>
      <c r="K20" s="127">
        <f t="shared" si="1"/>
        <v>6.1999999999999993</v>
      </c>
      <c r="L20" s="117">
        <v>3</v>
      </c>
      <c r="M20" s="53">
        <v>86.4</v>
      </c>
      <c r="N20" s="127">
        <v>3.8</v>
      </c>
      <c r="O20" s="175">
        <v>2.4</v>
      </c>
    </row>
    <row r="21" spans="1:17">
      <c r="A21" s="124" t="s">
        <v>11</v>
      </c>
      <c r="B21" s="117">
        <v>35.1</v>
      </c>
      <c r="C21" s="53">
        <f t="shared" si="2"/>
        <v>35</v>
      </c>
      <c r="D21" s="127">
        <f t="shared" si="3"/>
        <v>29.900000000000002</v>
      </c>
      <c r="E21" s="117">
        <v>6.5</v>
      </c>
      <c r="F21" s="53">
        <v>28.499999999999996</v>
      </c>
      <c r="G21" s="53">
        <v>6.6000000000000005</v>
      </c>
      <c r="H21" s="185">
        <v>23.3</v>
      </c>
      <c r="I21" s="117">
        <v>42.1</v>
      </c>
      <c r="J21" s="53">
        <f t="shared" si="0"/>
        <v>42.800000000000004</v>
      </c>
      <c r="K21" s="127">
        <f t="shared" si="1"/>
        <v>15.100000000000001</v>
      </c>
      <c r="L21" s="117">
        <v>8.6</v>
      </c>
      <c r="M21" s="53">
        <v>34.200000000000003</v>
      </c>
      <c r="N21" s="127">
        <v>2.8</v>
      </c>
      <c r="O21" s="175">
        <v>12.3</v>
      </c>
    </row>
    <row r="22" spans="1:17" ht="24.75" thickBot="1">
      <c r="A22" s="125" t="s">
        <v>12</v>
      </c>
      <c r="B22" s="119">
        <v>7.2</v>
      </c>
      <c r="C22" s="84">
        <f t="shared" si="2"/>
        <v>65.599999999999994</v>
      </c>
      <c r="D22" s="129">
        <f t="shared" si="3"/>
        <v>27.2</v>
      </c>
      <c r="E22" s="119">
        <v>7.5</v>
      </c>
      <c r="F22" s="84">
        <v>58.099999999999994</v>
      </c>
      <c r="G22" s="84">
        <v>17.2</v>
      </c>
      <c r="H22" s="187">
        <v>10</v>
      </c>
      <c r="I22" s="119">
        <v>8.1</v>
      </c>
      <c r="J22" s="84">
        <f t="shared" si="0"/>
        <v>71</v>
      </c>
      <c r="K22" s="129">
        <f t="shared" si="1"/>
        <v>20.9</v>
      </c>
      <c r="L22" s="119">
        <v>9.6</v>
      </c>
      <c r="M22" s="84">
        <v>61.4</v>
      </c>
      <c r="N22" s="129">
        <v>13</v>
      </c>
      <c r="O22" s="177">
        <v>7.9</v>
      </c>
    </row>
    <row r="23" spans="1:17" ht="15.75" thickBot="1">
      <c r="A23" s="126" t="s">
        <v>13</v>
      </c>
      <c r="B23" s="120">
        <v>6.9</v>
      </c>
      <c r="C23" s="116">
        <f t="shared" si="2"/>
        <v>58.5</v>
      </c>
      <c r="D23" s="130">
        <f t="shared" si="3"/>
        <v>34.6</v>
      </c>
      <c r="E23" s="120">
        <v>5.4</v>
      </c>
      <c r="F23" s="116">
        <v>53.1</v>
      </c>
      <c r="G23" s="116">
        <v>25.3</v>
      </c>
      <c r="H23" s="188">
        <v>9.3000000000000007</v>
      </c>
      <c r="I23" s="120">
        <v>7.4</v>
      </c>
      <c r="J23" s="116">
        <f t="shared" si="0"/>
        <v>63.500000000000007</v>
      </c>
      <c r="K23" s="130">
        <f t="shared" si="1"/>
        <v>29.1</v>
      </c>
      <c r="L23" s="120">
        <v>6.9</v>
      </c>
      <c r="M23" s="116">
        <v>56.600000000000009</v>
      </c>
      <c r="N23" s="130">
        <v>21.2</v>
      </c>
      <c r="O23" s="178">
        <v>7.9</v>
      </c>
    </row>
    <row r="24" spans="1:17">
      <c r="A24" s="37" t="s">
        <v>201</v>
      </c>
      <c r="B24" s="261"/>
      <c r="C24" s="262"/>
      <c r="D24" s="262"/>
      <c r="E24" s="261"/>
      <c r="F24" s="262"/>
      <c r="G24" s="262"/>
      <c r="H24" s="261"/>
      <c r="I24" s="261"/>
      <c r="J24" s="262"/>
      <c r="K24" s="262"/>
      <c r="L24" s="261"/>
      <c r="M24" s="262"/>
      <c r="N24" s="262"/>
      <c r="O24" s="261"/>
      <c r="Q24" s="263"/>
    </row>
    <row r="25" spans="1:17">
      <c r="A25" s="37" t="s">
        <v>14</v>
      </c>
      <c r="B25" s="48"/>
      <c r="C25" s="48"/>
      <c r="D25" s="48"/>
      <c r="E25" s="48"/>
      <c r="F25" s="48"/>
      <c r="G25" s="48"/>
      <c r="H25" s="21"/>
      <c r="I25" s="21"/>
      <c r="J25" s="21"/>
      <c r="K25" s="21"/>
      <c r="L25" s="21"/>
      <c r="M25" s="21"/>
      <c r="N25" s="21"/>
      <c r="O25" s="21"/>
    </row>
  </sheetData>
  <mergeCells count="4">
    <mergeCell ref="B3:H3"/>
    <mergeCell ref="I3:O3"/>
    <mergeCell ref="A3:A4"/>
    <mergeCell ref="A5:O5"/>
  </mergeCells>
  <pageMargins left="0.31496062992125984" right="0.11811023622047245" top="0.15748031496062992" bottom="0.15748031496062992"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showGridLines="0" workbookViewId="0">
      <selection activeCell="A13" sqref="A13"/>
    </sheetView>
  </sheetViews>
  <sheetFormatPr baseColWidth="10" defaultRowHeight="15"/>
  <cols>
    <col min="1" max="1" width="24.85546875" customWidth="1"/>
    <col min="2" max="3" width="9.85546875" customWidth="1"/>
    <col min="4" max="4" width="12.42578125" customWidth="1"/>
    <col min="5" max="8" width="9.85546875" customWidth="1"/>
    <col min="9" max="9" width="12.7109375" customWidth="1"/>
    <col min="10" max="11" width="9.85546875" customWidth="1"/>
  </cols>
  <sheetData>
    <row r="1" spans="1:13" ht="15.75" thickBot="1">
      <c r="A1" s="70" t="s">
        <v>115</v>
      </c>
      <c r="B1" s="70"/>
      <c r="C1" s="70"/>
      <c r="D1" s="70"/>
      <c r="E1" s="68"/>
      <c r="F1" s="68"/>
      <c r="G1" s="68"/>
      <c r="H1" s="68"/>
      <c r="I1" s="68"/>
      <c r="J1" s="68"/>
      <c r="K1" s="68"/>
    </row>
    <row r="2" spans="1:13">
      <c r="A2" s="300"/>
      <c r="B2" s="296" t="s">
        <v>28</v>
      </c>
      <c r="C2" s="297"/>
      <c r="D2" s="297"/>
      <c r="E2" s="297"/>
      <c r="F2" s="298"/>
      <c r="G2" s="299" t="s">
        <v>29</v>
      </c>
      <c r="H2" s="297"/>
      <c r="I2" s="297"/>
      <c r="J2" s="297"/>
      <c r="K2" s="298"/>
    </row>
    <row r="3" spans="1:13" ht="54" customHeight="1">
      <c r="A3" s="301"/>
      <c r="B3" s="152" t="s">
        <v>27</v>
      </c>
      <c r="C3" s="143" t="s">
        <v>26</v>
      </c>
      <c r="D3" s="143" t="s">
        <v>99</v>
      </c>
      <c r="E3" s="143" t="s">
        <v>63</v>
      </c>
      <c r="F3" s="153" t="s">
        <v>93</v>
      </c>
      <c r="G3" s="144" t="s">
        <v>27</v>
      </c>
      <c r="H3" s="143" t="s">
        <v>26</v>
      </c>
      <c r="I3" s="143" t="s">
        <v>99</v>
      </c>
      <c r="J3" s="143" t="s">
        <v>63</v>
      </c>
      <c r="K3" s="153" t="s">
        <v>93</v>
      </c>
    </row>
    <row r="4" spans="1:13" s="20" customFormat="1">
      <c r="A4" s="208" t="s">
        <v>40</v>
      </c>
      <c r="B4" s="154"/>
      <c r="C4" s="17"/>
      <c r="D4" s="17"/>
      <c r="E4" s="18"/>
      <c r="F4" s="155"/>
      <c r="G4" s="145"/>
      <c r="H4" s="145"/>
      <c r="I4" s="145"/>
      <c r="J4" s="145"/>
      <c r="K4" s="155"/>
    </row>
    <row r="5" spans="1:13">
      <c r="A5" s="134" t="s">
        <v>0</v>
      </c>
      <c r="B5" s="156">
        <v>2288</v>
      </c>
      <c r="C5" s="76">
        <v>94</v>
      </c>
      <c r="D5" s="76">
        <v>19.899999999999999</v>
      </c>
      <c r="E5" s="76">
        <v>26.3</v>
      </c>
      <c r="F5" s="135">
        <v>3.5000000000000004</v>
      </c>
      <c r="G5" s="147">
        <v>2450</v>
      </c>
      <c r="H5" s="76">
        <v>95.4</v>
      </c>
      <c r="I5" s="76">
        <v>21.6</v>
      </c>
      <c r="J5" s="76">
        <v>17.600000000000001</v>
      </c>
      <c r="K5" s="135">
        <v>3.5000000000000004</v>
      </c>
      <c r="M5" s="80"/>
    </row>
    <row r="6" spans="1:13">
      <c r="A6" s="121" t="s">
        <v>1</v>
      </c>
      <c r="B6" s="157">
        <v>2160</v>
      </c>
      <c r="C6" s="12">
        <v>91.1</v>
      </c>
      <c r="D6" s="12">
        <v>23.5</v>
      </c>
      <c r="E6" s="12">
        <v>30.5</v>
      </c>
      <c r="F6" s="113">
        <v>11.4</v>
      </c>
      <c r="G6" s="148">
        <v>2316</v>
      </c>
      <c r="H6" s="12">
        <v>93.9</v>
      </c>
      <c r="I6" s="12">
        <v>21.6</v>
      </c>
      <c r="J6" s="12">
        <v>24.4</v>
      </c>
      <c r="K6" s="113">
        <v>9.3000000000000007</v>
      </c>
    </row>
    <row r="7" spans="1:13">
      <c r="A7" s="209" t="s">
        <v>102</v>
      </c>
      <c r="B7" s="157">
        <v>2300</v>
      </c>
      <c r="C7" s="12">
        <v>95.6</v>
      </c>
      <c r="D7" s="12">
        <v>16.5</v>
      </c>
      <c r="E7" s="12">
        <v>26.700000000000003</v>
      </c>
      <c r="F7" s="113">
        <v>3</v>
      </c>
      <c r="G7" s="148">
        <v>2487</v>
      </c>
      <c r="H7" s="12">
        <v>98.3</v>
      </c>
      <c r="I7" s="12">
        <v>15.7</v>
      </c>
      <c r="J7" s="12">
        <v>19.3</v>
      </c>
      <c r="K7" s="113">
        <v>2.2000000000000002</v>
      </c>
    </row>
    <row r="8" spans="1:13">
      <c r="A8" s="209" t="s">
        <v>103</v>
      </c>
      <c r="B8" s="157">
        <v>2323</v>
      </c>
      <c r="C8" s="12">
        <v>96.9</v>
      </c>
      <c r="D8" s="12">
        <v>18.8</v>
      </c>
      <c r="E8" s="12">
        <v>23.2</v>
      </c>
      <c r="F8" s="113">
        <v>0.90000000000000013</v>
      </c>
      <c r="G8" s="148">
        <v>2500</v>
      </c>
      <c r="H8" s="12">
        <v>96.9</v>
      </c>
      <c r="I8" s="12">
        <v>22.7</v>
      </c>
      <c r="J8" s="12">
        <v>14.000000000000002</v>
      </c>
      <c r="K8" s="113">
        <v>4.0999999999999996</v>
      </c>
    </row>
    <row r="9" spans="1:13">
      <c r="A9" s="209" t="s">
        <v>104</v>
      </c>
      <c r="B9" s="157">
        <v>2100</v>
      </c>
      <c r="C9" s="12">
        <v>91.6</v>
      </c>
      <c r="D9" s="12">
        <v>19.899999999999999</v>
      </c>
      <c r="E9" s="12">
        <v>31</v>
      </c>
      <c r="F9" s="113">
        <v>7.8</v>
      </c>
      <c r="G9" s="148">
        <v>2257</v>
      </c>
      <c r="H9" s="12">
        <v>94.4</v>
      </c>
      <c r="I9" s="12">
        <v>19.7</v>
      </c>
      <c r="J9" s="12">
        <v>31.6</v>
      </c>
      <c r="K9" s="113">
        <v>8.6</v>
      </c>
    </row>
    <row r="10" spans="1:13">
      <c r="A10" s="209" t="s">
        <v>105</v>
      </c>
      <c r="B10" s="157">
        <v>2275</v>
      </c>
      <c r="C10" s="12">
        <v>92.8</v>
      </c>
      <c r="D10" s="12">
        <v>23.3</v>
      </c>
      <c r="E10" s="12">
        <v>26.8</v>
      </c>
      <c r="F10" s="113">
        <v>13.600000000000001</v>
      </c>
      <c r="G10" s="148">
        <v>2459</v>
      </c>
      <c r="H10" s="12">
        <v>94.5</v>
      </c>
      <c r="I10" s="12">
        <v>24.1</v>
      </c>
      <c r="J10" s="12">
        <v>18.899999999999999</v>
      </c>
      <c r="K10" s="113">
        <v>10</v>
      </c>
    </row>
    <row r="11" spans="1:13">
      <c r="A11" s="209" t="s">
        <v>106</v>
      </c>
      <c r="B11" s="157">
        <v>2000</v>
      </c>
      <c r="C11" s="12">
        <v>82.8</v>
      </c>
      <c r="D11" s="12">
        <v>34.9</v>
      </c>
      <c r="E11" s="12">
        <v>35.200000000000003</v>
      </c>
      <c r="F11" s="113">
        <v>14.899999999999999</v>
      </c>
      <c r="G11" s="148">
        <v>2233</v>
      </c>
      <c r="H11" s="12">
        <v>84.9</v>
      </c>
      <c r="I11" s="12">
        <v>28.999999999999996</v>
      </c>
      <c r="J11" s="12">
        <v>22.3</v>
      </c>
      <c r="K11" s="113">
        <v>7.4000000000000012</v>
      </c>
    </row>
    <row r="12" spans="1:13">
      <c r="A12" s="210" t="s">
        <v>107</v>
      </c>
      <c r="B12" s="158">
        <v>2250</v>
      </c>
      <c r="C12" s="13">
        <v>93</v>
      </c>
      <c r="D12" s="13">
        <v>22.2</v>
      </c>
      <c r="E12" s="13">
        <v>27.399999999999995</v>
      </c>
      <c r="F12" s="114">
        <v>7.0000000000000009</v>
      </c>
      <c r="G12" s="149">
        <v>2445</v>
      </c>
      <c r="H12" s="13">
        <v>94.8</v>
      </c>
      <c r="I12" s="13">
        <v>22</v>
      </c>
      <c r="J12" s="13">
        <v>18</v>
      </c>
      <c r="K12" s="114">
        <v>5.5</v>
      </c>
    </row>
    <row r="13" spans="1:13">
      <c r="A13" s="122" t="s">
        <v>200</v>
      </c>
      <c r="B13" s="157">
        <v>2438</v>
      </c>
      <c r="C13" s="12">
        <v>97.4</v>
      </c>
      <c r="D13" s="12">
        <v>17.2</v>
      </c>
      <c r="E13" s="12">
        <v>21.7</v>
      </c>
      <c r="F13" s="113">
        <v>2.4</v>
      </c>
      <c r="G13" s="148">
        <v>2583</v>
      </c>
      <c r="H13" s="12">
        <v>98.1</v>
      </c>
      <c r="I13" s="12">
        <v>20.100000000000001</v>
      </c>
      <c r="J13" s="12">
        <v>15.9</v>
      </c>
      <c r="K13" s="113">
        <v>2.7</v>
      </c>
    </row>
    <row r="14" spans="1:13" ht="15" customHeight="1">
      <c r="A14" s="122" t="s">
        <v>5</v>
      </c>
      <c r="B14" s="157">
        <v>2295</v>
      </c>
      <c r="C14" s="12">
        <v>93.3</v>
      </c>
      <c r="D14" s="12">
        <v>18.8</v>
      </c>
      <c r="E14" s="12">
        <v>28.199999999999996</v>
      </c>
      <c r="F14" s="113">
        <v>5.5</v>
      </c>
      <c r="G14" s="150">
        <v>2377</v>
      </c>
      <c r="H14" s="12">
        <v>95.6</v>
      </c>
      <c r="I14" s="12">
        <v>18.100000000000001</v>
      </c>
      <c r="J14" s="12">
        <v>22.3</v>
      </c>
      <c r="K14" s="113">
        <v>6.8000000000000007</v>
      </c>
    </row>
    <row r="15" spans="1:13" ht="24">
      <c r="A15" s="122" t="s">
        <v>6</v>
      </c>
      <c r="B15" s="157">
        <v>2133</v>
      </c>
      <c r="C15" s="12">
        <v>87.2</v>
      </c>
      <c r="D15" s="12">
        <v>30.9</v>
      </c>
      <c r="E15" s="12">
        <v>34.1</v>
      </c>
      <c r="F15" s="113">
        <v>14.899999999999999</v>
      </c>
      <c r="G15" s="150">
        <v>2347</v>
      </c>
      <c r="H15" s="12">
        <v>89.7</v>
      </c>
      <c r="I15" s="12">
        <v>29.4</v>
      </c>
      <c r="J15" s="12">
        <v>22.5</v>
      </c>
      <c r="K15" s="113">
        <v>8.1999999999999993</v>
      </c>
    </row>
    <row r="16" spans="1:13">
      <c r="A16" s="123" t="s">
        <v>7</v>
      </c>
      <c r="B16" s="157">
        <v>2200</v>
      </c>
      <c r="C16" s="12">
        <v>92.6</v>
      </c>
      <c r="D16" s="12">
        <v>21.6</v>
      </c>
      <c r="E16" s="12">
        <v>47.1</v>
      </c>
      <c r="F16" s="113">
        <v>7.2000000000000011</v>
      </c>
      <c r="G16" s="150">
        <v>2400</v>
      </c>
      <c r="H16" s="12">
        <v>94.7</v>
      </c>
      <c r="I16" s="12">
        <v>21.6</v>
      </c>
      <c r="J16" s="12">
        <v>20.7</v>
      </c>
      <c r="K16" s="113">
        <v>6.1</v>
      </c>
    </row>
    <row r="17" spans="1:15">
      <c r="A17" s="124" t="s">
        <v>8</v>
      </c>
      <c r="B17" s="157">
        <v>1900</v>
      </c>
      <c r="C17" s="12">
        <v>62.3</v>
      </c>
      <c r="D17" s="12">
        <v>28.4</v>
      </c>
      <c r="E17" s="12">
        <v>25.2</v>
      </c>
      <c r="F17" s="113">
        <v>8.6999999999999993</v>
      </c>
      <c r="G17" s="150">
        <v>2000</v>
      </c>
      <c r="H17" s="12">
        <v>64.099999999999994</v>
      </c>
      <c r="I17" s="12">
        <v>26.5</v>
      </c>
      <c r="J17" s="12">
        <v>23.6</v>
      </c>
      <c r="K17" s="113">
        <v>8</v>
      </c>
      <c r="O17" s="38"/>
    </row>
    <row r="18" spans="1:15">
      <c r="A18" s="124" t="s">
        <v>9</v>
      </c>
      <c r="B18" s="157">
        <v>2292</v>
      </c>
      <c r="C18" s="12">
        <v>66.099999999999994</v>
      </c>
      <c r="D18" s="12">
        <v>29.100000000000005</v>
      </c>
      <c r="E18" s="12">
        <v>25.3</v>
      </c>
      <c r="F18" s="113">
        <v>1.8000000000000003</v>
      </c>
      <c r="G18" s="150">
        <v>2385</v>
      </c>
      <c r="H18" s="12">
        <v>71.7</v>
      </c>
      <c r="I18" s="12">
        <v>32.799999999999997</v>
      </c>
      <c r="J18" s="12">
        <v>28.9</v>
      </c>
      <c r="K18" s="113">
        <v>1.7000000000000002</v>
      </c>
      <c r="O18" s="38"/>
    </row>
    <row r="19" spans="1:15">
      <c r="A19" s="124" t="s">
        <v>10</v>
      </c>
      <c r="B19" s="157">
        <v>2350</v>
      </c>
      <c r="C19" s="12">
        <v>87.9</v>
      </c>
      <c r="D19" s="12">
        <v>22.6</v>
      </c>
      <c r="E19" s="12">
        <v>20.8</v>
      </c>
      <c r="F19" s="113">
        <v>1.1000000000000001</v>
      </c>
      <c r="G19" s="150">
        <v>2440</v>
      </c>
      <c r="H19" s="12">
        <v>86.9</v>
      </c>
      <c r="I19" s="12">
        <v>19</v>
      </c>
      <c r="J19" s="12">
        <v>15.7</v>
      </c>
      <c r="K19" s="113">
        <v>2.2000000000000002</v>
      </c>
      <c r="O19" s="38"/>
    </row>
    <row r="20" spans="1:15">
      <c r="A20" s="124" t="s">
        <v>11</v>
      </c>
      <c r="B20" s="157">
        <v>2900</v>
      </c>
      <c r="C20" s="12">
        <v>98.3</v>
      </c>
      <c r="D20" s="12">
        <v>8.9</v>
      </c>
      <c r="E20" s="12">
        <v>13.4</v>
      </c>
      <c r="F20" s="113">
        <v>12.9</v>
      </c>
      <c r="G20" s="150">
        <v>3083</v>
      </c>
      <c r="H20" s="12">
        <v>98</v>
      </c>
      <c r="I20" s="12">
        <v>10.199999999999999</v>
      </c>
      <c r="J20" s="12">
        <v>12.4</v>
      </c>
      <c r="K20" s="113">
        <v>16.7</v>
      </c>
      <c r="O20" s="38"/>
    </row>
    <row r="21" spans="1:15" ht="24.75" thickBot="1">
      <c r="A21" s="125" t="s">
        <v>12</v>
      </c>
      <c r="B21" s="159">
        <v>1625</v>
      </c>
      <c r="C21" s="85">
        <v>32.799999999999997</v>
      </c>
      <c r="D21" s="85">
        <v>27.9</v>
      </c>
      <c r="E21" s="85">
        <v>22.9</v>
      </c>
      <c r="F21" s="115">
        <v>11.2</v>
      </c>
      <c r="G21" s="151">
        <v>1700</v>
      </c>
      <c r="H21" s="85">
        <v>33.4</v>
      </c>
      <c r="I21" s="85">
        <v>27.089999999999996</v>
      </c>
      <c r="J21" s="85">
        <v>21.1</v>
      </c>
      <c r="K21" s="115">
        <v>9</v>
      </c>
      <c r="O21" s="38"/>
    </row>
    <row r="22" spans="1:15" ht="15.75" thickBot="1">
      <c r="A22" s="126" t="s">
        <v>13</v>
      </c>
      <c r="B22" s="160">
        <v>1400</v>
      </c>
      <c r="C22" s="161">
        <v>20.3</v>
      </c>
      <c r="D22" s="161">
        <v>25.6</v>
      </c>
      <c r="E22" s="161">
        <v>23.4</v>
      </c>
      <c r="F22" s="162">
        <v>14.899999999999999</v>
      </c>
      <c r="G22" s="163">
        <v>1500</v>
      </c>
      <c r="H22" s="161">
        <v>20.100000000000001</v>
      </c>
      <c r="I22" s="161">
        <v>24.7</v>
      </c>
      <c r="J22" s="161">
        <v>20.9</v>
      </c>
      <c r="K22" s="162">
        <v>12.7</v>
      </c>
      <c r="O22" s="38"/>
    </row>
    <row r="23" spans="1:15">
      <c r="A23" s="37" t="s">
        <v>14</v>
      </c>
      <c r="B23" s="69"/>
      <c r="C23" s="69"/>
      <c r="D23" s="69"/>
      <c r="E23" s="69"/>
      <c r="F23" s="68"/>
      <c r="G23" s="68"/>
      <c r="H23" s="68"/>
      <c r="I23" s="68"/>
      <c r="J23" s="68"/>
      <c r="K23" s="68"/>
      <c r="O23" s="38"/>
    </row>
    <row r="24" spans="1:15">
      <c r="O24" s="38"/>
    </row>
  </sheetData>
  <mergeCells count="3">
    <mergeCell ref="B2:F2"/>
    <mergeCell ref="G2:K2"/>
    <mergeCell ref="A2:A3"/>
  </mergeCells>
  <pageMargins left="0.31496062992125984" right="0.11811023622047245" top="0.15748031496062992" bottom="0.15748031496062992"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showGridLines="0" zoomScaleNormal="100" workbookViewId="0"/>
  </sheetViews>
  <sheetFormatPr baseColWidth="10" defaultRowHeight="15"/>
  <cols>
    <col min="1" max="1" width="17.85546875" customWidth="1"/>
    <col min="2" max="7" width="5.5703125" bestFit="1" customWidth="1"/>
  </cols>
  <sheetData>
    <row r="1" spans="1:7">
      <c r="A1" s="70" t="s">
        <v>50</v>
      </c>
      <c r="B1" s="70"/>
      <c r="C1" s="70"/>
      <c r="D1" s="70"/>
      <c r="E1" s="70"/>
      <c r="F1" s="70"/>
      <c r="G1" s="70"/>
    </row>
    <row r="2" spans="1:7" ht="14.25" customHeight="1">
      <c r="A2" s="70"/>
      <c r="B2" s="70"/>
      <c r="C2" s="70"/>
      <c r="D2" s="70"/>
      <c r="E2" s="70"/>
      <c r="F2" s="70"/>
      <c r="G2" s="74" t="s">
        <v>59</v>
      </c>
    </row>
    <row r="3" spans="1:7">
      <c r="A3" s="192"/>
      <c r="B3" s="192">
        <v>2001</v>
      </c>
      <c r="C3" s="192">
        <v>2004</v>
      </c>
      <c r="D3" s="192">
        <v>2007</v>
      </c>
      <c r="E3" s="192">
        <v>2010</v>
      </c>
      <c r="F3" s="192">
        <v>2013</v>
      </c>
      <c r="G3" s="192">
        <v>2016</v>
      </c>
    </row>
    <row r="4" spans="1:7">
      <c r="A4" s="79" t="s">
        <v>51</v>
      </c>
      <c r="B4" s="190">
        <v>43</v>
      </c>
      <c r="C4" s="190">
        <v>49</v>
      </c>
      <c r="D4" s="190">
        <v>49</v>
      </c>
      <c r="E4" s="190">
        <v>49</v>
      </c>
      <c r="F4" s="190">
        <v>49</v>
      </c>
      <c r="G4" s="191">
        <v>39</v>
      </c>
    </row>
    <row r="5" spans="1:7">
      <c r="A5" s="79" t="s">
        <v>52</v>
      </c>
      <c r="B5" s="190">
        <v>17</v>
      </c>
      <c r="C5" s="190">
        <v>14.000000000000002</v>
      </c>
      <c r="D5" s="190">
        <v>16</v>
      </c>
      <c r="E5" s="190">
        <v>15</v>
      </c>
      <c r="F5" s="190">
        <v>15</v>
      </c>
      <c r="G5" s="191">
        <v>16</v>
      </c>
    </row>
    <row r="6" spans="1:7">
      <c r="A6" s="79" t="s">
        <v>53</v>
      </c>
      <c r="B6" s="190">
        <v>19</v>
      </c>
      <c r="C6" s="190">
        <v>18</v>
      </c>
      <c r="D6" s="190">
        <v>17</v>
      </c>
      <c r="E6" s="190">
        <v>17</v>
      </c>
      <c r="F6" s="190">
        <v>17</v>
      </c>
      <c r="G6" s="191">
        <v>22</v>
      </c>
    </row>
    <row r="7" spans="1:7">
      <c r="A7" s="79" t="s">
        <v>54</v>
      </c>
      <c r="B7" s="190">
        <v>21</v>
      </c>
      <c r="C7" s="190">
        <v>19</v>
      </c>
      <c r="D7" s="190">
        <v>18</v>
      </c>
      <c r="E7" s="190">
        <v>19</v>
      </c>
      <c r="F7" s="190">
        <v>19</v>
      </c>
      <c r="G7" s="191">
        <v>24</v>
      </c>
    </row>
    <row r="8" spans="1:7">
      <c r="A8" s="193" t="s">
        <v>108</v>
      </c>
      <c r="B8" s="68"/>
      <c r="C8" s="68"/>
      <c r="D8" s="68"/>
      <c r="E8" s="68"/>
      <c r="F8" s="68"/>
      <c r="G8" s="68"/>
    </row>
  </sheetData>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zoomScaleNormal="100" workbookViewId="0">
      <selection activeCell="D1" sqref="D1"/>
    </sheetView>
  </sheetViews>
  <sheetFormatPr baseColWidth="10" defaultRowHeight="15"/>
  <cols>
    <col min="1" max="1" width="18.5703125" customWidth="1"/>
    <col min="2" max="6" width="10.7109375" customWidth="1"/>
  </cols>
  <sheetData>
    <row r="1" spans="1:7">
      <c r="A1" s="70" t="s">
        <v>116</v>
      </c>
      <c r="B1" s="189"/>
      <c r="C1" s="189"/>
      <c r="D1" s="189"/>
      <c r="E1" s="189"/>
      <c r="F1" s="189"/>
      <c r="G1" s="96"/>
    </row>
    <row r="2" spans="1:7" ht="24">
      <c r="A2" s="204"/>
      <c r="B2" s="203" t="s">
        <v>51</v>
      </c>
      <c r="C2" s="203" t="s">
        <v>52</v>
      </c>
      <c r="D2" s="203" t="s">
        <v>53</v>
      </c>
      <c r="E2" s="203" t="s">
        <v>54</v>
      </c>
      <c r="F2" s="203" t="s">
        <v>100</v>
      </c>
    </row>
    <row r="3" spans="1:7">
      <c r="A3" s="164" t="s">
        <v>60</v>
      </c>
      <c r="B3" s="165"/>
      <c r="C3" s="165"/>
      <c r="D3" s="165"/>
      <c r="E3" s="165"/>
      <c r="F3" s="166"/>
    </row>
    <row r="4" spans="1:7">
      <c r="A4" s="167" t="s">
        <v>61</v>
      </c>
      <c r="B4" s="168">
        <v>0.48</v>
      </c>
      <c r="C4" s="168">
        <v>0.13</v>
      </c>
      <c r="D4" s="168">
        <v>0.2</v>
      </c>
      <c r="E4" s="168">
        <v>0.19</v>
      </c>
      <c r="F4" s="168">
        <f>SUM(B4:E4)</f>
        <v>1</v>
      </c>
    </row>
    <row r="5" spans="1:7">
      <c r="A5" s="26" t="s">
        <v>62</v>
      </c>
      <c r="B5" s="169">
        <v>0.4</v>
      </c>
      <c r="C5" s="169">
        <v>0.3</v>
      </c>
      <c r="D5" s="169">
        <v>0.15</v>
      </c>
      <c r="E5" s="169">
        <v>0.21</v>
      </c>
      <c r="F5" s="169">
        <f>SUMPRODUCT(B5:E5,B$4:E$4)</f>
        <v>0.3009</v>
      </c>
    </row>
    <row r="6" spans="1:7">
      <c r="A6" s="26" t="s">
        <v>55</v>
      </c>
      <c r="B6" s="170">
        <v>2100</v>
      </c>
      <c r="C6" s="170">
        <v>2037</v>
      </c>
      <c r="D6" s="171">
        <v>2410</v>
      </c>
      <c r="E6" s="171">
        <v>2025</v>
      </c>
      <c r="F6" s="171">
        <f>SUMPRODUCT(B6:E6,B$4:E$4)</f>
        <v>2139.56</v>
      </c>
    </row>
    <row r="7" spans="1:7">
      <c r="A7" s="164" t="s">
        <v>28</v>
      </c>
      <c r="B7" s="165"/>
      <c r="C7" s="165"/>
      <c r="D7" s="165"/>
      <c r="E7" s="165"/>
      <c r="F7" s="166"/>
    </row>
    <row r="8" spans="1:7">
      <c r="A8" s="167" t="s">
        <v>61</v>
      </c>
      <c r="B8" s="194">
        <v>0.49</v>
      </c>
      <c r="C8" s="194">
        <v>0.15</v>
      </c>
      <c r="D8" s="195">
        <v>0.17</v>
      </c>
      <c r="E8" s="195">
        <v>0.19</v>
      </c>
      <c r="F8" s="195">
        <f>SUM(B8:E8)</f>
        <v>1</v>
      </c>
    </row>
    <row r="9" spans="1:7">
      <c r="A9" s="26" t="s">
        <v>62</v>
      </c>
      <c r="B9" s="196">
        <v>0.44</v>
      </c>
      <c r="C9" s="196">
        <v>0.41</v>
      </c>
      <c r="D9" s="197">
        <v>0.1</v>
      </c>
      <c r="E9" s="197">
        <v>0.34</v>
      </c>
      <c r="F9" s="197">
        <f>SUMPRODUCT(B9:E9,B$8:E$8)</f>
        <v>0.35869999999999996</v>
      </c>
    </row>
    <row r="10" spans="1:7">
      <c r="A10" s="26" t="s">
        <v>55</v>
      </c>
      <c r="B10" s="198">
        <v>2166</v>
      </c>
      <c r="C10" s="198">
        <v>2167</v>
      </c>
      <c r="D10" s="199">
        <v>2350</v>
      </c>
      <c r="E10" s="199">
        <v>2416</v>
      </c>
      <c r="F10" s="199">
        <f t="shared" ref="F10" si="0">SUMPRODUCT(B10:E10,B$8:E$8)</f>
        <v>2244.9299999999998</v>
      </c>
    </row>
    <row r="11" spans="1:7">
      <c r="A11" s="164" t="s">
        <v>56</v>
      </c>
      <c r="B11" s="165"/>
      <c r="C11" s="165"/>
      <c r="D11" s="165"/>
      <c r="E11" s="165"/>
      <c r="F11" s="166"/>
    </row>
    <row r="12" spans="1:7">
      <c r="A12" s="167" t="s">
        <v>61</v>
      </c>
      <c r="B12" s="200">
        <v>0.39</v>
      </c>
      <c r="C12" s="200">
        <v>0.16</v>
      </c>
      <c r="D12" s="201">
        <v>0.22</v>
      </c>
      <c r="E12" s="201">
        <v>0.24</v>
      </c>
      <c r="F12" s="201">
        <f>SUM(B12:E12)</f>
        <v>1.01</v>
      </c>
    </row>
    <row r="13" spans="1:7">
      <c r="A13" s="26" t="s">
        <v>62</v>
      </c>
      <c r="B13" s="202">
        <v>0.56999999999999995</v>
      </c>
      <c r="C13" s="202">
        <v>0.41</v>
      </c>
      <c r="D13" s="197">
        <v>0.09</v>
      </c>
      <c r="E13" s="197">
        <v>0.1</v>
      </c>
      <c r="F13" s="197">
        <f>SUMPRODUCT(B13:E13,B$12:E$12)/F12</f>
        <v>0.32841584158415843</v>
      </c>
    </row>
    <row r="14" spans="1:7">
      <c r="A14" s="26" t="s">
        <v>55</v>
      </c>
      <c r="B14" s="198">
        <v>2164</v>
      </c>
      <c r="C14" s="198">
        <v>2200</v>
      </c>
      <c r="D14" s="199">
        <v>2600</v>
      </c>
      <c r="E14" s="199">
        <v>2293</v>
      </c>
      <c r="F14" s="199">
        <f>SUMPRODUCT(B14:E14,B$12:E$12)/F12</f>
        <v>2295.3267326732671</v>
      </c>
    </row>
    <row r="15" spans="1:7">
      <c r="A15" s="47" t="s">
        <v>101</v>
      </c>
      <c r="B15" s="69"/>
      <c r="C15" s="69"/>
      <c r="D15" s="69"/>
      <c r="E15" s="69"/>
      <c r="F15" s="68"/>
    </row>
  </sheetData>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showGridLines="0" workbookViewId="0">
      <selection sqref="A1:O1"/>
    </sheetView>
  </sheetViews>
  <sheetFormatPr baseColWidth="10" defaultRowHeight="15"/>
  <cols>
    <col min="1" max="1" width="19.85546875" customWidth="1"/>
    <col min="2" max="13" width="5" customWidth="1"/>
    <col min="14" max="14" width="9.28515625" customWidth="1"/>
    <col min="17" max="17" width="15.28515625" customWidth="1"/>
    <col min="19" max="19" width="8.7109375" customWidth="1"/>
  </cols>
  <sheetData>
    <row r="1" spans="1:19" ht="15" customHeight="1">
      <c r="A1" s="303" t="s">
        <v>117</v>
      </c>
      <c r="B1" s="303"/>
      <c r="C1" s="303"/>
      <c r="D1" s="303"/>
      <c r="E1" s="303"/>
      <c r="F1" s="303"/>
      <c r="G1" s="303"/>
      <c r="H1" s="303"/>
      <c r="I1" s="303"/>
      <c r="J1" s="303"/>
      <c r="K1" s="303"/>
      <c r="L1" s="303"/>
      <c r="M1" s="303"/>
      <c r="N1" s="303"/>
      <c r="O1" s="303"/>
    </row>
    <row r="2" spans="1:19">
      <c r="A2" s="103"/>
      <c r="B2" s="103"/>
      <c r="C2" s="103"/>
      <c r="D2" s="103"/>
      <c r="E2" s="104"/>
      <c r="F2" s="104"/>
      <c r="G2" s="104"/>
      <c r="H2" s="104"/>
      <c r="I2" s="104"/>
      <c r="J2" s="104"/>
      <c r="K2" s="104"/>
      <c r="L2" s="104"/>
      <c r="M2" s="104"/>
      <c r="N2" s="74" t="s">
        <v>59</v>
      </c>
    </row>
    <row r="3" spans="1:19" ht="48.75" customHeight="1">
      <c r="A3" s="97"/>
      <c r="B3" s="306" t="s">
        <v>30</v>
      </c>
      <c r="C3" s="307"/>
      <c r="D3" s="308"/>
      <c r="E3" s="309" t="s">
        <v>31</v>
      </c>
      <c r="F3" s="310"/>
      <c r="G3" s="311"/>
      <c r="H3" s="309" t="s">
        <v>32</v>
      </c>
      <c r="I3" s="310"/>
      <c r="J3" s="311"/>
      <c r="K3" s="309" t="s">
        <v>33</v>
      </c>
      <c r="L3" s="310"/>
      <c r="M3" s="311"/>
      <c r="N3" s="304" t="s">
        <v>57</v>
      </c>
      <c r="R3" s="302"/>
      <c r="S3" s="302"/>
    </row>
    <row r="4" spans="1:19">
      <c r="A4" s="98"/>
      <c r="B4" s="5">
        <v>2007</v>
      </c>
      <c r="C4" s="5">
        <v>2010</v>
      </c>
      <c r="D4" s="207">
        <v>2013</v>
      </c>
      <c r="E4" s="5">
        <v>2007</v>
      </c>
      <c r="F4" s="5">
        <v>2010</v>
      </c>
      <c r="G4" s="5">
        <v>2013</v>
      </c>
      <c r="H4" s="5">
        <v>2007</v>
      </c>
      <c r="I4" s="5">
        <v>2010</v>
      </c>
      <c r="J4" s="5">
        <v>2013</v>
      </c>
      <c r="K4" s="5">
        <v>2007</v>
      </c>
      <c r="L4" s="5">
        <v>2010</v>
      </c>
      <c r="M4" s="5">
        <v>2013</v>
      </c>
      <c r="N4" s="305"/>
    </row>
    <row r="5" spans="1:19">
      <c r="A5" s="94" t="s">
        <v>34</v>
      </c>
      <c r="B5" s="88">
        <v>32</v>
      </c>
      <c r="C5" s="88">
        <v>47</v>
      </c>
      <c r="D5" s="87">
        <v>35</v>
      </c>
      <c r="E5" s="88">
        <v>12</v>
      </c>
      <c r="F5" s="88">
        <v>12</v>
      </c>
      <c r="G5" s="88">
        <v>10</v>
      </c>
      <c r="H5" s="88">
        <v>51</v>
      </c>
      <c r="I5" s="88">
        <v>34</v>
      </c>
      <c r="J5" s="88">
        <v>39</v>
      </c>
      <c r="K5" s="88">
        <v>5</v>
      </c>
      <c r="L5" s="88">
        <v>7.0000000000000009</v>
      </c>
      <c r="M5" s="88">
        <f t="shared" ref="M5:M11" si="0">(100-D5-G5-J5)</f>
        <v>16</v>
      </c>
      <c r="N5" s="88">
        <f t="shared" ref="N5:N11" si="1">(H5-J5)*-1</f>
        <v>-12</v>
      </c>
      <c r="R5" s="38"/>
      <c r="S5" s="38"/>
    </row>
    <row r="6" spans="1:19">
      <c r="A6" s="6" t="s">
        <v>35</v>
      </c>
      <c r="B6" s="28">
        <v>7.0000000000000009</v>
      </c>
      <c r="C6" s="28">
        <v>5</v>
      </c>
      <c r="D6" s="93">
        <v>4</v>
      </c>
      <c r="E6" s="28">
        <v>12</v>
      </c>
      <c r="F6" s="28">
        <v>11</v>
      </c>
      <c r="G6" s="28">
        <v>9</v>
      </c>
      <c r="H6" s="28">
        <v>79</v>
      </c>
      <c r="I6" s="28">
        <v>77</v>
      </c>
      <c r="J6" s="28">
        <v>75</v>
      </c>
      <c r="K6" s="28">
        <v>2</v>
      </c>
      <c r="L6" s="28">
        <v>7.0000000000000009</v>
      </c>
      <c r="M6" s="28">
        <f t="shared" si="0"/>
        <v>12</v>
      </c>
      <c r="N6" s="28">
        <f t="shared" si="1"/>
        <v>-4</v>
      </c>
      <c r="R6" s="38"/>
      <c r="S6" s="38"/>
    </row>
    <row r="7" spans="1:19">
      <c r="A7" s="86" t="s">
        <v>3</v>
      </c>
      <c r="B7" s="28">
        <v>2</v>
      </c>
      <c r="C7" s="28">
        <v>2</v>
      </c>
      <c r="D7" s="27">
        <v>2</v>
      </c>
      <c r="E7" s="28">
        <v>6</v>
      </c>
      <c r="F7" s="28">
        <v>10</v>
      </c>
      <c r="G7" s="28">
        <v>6</v>
      </c>
      <c r="H7" s="28">
        <v>87</v>
      </c>
      <c r="I7" s="28">
        <v>76</v>
      </c>
      <c r="J7" s="28">
        <v>75</v>
      </c>
      <c r="K7" s="28">
        <v>5</v>
      </c>
      <c r="L7" s="28">
        <v>11</v>
      </c>
      <c r="M7" s="28">
        <f t="shared" si="0"/>
        <v>17</v>
      </c>
      <c r="N7" s="28">
        <f t="shared" si="1"/>
        <v>-12</v>
      </c>
      <c r="R7" s="38"/>
      <c r="S7" s="38"/>
    </row>
    <row r="8" spans="1:19">
      <c r="A8" s="6" t="s">
        <v>36</v>
      </c>
      <c r="B8" s="28">
        <v>12</v>
      </c>
      <c r="C8" s="28">
        <v>25</v>
      </c>
      <c r="D8" s="27">
        <v>38</v>
      </c>
      <c r="E8" s="28">
        <v>10</v>
      </c>
      <c r="F8" s="28">
        <v>5</v>
      </c>
      <c r="G8" s="28">
        <v>7.0000000000000009</v>
      </c>
      <c r="H8" s="28">
        <v>72</v>
      </c>
      <c r="I8" s="28">
        <v>57.999999999999993</v>
      </c>
      <c r="J8" s="28">
        <v>37</v>
      </c>
      <c r="K8" s="28">
        <v>6</v>
      </c>
      <c r="L8" s="28">
        <v>13</v>
      </c>
      <c r="M8" s="28">
        <f t="shared" si="0"/>
        <v>18</v>
      </c>
      <c r="N8" s="28">
        <f t="shared" si="1"/>
        <v>-35</v>
      </c>
      <c r="R8" s="38"/>
      <c r="S8" s="38"/>
    </row>
    <row r="9" spans="1:19">
      <c r="A9" s="6" t="s">
        <v>2</v>
      </c>
      <c r="B9" s="28">
        <v>15</v>
      </c>
      <c r="C9" s="28">
        <v>17</v>
      </c>
      <c r="D9" s="27">
        <v>20</v>
      </c>
      <c r="E9" s="28">
        <v>7.0000000000000009</v>
      </c>
      <c r="F9" s="28">
        <v>12</v>
      </c>
      <c r="G9" s="28">
        <v>8</v>
      </c>
      <c r="H9" s="28">
        <v>71</v>
      </c>
      <c r="I9" s="28">
        <v>59</v>
      </c>
      <c r="J9" s="28">
        <v>53</v>
      </c>
      <c r="K9" s="28">
        <v>7.0000000000000009</v>
      </c>
      <c r="L9" s="28">
        <v>12</v>
      </c>
      <c r="M9" s="28">
        <f t="shared" si="0"/>
        <v>19</v>
      </c>
      <c r="N9" s="28">
        <f t="shared" si="1"/>
        <v>-18</v>
      </c>
      <c r="R9" s="38"/>
      <c r="S9" s="38"/>
    </row>
    <row r="10" spans="1:19" ht="24.75" thickBot="1">
      <c r="A10" s="91" t="s">
        <v>37</v>
      </c>
      <c r="B10" s="92">
        <v>28.999999999999996</v>
      </c>
      <c r="C10" s="92">
        <v>34</v>
      </c>
      <c r="D10" s="92">
        <v>35</v>
      </c>
      <c r="E10" s="92">
        <v>13</v>
      </c>
      <c r="F10" s="92">
        <v>16</v>
      </c>
      <c r="G10" s="92">
        <v>18</v>
      </c>
      <c r="H10" s="92">
        <v>52</v>
      </c>
      <c r="I10" s="92">
        <v>43</v>
      </c>
      <c r="J10" s="92">
        <v>33</v>
      </c>
      <c r="K10" s="92">
        <v>6</v>
      </c>
      <c r="L10" s="92">
        <v>6</v>
      </c>
      <c r="M10" s="92">
        <f t="shared" si="0"/>
        <v>14</v>
      </c>
      <c r="N10" s="92">
        <f t="shared" si="1"/>
        <v>-19</v>
      </c>
      <c r="R10" s="38"/>
      <c r="S10" s="38"/>
    </row>
    <row r="11" spans="1:19" ht="24">
      <c r="A11" s="89" t="s">
        <v>38</v>
      </c>
      <c r="B11" s="90">
        <v>15</v>
      </c>
      <c r="C11" s="90">
        <v>20</v>
      </c>
      <c r="D11" s="90">
        <v>23</v>
      </c>
      <c r="E11" s="90">
        <v>9</v>
      </c>
      <c r="F11" s="90">
        <v>11</v>
      </c>
      <c r="G11" s="90">
        <v>10</v>
      </c>
      <c r="H11" s="90">
        <v>70</v>
      </c>
      <c r="I11" s="90">
        <v>57.999999999999993</v>
      </c>
      <c r="J11" s="90">
        <v>49</v>
      </c>
      <c r="K11" s="90">
        <v>6</v>
      </c>
      <c r="L11" s="90">
        <v>10</v>
      </c>
      <c r="M11" s="90">
        <f t="shared" si="0"/>
        <v>18</v>
      </c>
      <c r="N11" s="90">
        <f t="shared" si="1"/>
        <v>-21</v>
      </c>
      <c r="R11" s="38"/>
      <c r="S11" s="38"/>
    </row>
    <row r="12" spans="1:19">
      <c r="A12" s="7" t="s">
        <v>39</v>
      </c>
      <c r="B12" s="7"/>
      <c r="C12" s="8"/>
      <c r="D12" s="8"/>
      <c r="E12" s="8"/>
      <c r="F12" s="8"/>
      <c r="G12" s="8"/>
      <c r="H12" s="8"/>
      <c r="I12" s="8"/>
      <c r="J12" s="8"/>
      <c r="K12" s="8"/>
      <c r="L12" s="8"/>
      <c r="M12" s="8"/>
    </row>
    <row r="30" spans="16:16">
      <c r="P30" s="100"/>
    </row>
  </sheetData>
  <mergeCells count="7">
    <mergeCell ref="R3:S3"/>
    <mergeCell ref="A1:O1"/>
    <mergeCell ref="N3:N4"/>
    <mergeCell ref="B3:D3"/>
    <mergeCell ref="E3:G3"/>
    <mergeCell ref="H3:J3"/>
    <mergeCell ref="K3:M3"/>
  </mergeCells>
  <pageMargins left="0.31496062992125984" right="0.11811023622047245" top="0.15748031496062992" bottom="0.15748031496062992"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vt:i4>
      </vt:variant>
    </vt:vector>
  </HeadingPairs>
  <TitlesOfParts>
    <vt:vector size="17" baseType="lpstr">
      <vt:lpstr>Sommaire</vt:lpstr>
      <vt:lpstr>F0</vt:lpstr>
      <vt:lpstr>F1</vt:lpstr>
      <vt:lpstr>F2</vt:lpstr>
      <vt:lpstr>F3</vt:lpstr>
      <vt:lpstr>F4</vt:lpstr>
      <vt:lpstr>F5</vt:lpstr>
      <vt:lpstr>F6</vt:lpstr>
      <vt:lpstr>F7</vt:lpstr>
      <vt:lpstr>F8</vt:lpstr>
      <vt:lpstr>F9</vt:lpstr>
      <vt:lpstr>recap</vt:lpstr>
      <vt:lpstr>emploi OCDE</vt:lpstr>
      <vt:lpstr>Sommaire!_Toc460239389</vt:lpstr>
      <vt:lpstr>'emploi OCDE'!Zone_d_impression</vt:lpstr>
      <vt:lpstr>'F1'!Zone_d_impression</vt:lpstr>
      <vt:lpstr>Sommaire!Zone_d_impression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2018-10-02T15:39:37Z</dcterms:modified>
</cp:coreProperties>
</file>