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9440" windowHeight="10800" tabRatio="938"/>
  </bookViews>
  <sheets>
    <sheet name="Sommaire" sheetId="5" r:id="rId1"/>
    <sheet name="Méthodes" sheetId="6" r:id="rId2"/>
    <sheet name="Composition sites fév-19" sheetId="7" r:id="rId3"/>
    <sheet name="Tous personnels" sheetId="1" r:id="rId4"/>
    <sheet name="Détail par établissement" sheetId="2" r:id="rId5"/>
    <sheet name="Disciplines des chercheurs" sheetId="8" r:id="rId6"/>
    <sheet name="Disciplines par établissement" sheetId="4" r:id="rId7"/>
  </sheets>
  <externalReferences>
    <externalReference r:id="rId8"/>
    <externalReference r:id="rId9"/>
    <externalReference r:id="rId10"/>
  </externalReferences>
  <definedNames>
    <definedName name="_xlnm._FilterDatabase" localSheetId="2" hidden="1">'Composition sites fév-19'!$A$5:$E$5</definedName>
    <definedName name="_xlnm._FilterDatabase" localSheetId="6" hidden="1">'Disciplines par établissement'!$A$15:$H$229</definedName>
  </definedNames>
  <calcPr calcId="145621"/>
</workbook>
</file>

<file path=xl/calcChain.xml><?xml version="1.0" encoding="utf-8"?>
<calcChain xmlns="http://schemas.openxmlformats.org/spreadsheetml/2006/main">
  <c r="B231" i="4" l="1"/>
  <c r="C231" i="4"/>
  <c r="D231" i="4"/>
  <c r="E231" i="4"/>
  <c r="F231" i="4"/>
  <c r="G231" i="4"/>
  <c r="H231" i="4"/>
  <c r="B232" i="4"/>
  <c r="C232" i="4"/>
  <c r="D232" i="4"/>
  <c r="E232" i="4"/>
  <c r="F232" i="4"/>
  <c r="G232" i="4"/>
  <c r="H232" i="4"/>
  <c r="B233" i="4"/>
  <c r="C233" i="4"/>
  <c r="D233" i="4"/>
  <c r="E233" i="4"/>
  <c r="F233" i="4"/>
  <c r="G233" i="4"/>
  <c r="H233" i="4"/>
  <c r="B234" i="4"/>
  <c r="C234" i="4"/>
  <c r="D234" i="4"/>
  <c r="E234" i="4"/>
  <c r="F234" i="4"/>
  <c r="G234" i="4"/>
  <c r="H234" i="4"/>
  <c r="B235" i="4"/>
  <c r="C235" i="4"/>
  <c r="D235" i="4"/>
  <c r="E235" i="4"/>
  <c r="F235" i="4"/>
  <c r="G235" i="4"/>
  <c r="H235" i="4"/>
  <c r="B236" i="4"/>
  <c r="C236" i="4"/>
  <c r="D236" i="4"/>
  <c r="E236" i="4"/>
  <c r="F236" i="4"/>
  <c r="G236" i="4"/>
  <c r="H236" i="4"/>
  <c r="B237" i="4"/>
  <c r="C237" i="4"/>
  <c r="D237" i="4"/>
  <c r="E237" i="4"/>
  <c r="F237" i="4"/>
  <c r="G237" i="4"/>
  <c r="H237" i="4"/>
  <c r="B238" i="4"/>
  <c r="C238" i="4"/>
  <c r="D238" i="4"/>
  <c r="E238" i="4"/>
  <c r="F238" i="4"/>
  <c r="G238" i="4"/>
  <c r="H238" i="4"/>
  <c r="B239" i="4"/>
  <c r="C239" i="4"/>
  <c r="D239" i="4"/>
  <c r="E239" i="4"/>
  <c r="F239" i="4"/>
  <c r="G239" i="4"/>
  <c r="H239" i="4"/>
  <c r="B240" i="4"/>
  <c r="C240" i="4"/>
  <c r="D240" i="4"/>
  <c r="E240" i="4"/>
  <c r="F240" i="4"/>
  <c r="G240" i="4"/>
  <c r="H240" i="4"/>
  <c r="B241" i="4"/>
  <c r="C241" i="4"/>
  <c r="D241" i="4"/>
  <c r="E241" i="4"/>
  <c r="F241" i="4"/>
  <c r="G241" i="4"/>
  <c r="H241" i="4"/>
  <c r="B242" i="4"/>
  <c r="C242" i="4"/>
  <c r="D242" i="4"/>
  <c r="E242" i="4"/>
  <c r="F242" i="4"/>
  <c r="G242" i="4"/>
  <c r="H242" i="4"/>
  <c r="B243" i="4"/>
  <c r="C243" i="4"/>
  <c r="D243" i="4"/>
  <c r="E243" i="4"/>
  <c r="F243" i="4"/>
  <c r="G243" i="4"/>
  <c r="H243" i="4"/>
  <c r="B244" i="4"/>
  <c r="C244" i="4"/>
  <c r="D244" i="4"/>
  <c r="E244" i="4"/>
  <c r="F244" i="4"/>
  <c r="G244" i="4"/>
  <c r="H244" i="4"/>
  <c r="B245" i="4"/>
  <c r="C245" i="4"/>
  <c r="D245" i="4"/>
  <c r="E245" i="4"/>
  <c r="F245" i="4"/>
  <c r="G245" i="4"/>
  <c r="H245" i="4"/>
  <c r="B246" i="4"/>
  <c r="C246" i="4"/>
  <c r="D246" i="4"/>
  <c r="E246" i="4"/>
  <c r="F246" i="4"/>
  <c r="G246" i="4"/>
  <c r="H246" i="4"/>
  <c r="B247" i="4"/>
  <c r="C247" i="4"/>
  <c r="D247" i="4"/>
  <c r="E247" i="4"/>
  <c r="F247" i="4"/>
  <c r="G247" i="4"/>
  <c r="H247" i="4"/>
  <c r="B248" i="4"/>
  <c r="C248" i="4"/>
  <c r="D248" i="4"/>
  <c r="E248" i="4"/>
  <c r="F248" i="4"/>
  <c r="G248" i="4"/>
  <c r="H248" i="4"/>
  <c r="B249" i="4"/>
  <c r="C249" i="4"/>
  <c r="D249" i="4"/>
  <c r="E249" i="4"/>
  <c r="F249" i="4"/>
  <c r="G249" i="4"/>
  <c r="H249" i="4"/>
  <c r="B250" i="4"/>
  <c r="C250" i="4"/>
  <c r="D250" i="4"/>
  <c r="E250" i="4"/>
  <c r="F250" i="4"/>
  <c r="G250" i="4"/>
  <c r="H250" i="4"/>
  <c r="B251" i="4"/>
  <c r="C251" i="4"/>
  <c r="D251" i="4"/>
  <c r="E251" i="4"/>
  <c r="F251" i="4"/>
  <c r="G251" i="4"/>
  <c r="H251" i="4"/>
  <c r="B252" i="4"/>
  <c r="C252" i="4"/>
  <c r="D252" i="4"/>
  <c r="E252" i="4"/>
  <c r="F252" i="4"/>
  <c r="G252" i="4"/>
  <c r="H252" i="4"/>
  <c r="B253" i="4"/>
  <c r="C253" i="4"/>
  <c r="D253" i="4"/>
  <c r="E253" i="4"/>
  <c r="F253" i="4"/>
  <c r="G253" i="4"/>
  <c r="H253" i="4"/>
  <c r="B254" i="4"/>
  <c r="C254" i="4"/>
  <c r="D254" i="4"/>
  <c r="E254" i="4"/>
  <c r="F254" i="4"/>
  <c r="G254" i="4"/>
  <c r="H254" i="4"/>
  <c r="B255" i="4"/>
  <c r="C255" i="4"/>
  <c r="D255" i="4"/>
  <c r="E255" i="4"/>
  <c r="F255" i="4"/>
  <c r="G255" i="4"/>
  <c r="H255" i="4"/>
  <c r="B256" i="4"/>
  <c r="C256" i="4"/>
  <c r="D256" i="4"/>
  <c r="E256" i="4"/>
  <c r="F256" i="4"/>
  <c r="G256" i="4"/>
  <c r="H256" i="4"/>
  <c r="B257" i="4"/>
  <c r="C257" i="4"/>
  <c r="D257" i="4"/>
  <c r="E257" i="4"/>
  <c r="F257" i="4"/>
  <c r="G257" i="4"/>
  <c r="H257" i="4"/>
  <c r="B258" i="4"/>
  <c r="C258" i="4"/>
  <c r="D258" i="4"/>
  <c r="E258" i="4"/>
  <c r="F258" i="4"/>
  <c r="G258" i="4"/>
  <c r="H258" i="4"/>
  <c r="B259" i="4"/>
  <c r="C259" i="4"/>
  <c r="D259" i="4"/>
  <c r="E259" i="4"/>
  <c r="F259" i="4"/>
  <c r="G259" i="4"/>
  <c r="H259" i="4"/>
  <c r="B260" i="4"/>
  <c r="C260" i="4"/>
  <c r="D260" i="4"/>
  <c r="E260" i="4"/>
  <c r="F260" i="4"/>
  <c r="G260" i="4"/>
  <c r="H260" i="4"/>
  <c r="B261" i="4"/>
  <c r="C261" i="4"/>
  <c r="D261" i="4"/>
  <c r="E261" i="4"/>
  <c r="F261" i="4"/>
  <c r="G261" i="4"/>
  <c r="H261" i="4"/>
  <c r="B262" i="4"/>
  <c r="C262" i="4"/>
  <c r="D262" i="4"/>
  <c r="E262" i="4"/>
  <c r="F262" i="4"/>
  <c r="G262" i="4"/>
  <c r="H262" i="4"/>
  <c r="B263" i="4"/>
  <c r="C263" i="4"/>
  <c r="D263" i="4"/>
  <c r="E263" i="4"/>
  <c r="F263" i="4"/>
  <c r="G263" i="4"/>
  <c r="H263" i="4"/>
  <c r="B264" i="4"/>
  <c r="C264" i="4"/>
  <c r="D264" i="4"/>
  <c r="E264" i="4"/>
  <c r="F264" i="4"/>
  <c r="G264" i="4"/>
  <c r="H264" i="4"/>
  <c r="B265" i="4"/>
  <c r="C265" i="4"/>
  <c r="D265" i="4"/>
  <c r="E265" i="4"/>
  <c r="F265" i="4"/>
  <c r="G265" i="4"/>
  <c r="H265" i="4"/>
  <c r="B266" i="4"/>
  <c r="C266" i="4"/>
  <c r="D266" i="4"/>
  <c r="E266" i="4"/>
  <c r="F266" i="4"/>
  <c r="G266" i="4"/>
  <c r="H266" i="4"/>
  <c r="B267" i="4"/>
  <c r="C267" i="4"/>
  <c r="D267" i="4"/>
  <c r="E267" i="4"/>
  <c r="F267" i="4"/>
  <c r="G267" i="4"/>
  <c r="H267" i="4"/>
  <c r="B268" i="4"/>
  <c r="C268" i="4"/>
  <c r="D268" i="4"/>
  <c r="E268" i="4"/>
  <c r="F268" i="4"/>
  <c r="G268" i="4"/>
  <c r="H268" i="4"/>
  <c r="B269" i="4"/>
  <c r="C269" i="4"/>
  <c r="D269" i="4"/>
  <c r="E269" i="4"/>
  <c r="F269" i="4"/>
  <c r="G269" i="4"/>
  <c r="H269" i="4"/>
  <c r="B270" i="4"/>
  <c r="C270" i="4"/>
  <c r="D270" i="4"/>
  <c r="E270" i="4"/>
  <c r="F270" i="4"/>
  <c r="G270" i="4"/>
  <c r="H270" i="4"/>
  <c r="B271" i="4"/>
  <c r="C271" i="4"/>
  <c r="D271" i="4"/>
  <c r="E271" i="4"/>
  <c r="F271" i="4"/>
  <c r="G271" i="4"/>
  <c r="H271" i="4"/>
  <c r="B272" i="4"/>
  <c r="C272" i="4"/>
  <c r="D272" i="4"/>
  <c r="E272" i="4"/>
  <c r="F272" i="4"/>
  <c r="G272" i="4"/>
  <c r="H272" i="4"/>
  <c r="B273" i="4"/>
  <c r="C273" i="4"/>
  <c r="D273" i="4"/>
  <c r="E273" i="4"/>
  <c r="F273" i="4"/>
  <c r="G273" i="4"/>
  <c r="H273" i="4"/>
  <c r="B274" i="4"/>
  <c r="C274" i="4"/>
  <c r="D274" i="4"/>
  <c r="E274" i="4"/>
  <c r="F274" i="4"/>
  <c r="G274" i="4"/>
  <c r="H274" i="4"/>
  <c r="B275" i="4"/>
  <c r="C275" i="4"/>
  <c r="D275" i="4"/>
  <c r="E275" i="4"/>
  <c r="F275" i="4"/>
  <c r="G275" i="4"/>
  <c r="H275" i="4"/>
  <c r="B276" i="4"/>
  <c r="C276" i="4"/>
  <c r="D276" i="4"/>
  <c r="E276" i="4"/>
  <c r="F276" i="4"/>
  <c r="G276" i="4"/>
  <c r="H276" i="4"/>
  <c r="B277" i="4"/>
  <c r="C277" i="4"/>
  <c r="D277" i="4"/>
  <c r="E277" i="4"/>
  <c r="F277" i="4"/>
  <c r="G277" i="4"/>
  <c r="H277" i="4"/>
  <c r="B278" i="4"/>
  <c r="C278" i="4"/>
  <c r="D278" i="4"/>
  <c r="E278" i="4"/>
  <c r="F278" i="4"/>
  <c r="G278" i="4"/>
  <c r="H278" i="4"/>
  <c r="B279" i="4"/>
  <c r="C279" i="4"/>
  <c r="D279" i="4"/>
  <c r="E279" i="4"/>
  <c r="F279" i="4"/>
  <c r="G279" i="4"/>
  <c r="H279" i="4"/>
  <c r="B280" i="4"/>
  <c r="C280" i="4"/>
  <c r="D280" i="4"/>
  <c r="E280" i="4"/>
  <c r="F280" i="4"/>
  <c r="G280" i="4"/>
  <c r="H280" i="4"/>
  <c r="B281" i="4"/>
  <c r="C281" i="4"/>
  <c r="D281" i="4"/>
  <c r="E281" i="4"/>
  <c r="F281" i="4"/>
  <c r="G281" i="4"/>
  <c r="H281" i="4"/>
  <c r="B282" i="4"/>
  <c r="C282" i="4"/>
  <c r="D282" i="4"/>
  <c r="E282" i="4"/>
  <c r="F282" i="4"/>
  <c r="G282" i="4"/>
  <c r="H282" i="4"/>
  <c r="B283" i="4"/>
  <c r="C283" i="4"/>
  <c r="D283" i="4"/>
  <c r="E283" i="4"/>
  <c r="F283" i="4"/>
  <c r="G283" i="4"/>
  <c r="H283" i="4"/>
  <c r="B284" i="4"/>
  <c r="C284" i="4"/>
  <c r="D284" i="4"/>
  <c r="E284" i="4"/>
  <c r="F284" i="4"/>
  <c r="G284" i="4"/>
  <c r="H284" i="4"/>
  <c r="B285" i="4"/>
  <c r="C285" i="4"/>
  <c r="D285" i="4"/>
  <c r="E285" i="4"/>
  <c r="F285" i="4"/>
  <c r="G285" i="4"/>
  <c r="H285" i="4"/>
  <c r="B286" i="4"/>
  <c r="C286" i="4"/>
  <c r="D286" i="4"/>
  <c r="E286" i="4"/>
  <c r="F286" i="4"/>
  <c r="G286" i="4"/>
  <c r="H286" i="4"/>
  <c r="B287" i="4"/>
  <c r="C287" i="4"/>
  <c r="D287" i="4"/>
  <c r="E287" i="4"/>
  <c r="F287" i="4"/>
  <c r="G287" i="4"/>
  <c r="H287" i="4"/>
  <c r="B288" i="4"/>
  <c r="C288" i="4"/>
  <c r="D288" i="4"/>
  <c r="E288" i="4"/>
  <c r="F288" i="4"/>
  <c r="G288" i="4"/>
  <c r="H288" i="4"/>
  <c r="B289" i="4"/>
  <c r="C289" i="4"/>
  <c r="D289" i="4"/>
  <c r="E289" i="4"/>
  <c r="F289" i="4"/>
  <c r="G289" i="4"/>
  <c r="H289" i="4"/>
  <c r="B290" i="4"/>
  <c r="C290" i="4"/>
  <c r="D290" i="4"/>
  <c r="E290" i="4"/>
  <c r="F290" i="4"/>
  <c r="G290" i="4"/>
  <c r="H290" i="4"/>
  <c r="B291" i="4"/>
  <c r="C291" i="4"/>
  <c r="D291" i="4"/>
  <c r="E291" i="4"/>
  <c r="F291" i="4"/>
  <c r="G291" i="4"/>
  <c r="H291" i="4"/>
  <c r="B292" i="4"/>
  <c r="C292" i="4"/>
  <c r="D292" i="4"/>
  <c r="E292" i="4"/>
  <c r="F292" i="4"/>
  <c r="G292" i="4"/>
  <c r="H292" i="4"/>
  <c r="B293" i="4"/>
  <c r="C293" i="4"/>
  <c r="D293" i="4"/>
  <c r="E293" i="4"/>
  <c r="F293" i="4"/>
  <c r="G293" i="4"/>
  <c r="H293" i="4"/>
  <c r="B294" i="4"/>
  <c r="C294" i="4"/>
  <c r="D294" i="4"/>
  <c r="E294" i="4"/>
  <c r="F294" i="4"/>
  <c r="G294" i="4"/>
  <c r="H294" i="4"/>
  <c r="B295" i="4"/>
  <c r="C295" i="4"/>
  <c r="D295" i="4"/>
  <c r="E295" i="4"/>
  <c r="F295" i="4"/>
  <c r="G295" i="4"/>
  <c r="H295" i="4"/>
  <c r="B296" i="4"/>
  <c r="C296" i="4"/>
  <c r="D296" i="4"/>
  <c r="E296" i="4"/>
  <c r="F296" i="4"/>
  <c r="G296" i="4"/>
  <c r="H296" i="4"/>
  <c r="B297" i="4"/>
  <c r="C297" i="4"/>
  <c r="D297" i="4"/>
  <c r="E297" i="4"/>
  <c r="F297" i="4"/>
  <c r="G297" i="4"/>
  <c r="H297" i="4"/>
  <c r="B298" i="4"/>
  <c r="C298" i="4"/>
  <c r="D298" i="4"/>
  <c r="E298" i="4"/>
  <c r="F298" i="4"/>
  <c r="G298" i="4"/>
  <c r="H298" i="4"/>
  <c r="B299" i="4"/>
  <c r="C299" i="4"/>
  <c r="D299" i="4"/>
  <c r="E299" i="4"/>
  <c r="F299" i="4"/>
  <c r="G299" i="4"/>
  <c r="H299" i="4"/>
  <c r="B300" i="4"/>
  <c r="C300" i="4"/>
  <c r="D300" i="4"/>
  <c r="E300" i="4"/>
  <c r="F300" i="4"/>
  <c r="G300" i="4"/>
  <c r="H300" i="4"/>
  <c r="B301" i="4"/>
  <c r="C301" i="4"/>
  <c r="D301" i="4"/>
  <c r="E301" i="4"/>
  <c r="F301" i="4"/>
  <c r="G301" i="4"/>
  <c r="H301" i="4"/>
  <c r="B302" i="4"/>
  <c r="C302" i="4"/>
  <c r="D302" i="4"/>
  <c r="E302" i="4"/>
  <c r="F302" i="4"/>
  <c r="G302" i="4"/>
  <c r="H302" i="4"/>
  <c r="H230" i="4"/>
  <c r="G230" i="4"/>
  <c r="F230" i="4"/>
  <c r="E230" i="4"/>
  <c r="D230" i="4"/>
  <c r="C230" i="4"/>
  <c r="B230" i="4"/>
  <c r="D17" i="4"/>
  <c r="E17" i="4"/>
  <c r="F17" i="4"/>
  <c r="G17" i="4"/>
  <c r="H17" i="4"/>
  <c r="D18" i="4"/>
  <c r="E18" i="4"/>
  <c r="F18" i="4"/>
  <c r="G18" i="4"/>
  <c r="H18" i="4"/>
  <c r="D19" i="4"/>
  <c r="E19" i="4"/>
  <c r="F19" i="4"/>
  <c r="G19" i="4"/>
  <c r="H19" i="4"/>
  <c r="D20" i="4"/>
  <c r="E20" i="4"/>
  <c r="F20" i="4"/>
  <c r="G20" i="4"/>
  <c r="H20" i="4"/>
  <c r="D21" i="4"/>
  <c r="E21" i="4"/>
  <c r="F21" i="4"/>
  <c r="G21" i="4"/>
  <c r="H21" i="4"/>
  <c r="D22" i="4"/>
  <c r="E22" i="4"/>
  <c r="F22" i="4"/>
  <c r="G22" i="4"/>
  <c r="H22" i="4"/>
  <c r="D23" i="4"/>
  <c r="E23" i="4"/>
  <c r="F23" i="4"/>
  <c r="G23" i="4"/>
  <c r="H23" i="4"/>
  <c r="D24" i="4"/>
  <c r="E24" i="4"/>
  <c r="F24" i="4"/>
  <c r="G24" i="4"/>
  <c r="H24" i="4"/>
  <c r="D25" i="4"/>
  <c r="E25" i="4"/>
  <c r="F25" i="4"/>
  <c r="G25" i="4"/>
  <c r="H25" i="4"/>
  <c r="D26" i="4"/>
  <c r="E26" i="4"/>
  <c r="F26" i="4"/>
  <c r="G26" i="4"/>
  <c r="H26" i="4"/>
  <c r="D27" i="4"/>
  <c r="E27" i="4"/>
  <c r="F27" i="4"/>
  <c r="G27" i="4"/>
  <c r="H27" i="4"/>
  <c r="D28" i="4"/>
  <c r="E28" i="4"/>
  <c r="F28" i="4"/>
  <c r="G28" i="4"/>
  <c r="H28" i="4"/>
  <c r="D29" i="4"/>
  <c r="E29" i="4"/>
  <c r="F29" i="4"/>
  <c r="G29" i="4"/>
  <c r="H29" i="4"/>
  <c r="D30" i="4"/>
  <c r="E30" i="4"/>
  <c r="F30" i="4"/>
  <c r="G30" i="4"/>
  <c r="H30" i="4"/>
  <c r="D31" i="4"/>
  <c r="E31" i="4"/>
  <c r="F31" i="4"/>
  <c r="G31" i="4"/>
  <c r="H31" i="4"/>
  <c r="D32" i="4"/>
  <c r="E32" i="4"/>
  <c r="F32" i="4"/>
  <c r="G32" i="4"/>
  <c r="H32" i="4"/>
  <c r="D33" i="4"/>
  <c r="E33" i="4"/>
  <c r="F33" i="4"/>
  <c r="G33" i="4"/>
  <c r="H33" i="4"/>
  <c r="D34" i="4"/>
  <c r="E34" i="4"/>
  <c r="F34" i="4"/>
  <c r="G34" i="4"/>
  <c r="H34" i="4"/>
  <c r="D35" i="4"/>
  <c r="E35" i="4"/>
  <c r="F35" i="4"/>
  <c r="G35" i="4"/>
  <c r="H35" i="4"/>
  <c r="D36" i="4"/>
  <c r="E36" i="4"/>
  <c r="F36" i="4"/>
  <c r="G36" i="4"/>
  <c r="H36" i="4"/>
  <c r="D37" i="4"/>
  <c r="E37" i="4"/>
  <c r="F37" i="4"/>
  <c r="G37" i="4"/>
  <c r="H37" i="4"/>
  <c r="D38" i="4"/>
  <c r="E38" i="4"/>
  <c r="F38" i="4"/>
  <c r="G38" i="4"/>
  <c r="H38" i="4"/>
  <c r="D39" i="4"/>
  <c r="E39" i="4"/>
  <c r="F39" i="4"/>
  <c r="G39" i="4"/>
  <c r="H39" i="4"/>
  <c r="D40" i="4"/>
  <c r="E40" i="4"/>
  <c r="F40" i="4"/>
  <c r="G40" i="4"/>
  <c r="H40" i="4"/>
  <c r="D41" i="4"/>
  <c r="E41" i="4"/>
  <c r="F41" i="4"/>
  <c r="G41" i="4"/>
  <c r="H41" i="4"/>
  <c r="D42" i="4"/>
  <c r="E42" i="4"/>
  <c r="F42" i="4"/>
  <c r="G42" i="4"/>
  <c r="H42" i="4"/>
  <c r="D43" i="4"/>
  <c r="E43" i="4"/>
  <c r="F43" i="4"/>
  <c r="G43" i="4"/>
  <c r="H43" i="4"/>
  <c r="D44" i="4"/>
  <c r="E44" i="4"/>
  <c r="F44" i="4"/>
  <c r="G44" i="4"/>
  <c r="H44" i="4"/>
  <c r="D45" i="4"/>
  <c r="E45" i="4"/>
  <c r="F45" i="4"/>
  <c r="G45" i="4"/>
  <c r="H45" i="4"/>
  <c r="D46" i="4"/>
  <c r="E46" i="4"/>
  <c r="F46" i="4"/>
  <c r="G46" i="4"/>
  <c r="H46" i="4"/>
  <c r="D47" i="4"/>
  <c r="E47" i="4"/>
  <c r="F47" i="4"/>
  <c r="G47" i="4"/>
  <c r="H47" i="4"/>
  <c r="D48" i="4"/>
  <c r="E48" i="4"/>
  <c r="F48" i="4"/>
  <c r="G48" i="4"/>
  <c r="H48" i="4"/>
  <c r="D49" i="4"/>
  <c r="E49" i="4"/>
  <c r="F49" i="4"/>
  <c r="G49" i="4"/>
  <c r="H49" i="4"/>
  <c r="D50" i="4"/>
  <c r="E50" i="4"/>
  <c r="F50" i="4"/>
  <c r="G50" i="4"/>
  <c r="H50" i="4"/>
  <c r="D51" i="4"/>
  <c r="E51" i="4"/>
  <c r="F51" i="4"/>
  <c r="G51" i="4"/>
  <c r="H51" i="4"/>
  <c r="D52" i="4"/>
  <c r="E52" i="4"/>
  <c r="F52" i="4"/>
  <c r="G52" i="4"/>
  <c r="H52" i="4"/>
  <c r="D53" i="4"/>
  <c r="E53" i="4"/>
  <c r="F53" i="4"/>
  <c r="G53" i="4"/>
  <c r="H53" i="4"/>
  <c r="D54" i="4"/>
  <c r="E54" i="4"/>
  <c r="F54" i="4"/>
  <c r="G54" i="4"/>
  <c r="H54" i="4"/>
  <c r="D55" i="4"/>
  <c r="E55" i="4"/>
  <c r="F55" i="4"/>
  <c r="G55" i="4"/>
  <c r="H55" i="4"/>
  <c r="D56" i="4"/>
  <c r="E56" i="4"/>
  <c r="F56" i="4"/>
  <c r="G56" i="4"/>
  <c r="H56" i="4"/>
  <c r="D57" i="4"/>
  <c r="E57" i="4"/>
  <c r="F57" i="4"/>
  <c r="G57" i="4"/>
  <c r="H57" i="4"/>
  <c r="D58" i="4"/>
  <c r="E58" i="4"/>
  <c r="F58" i="4"/>
  <c r="G58" i="4"/>
  <c r="H58" i="4"/>
  <c r="D59" i="4"/>
  <c r="E59" i="4"/>
  <c r="F59" i="4"/>
  <c r="G59" i="4"/>
  <c r="H59" i="4"/>
  <c r="D60" i="4"/>
  <c r="E60" i="4"/>
  <c r="F60" i="4"/>
  <c r="G60" i="4"/>
  <c r="H60" i="4"/>
  <c r="D61" i="4"/>
  <c r="E61" i="4"/>
  <c r="F61" i="4"/>
  <c r="G61" i="4"/>
  <c r="H61" i="4"/>
  <c r="D62" i="4"/>
  <c r="E62" i="4"/>
  <c r="F62" i="4"/>
  <c r="G62" i="4"/>
  <c r="H62" i="4"/>
  <c r="D63" i="4"/>
  <c r="E63" i="4"/>
  <c r="F63" i="4"/>
  <c r="G63" i="4"/>
  <c r="H63" i="4"/>
  <c r="D64" i="4"/>
  <c r="E64" i="4"/>
  <c r="F64" i="4"/>
  <c r="G64" i="4"/>
  <c r="H64" i="4"/>
  <c r="D65" i="4"/>
  <c r="E65" i="4"/>
  <c r="F65" i="4"/>
  <c r="G65" i="4"/>
  <c r="H65" i="4"/>
  <c r="D66" i="4"/>
  <c r="E66" i="4"/>
  <c r="F66" i="4"/>
  <c r="G66" i="4"/>
  <c r="H66" i="4"/>
  <c r="D67" i="4"/>
  <c r="E67" i="4"/>
  <c r="F67" i="4"/>
  <c r="G67" i="4"/>
  <c r="H67" i="4"/>
  <c r="D68" i="4"/>
  <c r="E68" i="4"/>
  <c r="F68" i="4"/>
  <c r="G68" i="4"/>
  <c r="H68" i="4"/>
  <c r="D69" i="4"/>
  <c r="E69" i="4"/>
  <c r="F69" i="4"/>
  <c r="G69" i="4"/>
  <c r="H69" i="4"/>
  <c r="D70" i="4"/>
  <c r="E70" i="4"/>
  <c r="F70" i="4"/>
  <c r="G70" i="4"/>
  <c r="H70" i="4"/>
  <c r="D71" i="4"/>
  <c r="E71" i="4"/>
  <c r="F71" i="4"/>
  <c r="G71" i="4"/>
  <c r="H71" i="4"/>
  <c r="D72" i="4"/>
  <c r="E72" i="4"/>
  <c r="F72" i="4"/>
  <c r="G72" i="4"/>
  <c r="H72" i="4"/>
  <c r="D73" i="4"/>
  <c r="E73" i="4"/>
  <c r="F73" i="4"/>
  <c r="G73" i="4"/>
  <c r="H73" i="4"/>
  <c r="D74" i="4"/>
  <c r="E74" i="4"/>
  <c r="F74" i="4"/>
  <c r="G74" i="4"/>
  <c r="H74" i="4"/>
  <c r="D75" i="4"/>
  <c r="E75" i="4"/>
  <c r="F75" i="4"/>
  <c r="G75" i="4"/>
  <c r="H75" i="4"/>
  <c r="D76" i="4"/>
  <c r="E76" i="4"/>
  <c r="F76" i="4"/>
  <c r="G76" i="4"/>
  <c r="H76" i="4"/>
  <c r="D77" i="4"/>
  <c r="E77" i="4"/>
  <c r="F77" i="4"/>
  <c r="G77" i="4"/>
  <c r="H77" i="4"/>
  <c r="D78" i="4"/>
  <c r="E78" i="4"/>
  <c r="F78" i="4"/>
  <c r="G78" i="4"/>
  <c r="H78" i="4"/>
  <c r="D79" i="4"/>
  <c r="E79" i="4"/>
  <c r="F79" i="4"/>
  <c r="G79" i="4"/>
  <c r="H79" i="4"/>
  <c r="D80" i="4"/>
  <c r="E80" i="4"/>
  <c r="F80" i="4"/>
  <c r="G80" i="4"/>
  <c r="H80" i="4"/>
  <c r="D81" i="4"/>
  <c r="E81" i="4"/>
  <c r="F81" i="4"/>
  <c r="G81" i="4"/>
  <c r="H81" i="4"/>
  <c r="D82" i="4"/>
  <c r="E82" i="4"/>
  <c r="F82" i="4"/>
  <c r="G82" i="4"/>
  <c r="H82" i="4"/>
  <c r="D83" i="4"/>
  <c r="E83" i="4"/>
  <c r="F83" i="4"/>
  <c r="G83" i="4"/>
  <c r="H83" i="4"/>
  <c r="D84" i="4"/>
  <c r="E84" i="4"/>
  <c r="F84" i="4"/>
  <c r="G84" i="4"/>
  <c r="H84" i="4"/>
  <c r="D85" i="4"/>
  <c r="E85" i="4"/>
  <c r="F85" i="4"/>
  <c r="G85" i="4"/>
  <c r="H85" i="4"/>
  <c r="D86" i="4"/>
  <c r="E86" i="4"/>
  <c r="F86" i="4"/>
  <c r="G86" i="4"/>
  <c r="H86" i="4"/>
  <c r="D87" i="4"/>
  <c r="E87" i="4"/>
  <c r="F87" i="4"/>
  <c r="G87" i="4"/>
  <c r="H87" i="4"/>
  <c r="D88" i="4"/>
  <c r="E88" i="4"/>
  <c r="F88" i="4"/>
  <c r="G88" i="4"/>
  <c r="H88" i="4"/>
  <c r="D89" i="4"/>
  <c r="E89" i="4"/>
  <c r="F89" i="4"/>
  <c r="G89" i="4"/>
  <c r="H89" i="4"/>
  <c r="D90" i="4"/>
  <c r="E90" i="4"/>
  <c r="F90" i="4"/>
  <c r="G90" i="4"/>
  <c r="H90" i="4"/>
  <c r="D91" i="4"/>
  <c r="E91" i="4"/>
  <c r="F91" i="4"/>
  <c r="G91" i="4"/>
  <c r="H91" i="4"/>
  <c r="D92" i="4"/>
  <c r="E92" i="4"/>
  <c r="F92" i="4"/>
  <c r="G92" i="4"/>
  <c r="H92" i="4"/>
  <c r="D93" i="4"/>
  <c r="E93" i="4"/>
  <c r="F93" i="4"/>
  <c r="G93" i="4"/>
  <c r="H93" i="4"/>
  <c r="D94" i="4"/>
  <c r="E94" i="4"/>
  <c r="F94" i="4"/>
  <c r="G94" i="4"/>
  <c r="H94" i="4"/>
  <c r="D95" i="4"/>
  <c r="E95" i="4"/>
  <c r="F95" i="4"/>
  <c r="G95" i="4"/>
  <c r="H95" i="4"/>
  <c r="D96" i="4"/>
  <c r="E96" i="4"/>
  <c r="F96" i="4"/>
  <c r="G96" i="4"/>
  <c r="H96" i="4"/>
  <c r="D97" i="4"/>
  <c r="E97" i="4"/>
  <c r="F97" i="4"/>
  <c r="G97" i="4"/>
  <c r="H97" i="4"/>
  <c r="D98" i="4"/>
  <c r="E98" i="4"/>
  <c r="F98" i="4"/>
  <c r="G98" i="4"/>
  <c r="H98" i="4"/>
  <c r="D99" i="4"/>
  <c r="E99" i="4"/>
  <c r="F99" i="4"/>
  <c r="G99" i="4"/>
  <c r="H99" i="4"/>
  <c r="D100" i="4"/>
  <c r="E100" i="4"/>
  <c r="F100" i="4"/>
  <c r="G100" i="4"/>
  <c r="H100" i="4"/>
  <c r="D101" i="4"/>
  <c r="E101" i="4"/>
  <c r="F101" i="4"/>
  <c r="G101" i="4"/>
  <c r="H101" i="4"/>
  <c r="D102" i="4"/>
  <c r="E102" i="4"/>
  <c r="F102" i="4"/>
  <c r="G102" i="4"/>
  <c r="H102" i="4"/>
  <c r="D103" i="4"/>
  <c r="E103" i="4"/>
  <c r="F103" i="4"/>
  <c r="G103" i="4"/>
  <c r="H103" i="4"/>
  <c r="D104" i="4"/>
  <c r="E104" i="4"/>
  <c r="F104" i="4"/>
  <c r="G104" i="4"/>
  <c r="H104" i="4"/>
  <c r="D105" i="4"/>
  <c r="E105" i="4"/>
  <c r="F105" i="4"/>
  <c r="G105" i="4"/>
  <c r="H105" i="4"/>
  <c r="D106" i="4"/>
  <c r="E106" i="4"/>
  <c r="F106" i="4"/>
  <c r="G106" i="4"/>
  <c r="H106" i="4"/>
  <c r="D107" i="4"/>
  <c r="E107" i="4"/>
  <c r="F107" i="4"/>
  <c r="G107" i="4"/>
  <c r="H107" i="4"/>
  <c r="D108" i="4"/>
  <c r="E108" i="4"/>
  <c r="F108" i="4"/>
  <c r="G108" i="4"/>
  <c r="H108" i="4"/>
  <c r="D109" i="4"/>
  <c r="E109" i="4"/>
  <c r="F109" i="4"/>
  <c r="G109" i="4"/>
  <c r="H109" i="4"/>
  <c r="D110" i="4"/>
  <c r="E110" i="4"/>
  <c r="F110" i="4"/>
  <c r="G110" i="4"/>
  <c r="H110" i="4"/>
  <c r="D111" i="4"/>
  <c r="E111" i="4"/>
  <c r="F111" i="4"/>
  <c r="G111" i="4"/>
  <c r="H111" i="4"/>
  <c r="D112" i="4"/>
  <c r="E112" i="4"/>
  <c r="F112" i="4"/>
  <c r="G112" i="4"/>
  <c r="H112" i="4"/>
  <c r="D113" i="4"/>
  <c r="E113" i="4"/>
  <c r="F113" i="4"/>
  <c r="G113" i="4"/>
  <c r="H113" i="4"/>
  <c r="D114" i="4"/>
  <c r="E114" i="4"/>
  <c r="F114" i="4"/>
  <c r="G114" i="4"/>
  <c r="H114" i="4"/>
  <c r="D115" i="4"/>
  <c r="E115" i="4"/>
  <c r="F115" i="4"/>
  <c r="G115" i="4"/>
  <c r="H115" i="4"/>
  <c r="D116" i="4"/>
  <c r="E116" i="4"/>
  <c r="F116" i="4"/>
  <c r="G116" i="4"/>
  <c r="H116" i="4"/>
  <c r="D117" i="4"/>
  <c r="E117" i="4"/>
  <c r="F117" i="4"/>
  <c r="G117" i="4"/>
  <c r="H117" i="4"/>
  <c r="D118" i="4"/>
  <c r="E118" i="4"/>
  <c r="F118" i="4"/>
  <c r="G118" i="4"/>
  <c r="H118" i="4"/>
  <c r="D119" i="4"/>
  <c r="E119" i="4"/>
  <c r="F119" i="4"/>
  <c r="G119" i="4"/>
  <c r="H119" i="4"/>
  <c r="D120" i="4"/>
  <c r="E120" i="4"/>
  <c r="F120" i="4"/>
  <c r="G120" i="4"/>
  <c r="H120" i="4"/>
  <c r="D121" i="4"/>
  <c r="E121" i="4"/>
  <c r="F121" i="4"/>
  <c r="G121" i="4"/>
  <c r="H121" i="4"/>
  <c r="D122" i="4"/>
  <c r="E122" i="4"/>
  <c r="F122" i="4"/>
  <c r="G122" i="4"/>
  <c r="H122" i="4"/>
  <c r="D123" i="4"/>
  <c r="E123" i="4"/>
  <c r="F123" i="4"/>
  <c r="G123" i="4"/>
  <c r="H123" i="4"/>
  <c r="D124" i="4"/>
  <c r="E124" i="4"/>
  <c r="F124" i="4"/>
  <c r="G124" i="4"/>
  <c r="H124" i="4"/>
  <c r="D125" i="4"/>
  <c r="E125" i="4"/>
  <c r="F125" i="4"/>
  <c r="G125" i="4"/>
  <c r="H125" i="4"/>
  <c r="D126" i="4"/>
  <c r="E126" i="4"/>
  <c r="F126" i="4"/>
  <c r="G126" i="4"/>
  <c r="H126" i="4"/>
  <c r="D127" i="4"/>
  <c r="E127" i="4"/>
  <c r="F127" i="4"/>
  <c r="G127" i="4"/>
  <c r="H127" i="4"/>
  <c r="D128" i="4"/>
  <c r="E128" i="4"/>
  <c r="F128" i="4"/>
  <c r="G128" i="4"/>
  <c r="H128" i="4"/>
  <c r="D129" i="4"/>
  <c r="E129" i="4"/>
  <c r="F129" i="4"/>
  <c r="G129" i="4"/>
  <c r="H129" i="4"/>
  <c r="D130" i="4"/>
  <c r="E130" i="4"/>
  <c r="F130" i="4"/>
  <c r="G130" i="4"/>
  <c r="H130" i="4"/>
  <c r="D131" i="4"/>
  <c r="E131" i="4"/>
  <c r="F131" i="4"/>
  <c r="G131" i="4"/>
  <c r="H131" i="4"/>
  <c r="D132" i="4"/>
  <c r="E132" i="4"/>
  <c r="F132" i="4"/>
  <c r="G132" i="4"/>
  <c r="H132" i="4"/>
  <c r="D133" i="4"/>
  <c r="E133" i="4"/>
  <c r="F133" i="4"/>
  <c r="G133" i="4"/>
  <c r="H133" i="4"/>
  <c r="D134" i="4"/>
  <c r="E134" i="4"/>
  <c r="F134" i="4"/>
  <c r="G134" i="4"/>
  <c r="H134" i="4"/>
  <c r="D135" i="4"/>
  <c r="E135" i="4"/>
  <c r="F135" i="4"/>
  <c r="G135" i="4"/>
  <c r="H135" i="4"/>
  <c r="D136" i="4"/>
  <c r="E136" i="4"/>
  <c r="F136" i="4"/>
  <c r="G136" i="4"/>
  <c r="H136" i="4"/>
  <c r="D137" i="4"/>
  <c r="E137" i="4"/>
  <c r="F137" i="4"/>
  <c r="G137" i="4"/>
  <c r="H137" i="4"/>
  <c r="D138" i="4"/>
  <c r="E138" i="4"/>
  <c r="F138" i="4"/>
  <c r="G138" i="4"/>
  <c r="H138" i="4"/>
  <c r="D139" i="4"/>
  <c r="E139" i="4"/>
  <c r="F139" i="4"/>
  <c r="G139" i="4"/>
  <c r="H139" i="4"/>
  <c r="D140" i="4"/>
  <c r="E140" i="4"/>
  <c r="F140" i="4"/>
  <c r="G140" i="4"/>
  <c r="H140" i="4"/>
  <c r="D141" i="4"/>
  <c r="E141" i="4"/>
  <c r="F141" i="4"/>
  <c r="G141" i="4"/>
  <c r="H141" i="4"/>
  <c r="D142" i="4"/>
  <c r="E142" i="4"/>
  <c r="F142" i="4"/>
  <c r="G142" i="4"/>
  <c r="H142" i="4"/>
  <c r="D143" i="4"/>
  <c r="E143" i="4"/>
  <c r="F143" i="4"/>
  <c r="G143" i="4"/>
  <c r="H143" i="4"/>
  <c r="D144" i="4"/>
  <c r="E144" i="4"/>
  <c r="F144" i="4"/>
  <c r="G144" i="4"/>
  <c r="H144" i="4"/>
  <c r="D145" i="4"/>
  <c r="E145" i="4"/>
  <c r="F145" i="4"/>
  <c r="G145" i="4"/>
  <c r="H145" i="4"/>
  <c r="D146" i="4"/>
  <c r="E146" i="4"/>
  <c r="F146" i="4"/>
  <c r="G146" i="4"/>
  <c r="H146" i="4"/>
  <c r="D147" i="4"/>
  <c r="E147" i="4"/>
  <c r="F147" i="4"/>
  <c r="G147" i="4"/>
  <c r="H147" i="4"/>
  <c r="D148" i="4"/>
  <c r="E148" i="4"/>
  <c r="F148" i="4"/>
  <c r="G148" i="4"/>
  <c r="H148" i="4"/>
  <c r="D149" i="4"/>
  <c r="E149" i="4"/>
  <c r="F149" i="4"/>
  <c r="G149" i="4"/>
  <c r="H149" i="4"/>
  <c r="D150" i="4"/>
  <c r="E150" i="4"/>
  <c r="F150" i="4"/>
  <c r="G150" i="4"/>
  <c r="H150" i="4"/>
  <c r="D151" i="4"/>
  <c r="E151" i="4"/>
  <c r="F151" i="4"/>
  <c r="G151" i="4"/>
  <c r="H151" i="4"/>
  <c r="D152" i="4"/>
  <c r="E152" i="4"/>
  <c r="F152" i="4"/>
  <c r="G152" i="4"/>
  <c r="H152" i="4"/>
  <c r="D153" i="4"/>
  <c r="E153" i="4"/>
  <c r="F153" i="4"/>
  <c r="G153" i="4"/>
  <c r="H153" i="4"/>
  <c r="D154" i="4"/>
  <c r="E154" i="4"/>
  <c r="F154" i="4"/>
  <c r="G154" i="4"/>
  <c r="H154" i="4"/>
  <c r="D155" i="4"/>
  <c r="E155" i="4"/>
  <c r="F155" i="4"/>
  <c r="G155" i="4"/>
  <c r="H155" i="4"/>
  <c r="D156" i="4"/>
  <c r="E156" i="4"/>
  <c r="F156" i="4"/>
  <c r="G156" i="4"/>
  <c r="H156" i="4"/>
  <c r="D157" i="4"/>
  <c r="E157" i="4"/>
  <c r="F157" i="4"/>
  <c r="G157" i="4"/>
  <c r="H157" i="4"/>
  <c r="D158" i="4"/>
  <c r="E158" i="4"/>
  <c r="F158" i="4"/>
  <c r="G158" i="4"/>
  <c r="H158" i="4"/>
  <c r="D159" i="4"/>
  <c r="E159" i="4"/>
  <c r="F159" i="4"/>
  <c r="G159" i="4"/>
  <c r="H159" i="4"/>
  <c r="D160" i="4"/>
  <c r="E160" i="4"/>
  <c r="F160" i="4"/>
  <c r="G160" i="4"/>
  <c r="H160" i="4"/>
  <c r="D161" i="4"/>
  <c r="E161" i="4"/>
  <c r="F161" i="4"/>
  <c r="G161" i="4"/>
  <c r="H161" i="4"/>
  <c r="D162" i="4"/>
  <c r="E162" i="4"/>
  <c r="F162" i="4"/>
  <c r="G162" i="4"/>
  <c r="H162" i="4"/>
  <c r="D163" i="4"/>
  <c r="E163" i="4"/>
  <c r="F163" i="4"/>
  <c r="G163" i="4"/>
  <c r="H163" i="4"/>
  <c r="D164" i="4"/>
  <c r="E164" i="4"/>
  <c r="F164" i="4"/>
  <c r="G164" i="4"/>
  <c r="H164" i="4"/>
  <c r="D165" i="4"/>
  <c r="E165" i="4"/>
  <c r="F165" i="4"/>
  <c r="G165" i="4"/>
  <c r="H165" i="4"/>
  <c r="D166" i="4"/>
  <c r="E166" i="4"/>
  <c r="F166" i="4"/>
  <c r="G166" i="4"/>
  <c r="H166" i="4"/>
  <c r="D167" i="4"/>
  <c r="E167" i="4"/>
  <c r="F167" i="4"/>
  <c r="G167" i="4"/>
  <c r="H167" i="4"/>
  <c r="D168" i="4"/>
  <c r="E168" i="4"/>
  <c r="F168" i="4"/>
  <c r="G168" i="4"/>
  <c r="H168" i="4"/>
  <c r="D169" i="4"/>
  <c r="E169" i="4"/>
  <c r="F169" i="4"/>
  <c r="G169" i="4"/>
  <c r="H169" i="4"/>
  <c r="D170" i="4"/>
  <c r="E170" i="4"/>
  <c r="F170" i="4"/>
  <c r="G170" i="4"/>
  <c r="H170" i="4"/>
  <c r="D171" i="4"/>
  <c r="E171" i="4"/>
  <c r="F171" i="4"/>
  <c r="G171" i="4"/>
  <c r="H171" i="4"/>
  <c r="D172" i="4"/>
  <c r="E172" i="4"/>
  <c r="F172" i="4"/>
  <c r="G172" i="4"/>
  <c r="H172" i="4"/>
  <c r="D173" i="4"/>
  <c r="E173" i="4"/>
  <c r="F173" i="4"/>
  <c r="G173" i="4"/>
  <c r="H173" i="4"/>
  <c r="D174" i="4"/>
  <c r="E174" i="4"/>
  <c r="F174" i="4"/>
  <c r="G174" i="4"/>
  <c r="H174" i="4"/>
  <c r="D175" i="4"/>
  <c r="E175" i="4"/>
  <c r="F175" i="4"/>
  <c r="G175" i="4"/>
  <c r="H175" i="4"/>
  <c r="D176" i="4"/>
  <c r="E176" i="4"/>
  <c r="F176" i="4"/>
  <c r="G176" i="4"/>
  <c r="H176" i="4"/>
  <c r="D177" i="4"/>
  <c r="E177" i="4"/>
  <c r="F177" i="4"/>
  <c r="G177" i="4"/>
  <c r="H177" i="4"/>
  <c r="D178" i="4"/>
  <c r="E178" i="4"/>
  <c r="F178" i="4"/>
  <c r="G178" i="4"/>
  <c r="H178" i="4"/>
  <c r="D179" i="4"/>
  <c r="E179" i="4"/>
  <c r="F179" i="4"/>
  <c r="G179" i="4"/>
  <c r="H179" i="4"/>
  <c r="D180" i="4"/>
  <c r="E180" i="4"/>
  <c r="F180" i="4"/>
  <c r="G180" i="4"/>
  <c r="H180" i="4"/>
  <c r="D181" i="4"/>
  <c r="E181" i="4"/>
  <c r="F181" i="4"/>
  <c r="G181" i="4"/>
  <c r="H181" i="4"/>
  <c r="D182" i="4"/>
  <c r="E182" i="4"/>
  <c r="F182" i="4"/>
  <c r="G182" i="4"/>
  <c r="H182" i="4"/>
  <c r="D183" i="4"/>
  <c r="E183" i="4"/>
  <c r="F183" i="4"/>
  <c r="G183" i="4"/>
  <c r="H183" i="4"/>
  <c r="D184" i="4"/>
  <c r="E184" i="4"/>
  <c r="F184" i="4"/>
  <c r="G184" i="4"/>
  <c r="H184" i="4"/>
  <c r="D185" i="4"/>
  <c r="E185" i="4"/>
  <c r="F185" i="4"/>
  <c r="G185" i="4"/>
  <c r="H185" i="4"/>
  <c r="D186" i="4"/>
  <c r="E186" i="4"/>
  <c r="F186" i="4"/>
  <c r="G186" i="4"/>
  <c r="H186" i="4"/>
  <c r="D187" i="4"/>
  <c r="E187" i="4"/>
  <c r="F187" i="4"/>
  <c r="G187" i="4"/>
  <c r="H187" i="4"/>
  <c r="D188" i="4"/>
  <c r="E188" i="4"/>
  <c r="F188" i="4"/>
  <c r="G188" i="4"/>
  <c r="H188" i="4"/>
  <c r="D189" i="4"/>
  <c r="E189" i="4"/>
  <c r="F189" i="4"/>
  <c r="G189" i="4"/>
  <c r="H189" i="4"/>
  <c r="D190" i="4"/>
  <c r="E190" i="4"/>
  <c r="F190" i="4"/>
  <c r="G190" i="4"/>
  <c r="H190" i="4"/>
  <c r="D191" i="4"/>
  <c r="E191" i="4"/>
  <c r="F191" i="4"/>
  <c r="G191" i="4"/>
  <c r="H191" i="4"/>
  <c r="D192" i="4"/>
  <c r="E192" i="4"/>
  <c r="F192" i="4"/>
  <c r="G192" i="4"/>
  <c r="H192" i="4"/>
  <c r="D193" i="4"/>
  <c r="E193" i="4"/>
  <c r="F193" i="4"/>
  <c r="G193" i="4"/>
  <c r="H193" i="4"/>
  <c r="D194" i="4"/>
  <c r="E194" i="4"/>
  <c r="F194" i="4"/>
  <c r="G194" i="4"/>
  <c r="H194" i="4"/>
  <c r="D195" i="4"/>
  <c r="E195" i="4"/>
  <c r="F195" i="4"/>
  <c r="G195" i="4"/>
  <c r="H195" i="4"/>
  <c r="D196" i="4"/>
  <c r="E196" i="4"/>
  <c r="F196" i="4"/>
  <c r="G196" i="4"/>
  <c r="H196" i="4"/>
  <c r="D197" i="4"/>
  <c r="E197" i="4"/>
  <c r="F197" i="4"/>
  <c r="G197" i="4"/>
  <c r="H197" i="4"/>
  <c r="D198" i="4"/>
  <c r="E198" i="4"/>
  <c r="F198" i="4"/>
  <c r="G198" i="4"/>
  <c r="H198" i="4"/>
  <c r="D199" i="4"/>
  <c r="E199" i="4"/>
  <c r="F199" i="4"/>
  <c r="G199" i="4"/>
  <c r="H199" i="4"/>
  <c r="D200" i="4"/>
  <c r="E200" i="4"/>
  <c r="F200" i="4"/>
  <c r="G200" i="4"/>
  <c r="H200" i="4"/>
  <c r="D201" i="4"/>
  <c r="E201" i="4"/>
  <c r="F201" i="4"/>
  <c r="G201" i="4"/>
  <c r="H201" i="4"/>
  <c r="D202" i="4"/>
  <c r="E202" i="4"/>
  <c r="F202" i="4"/>
  <c r="G202" i="4"/>
  <c r="H202" i="4"/>
  <c r="D203" i="4"/>
  <c r="E203" i="4"/>
  <c r="F203" i="4"/>
  <c r="G203" i="4"/>
  <c r="H203" i="4"/>
  <c r="D204" i="4"/>
  <c r="E204" i="4"/>
  <c r="F204" i="4"/>
  <c r="G204" i="4"/>
  <c r="H204" i="4"/>
  <c r="D205" i="4"/>
  <c r="E205" i="4"/>
  <c r="F205" i="4"/>
  <c r="G205" i="4"/>
  <c r="H205" i="4"/>
  <c r="D206" i="4"/>
  <c r="E206" i="4"/>
  <c r="F206" i="4"/>
  <c r="G206" i="4"/>
  <c r="H206" i="4"/>
  <c r="D207" i="4"/>
  <c r="E207" i="4"/>
  <c r="F207" i="4"/>
  <c r="G207" i="4"/>
  <c r="H207" i="4"/>
  <c r="D208" i="4"/>
  <c r="E208" i="4"/>
  <c r="F208" i="4"/>
  <c r="G208" i="4"/>
  <c r="H208" i="4"/>
  <c r="D209" i="4"/>
  <c r="E209" i="4"/>
  <c r="F209" i="4"/>
  <c r="G209" i="4"/>
  <c r="H209" i="4"/>
  <c r="D210" i="4"/>
  <c r="E210" i="4"/>
  <c r="F210" i="4"/>
  <c r="G210" i="4"/>
  <c r="H210" i="4"/>
  <c r="D211" i="4"/>
  <c r="E211" i="4"/>
  <c r="F211" i="4"/>
  <c r="G211" i="4"/>
  <c r="H211" i="4"/>
  <c r="D212" i="4"/>
  <c r="E212" i="4"/>
  <c r="F212" i="4"/>
  <c r="G212" i="4"/>
  <c r="H212" i="4"/>
  <c r="D213" i="4"/>
  <c r="E213" i="4"/>
  <c r="F213" i="4"/>
  <c r="G213" i="4"/>
  <c r="H213" i="4"/>
  <c r="D214" i="4"/>
  <c r="E214" i="4"/>
  <c r="F214" i="4"/>
  <c r="G214" i="4"/>
  <c r="H214" i="4"/>
  <c r="D215" i="4"/>
  <c r="E215" i="4"/>
  <c r="F215" i="4"/>
  <c r="G215" i="4"/>
  <c r="H215" i="4"/>
  <c r="D216" i="4"/>
  <c r="E216" i="4"/>
  <c r="F216" i="4"/>
  <c r="G216" i="4"/>
  <c r="H216" i="4"/>
  <c r="D217" i="4"/>
  <c r="E217" i="4"/>
  <c r="F217" i="4"/>
  <c r="G217" i="4"/>
  <c r="H217" i="4"/>
  <c r="D218" i="4"/>
  <c r="E218" i="4"/>
  <c r="F218" i="4"/>
  <c r="G218" i="4"/>
  <c r="H218" i="4"/>
  <c r="D219" i="4"/>
  <c r="E219" i="4"/>
  <c r="F219" i="4"/>
  <c r="G219" i="4"/>
  <c r="H219" i="4"/>
  <c r="D220" i="4"/>
  <c r="E220" i="4"/>
  <c r="F220" i="4"/>
  <c r="G220" i="4"/>
  <c r="H220" i="4"/>
  <c r="D221" i="4"/>
  <c r="E221" i="4"/>
  <c r="F221" i="4"/>
  <c r="G221" i="4"/>
  <c r="H221" i="4"/>
  <c r="D222" i="4"/>
  <c r="E222" i="4"/>
  <c r="F222" i="4"/>
  <c r="G222" i="4"/>
  <c r="H222" i="4"/>
  <c r="D223" i="4"/>
  <c r="E223" i="4"/>
  <c r="F223" i="4"/>
  <c r="G223" i="4"/>
  <c r="H223" i="4"/>
  <c r="D224" i="4"/>
  <c r="E224" i="4"/>
  <c r="F224" i="4"/>
  <c r="G224" i="4"/>
  <c r="H224" i="4"/>
  <c r="D225" i="4"/>
  <c r="E225" i="4"/>
  <c r="F225" i="4"/>
  <c r="G225" i="4"/>
  <c r="H225" i="4"/>
  <c r="D226" i="4"/>
  <c r="E226" i="4"/>
  <c r="F226" i="4"/>
  <c r="G226" i="4"/>
  <c r="H226" i="4"/>
  <c r="D227" i="4"/>
  <c r="E227" i="4"/>
  <c r="F227" i="4"/>
  <c r="G227" i="4"/>
  <c r="H227" i="4"/>
  <c r="D228" i="4"/>
  <c r="E228" i="4"/>
  <c r="F228" i="4"/>
  <c r="G228" i="4"/>
  <c r="H228" i="4"/>
  <c r="D229" i="4"/>
  <c r="E229" i="4"/>
  <c r="F229" i="4"/>
  <c r="G229" i="4"/>
  <c r="H229" i="4"/>
  <c r="H16" i="4"/>
  <c r="G16" i="4"/>
  <c r="F16" i="4"/>
  <c r="E16" i="4"/>
  <c r="D16" i="4"/>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F17" i="8"/>
  <c r="G17" i="8"/>
  <c r="F18" i="8"/>
  <c r="G18" i="8"/>
  <c r="F19" i="8"/>
  <c r="G19" i="8"/>
  <c r="F20" i="8"/>
  <c r="G20" i="8"/>
  <c r="F21" i="8"/>
  <c r="G21" i="8"/>
  <c r="F22" i="8"/>
  <c r="G22" i="8"/>
  <c r="F23" i="8"/>
  <c r="G23" i="8"/>
  <c r="F24" i="8"/>
  <c r="G24" i="8"/>
  <c r="F25" i="8"/>
  <c r="G25" i="8"/>
  <c r="F26" i="8"/>
  <c r="G26" i="8"/>
  <c r="F27" i="8"/>
  <c r="G27" i="8"/>
  <c r="F28" i="8"/>
  <c r="G28" i="8"/>
  <c r="F29" i="8"/>
  <c r="G29" i="8"/>
  <c r="F30" i="8"/>
  <c r="G30" i="8"/>
  <c r="F31" i="8"/>
  <c r="G31" i="8"/>
  <c r="F32" i="8"/>
  <c r="G32" i="8"/>
  <c r="F33" i="8"/>
  <c r="G33" i="8"/>
  <c r="F34" i="8"/>
  <c r="G34" i="8"/>
  <c r="F35" i="8"/>
  <c r="G35" i="8"/>
  <c r="F36" i="8"/>
  <c r="G36" i="8"/>
  <c r="F37" i="8"/>
  <c r="G37" i="8"/>
  <c r="F38" i="8"/>
  <c r="G38" i="8"/>
  <c r="F39" i="8"/>
  <c r="G39" i="8"/>
  <c r="F40" i="8"/>
  <c r="G40" i="8"/>
  <c r="F41" i="8"/>
  <c r="G41" i="8"/>
  <c r="F42" i="8"/>
  <c r="G42" i="8"/>
  <c r="F43" i="8"/>
  <c r="G43" i="8"/>
  <c r="F44" i="8"/>
  <c r="G44" i="8"/>
  <c r="F45" i="8"/>
  <c r="G45" i="8"/>
  <c r="F46" i="8"/>
  <c r="G46" i="8"/>
  <c r="F47" i="8"/>
  <c r="G47" i="8"/>
  <c r="F48" i="8"/>
  <c r="G48" i="8"/>
  <c r="F49" i="8"/>
  <c r="G49" i="8"/>
  <c r="F50" i="8"/>
  <c r="G50" i="8"/>
  <c r="F51" i="8"/>
  <c r="G51" i="8"/>
  <c r="F52" i="8"/>
  <c r="G52" i="8"/>
  <c r="F53" i="8"/>
  <c r="G53" i="8"/>
  <c r="F54" i="8"/>
  <c r="G54" i="8"/>
  <c r="F55" i="8"/>
  <c r="G55" i="8"/>
  <c r="F56" i="8"/>
  <c r="G56" i="8"/>
  <c r="F57" i="8"/>
  <c r="G57" i="8"/>
  <c r="F58" i="8"/>
  <c r="G58" i="8"/>
  <c r="F59" i="8"/>
  <c r="G59" i="8"/>
  <c r="F60" i="8"/>
  <c r="G60" i="8"/>
  <c r="F61" i="8"/>
  <c r="G61" i="8"/>
  <c r="F62" i="8"/>
  <c r="G62" i="8"/>
  <c r="F63" i="8"/>
  <c r="G63" i="8"/>
  <c r="F64" i="8"/>
  <c r="G64" i="8"/>
  <c r="F65" i="8"/>
  <c r="G65" i="8"/>
  <c r="F66" i="8"/>
  <c r="G66" i="8"/>
  <c r="F67" i="8"/>
  <c r="G67" i="8"/>
  <c r="F68" i="8"/>
  <c r="G68" i="8"/>
  <c r="F69" i="8"/>
  <c r="G69" i="8"/>
  <c r="F70" i="8"/>
  <c r="G70" i="8"/>
  <c r="F71" i="8"/>
  <c r="G71" i="8"/>
  <c r="F72" i="8"/>
  <c r="G72" i="8"/>
  <c r="F73" i="8"/>
  <c r="G73" i="8"/>
  <c r="F74" i="8"/>
  <c r="G74" i="8"/>
  <c r="F75" i="8"/>
  <c r="G75" i="8"/>
  <c r="F76" i="8"/>
  <c r="G76" i="8"/>
  <c r="F77" i="8"/>
  <c r="G77" i="8"/>
  <c r="F78" i="8"/>
  <c r="G78" i="8"/>
  <c r="F79" i="8"/>
  <c r="G79" i="8"/>
  <c r="F80" i="8"/>
  <c r="G80" i="8"/>
  <c r="F81" i="8"/>
  <c r="G81" i="8"/>
  <c r="F82" i="8"/>
  <c r="G82" i="8"/>
  <c r="F83" i="8"/>
  <c r="G83" i="8"/>
  <c r="F84" i="8"/>
  <c r="G84" i="8"/>
  <c r="F85" i="8"/>
  <c r="G85" i="8"/>
  <c r="F86" i="8"/>
  <c r="G86" i="8"/>
  <c r="F87" i="8"/>
  <c r="G87" i="8"/>
  <c r="F88" i="8"/>
  <c r="G88" i="8"/>
  <c r="F89" i="8"/>
  <c r="G89" i="8"/>
  <c r="F90" i="8"/>
  <c r="G90" i="8"/>
  <c r="F91" i="8"/>
  <c r="G91" i="8"/>
  <c r="G16" i="8"/>
  <c r="F16" i="8"/>
  <c r="E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16" i="8"/>
  <c r="D16" i="2"/>
  <c r="E16" i="2"/>
  <c r="F16" i="2"/>
  <c r="H16" i="2"/>
  <c r="I16" i="2"/>
  <c r="J16" i="2"/>
  <c r="D17" i="2"/>
  <c r="E17" i="2"/>
  <c r="F17" i="2"/>
  <c r="H17" i="2"/>
  <c r="I17" i="2"/>
  <c r="J17" i="2"/>
  <c r="D18" i="2"/>
  <c r="E18" i="2"/>
  <c r="F18" i="2"/>
  <c r="H18" i="2"/>
  <c r="I18" i="2"/>
  <c r="J18" i="2"/>
  <c r="D19" i="2"/>
  <c r="E19" i="2"/>
  <c r="F19" i="2"/>
  <c r="H19" i="2"/>
  <c r="I19" i="2"/>
  <c r="J19" i="2"/>
  <c r="D20" i="2"/>
  <c r="E20" i="2"/>
  <c r="F20" i="2"/>
  <c r="H20" i="2"/>
  <c r="I20" i="2"/>
  <c r="J20" i="2"/>
  <c r="D21" i="2"/>
  <c r="E21" i="2"/>
  <c r="F21" i="2"/>
  <c r="H21" i="2"/>
  <c r="I21" i="2"/>
  <c r="J21" i="2"/>
  <c r="D22" i="2"/>
  <c r="E22" i="2"/>
  <c r="F22" i="2"/>
  <c r="H22" i="2"/>
  <c r="I22" i="2"/>
  <c r="J22" i="2"/>
  <c r="D23" i="2"/>
  <c r="E23" i="2"/>
  <c r="F23" i="2"/>
  <c r="H23" i="2"/>
  <c r="I23" i="2"/>
  <c r="J23" i="2"/>
  <c r="D24" i="2"/>
  <c r="E24" i="2"/>
  <c r="F24" i="2"/>
  <c r="H24" i="2"/>
  <c r="I24" i="2"/>
  <c r="J24" i="2"/>
  <c r="D25" i="2"/>
  <c r="E25" i="2"/>
  <c r="F25" i="2"/>
  <c r="H25" i="2"/>
  <c r="I25" i="2"/>
  <c r="J25" i="2"/>
  <c r="D26" i="2"/>
  <c r="E26" i="2"/>
  <c r="F26" i="2"/>
  <c r="H26" i="2"/>
  <c r="I26" i="2"/>
  <c r="J26" i="2"/>
  <c r="D27" i="2"/>
  <c r="E27" i="2"/>
  <c r="F27" i="2"/>
  <c r="H27" i="2"/>
  <c r="I27" i="2"/>
  <c r="J27" i="2"/>
  <c r="D28" i="2"/>
  <c r="E28" i="2"/>
  <c r="F28" i="2"/>
  <c r="H28" i="2"/>
  <c r="I28" i="2"/>
  <c r="J28" i="2"/>
  <c r="D29" i="2"/>
  <c r="E29" i="2"/>
  <c r="F29" i="2"/>
  <c r="H29" i="2"/>
  <c r="I29" i="2"/>
  <c r="J29" i="2"/>
  <c r="D30" i="2"/>
  <c r="E30" i="2"/>
  <c r="F30" i="2"/>
  <c r="H30" i="2"/>
  <c r="I30" i="2"/>
  <c r="J30" i="2"/>
  <c r="D31" i="2"/>
  <c r="E31" i="2"/>
  <c r="F31" i="2"/>
  <c r="H31" i="2"/>
  <c r="I31" i="2"/>
  <c r="J31" i="2"/>
  <c r="D32" i="2"/>
  <c r="E32" i="2"/>
  <c r="F32" i="2"/>
  <c r="H32" i="2"/>
  <c r="I32" i="2"/>
  <c r="J32" i="2"/>
  <c r="D33" i="2"/>
  <c r="E33" i="2"/>
  <c r="F33" i="2"/>
  <c r="H33" i="2"/>
  <c r="I33" i="2"/>
  <c r="J33" i="2"/>
  <c r="D34" i="2"/>
  <c r="E34" i="2"/>
  <c r="F34" i="2"/>
  <c r="H34" i="2"/>
  <c r="I34" i="2"/>
  <c r="J34" i="2"/>
  <c r="D35" i="2"/>
  <c r="E35" i="2"/>
  <c r="F35" i="2"/>
  <c r="H35" i="2"/>
  <c r="I35" i="2"/>
  <c r="J35" i="2"/>
  <c r="D36" i="2"/>
  <c r="E36" i="2"/>
  <c r="F36" i="2"/>
  <c r="H36" i="2"/>
  <c r="I36" i="2"/>
  <c r="J36" i="2"/>
  <c r="D37" i="2"/>
  <c r="E37" i="2"/>
  <c r="F37" i="2"/>
  <c r="H37" i="2"/>
  <c r="I37" i="2"/>
  <c r="J37" i="2"/>
  <c r="D38" i="2"/>
  <c r="E38" i="2"/>
  <c r="F38" i="2"/>
  <c r="H38" i="2"/>
  <c r="I38" i="2"/>
  <c r="J38" i="2"/>
  <c r="D39" i="2"/>
  <c r="E39" i="2"/>
  <c r="F39" i="2"/>
  <c r="H39" i="2"/>
  <c r="I39" i="2"/>
  <c r="J39" i="2"/>
  <c r="D40" i="2"/>
  <c r="E40" i="2"/>
  <c r="F40" i="2"/>
  <c r="H40" i="2"/>
  <c r="I40" i="2"/>
  <c r="J40" i="2"/>
  <c r="D41" i="2"/>
  <c r="E41" i="2"/>
  <c r="F41" i="2"/>
  <c r="H41" i="2"/>
  <c r="I41" i="2"/>
  <c r="J41" i="2"/>
  <c r="D42" i="2"/>
  <c r="E42" i="2"/>
  <c r="F42" i="2"/>
  <c r="H42" i="2"/>
  <c r="I42" i="2"/>
  <c r="J42" i="2"/>
  <c r="D43" i="2"/>
  <c r="E43" i="2"/>
  <c r="F43" i="2"/>
  <c r="H43" i="2"/>
  <c r="I43" i="2"/>
  <c r="J43" i="2"/>
  <c r="D44" i="2"/>
  <c r="E44" i="2"/>
  <c r="F44" i="2"/>
  <c r="H44" i="2"/>
  <c r="I44" i="2"/>
  <c r="J44" i="2"/>
  <c r="D45" i="2"/>
  <c r="E45" i="2"/>
  <c r="F45" i="2"/>
  <c r="H45" i="2"/>
  <c r="I45" i="2"/>
  <c r="J45" i="2"/>
  <c r="D46" i="2"/>
  <c r="E46" i="2"/>
  <c r="F46" i="2"/>
  <c r="H46" i="2"/>
  <c r="I46" i="2"/>
  <c r="J46" i="2"/>
  <c r="D47" i="2"/>
  <c r="E47" i="2"/>
  <c r="F47" i="2"/>
  <c r="H47" i="2"/>
  <c r="I47" i="2"/>
  <c r="J47" i="2"/>
  <c r="D48" i="2"/>
  <c r="E48" i="2"/>
  <c r="F48" i="2"/>
  <c r="H48" i="2"/>
  <c r="I48" i="2"/>
  <c r="J48" i="2"/>
  <c r="D49" i="2"/>
  <c r="E49" i="2"/>
  <c r="F49" i="2"/>
  <c r="H49" i="2"/>
  <c r="I49" i="2"/>
  <c r="J49" i="2"/>
  <c r="D50" i="2"/>
  <c r="E50" i="2"/>
  <c r="F50" i="2"/>
  <c r="H50" i="2"/>
  <c r="I50" i="2"/>
  <c r="J50" i="2"/>
  <c r="D51" i="2"/>
  <c r="E51" i="2"/>
  <c r="F51" i="2"/>
  <c r="H51" i="2"/>
  <c r="I51" i="2"/>
  <c r="J51" i="2"/>
  <c r="D52" i="2"/>
  <c r="E52" i="2"/>
  <c r="F52" i="2"/>
  <c r="H52" i="2"/>
  <c r="I52" i="2"/>
  <c r="J52" i="2"/>
  <c r="D53" i="2"/>
  <c r="E53" i="2"/>
  <c r="F53" i="2"/>
  <c r="H53" i="2"/>
  <c r="I53" i="2"/>
  <c r="J53" i="2"/>
  <c r="D54" i="2"/>
  <c r="E54" i="2"/>
  <c r="F54" i="2"/>
  <c r="H54" i="2"/>
  <c r="I54" i="2"/>
  <c r="J54" i="2"/>
  <c r="D55" i="2"/>
  <c r="E55" i="2"/>
  <c r="F55" i="2"/>
  <c r="H55" i="2"/>
  <c r="I55" i="2"/>
  <c r="J55" i="2"/>
  <c r="D56" i="2"/>
  <c r="E56" i="2"/>
  <c r="F56" i="2"/>
  <c r="H56" i="2"/>
  <c r="I56" i="2"/>
  <c r="J56" i="2"/>
  <c r="D57" i="2"/>
  <c r="E57" i="2"/>
  <c r="F57" i="2"/>
  <c r="H57" i="2"/>
  <c r="I57" i="2"/>
  <c r="J57" i="2"/>
  <c r="D58" i="2"/>
  <c r="E58" i="2"/>
  <c r="F58" i="2"/>
  <c r="H58" i="2"/>
  <c r="I58" i="2"/>
  <c r="J58" i="2"/>
  <c r="D59" i="2"/>
  <c r="E59" i="2"/>
  <c r="F59" i="2"/>
  <c r="H59" i="2"/>
  <c r="I59" i="2"/>
  <c r="J59" i="2"/>
  <c r="D60" i="2"/>
  <c r="E60" i="2"/>
  <c r="F60" i="2"/>
  <c r="H60" i="2"/>
  <c r="I60" i="2"/>
  <c r="J60" i="2"/>
  <c r="D61" i="2"/>
  <c r="E61" i="2"/>
  <c r="F61" i="2"/>
  <c r="H61" i="2"/>
  <c r="I61" i="2"/>
  <c r="J61" i="2"/>
  <c r="D62" i="2"/>
  <c r="E62" i="2"/>
  <c r="F62" i="2"/>
  <c r="H62" i="2"/>
  <c r="I62" i="2"/>
  <c r="J62" i="2"/>
  <c r="D63" i="2"/>
  <c r="E63" i="2"/>
  <c r="F63" i="2"/>
  <c r="H63" i="2"/>
  <c r="I63" i="2"/>
  <c r="J63" i="2"/>
  <c r="D64" i="2"/>
  <c r="E64" i="2"/>
  <c r="F64" i="2"/>
  <c r="H64" i="2"/>
  <c r="I64" i="2"/>
  <c r="J64" i="2"/>
  <c r="D65" i="2"/>
  <c r="E65" i="2"/>
  <c r="F65" i="2"/>
  <c r="H65" i="2"/>
  <c r="I65" i="2"/>
  <c r="J65" i="2"/>
  <c r="D66" i="2"/>
  <c r="E66" i="2"/>
  <c r="F66" i="2"/>
  <c r="H66" i="2"/>
  <c r="I66" i="2"/>
  <c r="J66" i="2"/>
  <c r="D67" i="2"/>
  <c r="E67" i="2"/>
  <c r="F67" i="2"/>
  <c r="H67" i="2"/>
  <c r="I67" i="2"/>
  <c r="J67" i="2"/>
  <c r="D68" i="2"/>
  <c r="E68" i="2"/>
  <c r="F68" i="2"/>
  <c r="H68" i="2"/>
  <c r="I68" i="2"/>
  <c r="J68" i="2"/>
  <c r="D69" i="2"/>
  <c r="E69" i="2"/>
  <c r="F69" i="2"/>
  <c r="H69" i="2"/>
  <c r="I69" i="2"/>
  <c r="J69" i="2"/>
  <c r="D70" i="2"/>
  <c r="E70" i="2"/>
  <c r="F70" i="2"/>
  <c r="H70" i="2"/>
  <c r="I70" i="2"/>
  <c r="J70" i="2"/>
  <c r="D71" i="2"/>
  <c r="E71" i="2"/>
  <c r="F71" i="2"/>
  <c r="H71" i="2"/>
  <c r="I71" i="2"/>
  <c r="J71" i="2"/>
  <c r="D72" i="2"/>
  <c r="E72" i="2"/>
  <c r="F72" i="2"/>
  <c r="H72" i="2"/>
  <c r="I72" i="2"/>
  <c r="J72" i="2"/>
  <c r="D73" i="2"/>
  <c r="E73" i="2"/>
  <c r="F73" i="2"/>
  <c r="H73" i="2"/>
  <c r="I73" i="2"/>
  <c r="J73" i="2"/>
  <c r="D74" i="2"/>
  <c r="E74" i="2"/>
  <c r="F74" i="2"/>
  <c r="H74" i="2"/>
  <c r="I74" i="2"/>
  <c r="J74" i="2"/>
  <c r="D75" i="2"/>
  <c r="E75" i="2"/>
  <c r="F75" i="2"/>
  <c r="H75" i="2"/>
  <c r="I75" i="2"/>
  <c r="J75" i="2"/>
  <c r="D76" i="2"/>
  <c r="E76" i="2"/>
  <c r="F76" i="2"/>
  <c r="H76" i="2"/>
  <c r="I76" i="2"/>
  <c r="J76" i="2"/>
  <c r="D77" i="2"/>
  <c r="E77" i="2"/>
  <c r="F77" i="2"/>
  <c r="H77" i="2"/>
  <c r="I77" i="2"/>
  <c r="J77" i="2"/>
  <c r="D78" i="2"/>
  <c r="E78" i="2"/>
  <c r="F78" i="2"/>
  <c r="H78" i="2"/>
  <c r="I78" i="2"/>
  <c r="J78" i="2"/>
  <c r="D79" i="2"/>
  <c r="E79" i="2"/>
  <c r="F79" i="2"/>
  <c r="H79" i="2"/>
  <c r="I79" i="2"/>
  <c r="J79" i="2"/>
  <c r="D80" i="2"/>
  <c r="E80" i="2"/>
  <c r="F80" i="2"/>
  <c r="H80" i="2"/>
  <c r="I80" i="2"/>
  <c r="J80" i="2"/>
  <c r="D81" i="2"/>
  <c r="E81" i="2"/>
  <c r="F81" i="2"/>
  <c r="H81" i="2"/>
  <c r="I81" i="2"/>
  <c r="J81" i="2"/>
  <c r="D82" i="2"/>
  <c r="E82" i="2"/>
  <c r="F82" i="2"/>
  <c r="H82" i="2"/>
  <c r="I82" i="2"/>
  <c r="J82" i="2"/>
  <c r="D83" i="2"/>
  <c r="E83" i="2"/>
  <c r="F83" i="2"/>
  <c r="H83" i="2"/>
  <c r="I83" i="2"/>
  <c r="J83" i="2"/>
  <c r="D84" i="2"/>
  <c r="E84" i="2"/>
  <c r="F84" i="2"/>
  <c r="H84" i="2"/>
  <c r="I84" i="2"/>
  <c r="J84" i="2"/>
  <c r="D85" i="2"/>
  <c r="E85" i="2"/>
  <c r="F85" i="2"/>
  <c r="H85" i="2"/>
  <c r="I85" i="2"/>
  <c r="J85" i="2"/>
  <c r="D86" i="2"/>
  <c r="E86" i="2"/>
  <c r="F86" i="2"/>
  <c r="H86" i="2"/>
  <c r="I86" i="2"/>
  <c r="J86" i="2"/>
  <c r="D87" i="2"/>
  <c r="E87" i="2"/>
  <c r="F87" i="2"/>
  <c r="H87" i="2"/>
  <c r="I87" i="2"/>
  <c r="J87" i="2"/>
  <c r="D88" i="2"/>
  <c r="E88" i="2"/>
  <c r="F88" i="2"/>
  <c r="H88" i="2"/>
  <c r="I88" i="2"/>
  <c r="J88" i="2"/>
  <c r="D89" i="2"/>
  <c r="E89" i="2"/>
  <c r="F89" i="2"/>
  <c r="H89" i="2"/>
  <c r="I89" i="2"/>
  <c r="J89" i="2"/>
  <c r="D90" i="2"/>
  <c r="E90" i="2"/>
  <c r="F90" i="2"/>
  <c r="H90" i="2"/>
  <c r="I90" i="2"/>
  <c r="J90" i="2"/>
  <c r="D91" i="2"/>
  <c r="E91" i="2"/>
  <c r="F91" i="2"/>
  <c r="H91" i="2"/>
  <c r="I91" i="2"/>
  <c r="J91" i="2"/>
  <c r="D92" i="2"/>
  <c r="E92" i="2"/>
  <c r="F92" i="2"/>
  <c r="H92" i="2"/>
  <c r="I92" i="2"/>
  <c r="J92" i="2"/>
  <c r="D93" i="2"/>
  <c r="E93" i="2"/>
  <c r="F93" i="2"/>
  <c r="H93" i="2"/>
  <c r="I93" i="2"/>
  <c r="J93" i="2"/>
  <c r="D94" i="2"/>
  <c r="E94" i="2"/>
  <c r="F94" i="2"/>
  <c r="H94" i="2"/>
  <c r="I94" i="2"/>
  <c r="J94" i="2"/>
  <c r="D95" i="2"/>
  <c r="E95" i="2"/>
  <c r="F95" i="2"/>
  <c r="H95" i="2"/>
  <c r="I95" i="2"/>
  <c r="J95" i="2"/>
  <c r="D96" i="2"/>
  <c r="E96" i="2"/>
  <c r="F96" i="2"/>
  <c r="H96" i="2"/>
  <c r="I96" i="2"/>
  <c r="J96" i="2"/>
  <c r="D97" i="2"/>
  <c r="E97" i="2"/>
  <c r="F97" i="2"/>
  <c r="H97" i="2"/>
  <c r="I97" i="2"/>
  <c r="J97" i="2"/>
  <c r="D98" i="2"/>
  <c r="E98" i="2"/>
  <c r="F98" i="2"/>
  <c r="H98" i="2"/>
  <c r="I98" i="2"/>
  <c r="J98" i="2"/>
  <c r="D99" i="2"/>
  <c r="E99" i="2"/>
  <c r="F99" i="2"/>
  <c r="H99" i="2"/>
  <c r="I99" i="2"/>
  <c r="J99" i="2"/>
  <c r="D100" i="2"/>
  <c r="E100" i="2"/>
  <c r="F100" i="2"/>
  <c r="H100" i="2"/>
  <c r="I100" i="2"/>
  <c r="J100" i="2"/>
  <c r="D101" i="2"/>
  <c r="E101" i="2"/>
  <c r="F101" i="2"/>
  <c r="H101" i="2"/>
  <c r="I101" i="2"/>
  <c r="J101" i="2"/>
  <c r="D102" i="2"/>
  <c r="E102" i="2"/>
  <c r="F102" i="2"/>
  <c r="H102" i="2"/>
  <c r="I102" i="2"/>
  <c r="J102" i="2"/>
  <c r="D103" i="2"/>
  <c r="E103" i="2"/>
  <c r="F103" i="2"/>
  <c r="H103" i="2"/>
  <c r="I103" i="2"/>
  <c r="J103" i="2"/>
  <c r="D104" i="2"/>
  <c r="E104" i="2"/>
  <c r="F104" i="2"/>
  <c r="H104" i="2"/>
  <c r="I104" i="2"/>
  <c r="J104" i="2"/>
  <c r="D105" i="2"/>
  <c r="E105" i="2"/>
  <c r="F105" i="2"/>
  <c r="H105" i="2"/>
  <c r="I105" i="2"/>
  <c r="J105" i="2"/>
  <c r="D106" i="2"/>
  <c r="E106" i="2"/>
  <c r="F106" i="2"/>
  <c r="H106" i="2"/>
  <c r="I106" i="2"/>
  <c r="J106" i="2"/>
  <c r="D107" i="2"/>
  <c r="E107" i="2"/>
  <c r="F107" i="2"/>
  <c r="H107" i="2"/>
  <c r="I107" i="2"/>
  <c r="J107" i="2"/>
  <c r="D108" i="2"/>
  <c r="E108" i="2"/>
  <c r="F108" i="2"/>
  <c r="H108" i="2"/>
  <c r="I108" i="2"/>
  <c r="J108" i="2"/>
  <c r="D109" i="2"/>
  <c r="E109" i="2"/>
  <c r="F109" i="2"/>
  <c r="H109" i="2"/>
  <c r="I109" i="2"/>
  <c r="J109" i="2"/>
  <c r="D110" i="2"/>
  <c r="E110" i="2"/>
  <c r="F110" i="2"/>
  <c r="H110" i="2"/>
  <c r="I110" i="2"/>
  <c r="J110" i="2"/>
  <c r="D111" i="2"/>
  <c r="E111" i="2"/>
  <c r="F111" i="2"/>
  <c r="H111" i="2"/>
  <c r="I111" i="2"/>
  <c r="J111" i="2"/>
  <c r="D112" i="2"/>
  <c r="E112" i="2"/>
  <c r="F112" i="2"/>
  <c r="H112" i="2"/>
  <c r="I112" i="2"/>
  <c r="J112" i="2"/>
  <c r="D113" i="2"/>
  <c r="E113" i="2"/>
  <c r="F113" i="2"/>
  <c r="H113" i="2"/>
  <c r="I113" i="2"/>
  <c r="J113" i="2"/>
  <c r="D114" i="2"/>
  <c r="E114" i="2"/>
  <c r="F114" i="2"/>
  <c r="H114" i="2"/>
  <c r="I114" i="2"/>
  <c r="J114" i="2"/>
  <c r="D115" i="2"/>
  <c r="E115" i="2"/>
  <c r="F115" i="2"/>
  <c r="H115" i="2"/>
  <c r="I115" i="2"/>
  <c r="J115" i="2"/>
  <c r="D116" i="2"/>
  <c r="E116" i="2"/>
  <c r="F116" i="2"/>
  <c r="H116" i="2"/>
  <c r="I116" i="2"/>
  <c r="J116" i="2"/>
  <c r="D117" i="2"/>
  <c r="E117" i="2"/>
  <c r="F117" i="2"/>
  <c r="H117" i="2"/>
  <c r="I117" i="2"/>
  <c r="J117" i="2"/>
  <c r="D118" i="2"/>
  <c r="E118" i="2"/>
  <c r="F118" i="2"/>
  <c r="H118" i="2"/>
  <c r="I118" i="2"/>
  <c r="J118" i="2"/>
  <c r="D119" i="2"/>
  <c r="E119" i="2"/>
  <c r="F119" i="2"/>
  <c r="H119" i="2"/>
  <c r="I119" i="2"/>
  <c r="J119" i="2"/>
  <c r="D120" i="2"/>
  <c r="E120" i="2"/>
  <c r="F120" i="2"/>
  <c r="H120" i="2"/>
  <c r="I120" i="2"/>
  <c r="J120" i="2"/>
  <c r="D121" i="2"/>
  <c r="E121" i="2"/>
  <c r="F121" i="2"/>
  <c r="H121" i="2"/>
  <c r="I121" i="2"/>
  <c r="J121" i="2"/>
  <c r="D122" i="2"/>
  <c r="E122" i="2"/>
  <c r="F122" i="2"/>
  <c r="H122" i="2"/>
  <c r="I122" i="2"/>
  <c r="J122" i="2"/>
  <c r="D123" i="2"/>
  <c r="E123" i="2"/>
  <c r="F123" i="2"/>
  <c r="H123" i="2"/>
  <c r="I123" i="2"/>
  <c r="J123" i="2"/>
  <c r="D124" i="2"/>
  <c r="E124" i="2"/>
  <c r="F124" i="2"/>
  <c r="H124" i="2"/>
  <c r="I124" i="2"/>
  <c r="J124" i="2"/>
  <c r="D125" i="2"/>
  <c r="E125" i="2"/>
  <c r="F125" i="2"/>
  <c r="H125" i="2"/>
  <c r="I125" i="2"/>
  <c r="J125" i="2"/>
  <c r="D126" i="2"/>
  <c r="E126" i="2"/>
  <c r="F126" i="2"/>
  <c r="H126" i="2"/>
  <c r="I126" i="2"/>
  <c r="J126" i="2"/>
  <c r="D127" i="2"/>
  <c r="E127" i="2"/>
  <c r="F127" i="2"/>
  <c r="H127" i="2"/>
  <c r="I127" i="2"/>
  <c r="J127" i="2"/>
  <c r="D128" i="2"/>
  <c r="E128" i="2"/>
  <c r="F128" i="2"/>
  <c r="H128" i="2"/>
  <c r="I128" i="2"/>
  <c r="J128" i="2"/>
  <c r="D129" i="2"/>
  <c r="E129" i="2"/>
  <c r="F129" i="2"/>
  <c r="H129" i="2"/>
  <c r="I129" i="2"/>
  <c r="J129" i="2"/>
  <c r="D130" i="2"/>
  <c r="E130" i="2"/>
  <c r="F130" i="2"/>
  <c r="H130" i="2"/>
  <c r="I130" i="2"/>
  <c r="J130" i="2"/>
  <c r="D131" i="2"/>
  <c r="E131" i="2"/>
  <c r="F131" i="2"/>
  <c r="H131" i="2"/>
  <c r="I131" i="2"/>
  <c r="J131" i="2"/>
  <c r="D132" i="2"/>
  <c r="E132" i="2"/>
  <c r="F132" i="2"/>
  <c r="H132" i="2"/>
  <c r="I132" i="2"/>
  <c r="J132" i="2"/>
  <c r="D133" i="2"/>
  <c r="E133" i="2"/>
  <c r="F133" i="2"/>
  <c r="H133" i="2"/>
  <c r="I133" i="2"/>
  <c r="J133" i="2"/>
  <c r="D134" i="2"/>
  <c r="E134" i="2"/>
  <c r="F134" i="2"/>
  <c r="H134" i="2"/>
  <c r="I134" i="2"/>
  <c r="J134" i="2"/>
  <c r="D135" i="2"/>
  <c r="E135" i="2"/>
  <c r="F135" i="2"/>
  <c r="H135" i="2"/>
  <c r="I135" i="2"/>
  <c r="J135" i="2"/>
  <c r="D136" i="2"/>
  <c r="E136" i="2"/>
  <c r="F136" i="2"/>
  <c r="H136" i="2"/>
  <c r="I136" i="2"/>
  <c r="J136" i="2"/>
  <c r="D137" i="2"/>
  <c r="E137" i="2"/>
  <c r="F137" i="2"/>
  <c r="H137" i="2"/>
  <c r="I137" i="2"/>
  <c r="J137" i="2"/>
  <c r="D138" i="2"/>
  <c r="E138" i="2"/>
  <c r="F138" i="2"/>
  <c r="H138" i="2"/>
  <c r="I138" i="2"/>
  <c r="J138" i="2"/>
  <c r="D139" i="2"/>
  <c r="E139" i="2"/>
  <c r="F139" i="2"/>
  <c r="H139" i="2"/>
  <c r="I139" i="2"/>
  <c r="J139" i="2"/>
  <c r="D140" i="2"/>
  <c r="E140" i="2"/>
  <c r="F140" i="2"/>
  <c r="H140" i="2"/>
  <c r="I140" i="2"/>
  <c r="J140" i="2"/>
  <c r="D141" i="2"/>
  <c r="E141" i="2"/>
  <c r="F141" i="2"/>
  <c r="H141" i="2"/>
  <c r="I141" i="2"/>
  <c r="J141" i="2"/>
  <c r="D142" i="2"/>
  <c r="E142" i="2"/>
  <c r="F142" i="2"/>
  <c r="H142" i="2"/>
  <c r="I142" i="2"/>
  <c r="J142" i="2"/>
  <c r="D143" i="2"/>
  <c r="E143" i="2"/>
  <c r="F143" i="2"/>
  <c r="H143" i="2"/>
  <c r="I143" i="2"/>
  <c r="J143" i="2"/>
  <c r="D144" i="2"/>
  <c r="E144" i="2"/>
  <c r="F144" i="2"/>
  <c r="H144" i="2"/>
  <c r="I144" i="2"/>
  <c r="J144" i="2"/>
  <c r="D145" i="2"/>
  <c r="E145" i="2"/>
  <c r="F145" i="2"/>
  <c r="H145" i="2"/>
  <c r="I145" i="2"/>
  <c r="J145" i="2"/>
  <c r="D146" i="2"/>
  <c r="E146" i="2"/>
  <c r="F146" i="2"/>
  <c r="H146" i="2"/>
  <c r="I146" i="2"/>
  <c r="J146" i="2"/>
  <c r="D147" i="2"/>
  <c r="E147" i="2"/>
  <c r="F147" i="2"/>
  <c r="H147" i="2"/>
  <c r="I147" i="2"/>
  <c r="J147" i="2"/>
  <c r="D148" i="2"/>
  <c r="E148" i="2"/>
  <c r="F148" i="2"/>
  <c r="H148" i="2"/>
  <c r="I148" i="2"/>
  <c r="J148" i="2"/>
  <c r="D149" i="2"/>
  <c r="E149" i="2"/>
  <c r="F149" i="2"/>
  <c r="H149" i="2"/>
  <c r="I149" i="2"/>
  <c r="J149" i="2"/>
  <c r="D150" i="2"/>
  <c r="E150" i="2"/>
  <c r="F150" i="2"/>
  <c r="H150" i="2"/>
  <c r="I150" i="2"/>
  <c r="J150" i="2"/>
  <c r="D151" i="2"/>
  <c r="E151" i="2"/>
  <c r="F151" i="2"/>
  <c r="H151" i="2"/>
  <c r="I151" i="2"/>
  <c r="J151" i="2"/>
  <c r="D152" i="2"/>
  <c r="E152" i="2"/>
  <c r="F152" i="2"/>
  <c r="H152" i="2"/>
  <c r="I152" i="2"/>
  <c r="J152" i="2"/>
  <c r="D153" i="2"/>
  <c r="E153" i="2"/>
  <c r="F153" i="2"/>
  <c r="H153" i="2"/>
  <c r="I153" i="2"/>
  <c r="J153" i="2"/>
  <c r="D154" i="2"/>
  <c r="E154" i="2"/>
  <c r="F154" i="2"/>
  <c r="H154" i="2"/>
  <c r="I154" i="2"/>
  <c r="J154" i="2"/>
  <c r="D155" i="2"/>
  <c r="E155" i="2"/>
  <c r="F155" i="2"/>
  <c r="H155" i="2"/>
  <c r="I155" i="2"/>
  <c r="J155" i="2"/>
  <c r="D156" i="2"/>
  <c r="E156" i="2"/>
  <c r="F156" i="2"/>
  <c r="H156" i="2"/>
  <c r="I156" i="2"/>
  <c r="J156" i="2"/>
  <c r="D157" i="2"/>
  <c r="E157" i="2"/>
  <c r="F157" i="2"/>
  <c r="H157" i="2"/>
  <c r="I157" i="2"/>
  <c r="J157" i="2"/>
  <c r="D158" i="2"/>
  <c r="E158" i="2"/>
  <c r="F158" i="2"/>
  <c r="H158" i="2"/>
  <c r="I158" i="2"/>
  <c r="J158" i="2"/>
  <c r="D159" i="2"/>
  <c r="E159" i="2"/>
  <c r="F159" i="2"/>
  <c r="H159" i="2"/>
  <c r="I159" i="2"/>
  <c r="J159" i="2"/>
  <c r="D160" i="2"/>
  <c r="E160" i="2"/>
  <c r="F160" i="2"/>
  <c r="H160" i="2"/>
  <c r="I160" i="2"/>
  <c r="J160" i="2"/>
  <c r="D161" i="2"/>
  <c r="E161" i="2"/>
  <c r="F161" i="2"/>
  <c r="H161" i="2"/>
  <c r="I161" i="2"/>
  <c r="J161" i="2"/>
  <c r="D162" i="2"/>
  <c r="E162" i="2"/>
  <c r="F162" i="2"/>
  <c r="H162" i="2"/>
  <c r="I162" i="2"/>
  <c r="J162" i="2"/>
  <c r="D163" i="2"/>
  <c r="E163" i="2"/>
  <c r="F163" i="2"/>
  <c r="H163" i="2"/>
  <c r="I163" i="2"/>
  <c r="J163" i="2"/>
  <c r="D164" i="2"/>
  <c r="E164" i="2"/>
  <c r="F164" i="2"/>
  <c r="H164" i="2"/>
  <c r="I164" i="2"/>
  <c r="J164" i="2"/>
  <c r="D165" i="2"/>
  <c r="E165" i="2"/>
  <c r="F165" i="2"/>
  <c r="H165" i="2"/>
  <c r="I165" i="2"/>
  <c r="J165" i="2"/>
  <c r="D166" i="2"/>
  <c r="E166" i="2"/>
  <c r="F166" i="2"/>
  <c r="H166" i="2"/>
  <c r="I166" i="2"/>
  <c r="J166" i="2"/>
  <c r="D167" i="2"/>
  <c r="E167" i="2"/>
  <c r="F167" i="2"/>
  <c r="H167" i="2"/>
  <c r="I167" i="2"/>
  <c r="J167" i="2"/>
  <c r="D168" i="2"/>
  <c r="E168" i="2"/>
  <c r="F168" i="2"/>
  <c r="H168" i="2"/>
  <c r="I168" i="2"/>
  <c r="J168" i="2"/>
  <c r="D169" i="2"/>
  <c r="E169" i="2"/>
  <c r="F169" i="2"/>
  <c r="H169" i="2"/>
  <c r="I169" i="2"/>
  <c r="J169" i="2"/>
  <c r="D170" i="2"/>
  <c r="E170" i="2"/>
  <c r="F170" i="2"/>
  <c r="H170" i="2"/>
  <c r="I170" i="2"/>
  <c r="J170" i="2"/>
  <c r="D171" i="2"/>
  <c r="E171" i="2"/>
  <c r="F171" i="2"/>
  <c r="H171" i="2"/>
  <c r="I171" i="2"/>
  <c r="J171" i="2"/>
  <c r="D172" i="2"/>
  <c r="E172" i="2"/>
  <c r="F172" i="2"/>
  <c r="H172" i="2"/>
  <c r="I172" i="2"/>
  <c r="J172" i="2"/>
  <c r="D173" i="2"/>
  <c r="E173" i="2"/>
  <c r="F173" i="2"/>
  <c r="H173" i="2"/>
  <c r="I173" i="2"/>
  <c r="J173" i="2"/>
  <c r="D174" i="2"/>
  <c r="E174" i="2"/>
  <c r="F174" i="2"/>
  <c r="H174" i="2"/>
  <c r="I174" i="2"/>
  <c r="J174" i="2"/>
  <c r="D175" i="2"/>
  <c r="E175" i="2"/>
  <c r="F175" i="2"/>
  <c r="H175" i="2"/>
  <c r="I175" i="2"/>
  <c r="J175" i="2"/>
  <c r="D176" i="2"/>
  <c r="E176" i="2"/>
  <c r="F176" i="2"/>
  <c r="H176" i="2"/>
  <c r="I176" i="2"/>
  <c r="J176" i="2"/>
  <c r="D177" i="2"/>
  <c r="E177" i="2"/>
  <c r="F177" i="2"/>
  <c r="H177" i="2"/>
  <c r="I177" i="2"/>
  <c r="J177" i="2"/>
  <c r="D178" i="2"/>
  <c r="E178" i="2"/>
  <c r="F178" i="2"/>
  <c r="H178" i="2"/>
  <c r="I178" i="2"/>
  <c r="J178" i="2"/>
  <c r="D179" i="2"/>
  <c r="E179" i="2"/>
  <c r="F179" i="2"/>
  <c r="H179" i="2"/>
  <c r="I179" i="2"/>
  <c r="J179" i="2"/>
  <c r="D180" i="2"/>
  <c r="E180" i="2"/>
  <c r="F180" i="2"/>
  <c r="H180" i="2"/>
  <c r="I180" i="2"/>
  <c r="J180" i="2"/>
  <c r="D181" i="2"/>
  <c r="E181" i="2"/>
  <c r="F181" i="2"/>
  <c r="H181" i="2"/>
  <c r="I181" i="2"/>
  <c r="J181" i="2"/>
  <c r="D182" i="2"/>
  <c r="E182" i="2"/>
  <c r="F182" i="2"/>
  <c r="H182" i="2"/>
  <c r="I182" i="2"/>
  <c r="J182" i="2"/>
  <c r="D183" i="2"/>
  <c r="E183" i="2"/>
  <c r="F183" i="2"/>
  <c r="H183" i="2"/>
  <c r="I183" i="2"/>
  <c r="J183" i="2"/>
  <c r="D184" i="2"/>
  <c r="E184" i="2"/>
  <c r="F184" i="2"/>
  <c r="H184" i="2"/>
  <c r="I184" i="2"/>
  <c r="J184" i="2"/>
  <c r="D185" i="2"/>
  <c r="E185" i="2"/>
  <c r="F185" i="2"/>
  <c r="H185" i="2"/>
  <c r="I185" i="2"/>
  <c r="J185" i="2"/>
  <c r="D186" i="2"/>
  <c r="E186" i="2"/>
  <c r="F186" i="2"/>
  <c r="H186" i="2"/>
  <c r="I186" i="2"/>
  <c r="J186" i="2"/>
  <c r="D187" i="2"/>
  <c r="E187" i="2"/>
  <c r="F187" i="2"/>
  <c r="H187" i="2"/>
  <c r="I187" i="2"/>
  <c r="J187" i="2"/>
  <c r="D188" i="2"/>
  <c r="E188" i="2"/>
  <c r="F188" i="2"/>
  <c r="H188" i="2"/>
  <c r="I188" i="2"/>
  <c r="J188" i="2"/>
  <c r="D189" i="2"/>
  <c r="E189" i="2"/>
  <c r="F189" i="2"/>
  <c r="H189" i="2"/>
  <c r="I189" i="2"/>
  <c r="J189" i="2"/>
  <c r="D190" i="2"/>
  <c r="E190" i="2"/>
  <c r="F190" i="2"/>
  <c r="H190" i="2"/>
  <c r="I190" i="2"/>
  <c r="J190" i="2"/>
  <c r="D191" i="2"/>
  <c r="E191" i="2"/>
  <c r="F191" i="2"/>
  <c r="H191" i="2"/>
  <c r="I191" i="2"/>
  <c r="J191" i="2"/>
  <c r="D192" i="2"/>
  <c r="E192" i="2"/>
  <c r="F192" i="2"/>
  <c r="H192" i="2"/>
  <c r="I192" i="2"/>
  <c r="J192" i="2"/>
  <c r="D193" i="2"/>
  <c r="E193" i="2"/>
  <c r="F193" i="2"/>
  <c r="H193" i="2"/>
  <c r="I193" i="2"/>
  <c r="J193" i="2"/>
  <c r="D194" i="2"/>
  <c r="E194" i="2"/>
  <c r="F194" i="2"/>
  <c r="H194" i="2"/>
  <c r="I194" i="2"/>
  <c r="J194" i="2"/>
  <c r="D195" i="2"/>
  <c r="E195" i="2"/>
  <c r="F195" i="2"/>
  <c r="H195" i="2"/>
  <c r="I195" i="2"/>
  <c r="J195" i="2"/>
  <c r="D196" i="2"/>
  <c r="E196" i="2"/>
  <c r="F196" i="2"/>
  <c r="H196" i="2"/>
  <c r="I196" i="2"/>
  <c r="J196" i="2"/>
  <c r="D197" i="2"/>
  <c r="E197" i="2"/>
  <c r="F197" i="2"/>
  <c r="H197" i="2"/>
  <c r="I197" i="2"/>
  <c r="J197" i="2"/>
  <c r="D198" i="2"/>
  <c r="E198" i="2"/>
  <c r="F198" i="2"/>
  <c r="H198" i="2"/>
  <c r="I198" i="2"/>
  <c r="J198" i="2"/>
  <c r="D199" i="2"/>
  <c r="E199" i="2"/>
  <c r="F199" i="2"/>
  <c r="H199" i="2"/>
  <c r="I199" i="2"/>
  <c r="J199" i="2"/>
  <c r="D200" i="2"/>
  <c r="E200" i="2"/>
  <c r="F200" i="2"/>
  <c r="H200" i="2"/>
  <c r="I200" i="2"/>
  <c r="J200" i="2"/>
  <c r="D201" i="2"/>
  <c r="E201" i="2"/>
  <c r="F201" i="2"/>
  <c r="H201" i="2"/>
  <c r="I201" i="2"/>
  <c r="J201" i="2"/>
  <c r="D202" i="2"/>
  <c r="E202" i="2"/>
  <c r="F202" i="2"/>
  <c r="H202" i="2"/>
  <c r="I202" i="2"/>
  <c r="J202" i="2"/>
  <c r="D203" i="2"/>
  <c r="E203" i="2"/>
  <c r="F203" i="2"/>
  <c r="H203" i="2"/>
  <c r="I203" i="2"/>
  <c r="J203" i="2"/>
  <c r="D204" i="2"/>
  <c r="E204" i="2"/>
  <c r="F204" i="2"/>
  <c r="H204" i="2"/>
  <c r="I204" i="2"/>
  <c r="J204" i="2"/>
  <c r="D205" i="2"/>
  <c r="E205" i="2"/>
  <c r="F205" i="2"/>
  <c r="H205" i="2"/>
  <c r="I205" i="2"/>
  <c r="J205" i="2"/>
  <c r="D206" i="2"/>
  <c r="E206" i="2"/>
  <c r="F206" i="2"/>
  <c r="H206" i="2"/>
  <c r="I206" i="2"/>
  <c r="J206" i="2"/>
  <c r="D207" i="2"/>
  <c r="E207" i="2"/>
  <c r="F207" i="2"/>
  <c r="H207" i="2"/>
  <c r="I207" i="2"/>
  <c r="J207" i="2"/>
  <c r="D208" i="2"/>
  <c r="E208" i="2"/>
  <c r="F208" i="2"/>
  <c r="H208" i="2"/>
  <c r="I208" i="2"/>
  <c r="J208" i="2"/>
  <c r="D209" i="2"/>
  <c r="E209" i="2"/>
  <c r="F209" i="2"/>
  <c r="H209" i="2"/>
  <c r="I209" i="2"/>
  <c r="J209" i="2"/>
  <c r="D210" i="2"/>
  <c r="E210" i="2"/>
  <c r="F210" i="2"/>
  <c r="H210" i="2"/>
  <c r="I210" i="2"/>
  <c r="J210" i="2"/>
  <c r="D211" i="2"/>
  <c r="E211" i="2"/>
  <c r="F211" i="2"/>
  <c r="H211" i="2"/>
  <c r="I211" i="2"/>
  <c r="J211" i="2"/>
  <c r="D212" i="2"/>
  <c r="E212" i="2"/>
  <c r="F212" i="2"/>
  <c r="H212" i="2"/>
  <c r="I212" i="2"/>
  <c r="J212" i="2"/>
  <c r="D213" i="2"/>
  <c r="E213" i="2"/>
  <c r="F213" i="2"/>
  <c r="H213" i="2"/>
  <c r="I213" i="2"/>
  <c r="J213" i="2"/>
  <c r="D214" i="2"/>
  <c r="E214" i="2"/>
  <c r="F214" i="2"/>
  <c r="H214" i="2"/>
  <c r="I214" i="2"/>
  <c r="J214" i="2"/>
  <c r="D215" i="2"/>
  <c r="E215" i="2"/>
  <c r="F215" i="2"/>
  <c r="H215" i="2"/>
  <c r="I215" i="2"/>
  <c r="J215" i="2"/>
  <c r="D216" i="2"/>
  <c r="E216" i="2"/>
  <c r="F216" i="2"/>
  <c r="H216" i="2"/>
  <c r="I216" i="2"/>
  <c r="J216" i="2"/>
  <c r="D217" i="2"/>
  <c r="E217" i="2"/>
  <c r="F217" i="2"/>
  <c r="H217" i="2"/>
  <c r="I217" i="2"/>
  <c r="J217" i="2"/>
  <c r="D218" i="2"/>
  <c r="E218" i="2"/>
  <c r="F218" i="2"/>
  <c r="H218" i="2"/>
  <c r="I218" i="2"/>
  <c r="J218" i="2"/>
  <c r="D219" i="2"/>
  <c r="E219" i="2"/>
  <c r="F219" i="2"/>
  <c r="H219" i="2"/>
  <c r="I219" i="2"/>
  <c r="J219" i="2"/>
  <c r="D220" i="2"/>
  <c r="E220" i="2"/>
  <c r="F220" i="2"/>
  <c r="H220" i="2"/>
  <c r="I220" i="2"/>
  <c r="J220" i="2"/>
  <c r="D221" i="2"/>
  <c r="E221" i="2"/>
  <c r="F221" i="2"/>
  <c r="H221" i="2"/>
  <c r="I221" i="2"/>
  <c r="J221" i="2"/>
  <c r="D222" i="2"/>
  <c r="E222" i="2"/>
  <c r="F222" i="2"/>
  <c r="H222" i="2"/>
  <c r="I222" i="2"/>
  <c r="J222" i="2"/>
  <c r="D223" i="2"/>
  <c r="E223" i="2"/>
  <c r="F223" i="2"/>
  <c r="H223" i="2"/>
  <c r="I223" i="2"/>
  <c r="J223" i="2"/>
  <c r="D224" i="2"/>
  <c r="E224" i="2"/>
  <c r="F224" i="2"/>
  <c r="H224" i="2"/>
  <c r="I224" i="2"/>
  <c r="J224" i="2"/>
  <c r="D225" i="2"/>
  <c r="E225" i="2"/>
  <c r="F225" i="2"/>
  <c r="H225" i="2"/>
  <c r="I225" i="2"/>
  <c r="J225" i="2"/>
  <c r="D226" i="2"/>
  <c r="E226" i="2"/>
  <c r="F226" i="2"/>
  <c r="H226" i="2"/>
  <c r="I226" i="2"/>
  <c r="J226" i="2"/>
  <c r="D227" i="2"/>
  <c r="E227" i="2"/>
  <c r="F227" i="2"/>
  <c r="H227" i="2"/>
  <c r="I227" i="2"/>
  <c r="J227" i="2"/>
  <c r="D228" i="2"/>
  <c r="E228" i="2"/>
  <c r="F228" i="2"/>
  <c r="H228" i="2"/>
  <c r="I228" i="2"/>
  <c r="J228" i="2"/>
  <c r="D229" i="2"/>
  <c r="E229" i="2"/>
  <c r="F229" i="2"/>
  <c r="H229" i="2"/>
  <c r="I229" i="2"/>
  <c r="J229" i="2"/>
  <c r="D230" i="2"/>
  <c r="E230" i="2"/>
  <c r="F230" i="2"/>
  <c r="H230" i="2"/>
  <c r="I230" i="2"/>
  <c r="J230" i="2"/>
  <c r="D231" i="2"/>
  <c r="E231" i="2"/>
  <c r="F231" i="2"/>
  <c r="H231" i="2"/>
  <c r="I231" i="2"/>
  <c r="J231" i="2"/>
  <c r="D232" i="2"/>
  <c r="E232" i="2"/>
  <c r="F232" i="2"/>
  <c r="H232" i="2"/>
  <c r="I232" i="2"/>
  <c r="J232" i="2"/>
  <c r="D233" i="2"/>
  <c r="E233" i="2"/>
  <c r="F233" i="2"/>
  <c r="H233" i="2"/>
  <c r="I233" i="2"/>
  <c r="J233" i="2"/>
  <c r="D234" i="2"/>
  <c r="E234" i="2"/>
  <c r="F234" i="2"/>
  <c r="H234" i="2"/>
  <c r="I234" i="2"/>
  <c r="J234" i="2"/>
  <c r="D235" i="2"/>
  <c r="E235" i="2"/>
  <c r="F235" i="2"/>
  <c r="H235" i="2"/>
  <c r="I235" i="2"/>
  <c r="J235" i="2"/>
  <c r="D236" i="2"/>
  <c r="E236" i="2"/>
  <c r="F236" i="2"/>
  <c r="H236" i="2"/>
  <c r="I236" i="2"/>
  <c r="J236" i="2"/>
  <c r="D237" i="2"/>
  <c r="E237" i="2"/>
  <c r="F237" i="2"/>
  <c r="H237" i="2"/>
  <c r="I237" i="2"/>
  <c r="J237" i="2"/>
  <c r="D238" i="2"/>
  <c r="E238" i="2"/>
  <c r="F238" i="2"/>
  <c r="H238" i="2"/>
  <c r="I238" i="2"/>
  <c r="J238" i="2"/>
  <c r="D239" i="2"/>
  <c r="E239" i="2"/>
  <c r="F239" i="2"/>
  <c r="H239" i="2"/>
  <c r="I239" i="2"/>
  <c r="J239" i="2"/>
  <c r="D240" i="2"/>
  <c r="E240" i="2"/>
  <c r="F240" i="2"/>
  <c r="H240" i="2"/>
  <c r="I240" i="2"/>
  <c r="J240" i="2"/>
  <c r="D241" i="2"/>
  <c r="E241" i="2"/>
  <c r="F241" i="2"/>
  <c r="H241" i="2"/>
  <c r="I241" i="2"/>
  <c r="J241" i="2"/>
  <c r="D242" i="2"/>
  <c r="E242" i="2"/>
  <c r="F242" i="2"/>
  <c r="H242" i="2"/>
  <c r="I242" i="2"/>
  <c r="J242" i="2"/>
  <c r="D243" i="2"/>
  <c r="E243" i="2"/>
  <c r="F243" i="2"/>
  <c r="H243" i="2"/>
  <c r="I243" i="2"/>
  <c r="J243" i="2"/>
  <c r="D244" i="2"/>
  <c r="E244" i="2"/>
  <c r="F244" i="2"/>
  <c r="H244" i="2"/>
  <c r="I244" i="2"/>
  <c r="J244" i="2"/>
  <c r="D245" i="2"/>
  <c r="E245" i="2"/>
  <c r="F245" i="2"/>
  <c r="H245" i="2"/>
  <c r="I245" i="2"/>
  <c r="J245" i="2"/>
  <c r="D246" i="2"/>
  <c r="E246" i="2"/>
  <c r="F246" i="2"/>
  <c r="H246" i="2"/>
  <c r="I246" i="2"/>
  <c r="J246" i="2"/>
  <c r="D247" i="2"/>
  <c r="E247" i="2"/>
  <c r="F247" i="2"/>
  <c r="H247" i="2"/>
  <c r="I247" i="2"/>
  <c r="J247" i="2"/>
  <c r="D248" i="2"/>
  <c r="E248" i="2"/>
  <c r="F248" i="2"/>
  <c r="H248" i="2"/>
  <c r="I248" i="2"/>
  <c r="J248" i="2"/>
  <c r="D249" i="2"/>
  <c r="E249" i="2"/>
  <c r="F249" i="2"/>
  <c r="H249" i="2"/>
  <c r="I249" i="2"/>
  <c r="J249" i="2"/>
  <c r="D250" i="2"/>
  <c r="E250" i="2"/>
  <c r="F250" i="2"/>
  <c r="H250" i="2"/>
  <c r="I250" i="2"/>
  <c r="J250" i="2"/>
  <c r="D251" i="2"/>
  <c r="E251" i="2"/>
  <c r="F251" i="2"/>
  <c r="H251" i="2"/>
  <c r="I251" i="2"/>
  <c r="J251" i="2"/>
  <c r="D252" i="2"/>
  <c r="E252" i="2"/>
  <c r="F252" i="2"/>
  <c r="H252" i="2"/>
  <c r="I252" i="2"/>
  <c r="J252" i="2"/>
  <c r="D253" i="2"/>
  <c r="E253" i="2"/>
  <c r="F253" i="2"/>
  <c r="H253" i="2"/>
  <c r="I253" i="2"/>
  <c r="J253" i="2"/>
  <c r="D254" i="2"/>
  <c r="E254" i="2"/>
  <c r="F254" i="2"/>
  <c r="H254" i="2"/>
  <c r="I254" i="2"/>
  <c r="J254" i="2"/>
  <c r="D255" i="2"/>
  <c r="E255" i="2"/>
  <c r="F255" i="2"/>
  <c r="H255" i="2"/>
  <c r="I255" i="2"/>
  <c r="J255" i="2"/>
  <c r="D256" i="2"/>
  <c r="E256" i="2"/>
  <c r="F256" i="2"/>
  <c r="H256" i="2"/>
  <c r="I256" i="2"/>
  <c r="J256" i="2"/>
  <c r="D257" i="2"/>
  <c r="E257" i="2"/>
  <c r="F257" i="2"/>
  <c r="H257" i="2"/>
  <c r="I257" i="2"/>
  <c r="J257" i="2"/>
  <c r="D258" i="2"/>
  <c r="E258" i="2"/>
  <c r="F258" i="2"/>
  <c r="H258" i="2"/>
  <c r="I258" i="2"/>
  <c r="J258" i="2"/>
  <c r="D259" i="2"/>
  <c r="E259" i="2"/>
  <c r="F259" i="2"/>
  <c r="H259" i="2"/>
  <c r="I259" i="2"/>
  <c r="J259" i="2"/>
  <c r="D260" i="2"/>
  <c r="E260" i="2"/>
  <c r="F260" i="2"/>
  <c r="H260" i="2"/>
  <c r="I260" i="2"/>
  <c r="J260" i="2"/>
  <c r="D261" i="2"/>
  <c r="E261" i="2"/>
  <c r="F261" i="2"/>
  <c r="H261" i="2"/>
  <c r="I261" i="2"/>
  <c r="J261" i="2"/>
  <c r="D262" i="2"/>
  <c r="E262" i="2"/>
  <c r="F262" i="2"/>
  <c r="H262" i="2"/>
  <c r="I262" i="2"/>
  <c r="J262" i="2"/>
  <c r="D263" i="2"/>
  <c r="E263" i="2"/>
  <c r="F263" i="2"/>
  <c r="H263" i="2"/>
  <c r="I263" i="2"/>
  <c r="J263" i="2"/>
  <c r="D264" i="2"/>
  <c r="E264" i="2"/>
  <c r="F264" i="2"/>
  <c r="H264" i="2"/>
  <c r="I264" i="2"/>
  <c r="J264" i="2"/>
  <c r="D265" i="2"/>
  <c r="E265" i="2"/>
  <c r="F265" i="2"/>
  <c r="H265" i="2"/>
  <c r="I265" i="2"/>
  <c r="J265" i="2"/>
  <c r="D266" i="2"/>
  <c r="E266" i="2"/>
  <c r="F266" i="2"/>
  <c r="H266" i="2"/>
  <c r="I266" i="2"/>
  <c r="J266" i="2"/>
  <c r="D267" i="2"/>
  <c r="E267" i="2"/>
  <c r="F267" i="2"/>
  <c r="H267" i="2"/>
  <c r="I267" i="2"/>
  <c r="J267" i="2"/>
  <c r="D268" i="2"/>
  <c r="E268" i="2"/>
  <c r="F268" i="2"/>
  <c r="H268" i="2"/>
  <c r="I268" i="2"/>
  <c r="J268" i="2"/>
  <c r="D269" i="2"/>
  <c r="E269" i="2"/>
  <c r="F269" i="2"/>
  <c r="H269" i="2"/>
  <c r="I269" i="2"/>
  <c r="J269" i="2"/>
  <c r="D270" i="2"/>
  <c r="E270" i="2"/>
  <c r="F270" i="2"/>
  <c r="H270" i="2"/>
  <c r="I270" i="2"/>
  <c r="J270" i="2"/>
  <c r="D271" i="2"/>
  <c r="E271" i="2"/>
  <c r="F271" i="2"/>
  <c r="H271" i="2"/>
  <c r="I271" i="2"/>
  <c r="J271" i="2"/>
  <c r="D272" i="2"/>
  <c r="E272" i="2"/>
  <c r="F272" i="2"/>
  <c r="H272" i="2"/>
  <c r="I272" i="2"/>
  <c r="J272" i="2"/>
  <c r="D273" i="2"/>
  <c r="E273" i="2"/>
  <c r="F273" i="2"/>
  <c r="H273" i="2"/>
  <c r="I273" i="2"/>
  <c r="J273" i="2"/>
  <c r="D274" i="2"/>
  <c r="E274" i="2"/>
  <c r="F274" i="2"/>
  <c r="H274" i="2"/>
  <c r="I274" i="2"/>
  <c r="J274" i="2"/>
  <c r="D275" i="2"/>
  <c r="E275" i="2"/>
  <c r="F275" i="2"/>
  <c r="H275" i="2"/>
  <c r="I275" i="2"/>
  <c r="J275" i="2"/>
  <c r="D276" i="2"/>
  <c r="E276" i="2"/>
  <c r="F276" i="2"/>
  <c r="H276" i="2"/>
  <c r="I276" i="2"/>
  <c r="J276" i="2"/>
  <c r="D277" i="2"/>
  <c r="E277" i="2"/>
  <c r="F277" i="2"/>
  <c r="H277" i="2"/>
  <c r="I277" i="2"/>
  <c r="J277" i="2"/>
  <c r="D278" i="2"/>
  <c r="E278" i="2"/>
  <c r="F278" i="2"/>
  <c r="H278" i="2"/>
  <c r="I278" i="2"/>
  <c r="J278" i="2"/>
  <c r="D279" i="2"/>
  <c r="E279" i="2"/>
  <c r="F279" i="2"/>
  <c r="H279" i="2"/>
  <c r="I279" i="2"/>
  <c r="J279" i="2"/>
  <c r="D280" i="2"/>
  <c r="E280" i="2"/>
  <c r="F280" i="2"/>
  <c r="H280" i="2"/>
  <c r="I280" i="2"/>
  <c r="J280" i="2"/>
  <c r="D281" i="2"/>
  <c r="E281" i="2"/>
  <c r="F281" i="2"/>
  <c r="H281" i="2"/>
  <c r="I281" i="2"/>
  <c r="J281" i="2"/>
  <c r="D282" i="2"/>
  <c r="E282" i="2"/>
  <c r="F282" i="2"/>
  <c r="H282" i="2"/>
  <c r="I282" i="2"/>
  <c r="J282" i="2"/>
  <c r="D283" i="2"/>
  <c r="E283" i="2"/>
  <c r="F283" i="2"/>
  <c r="H283" i="2"/>
  <c r="I283" i="2"/>
  <c r="J283" i="2"/>
  <c r="D284" i="2"/>
  <c r="E284" i="2"/>
  <c r="F284" i="2"/>
  <c r="H284" i="2"/>
  <c r="I284" i="2"/>
  <c r="J284" i="2"/>
  <c r="D285" i="2"/>
  <c r="E285" i="2"/>
  <c r="F285" i="2"/>
  <c r="H285" i="2"/>
  <c r="I285" i="2"/>
  <c r="J285" i="2"/>
  <c r="D286" i="2"/>
  <c r="E286" i="2"/>
  <c r="F286" i="2"/>
  <c r="H286" i="2"/>
  <c r="I286" i="2"/>
  <c r="J286" i="2"/>
  <c r="D287" i="2"/>
  <c r="E287" i="2"/>
  <c r="F287" i="2"/>
  <c r="H287" i="2"/>
  <c r="I287" i="2"/>
  <c r="J287" i="2"/>
  <c r="D288" i="2"/>
  <c r="E288" i="2"/>
  <c r="F288" i="2"/>
  <c r="H288" i="2"/>
  <c r="I288" i="2"/>
  <c r="J288" i="2"/>
  <c r="D289" i="2"/>
  <c r="E289" i="2"/>
  <c r="F289" i="2"/>
  <c r="H289" i="2"/>
  <c r="I289" i="2"/>
  <c r="J289" i="2"/>
  <c r="D290" i="2"/>
  <c r="E290" i="2"/>
  <c r="F290" i="2"/>
  <c r="H290" i="2"/>
  <c r="I290" i="2"/>
  <c r="J290" i="2"/>
  <c r="D291" i="2"/>
  <c r="E291" i="2"/>
  <c r="F291" i="2"/>
  <c r="H291" i="2"/>
  <c r="I291" i="2"/>
  <c r="J291" i="2"/>
  <c r="D292" i="2"/>
  <c r="E292" i="2"/>
  <c r="F292" i="2"/>
  <c r="H292" i="2"/>
  <c r="I292" i="2"/>
  <c r="J292" i="2"/>
  <c r="D293" i="2"/>
  <c r="E293" i="2"/>
  <c r="F293" i="2"/>
  <c r="H293" i="2"/>
  <c r="I293" i="2"/>
  <c r="J293" i="2"/>
  <c r="D294" i="2"/>
  <c r="E294" i="2"/>
  <c r="F294" i="2"/>
  <c r="H294" i="2"/>
  <c r="I294" i="2"/>
  <c r="J294" i="2"/>
  <c r="D295" i="2"/>
  <c r="E295" i="2"/>
  <c r="F295" i="2"/>
  <c r="H295" i="2"/>
  <c r="I295" i="2"/>
  <c r="J295" i="2"/>
  <c r="D296" i="2"/>
  <c r="E296" i="2"/>
  <c r="F296" i="2"/>
  <c r="H296" i="2"/>
  <c r="I296" i="2"/>
  <c r="J296" i="2"/>
  <c r="D297" i="2"/>
  <c r="E297" i="2"/>
  <c r="F297" i="2"/>
  <c r="H297" i="2"/>
  <c r="I297" i="2"/>
  <c r="J297" i="2"/>
  <c r="D298" i="2"/>
  <c r="E298" i="2"/>
  <c r="F298" i="2"/>
  <c r="H298" i="2"/>
  <c r="I298" i="2"/>
  <c r="J298" i="2"/>
  <c r="D299" i="2"/>
  <c r="E299" i="2"/>
  <c r="F299" i="2"/>
  <c r="H299" i="2"/>
  <c r="I299" i="2"/>
  <c r="J299" i="2"/>
  <c r="D300" i="2"/>
  <c r="E300" i="2"/>
  <c r="F300" i="2"/>
  <c r="H300" i="2"/>
  <c r="I300" i="2"/>
  <c r="J300" i="2"/>
  <c r="D301" i="2"/>
  <c r="E301" i="2"/>
  <c r="F301" i="2"/>
  <c r="H301" i="2"/>
  <c r="I301" i="2"/>
  <c r="J301" i="2"/>
  <c r="D302" i="2"/>
  <c r="E302" i="2"/>
  <c r="F302" i="2"/>
  <c r="H302" i="2"/>
  <c r="I302" i="2"/>
  <c r="J302" i="2"/>
  <c r="D303" i="2"/>
  <c r="E303" i="2"/>
  <c r="F303" i="2"/>
  <c r="H303" i="2"/>
  <c r="I303" i="2"/>
  <c r="J303" i="2"/>
  <c r="D304" i="2"/>
  <c r="E304" i="2"/>
  <c r="F304" i="2"/>
  <c r="H304" i="2"/>
  <c r="I304" i="2"/>
  <c r="J304" i="2"/>
  <c r="D305" i="2"/>
  <c r="E305" i="2"/>
  <c r="F305" i="2"/>
  <c r="H305" i="2"/>
  <c r="I305" i="2"/>
  <c r="J305" i="2"/>
  <c r="D306" i="2"/>
  <c r="E306" i="2"/>
  <c r="F306" i="2"/>
  <c r="H306" i="2"/>
  <c r="I306" i="2"/>
  <c r="J306" i="2"/>
  <c r="D307" i="2"/>
  <c r="E307" i="2"/>
  <c r="F307" i="2"/>
  <c r="H307" i="2"/>
  <c r="I307" i="2"/>
  <c r="J307" i="2"/>
  <c r="D308" i="2"/>
  <c r="E308" i="2"/>
  <c r="F308" i="2"/>
  <c r="H308" i="2"/>
  <c r="I308" i="2"/>
  <c r="J308" i="2"/>
  <c r="D309" i="2"/>
  <c r="E309" i="2"/>
  <c r="F309" i="2"/>
  <c r="H309" i="2"/>
  <c r="I309" i="2"/>
  <c r="J309" i="2"/>
  <c r="D310" i="2"/>
  <c r="E310" i="2"/>
  <c r="F310" i="2"/>
  <c r="H310" i="2"/>
  <c r="I310" i="2"/>
  <c r="J310" i="2"/>
  <c r="D311" i="2"/>
  <c r="E311" i="2"/>
  <c r="F311" i="2"/>
  <c r="H311" i="2"/>
  <c r="I311" i="2"/>
  <c r="J311" i="2"/>
  <c r="D312" i="2"/>
  <c r="E312" i="2"/>
  <c r="F312" i="2"/>
  <c r="H312" i="2"/>
  <c r="I312" i="2"/>
  <c r="J312" i="2"/>
  <c r="D313" i="2"/>
  <c r="E313" i="2"/>
  <c r="F313" i="2"/>
  <c r="H313" i="2"/>
  <c r="I313" i="2"/>
  <c r="J313" i="2"/>
  <c r="D314" i="2"/>
  <c r="E314" i="2"/>
  <c r="F314" i="2"/>
  <c r="H314" i="2"/>
  <c r="I314" i="2"/>
  <c r="J314" i="2"/>
  <c r="D315" i="2"/>
  <c r="E315" i="2"/>
  <c r="F315" i="2"/>
  <c r="H315" i="2"/>
  <c r="I315" i="2"/>
  <c r="J315" i="2"/>
  <c r="D316" i="2"/>
  <c r="E316" i="2"/>
  <c r="F316" i="2"/>
  <c r="H316" i="2"/>
  <c r="I316" i="2"/>
  <c r="J316" i="2"/>
  <c r="D317" i="2"/>
  <c r="E317" i="2"/>
  <c r="F317" i="2"/>
  <c r="H317" i="2"/>
  <c r="I317" i="2"/>
  <c r="J317" i="2"/>
  <c r="D318" i="2"/>
  <c r="E318" i="2"/>
  <c r="F318" i="2"/>
  <c r="H318" i="2"/>
  <c r="I318" i="2"/>
  <c r="J318" i="2"/>
  <c r="D319" i="2"/>
  <c r="E319" i="2"/>
  <c r="F319" i="2"/>
  <c r="H319" i="2"/>
  <c r="I319" i="2"/>
  <c r="J319" i="2"/>
  <c r="D320" i="2"/>
  <c r="E320" i="2"/>
  <c r="F320" i="2"/>
  <c r="H320" i="2"/>
  <c r="I320" i="2"/>
  <c r="J320" i="2"/>
  <c r="J15" i="2"/>
  <c r="I15" i="2"/>
  <c r="H15" i="2"/>
  <c r="D15" i="2"/>
  <c r="E15" i="2"/>
  <c r="F15" i="2"/>
  <c r="J92" i="1"/>
  <c r="J94" i="1"/>
  <c r="J91" i="1"/>
  <c r="J90" i="1"/>
  <c r="J93" i="1"/>
  <c r="I91" i="1"/>
  <c r="Q92" i="1"/>
  <c r="Q93" i="1"/>
  <c r="Q94" i="1"/>
  <c r="Q91" i="1"/>
  <c r="Q40" i="1"/>
  <c r="Q41" i="1"/>
  <c r="Q42" i="1"/>
  <c r="Q43" i="1"/>
  <c r="Q44" i="1"/>
  <c r="Q45" i="1"/>
  <c r="Q46" i="1"/>
  <c r="Q27" i="1"/>
  <c r="Q28" i="1"/>
  <c r="Q29" i="1"/>
  <c r="Q30" i="1"/>
  <c r="Q83" i="1"/>
  <c r="Q84" i="1"/>
  <c r="Q85" i="1"/>
  <c r="Q86" i="1"/>
  <c r="Q31" i="1"/>
  <c r="Q32" i="1"/>
  <c r="Q33" i="1"/>
  <c r="Q34" i="1"/>
  <c r="Q87" i="1"/>
  <c r="Q88" i="1"/>
  <c r="Q89" i="1"/>
  <c r="Q90" i="1"/>
  <c r="Q35" i="1"/>
  <c r="Q36" i="1"/>
  <c r="Q37" i="1"/>
  <c r="Q38" i="1"/>
  <c r="Q47" i="1"/>
  <c r="Q48" i="1"/>
  <c r="Q49" i="1"/>
  <c r="Q50" i="1"/>
  <c r="Q71" i="1"/>
  <c r="Q72" i="1"/>
  <c r="Q73" i="1"/>
  <c r="Q74" i="1"/>
  <c r="Q79" i="1"/>
  <c r="Q80" i="1"/>
  <c r="Q81" i="1"/>
  <c r="Q82" i="1"/>
  <c r="Q63" i="1"/>
  <c r="Q64" i="1"/>
  <c r="Q65" i="1"/>
  <c r="Q66" i="1"/>
  <c r="Q51" i="1"/>
  <c r="Q52" i="1"/>
  <c r="Q53" i="1"/>
  <c r="Q54" i="1"/>
  <c r="Q59" i="1"/>
  <c r="Q60" i="1"/>
  <c r="Q61" i="1"/>
  <c r="Q62" i="1"/>
  <c r="Q23" i="1"/>
  <c r="Q24" i="1"/>
  <c r="Q25" i="1"/>
  <c r="Q26" i="1"/>
  <c r="Q19" i="1"/>
  <c r="Q76" i="1"/>
  <c r="Q77" i="1"/>
  <c r="Q78" i="1"/>
  <c r="Q20" i="1"/>
  <c r="Q21" i="1"/>
  <c r="Q22" i="1"/>
  <c r="Q55" i="1"/>
  <c r="Q56" i="1"/>
  <c r="Q57" i="1"/>
  <c r="Q58" i="1"/>
  <c r="Q67" i="1"/>
  <c r="Q68" i="1"/>
  <c r="Q69" i="1"/>
  <c r="Q70" i="1"/>
  <c r="Q39" i="1"/>
  <c r="Q75" i="1"/>
  <c r="J26" i="1"/>
  <c r="J75" i="1"/>
  <c r="C91" i="1"/>
  <c r="K91" i="1"/>
  <c r="D91" i="1"/>
  <c r="G91" i="1"/>
  <c r="H91" i="1"/>
  <c r="P91" i="1"/>
  <c r="I94" i="1"/>
  <c r="H94" i="1"/>
  <c r="G94" i="1"/>
  <c r="D94" i="1"/>
  <c r="K94" i="1"/>
  <c r="P93" i="1"/>
  <c r="O93" i="1"/>
  <c r="N93" i="1"/>
  <c r="L93" i="1"/>
  <c r="E93" i="1"/>
  <c r="C93" i="1"/>
  <c r="I92" i="1"/>
  <c r="H92" i="1"/>
  <c r="G92" i="1"/>
  <c r="D92" i="1"/>
  <c r="K92" i="1"/>
  <c r="E91" i="1"/>
  <c r="L91" i="1"/>
  <c r="N91" i="1"/>
  <c r="O91" i="1"/>
  <c r="P94" i="1"/>
  <c r="O94" i="1"/>
  <c r="N94" i="1"/>
  <c r="L94" i="1"/>
  <c r="E94" i="1"/>
  <c r="C94" i="1"/>
  <c r="I93" i="1"/>
  <c r="H93" i="1"/>
  <c r="G93" i="1"/>
  <c r="D93" i="1"/>
  <c r="K93" i="1"/>
  <c r="P92" i="1"/>
  <c r="O92" i="1"/>
  <c r="N92" i="1"/>
  <c r="L92" i="1"/>
  <c r="E92" i="1"/>
  <c r="C92" i="1"/>
  <c r="C75" i="1"/>
  <c r="J25" i="1"/>
  <c r="I52" i="1"/>
  <c r="C76" i="1"/>
  <c r="K76" i="1"/>
  <c r="E76" i="1"/>
  <c r="D76" i="1"/>
  <c r="L76" i="1"/>
  <c r="G76" i="1"/>
  <c r="N76" i="1"/>
  <c r="H76" i="1"/>
  <c r="O76" i="1"/>
  <c r="I76" i="1"/>
  <c r="P76" i="1"/>
  <c r="J76" i="1"/>
  <c r="C77" i="1"/>
  <c r="K77" i="1"/>
  <c r="E77" i="1"/>
  <c r="D77" i="1"/>
  <c r="L77" i="1"/>
  <c r="G77" i="1"/>
  <c r="N77" i="1"/>
  <c r="H77" i="1"/>
  <c r="O77" i="1"/>
  <c r="I77" i="1"/>
  <c r="P77" i="1"/>
  <c r="J77" i="1"/>
  <c r="C78" i="1"/>
  <c r="K78" i="1"/>
  <c r="E78" i="1"/>
  <c r="D78" i="1"/>
  <c r="L78" i="1"/>
  <c r="G78" i="1"/>
  <c r="N78" i="1"/>
  <c r="H78" i="1"/>
  <c r="O78" i="1"/>
  <c r="I78" i="1"/>
  <c r="P78" i="1"/>
  <c r="J78" i="1"/>
  <c r="C19" i="1"/>
  <c r="K19" i="1"/>
  <c r="E19" i="1"/>
  <c r="D19" i="1"/>
  <c r="L19" i="1"/>
  <c r="G19" i="1"/>
  <c r="N19" i="1"/>
  <c r="H19" i="1"/>
  <c r="O19" i="1"/>
  <c r="I19" i="1"/>
  <c r="P19" i="1"/>
  <c r="J19" i="1"/>
  <c r="C20" i="1"/>
  <c r="K20" i="1"/>
  <c r="E20" i="1"/>
  <c r="D20" i="1"/>
  <c r="L20" i="1"/>
  <c r="G20" i="1"/>
  <c r="N20" i="1"/>
  <c r="H20" i="1"/>
  <c r="O20" i="1"/>
  <c r="I20" i="1"/>
  <c r="P20" i="1"/>
  <c r="J20" i="1"/>
  <c r="C21" i="1"/>
  <c r="K21" i="1"/>
  <c r="E21" i="1"/>
  <c r="D21" i="1"/>
  <c r="L21" i="1"/>
  <c r="G21" i="1"/>
  <c r="N21" i="1"/>
  <c r="H21" i="1"/>
  <c r="O21" i="1"/>
  <c r="I21" i="1"/>
  <c r="P21" i="1"/>
  <c r="J21" i="1"/>
  <c r="C22" i="1"/>
  <c r="K22" i="1"/>
  <c r="M22" i="1" s="1"/>
  <c r="E22" i="1"/>
  <c r="D22" i="1"/>
  <c r="L22" i="1"/>
  <c r="G22" i="1"/>
  <c r="N22" i="1"/>
  <c r="H22" i="1"/>
  <c r="O22" i="1"/>
  <c r="I22" i="1"/>
  <c r="P22" i="1"/>
  <c r="J22" i="1"/>
  <c r="C55" i="1"/>
  <c r="K55" i="1"/>
  <c r="E55" i="1"/>
  <c r="D55" i="1"/>
  <c r="L55" i="1"/>
  <c r="G55" i="1"/>
  <c r="N55" i="1"/>
  <c r="H55" i="1"/>
  <c r="O55" i="1"/>
  <c r="I55" i="1"/>
  <c r="P55" i="1"/>
  <c r="J55" i="1"/>
  <c r="C56" i="1"/>
  <c r="K56" i="1"/>
  <c r="E56" i="1"/>
  <c r="D56" i="1"/>
  <c r="L56" i="1"/>
  <c r="G56" i="1"/>
  <c r="N56" i="1"/>
  <c r="H56" i="1"/>
  <c r="O56" i="1"/>
  <c r="I56" i="1"/>
  <c r="P56" i="1"/>
  <c r="J56" i="1"/>
  <c r="C57" i="1"/>
  <c r="K57" i="1"/>
  <c r="E57" i="1"/>
  <c r="D57" i="1"/>
  <c r="L57" i="1"/>
  <c r="G57" i="1"/>
  <c r="N57" i="1"/>
  <c r="H57" i="1"/>
  <c r="O57" i="1"/>
  <c r="I57" i="1"/>
  <c r="P57" i="1"/>
  <c r="J57" i="1"/>
  <c r="C58" i="1"/>
  <c r="K58" i="1"/>
  <c r="E58" i="1"/>
  <c r="D58" i="1"/>
  <c r="L58" i="1"/>
  <c r="G58" i="1"/>
  <c r="N58" i="1"/>
  <c r="H58" i="1"/>
  <c r="O58" i="1"/>
  <c r="I58" i="1"/>
  <c r="P58" i="1"/>
  <c r="J58" i="1"/>
  <c r="C67" i="1"/>
  <c r="K67" i="1"/>
  <c r="E67" i="1"/>
  <c r="D67" i="1"/>
  <c r="L67" i="1"/>
  <c r="G67" i="1"/>
  <c r="N67" i="1"/>
  <c r="H67" i="1"/>
  <c r="O67" i="1"/>
  <c r="I67" i="1"/>
  <c r="P67" i="1"/>
  <c r="J67" i="1"/>
  <c r="C68" i="1"/>
  <c r="K68" i="1"/>
  <c r="E68" i="1"/>
  <c r="D68" i="1"/>
  <c r="L68" i="1"/>
  <c r="G68" i="1"/>
  <c r="N68" i="1"/>
  <c r="H68" i="1"/>
  <c r="O68" i="1"/>
  <c r="I68" i="1"/>
  <c r="P68" i="1"/>
  <c r="J68" i="1"/>
  <c r="C69" i="1"/>
  <c r="K69" i="1"/>
  <c r="E69" i="1"/>
  <c r="D69" i="1"/>
  <c r="L69" i="1"/>
  <c r="G69" i="1"/>
  <c r="N69" i="1"/>
  <c r="H69" i="1"/>
  <c r="O69" i="1"/>
  <c r="I69" i="1"/>
  <c r="P69" i="1"/>
  <c r="J69" i="1"/>
  <c r="C70" i="1"/>
  <c r="K70" i="1"/>
  <c r="E70" i="1"/>
  <c r="D70" i="1"/>
  <c r="L70" i="1"/>
  <c r="G70" i="1"/>
  <c r="N70" i="1"/>
  <c r="H70" i="1"/>
  <c r="O70" i="1"/>
  <c r="I70" i="1"/>
  <c r="P70" i="1"/>
  <c r="J70" i="1"/>
  <c r="C39" i="1"/>
  <c r="K39" i="1"/>
  <c r="E39" i="1"/>
  <c r="D39" i="1"/>
  <c r="L39" i="1"/>
  <c r="G39" i="1"/>
  <c r="N39" i="1"/>
  <c r="H39" i="1"/>
  <c r="O39" i="1"/>
  <c r="I39" i="1"/>
  <c r="P39" i="1"/>
  <c r="J39" i="1"/>
  <c r="C40" i="1"/>
  <c r="K40" i="1"/>
  <c r="E40" i="1"/>
  <c r="D40" i="1"/>
  <c r="L40" i="1"/>
  <c r="G40" i="1"/>
  <c r="N40" i="1"/>
  <c r="H40" i="1"/>
  <c r="O40" i="1"/>
  <c r="I40" i="1"/>
  <c r="P40" i="1"/>
  <c r="J40" i="1"/>
  <c r="C41" i="1"/>
  <c r="K41" i="1"/>
  <c r="E41" i="1"/>
  <c r="D41" i="1"/>
  <c r="L41" i="1"/>
  <c r="G41" i="1"/>
  <c r="N41" i="1"/>
  <c r="H41" i="1"/>
  <c r="O41" i="1"/>
  <c r="I41" i="1"/>
  <c r="P41" i="1"/>
  <c r="J41" i="1"/>
  <c r="C42" i="1"/>
  <c r="K42" i="1"/>
  <c r="E42" i="1"/>
  <c r="D42" i="1"/>
  <c r="L42" i="1"/>
  <c r="G42" i="1"/>
  <c r="N42" i="1"/>
  <c r="H42" i="1"/>
  <c r="O42" i="1"/>
  <c r="I42" i="1"/>
  <c r="P42" i="1"/>
  <c r="J42" i="1"/>
  <c r="C43" i="1"/>
  <c r="K43" i="1"/>
  <c r="E43" i="1"/>
  <c r="D43" i="1"/>
  <c r="L43" i="1"/>
  <c r="G43" i="1"/>
  <c r="N43" i="1"/>
  <c r="H43" i="1"/>
  <c r="O43" i="1"/>
  <c r="I43" i="1"/>
  <c r="P43" i="1"/>
  <c r="J43" i="1"/>
  <c r="C44" i="1"/>
  <c r="K44" i="1"/>
  <c r="E44" i="1"/>
  <c r="D44" i="1"/>
  <c r="L44" i="1"/>
  <c r="G44" i="1"/>
  <c r="N44" i="1"/>
  <c r="H44" i="1"/>
  <c r="O44" i="1"/>
  <c r="I44" i="1"/>
  <c r="P44" i="1"/>
  <c r="J44" i="1"/>
  <c r="C45" i="1"/>
  <c r="K45" i="1"/>
  <c r="E45" i="1"/>
  <c r="D45" i="1"/>
  <c r="L45" i="1"/>
  <c r="G45" i="1"/>
  <c r="N45" i="1"/>
  <c r="H45" i="1"/>
  <c r="O45" i="1"/>
  <c r="I45" i="1"/>
  <c r="P45" i="1"/>
  <c r="J45" i="1"/>
  <c r="C46" i="1"/>
  <c r="K46" i="1"/>
  <c r="E46" i="1"/>
  <c r="D46" i="1"/>
  <c r="L46" i="1"/>
  <c r="G46" i="1"/>
  <c r="N46" i="1"/>
  <c r="H46" i="1"/>
  <c r="O46" i="1"/>
  <c r="I46" i="1"/>
  <c r="P46" i="1"/>
  <c r="J46" i="1"/>
  <c r="C27" i="1"/>
  <c r="K27" i="1"/>
  <c r="E27" i="1"/>
  <c r="D27" i="1"/>
  <c r="L27" i="1"/>
  <c r="G27" i="1"/>
  <c r="N27" i="1"/>
  <c r="H27" i="1"/>
  <c r="O27" i="1"/>
  <c r="I27" i="1"/>
  <c r="P27" i="1"/>
  <c r="J27" i="1"/>
  <c r="C28" i="1"/>
  <c r="K28" i="1"/>
  <c r="E28" i="1"/>
  <c r="D28" i="1"/>
  <c r="L28" i="1"/>
  <c r="G28" i="1"/>
  <c r="N28" i="1"/>
  <c r="H28" i="1"/>
  <c r="O28" i="1"/>
  <c r="I28" i="1"/>
  <c r="P28" i="1"/>
  <c r="J28" i="1"/>
  <c r="C29" i="1"/>
  <c r="K29" i="1"/>
  <c r="E29" i="1"/>
  <c r="D29" i="1"/>
  <c r="L29" i="1"/>
  <c r="G29" i="1"/>
  <c r="N29" i="1"/>
  <c r="H29" i="1"/>
  <c r="O29" i="1"/>
  <c r="I29" i="1"/>
  <c r="P29" i="1"/>
  <c r="J29" i="1"/>
  <c r="C30" i="1"/>
  <c r="K30" i="1"/>
  <c r="E30" i="1"/>
  <c r="D30" i="1"/>
  <c r="L30" i="1"/>
  <c r="G30" i="1"/>
  <c r="N30" i="1"/>
  <c r="H30" i="1"/>
  <c r="O30" i="1"/>
  <c r="I30" i="1"/>
  <c r="P30" i="1"/>
  <c r="J30" i="1"/>
  <c r="C83" i="1"/>
  <c r="K83" i="1"/>
  <c r="E83" i="1"/>
  <c r="D83" i="1"/>
  <c r="L83" i="1"/>
  <c r="G83" i="1"/>
  <c r="N83" i="1"/>
  <c r="H83" i="1"/>
  <c r="O83" i="1"/>
  <c r="I83" i="1"/>
  <c r="P83" i="1"/>
  <c r="J83" i="1"/>
  <c r="C84" i="1"/>
  <c r="K84" i="1"/>
  <c r="E84" i="1"/>
  <c r="D84" i="1"/>
  <c r="L84" i="1"/>
  <c r="G84" i="1"/>
  <c r="N84" i="1"/>
  <c r="H84" i="1"/>
  <c r="O84" i="1"/>
  <c r="I84" i="1"/>
  <c r="P84" i="1"/>
  <c r="J84" i="1"/>
  <c r="C85" i="1"/>
  <c r="K85" i="1"/>
  <c r="E85" i="1"/>
  <c r="D85" i="1"/>
  <c r="L85" i="1"/>
  <c r="G85" i="1"/>
  <c r="N85" i="1"/>
  <c r="H85" i="1"/>
  <c r="O85" i="1"/>
  <c r="I85" i="1"/>
  <c r="P85" i="1"/>
  <c r="J85" i="1"/>
  <c r="C86" i="1"/>
  <c r="K86" i="1"/>
  <c r="E86" i="1"/>
  <c r="D86" i="1"/>
  <c r="L86" i="1"/>
  <c r="G86" i="1"/>
  <c r="N86" i="1"/>
  <c r="H86" i="1"/>
  <c r="O86" i="1"/>
  <c r="I86" i="1"/>
  <c r="P86" i="1"/>
  <c r="J86" i="1"/>
  <c r="C31" i="1"/>
  <c r="K31" i="1"/>
  <c r="E31" i="1"/>
  <c r="D31" i="1"/>
  <c r="L31" i="1"/>
  <c r="G31" i="1"/>
  <c r="N31" i="1"/>
  <c r="H31" i="1"/>
  <c r="O31" i="1"/>
  <c r="I31" i="1"/>
  <c r="P31" i="1"/>
  <c r="J31" i="1"/>
  <c r="C32" i="1"/>
  <c r="K32" i="1"/>
  <c r="E32" i="1"/>
  <c r="D32" i="1"/>
  <c r="L32" i="1"/>
  <c r="G32" i="1"/>
  <c r="N32" i="1"/>
  <c r="H32" i="1"/>
  <c r="O32" i="1"/>
  <c r="I32" i="1"/>
  <c r="P32" i="1"/>
  <c r="J32" i="1"/>
  <c r="C33" i="1"/>
  <c r="K33" i="1"/>
  <c r="E33" i="1"/>
  <c r="D33" i="1"/>
  <c r="L33" i="1"/>
  <c r="G33" i="1"/>
  <c r="N33" i="1"/>
  <c r="H33" i="1"/>
  <c r="O33" i="1"/>
  <c r="I33" i="1"/>
  <c r="P33" i="1"/>
  <c r="J33" i="1"/>
  <c r="C34" i="1"/>
  <c r="K34" i="1"/>
  <c r="E34" i="1"/>
  <c r="D34" i="1"/>
  <c r="L34" i="1"/>
  <c r="G34" i="1"/>
  <c r="N34" i="1"/>
  <c r="H34" i="1"/>
  <c r="O34" i="1"/>
  <c r="I34" i="1"/>
  <c r="P34" i="1"/>
  <c r="J34" i="1"/>
  <c r="C87" i="1"/>
  <c r="K87" i="1"/>
  <c r="E87" i="1"/>
  <c r="D87" i="1"/>
  <c r="L87" i="1"/>
  <c r="G87" i="1"/>
  <c r="N87" i="1"/>
  <c r="H87" i="1"/>
  <c r="O87" i="1"/>
  <c r="I87" i="1"/>
  <c r="J87" i="1"/>
  <c r="C88" i="1"/>
  <c r="K88" i="1"/>
  <c r="E88" i="1"/>
  <c r="D88" i="1"/>
  <c r="L88" i="1"/>
  <c r="G88" i="1"/>
  <c r="N88" i="1"/>
  <c r="H88" i="1"/>
  <c r="O88" i="1"/>
  <c r="I88" i="1"/>
  <c r="J88" i="1"/>
  <c r="C89" i="1"/>
  <c r="K89" i="1"/>
  <c r="E89" i="1"/>
  <c r="D89" i="1"/>
  <c r="L89" i="1"/>
  <c r="G89" i="1"/>
  <c r="N89" i="1"/>
  <c r="H89" i="1"/>
  <c r="O89" i="1"/>
  <c r="I89" i="1"/>
  <c r="J89" i="1"/>
  <c r="I90" i="1"/>
  <c r="P90" i="1"/>
  <c r="C35" i="1"/>
  <c r="K35" i="1"/>
  <c r="E35" i="1"/>
  <c r="D35" i="1"/>
  <c r="L35" i="1"/>
  <c r="G35" i="1"/>
  <c r="N35" i="1"/>
  <c r="H35" i="1"/>
  <c r="O35" i="1"/>
  <c r="I35" i="1"/>
  <c r="P35" i="1"/>
  <c r="J35" i="1"/>
  <c r="C36" i="1"/>
  <c r="K36" i="1"/>
  <c r="E36" i="1"/>
  <c r="D36" i="1"/>
  <c r="L36" i="1"/>
  <c r="G36" i="1"/>
  <c r="N36" i="1"/>
  <c r="H36" i="1"/>
  <c r="O36" i="1"/>
  <c r="I36" i="1"/>
  <c r="P36" i="1"/>
  <c r="J36" i="1"/>
  <c r="C37" i="1"/>
  <c r="K37" i="1"/>
  <c r="E37" i="1"/>
  <c r="D37" i="1"/>
  <c r="L37" i="1"/>
  <c r="G37" i="1"/>
  <c r="N37" i="1"/>
  <c r="H37" i="1"/>
  <c r="O37" i="1"/>
  <c r="I37" i="1"/>
  <c r="P37" i="1"/>
  <c r="J37" i="1"/>
  <c r="C38" i="1"/>
  <c r="K38" i="1"/>
  <c r="E38" i="1"/>
  <c r="D38" i="1"/>
  <c r="L38" i="1"/>
  <c r="G38" i="1"/>
  <c r="N38" i="1"/>
  <c r="H38" i="1"/>
  <c r="O38" i="1"/>
  <c r="I38" i="1"/>
  <c r="P38" i="1"/>
  <c r="J38" i="1"/>
  <c r="C47" i="1"/>
  <c r="K47" i="1"/>
  <c r="E47" i="1"/>
  <c r="D47" i="1"/>
  <c r="L47" i="1"/>
  <c r="G47" i="1"/>
  <c r="N47" i="1"/>
  <c r="H47" i="1"/>
  <c r="O47" i="1"/>
  <c r="I47" i="1"/>
  <c r="P47" i="1"/>
  <c r="J47" i="1"/>
  <c r="C48" i="1"/>
  <c r="K48" i="1"/>
  <c r="E48" i="1"/>
  <c r="D48" i="1"/>
  <c r="L48" i="1"/>
  <c r="G48" i="1"/>
  <c r="N48" i="1"/>
  <c r="H48" i="1"/>
  <c r="O48" i="1"/>
  <c r="I48" i="1"/>
  <c r="P48" i="1"/>
  <c r="J48" i="1"/>
  <c r="C49" i="1"/>
  <c r="K49" i="1"/>
  <c r="E49" i="1"/>
  <c r="D49" i="1"/>
  <c r="L49" i="1"/>
  <c r="G49" i="1"/>
  <c r="N49" i="1"/>
  <c r="H49" i="1"/>
  <c r="O49" i="1"/>
  <c r="I49" i="1"/>
  <c r="P49" i="1"/>
  <c r="J49" i="1"/>
  <c r="C50" i="1"/>
  <c r="K50" i="1"/>
  <c r="E50" i="1"/>
  <c r="D50" i="1"/>
  <c r="L50" i="1"/>
  <c r="G50" i="1"/>
  <c r="N50" i="1"/>
  <c r="H50" i="1"/>
  <c r="O50" i="1"/>
  <c r="I50" i="1"/>
  <c r="P50" i="1"/>
  <c r="J50" i="1"/>
  <c r="C71" i="1"/>
  <c r="K71" i="1"/>
  <c r="E71" i="1"/>
  <c r="D71" i="1"/>
  <c r="L71" i="1"/>
  <c r="G71" i="1"/>
  <c r="N71" i="1"/>
  <c r="H71" i="1"/>
  <c r="O71" i="1"/>
  <c r="I71" i="1"/>
  <c r="P71" i="1"/>
  <c r="J71" i="1"/>
  <c r="C72" i="1"/>
  <c r="K72" i="1"/>
  <c r="E72" i="1"/>
  <c r="D72" i="1"/>
  <c r="L72" i="1"/>
  <c r="G72" i="1"/>
  <c r="N72" i="1"/>
  <c r="H72" i="1"/>
  <c r="O72" i="1"/>
  <c r="I72" i="1"/>
  <c r="P72" i="1"/>
  <c r="J72" i="1"/>
  <c r="C73" i="1"/>
  <c r="K73" i="1"/>
  <c r="E73" i="1"/>
  <c r="D73" i="1"/>
  <c r="L73" i="1"/>
  <c r="G73" i="1"/>
  <c r="N73" i="1"/>
  <c r="H73" i="1"/>
  <c r="O73" i="1"/>
  <c r="I73" i="1"/>
  <c r="P73" i="1"/>
  <c r="J73" i="1"/>
  <c r="C74" i="1"/>
  <c r="K74" i="1"/>
  <c r="E74" i="1"/>
  <c r="D74" i="1"/>
  <c r="L74" i="1"/>
  <c r="G74" i="1"/>
  <c r="N74" i="1"/>
  <c r="H74" i="1"/>
  <c r="O74" i="1"/>
  <c r="I74" i="1"/>
  <c r="P74" i="1"/>
  <c r="J74" i="1"/>
  <c r="C79" i="1"/>
  <c r="K79" i="1"/>
  <c r="E79" i="1"/>
  <c r="D79" i="1"/>
  <c r="L79" i="1"/>
  <c r="G79" i="1"/>
  <c r="N79" i="1"/>
  <c r="H79" i="1"/>
  <c r="O79" i="1"/>
  <c r="I79" i="1"/>
  <c r="P79" i="1"/>
  <c r="J79" i="1"/>
  <c r="C80" i="1"/>
  <c r="K80" i="1"/>
  <c r="E80" i="1"/>
  <c r="D80" i="1"/>
  <c r="L80" i="1"/>
  <c r="G80" i="1"/>
  <c r="N80" i="1"/>
  <c r="H80" i="1"/>
  <c r="O80" i="1"/>
  <c r="I80" i="1"/>
  <c r="P80" i="1"/>
  <c r="J80" i="1"/>
  <c r="C81" i="1"/>
  <c r="K81" i="1"/>
  <c r="E81" i="1"/>
  <c r="D81" i="1"/>
  <c r="L81" i="1"/>
  <c r="G81" i="1"/>
  <c r="N81" i="1"/>
  <c r="H81" i="1"/>
  <c r="O81" i="1"/>
  <c r="I81" i="1"/>
  <c r="P81" i="1"/>
  <c r="J81" i="1"/>
  <c r="C82" i="1"/>
  <c r="K82" i="1"/>
  <c r="E82" i="1"/>
  <c r="D82" i="1"/>
  <c r="L82" i="1"/>
  <c r="G82" i="1"/>
  <c r="N82" i="1"/>
  <c r="H82" i="1"/>
  <c r="O82" i="1"/>
  <c r="I82" i="1"/>
  <c r="P82" i="1"/>
  <c r="J82" i="1"/>
  <c r="C63" i="1"/>
  <c r="K63" i="1"/>
  <c r="E63" i="1"/>
  <c r="D63" i="1"/>
  <c r="L63" i="1"/>
  <c r="G63" i="1"/>
  <c r="N63" i="1"/>
  <c r="H63" i="1"/>
  <c r="O63" i="1"/>
  <c r="I63" i="1"/>
  <c r="P63" i="1"/>
  <c r="J63" i="1"/>
  <c r="C64" i="1"/>
  <c r="K64" i="1"/>
  <c r="E64" i="1"/>
  <c r="D64" i="1"/>
  <c r="L64" i="1"/>
  <c r="G64" i="1"/>
  <c r="N64" i="1"/>
  <c r="H64" i="1"/>
  <c r="O64" i="1"/>
  <c r="I64" i="1"/>
  <c r="P64" i="1"/>
  <c r="J64" i="1"/>
  <c r="C65" i="1"/>
  <c r="K65" i="1"/>
  <c r="E65" i="1"/>
  <c r="D65" i="1"/>
  <c r="L65" i="1"/>
  <c r="G65" i="1"/>
  <c r="N65" i="1"/>
  <c r="H65" i="1"/>
  <c r="O65" i="1"/>
  <c r="I65" i="1"/>
  <c r="P65" i="1"/>
  <c r="J65" i="1"/>
  <c r="C66" i="1"/>
  <c r="K66" i="1"/>
  <c r="E66" i="1"/>
  <c r="D66" i="1"/>
  <c r="L66" i="1"/>
  <c r="G66" i="1"/>
  <c r="N66" i="1"/>
  <c r="H66" i="1"/>
  <c r="O66" i="1"/>
  <c r="I66" i="1"/>
  <c r="P66" i="1"/>
  <c r="J66" i="1"/>
  <c r="C51" i="1"/>
  <c r="K51" i="1"/>
  <c r="E51" i="1"/>
  <c r="D51" i="1"/>
  <c r="L51" i="1"/>
  <c r="G51" i="1"/>
  <c r="N51" i="1"/>
  <c r="H51" i="1"/>
  <c r="O51" i="1"/>
  <c r="I51" i="1"/>
  <c r="P51" i="1"/>
  <c r="J51" i="1"/>
  <c r="G52" i="1"/>
  <c r="P52" i="1"/>
  <c r="C53" i="1"/>
  <c r="K53" i="1"/>
  <c r="E53" i="1"/>
  <c r="D53" i="1"/>
  <c r="L53" i="1"/>
  <c r="G53" i="1"/>
  <c r="N53" i="1"/>
  <c r="H53" i="1"/>
  <c r="O53" i="1"/>
  <c r="I53" i="1"/>
  <c r="P53" i="1"/>
  <c r="J53" i="1"/>
  <c r="C54" i="1"/>
  <c r="K54" i="1"/>
  <c r="E54" i="1"/>
  <c r="D54" i="1"/>
  <c r="L54" i="1"/>
  <c r="G54" i="1"/>
  <c r="N54" i="1"/>
  <c r="H54" i="1"/>
  <c r="O54" i="1"/>
  <c r="I54" i="1"/>
  <c r="P54" i="1"/>
  <c r="J54" i="1"/>
  <c r="C59" i="1"/>
  <c r="K59" i="1"/>
  <c r="E59" i="1"/>
  <c r="D59" i="1"/>
  <c r="L59" i="1"/>
  <c r="G59" i="1"/>
  <c r="N59" i="1"/>
  <c r="H59" i="1"/>
  <c r="O59" i="1"/>
  <c r="I59" i="1"/>
  <c r="P59" i="1"/>
  <c r="J59" i="1"/>
  <c r="C60" i="1"/>
  <c r="K60" i="1"/>
  <c r="E60" i="1"/>
  <c r="D60" i="1"/>
  <c r="L60" i="1"/>
  <c r="G60" i="1"/>
  <c r="N60" i="1"/>
  <c r="H60" i="1"/>
  <c r="O60" i="1"/>
  <c r="I60" i="1"/>
  <c r="P60" i="1"/>
  <c r="J60" i="1"/>
  <c r="C61" i="1"/>
  <c r="K61" i="1"/>
  <c r="E61" i="1"/>
  <c r="D61" i="1"/>
  <c r="L61" i="1"/>
  <c r="G61" i="1"/>
  <c r="N61" i="1"/>
  <c r="H61" i="1"/>
  <c r="O61" i="1"/>
  <c r="I61" i="1"/>
  <c r="P61" i="1"/>
  <c r="J61" i="1"/>
  <c r="C62" i="1"/>
  <c r="K62" i="1"/>
  <c r="E62" i="1"/>
  <c r="D62" i="1"/>
  <c r="L62" i="1"/>
  <c r="G62" i="1"/>
  <c r="N62" i="1"/>
  <c r="H62" i="1"/>
  <c r="O62" i="1"/>
  <c r="I62" i="1"/>
  <c r="P62" i="1"/>
  <c r="J62" i="1"/>
  <c r="C23" i="1"/>
  <c r="K23" i="1"/>
  <c r="E23" i="1"/>
  <c r="D23" i="1"/>
  <c r="L23" i="1"/>
  <c r="G23" i="1"/>
  <c r="N23" i="1"/>
  <c r="H23" i="1"/>
  <c r="O23" i="1"/>
  <c r="I23" i="1"/>
  <c r="P23" i="1"/>
  <c r="J23" i="1"/>
  <c r="C24" i="1"/>
  <c r="K24" i="1"/>
  <c r="E24" i="1"/>
  <c r="D24" i="1"/>
  <c r="L24" i="1"/>
  <c r="G24" i="1"/>
  <c r="N24" i="1"/>
  <c r="H24" i="1"/>
  <c r="O24" i="1"/>
  <c r="I24" i="1"/>
  <c r="P24" i="1"/>
  <c r="J24" i="1"/>
  <c r="C25" i="1"/>
  <c r="K25" i="1"/>
  <c r="E25" i="1"/>
  <c r="D25" i="1"/>
  <c r="L25" i="1"/>
  <c r="G25" i="1"/>
  <c r="N25" i="1"/>
  <c r="H25" i="1"/>
  <c r="O25" i="1"/>
  <c r="I25" i="1"/>
  <c r="P25" i="1"/>
  <c r="C26" i="1"/>
  <c r="K26" i="1"/>
  <c r="E26" i="1"/>
  <c r="D26" i="1"/>
  <c r="L26" i="1"/>
  <c r="G26" i="1"/>
  <c r="N26" i="1"/>
  <c r="H26" i="1"/>
  <c r="O26" i="1"/>
  <c r="I26" i="1"/>
  <c r="P26" i="1"/>
  <c r="P75" i="1"/>
  <c r="O75" i="1"/>
  <c r="H75" i="1"/>
  <c r="N75" i="1"/>
  <c r="G75" i="1"/>
  <c r="L75" i="1"/>
  <c r="D75" i="1"/>
  <c r="E75" i="1"/>
  <c r="K75" i="1"/>
  <c r="N52" i="1"/>
  <c r="I75" i="1"/>
  <c r="J52" i="1"/>
  <c r="O52" i="1"/>
  <c r="L52" i="1"/>
  <c r="E52" i="1"/>
  <c r="C52" i="1"/>
  <c r="O90" i="1"/>
  <c r="N90" i="1"/>
  <c r="L90" i="1"/>
  <c r="E90" i="1"/>
  <c r="C90" i="1"/>
  <c r="P89" i="1"/>
  <c r="P88" i="1"/>
  <c r="P87" i="1"/>
  <c r="H52" i="1"/>
  <c r="D52" i="1"/>
  <c r="K52" i="1"/>
  <c r="H90" i="1"/>
  <c r="G90" i="1"/>
  <c r="D90" i="1"/>
  <c r="K90" i="1"/>
  <c r="M90" i="1" s="1"/>
  <c r="D15" i="7"/>
  <c r="D16" i="7"/>
  <c r="A6" i="7"/>
  <c r="B6" i="7"/>
  <c r="C6" i="7"/>
  <c r="D6" i="7"/>
  <c r="E6" i="7"/>
  <c r="A7" i="7"/>
  <c r="B7" i="7"/>
  <c r="C7" i="7"/>
  <c r="D7" i="7"/>
  <c r="E7" i="7"/>
  <c r="A8" i="7"/>
  <c r="B8" i="7"/>
  <c r="C8" i="7"/>
  <c r="D8" i="7"/>
  <c r="E8" i="7"/>
  <c r="A9" i="7"/>
  <c r="B9" i="7"/>
  <c r="C9" i="7"/>
  <c r="D9" i="7"/>
  <c r="E9"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E15" i="7"/>
  <c r="A16" i="7"/>
  <c r="B16" i="7"/>
  <c r="C16" i="7"/>
  <c r="E16" i="7"/>
  <c r="A17" i="7"/>
  <c r="B17" i="7"/>
  <c r="C17" i="7"/>
  <c r="D17" i="7"/>
  <c r="E17" i="7"/>
  <c r="A18" i="7"/>
  <c r="B18" i="7"/>
  <c r="C18" i="7"/>
  <c r="D18" i="7"/>
  <c r="E18" i="7"/>
  <c r="A19" i="7"/>
  <c r="B19" i="7"/>
  <c r="C19" i="7"/>
  <c r="D19" i="7"/>
  <c r="E19" i="7"/>
  <c r="A20" i="7"/>
  <c r="B20" i="7"/>
  <c r="C20" i="7"/>
  <c r="D20" i="7"/>
  <c r="E20" i="7"/>
  <c r="A21" i="7"/>
  <c r="B21" i="7"/>
  <c r="C21" i="7"/>
  <c r="D21" i="7"/>
  <c r="E21" i="7"/>
  <c r="A22" i="7"/>
  <c r="B22" i="7"/>
  <c r="C22" i="7"/>
  <c r="D22" i="7"/>
  <c r="E22" i="7"/>
  <c r="A23" i="7"/>
  <c r="B23" i="7"/>
  <c r="C23" i="7"/>
  <c r="D23" i="7"/>
  <c r="E23" i="7"/>
  <c r="A24" i="7"/>
  <c r="B24" i="7"/>
  <c r="C24" i="7"/>
  <c r="D24" i="7"/>
  <c r="E24" i="7"/>
  <c r="A25" i="7"/>
  <c r="B25" i="7"/>
  <c r="C25" i="7"/>
  <c r="D25" i="7"/>
  <c r="E25" i="7"/>
  <c r="A26" i="7"/>
  <c r="B26" i="7"/>
  <c r="C26" i="7"/>
  <c r="D26" i="7"/>
  <c r="E26" i="7"/>
  <c r="A27" i="7"/>
  <c r="B27" i="7"/>
  <c r="C27" i="7"/>
  <c r="D27" i="7"/>
  <c r="E27" i="7"/>
  <c r="A28" i="7"/>
  <c r="B28" i="7"/>
  <c r="C28" i="7"/>
  <c r="D28" i="7"/>
  <c r="E28" i="7"/>
  <c r="A29" i="7"/>
  <c r="B29" i="7"/>
  <c r="C29" i="7"/>
  <c r="D29" i="7"/>
  <c r="E29" i="7"/>
  <c r="A30" i="7"/>
  <c r="B30" i="7"/>
  <c r="C30" i="7"/>
  <c r="D30" i="7"/>
  <c r="E30" i="7"/>
  <c r="A31" i="7"/>
  <c r="B31" i="7"/>
  <c r="C31" i="7"/>
  <c r="D31" i="7"/>
  <c r="E31" i="7"/>
  <c r="A32" i="7"/>
  <c r="B32" i="7"/>
  <c r="C32" i="7"/>
  <c r="D32" i="7"/>
  <c r="E32" i="7"/>
  <c r="A33" i="7"/>
  <c r="B33" i="7"/>
  <c r="C33" i="7"/>
  <c r="D33" i="7"/>
  <c r="E33" i="7"/>
  <c r="A34" i="7"/>
  <c r="B34" i="7"/>
  <c r="C34" i="7"/>
  <c r="D34" i="7"/>
  <c r="E34" i="7"/>
  <c r="A35" i="7"/>
  <c r="B35" i="7"/>
  <c r="C35" i="7"/>
  <c r="D35" i="7"/>
  <c r="E35" i="7"/>
  <c r="A36" i="7"/>
  <c r="B36" i="7"/>
  <c r="C36" i="7"/>
  <c r="D36" i="7"/>
  <c r="E36" i="7"/>
  <c r="A37" i="7"/>
  <c r="B37" i="7"/>
  <c r="C37" i="7"/>
  <c r="D37" i="7"/>
  <c r="E37" i="7"/>
  <c r="A38" i="7"/>
  <c r="B38" i="7"/>
  <c r="C38" i="7"/>
  <c r="D38" i="7"/>
  <c r="E38" i="7"/>
  <c r="A39" i="7"/>
  <c r="B39" i="7"/>
  <c r="C39" i="7"/>
  <c r="D39" i="7"/>
  <c r="E39" i="7"/>
  <c r="A40" i="7"/>
  <c r="B40" i="7"/>
  <c r="C40" i="7"/>
  <c r="D40" i="7"/>
  <c r="E40" i="7"/>
  <c r="A41" i="7"/>
  <c r="B41" i="7"/>
  <c r="C41" i="7"/>
  <c r="D41" i="7"/>
  <c r="E41" i="7"/>
  <c r="A42" i="7"/>
  <c r="B42" i="7"/>
  <c r="C42" i="7"/>
  <c r="D42" i="7"/>
  <c r="E42" i="7"/>
  <c r="A43" i="7"/>
  <c r="B43" i="7"/>
  <c r="C43" i="7"/>
  <c r="D43" i="7"/>
  <c r="E43" i="7"/>
  <c r="A44" i="7"/>
  <c r="B44" i="7"/>
  <c r="C44" i="7"/>
  <c r="D44" i="7"/>
  <c r="E44" i="7"/>
  <c r="A45" i="7"/>
  <c r="B45" i="7"/>
  <c r="C45" i="7"/>
  <c r="D45" i="7"/>
  <c r="E45" i="7"/>
  <c r="A46" i="7"/>
  <c r="B46" i="7"/>
  <c r="C46" i="7"/>
  <c r="D46" i="7"/>
  <c r="E46" i="7"/>
  <c r="A47" i="7"/>
  <c r="B47" i="7"/>
  <c r="C47" i="7"/>
  <c r="D47" i="7"/>
  <c r="E47" i="7"/>
  <c r="A48" i="7"/>
  <c r="B48" i="7"/>
  <c r="C48" i="7"/>
  <c r="D48" i="7"/>
  <c r="E48" i="7"/>
  <c r="A49" i="7"/>
  <c r="B49" i="7"/>
  <c r="C49" i="7"/>
  <c r="D49" i="7"/>
  <c r="E49" i="7"/>
  <c r="A50" i="7"/>
  <c r="B50" i="7"/>
  <c r="C50" i="7"/>
  <c r="D50" i="7"/>
  <c r="E50" i="7"/>
  <c r="A51" i="7"/>
  <c r="B51" i="7"/>
  <c r="C51" i="7"/>
  <c r="D51" i="7"/>
  <c r="E51" i="7"/>
  <c r="A52" i="7"/>
  <c r="B52" i="7"/>
  <c r="C52" i="7"/>
  <c r="D52" i="7"/>
  <c r="E52" i="7"/>
  <c r="A53" i="7"/>
  <c r="B53" i="7"/>
  <c r="C53" i="7"/>
  <c r="D53" i="7"/>
  <c r="E53" i="7"/>
  <c r="A54" i="7"/>
  <c r="B54" i="7"/>
  <c r="C54" i="7"/>
  <c r="D54" i="7"/>
  <c r="E54" i="7"/>
  <c r="A55" i="7"/>
  <c r="B55" i="7"/>
  <c r="C55" i="7"/>
  <c r="D55" i="7"/>
  <c r="E55" i="7"/>
  <c r="A56" i="7"/>
  <c r="B56" i="7"/>
  <c r="C56" i="7"/>
  <c r="D56" i="7"/>
  <c r="E56" i="7"/>
  <c r="A57" i="7"/>
  <c r="B57" i="7"/>
  <c r="C57" i="7"/>
  <c r="D57" i="7"/>
  <c r="E57" i="7"/>
  <c r="A58" i="7"/>
  <c r="B58" i="7"/>
  <c r="C58" i="7"/>
  <c r="D58" i="7"/>
  <c r="E58" i="7"/>
  <c r="A59" i="7"/>
  <c r="B59" i="7"/>
  <c r="C59" i="7"/>
  <c r="D59" i="7"/>
  <c r="E59" i="7"/>
  <c r="A60" i="7"/>
  <c r="B60" i="7"/>
  <c r="C60" i="7"/>
  <c r="D60" i="7"/>
  <c r="E60" i="7"/>
  <c r="A61" i="7"/>
  <c r="B61" i="7"/>
  <c r="C61" i="7"/>
  <c r="D61" i="7"/>
  <c r="E61" i="7"/>
  <c r="A62" i="7"/>
  <c r="B62" i="7"/>
  <c r="C62" i="7"/>
  <c r="D62" i="7"/>
  <c r="E62" i="7"/>
  <c r="A63" i="7"/>
  <c r="B63" i="7"/>
  <c r="C63" i="7"/>
  <c r="D63" i="7"/>
  <c r="E63" i="7"/>
  <c r="A64" i="7"/>
  <c r="B64" i="7"/>
  <c r="C64" i="7"/>
  <c r="D64" i="7"/>
  <c r="E64" i="7"/>
  <c r="A65" i="7"/>
  <c r="B65" i="7"/>
  <c r="C65" i="7"/>
  <c r="D65" i="7"/>
  <c r="E65" i="7"/>
  <c r="A66" i="7"/>
  <c r="B66" i="7"/>
  <c r="C66" i="7"/>
  <c r="D66" i="7"/>
  <c r="E66" i="7"/>
  <c r="A67" i="7"/>
  <c r="B67" i="7"/>
  <c r="C67" i="7"/>
  <c r="D67" i="7"/>
  <c r="E67" i="7"/>
  <c r="A68" i="7"/>
  <c r="B68" i="7"/>
  <c r="C68" i="7"/>
  <c r="D68" i="7"/>
  <c r="E68" i="7"/>
  <c r="A69" i="7"/>
  <c r="B69" i="7"/>
  <c r="C69" i="7"/>
  <c r="D69" i="7"/>
  <c r="E69" i="7"/>
  <c r="A70" i="7"/>
  <c r="B70" i="7"/>
  <c r="C70" i="7"/>
  <c r="D70" i="7"/>
  <c r="E70" i="7"/>
  <c r="A71" i="7"/>
  <c r="B71" i="7"/>
  <c r="C71" i="7"/>
  <c r="D71" i="7"/>
  <c r="E71" i="7"/>
  <c r="A72" i="7"/>
  <c r="B72" i="7"/>
  <c r="C72" i="7"/>
  <c r="D72" i="7"/>
  <c r="E72" i="7"/>
  <c r="A73" i="7"/>
  <c r="B73" i="7"/>
  <c r="C73" i="7"/>
  <c r="D73" i="7"/>
  <c r="E73" i="7"/>
  <c r="A74" i="7"/>
  <c r="B74" i="7"/>
  <c r="C74" i="7"/>
  <c r="D74" i="7"/>
  <c r="E74" i="7"/>
  <c r="A75" i="7"/>
  <c r="B75" i="7"/>
  <c r="C75" i="7"/>
  <c r="D75" i="7"/>
  <c r="E75" i="7"/>
  <c r="A76" i="7"/>
  <c r="B76" i="7"/>
  <c r="C76" i="7"/>
  <c r="D76" i="7"/>
  <c r="E76" i="7"/>
  <c r="A77" i="7"/>
  <c r="B77" i="7"/>
  <c r="C77" i="7"/>
  <c r="D77" i="7"/>
  <c r="E77" i="7"/>
  <c r="A78" i="7"/>
  <c r="B78" i="7"/>
  <c r="C78" i="7"/>
  <c r="D78" i="7"/>
  <c r="E78" i="7"/>
  <c r="A79" i="7"/>
  <c r="B79" i="7"/>
  <c r="C79" i="7"/>
  <c r="D79" i="7"/>
  <c r="E79" i="7"/>
  <c r="A80" i="7"/>
  <c r="B80" i="7"/>
  <c r="C80" i="7"/>
  <c r="D80" i="7"/>
  <c r="E80" i="7"/>
  <c r="A81" i="7"/>
  <c r="B81" i="7"/>
  <c r="C81" i="7"/>
  <c r="D81" i="7"/>
  <c r="E81" i="7"/>
  <c r="A82" i="7"/>
  <c r="B82" i="7"/>
  <c r="C82" i="7"/>
  <c r="D82" i="7"/>
  <c r="E82" i="7"/>
  <c r="A83" i="7"/>
  <c r="B83" i="7"/>
  <c r="C83" i="7"/>
  <c r="D83" i="7"/>
  <c r="E83" i="7"/>
  <c r="A84" i="7"/>
  <c r="B84" i="7"/>
  <c r="C84" i="7"/>
  <c r="D84" i="7"/>
  <c r="E84" i="7"/>
  <c r="A85" i="7"/>
  <c r="B85" i="7"/>
  <c r="C85" i="7"/>
  <c r="D85" i="7"/>
  <c r="E85" i="7"/>
  <c r="A86" i="7"/>
  <c r="B86" i="7"/>
  <c r="C86" i="7"/>
  <c r="D86" i="7"/>
  <c r="E86" i="7"/>
  <c r="A87" i="7"/>
  <c r="B87" i="7"/>
  <c r="C87" i="7"/>
  <c r="D87" i="7"/>
  <c r="E87" i="7"/>
  <c r="A88" i="7"/>
  <c r="B88" i="7"/>
  <c r="C88" i="7"/>
  <c r="D88" i="7"/>
  <c r="E88" i="7"/>
  <c r="A89" i="7"/>
  <c r="B89" i="7"/>
  <c r="C89" i="7"/>
  <c r="D89" i="7"/>
  <c r="E89" i="7"/>
  <c r="A90" i="7"/>
  <c r="B90" i="7"/>
  <c r="C90" i="7"/>
  <c r="D90" i="7"/>
  <c r="E90" i="7"/>
  <c r="A91" i="7"/>
  <c r="B91" i="7"/>
  <c r="C91" i="7"/>
  <c r="D91" i="7"/>
  <c r="E91" i="7"/>
  <c r="A92" i="7"/>
  <c r="B92" i="7"/>
  <c r="C92" i="7"/>
  <c r="D92" i="7"/>
  <c r="E92" i="7"/>
  <c r="A93" i="7"/>
  <c r="B93" i="7"/>
  <c r="C93" i="7"/>
  <c r="D93" i="7"/>
  <c r="E93" i="7"/>
  <c r="A94" i="7"/>
  <c r="B94" i="7"/>
  <c r="C94" i="7"/>
  <c r="D94" i="7"/>
  <c r="E94" i="7"/>
  <c r="A95" i="7"/>
  <c r="B95" i="7"/>
  <c r="C95" i="7"/>
  <c r="D95" i="7"/>
  <c r="E95" i="7"/>
  <c r="A96" i="7"/>
  <c r="B96" i="7"/>
  <c r="C96" i="7"/>
  <c r="D96" i="7"/>
  <c r="E96" i="7"/>
  <c r="A97" i="7"/>
  <c r="B97" i="7"/>
  <c r="C97" i="7"/>
  <c r="D97" i="7"/>
  <c r="E97" i="7"/>
  <c r="A98" i="7"/>
  <c r="B98" i="7"/>
  <c r="C98" i="7"/>
  <c r="D98" i="7"/>
  <c r="E98" i="7"/>
  <c r="A99" i="7"/>
  <c r="B99" i="7"/>
  <c r="C99" i="7"/>
  <c r="D99" i="7"/>
  <c r="E99" i="7"/>
  <c r="A100" i="7"/>
  <c r="B100" i="7"/>
  <c r="C100" i="7"/>
  <c r="D100" i="7"/>
  <c r="E100" i="7"/>
  <c r="A101" i="7"/>
  <c r="B101" i="7"/>
  <c r="C101" i="7"/>
  <c r="D101" i="7"/>
  <c r="E101" i="7"/>
  <c r="A102" i="7"/>
  <c r="B102" i="7"/>
  <c r="C102" i="7"/>
  <c r="D102" i="7"/>
  <c r="E102" i="7"/>
  <c r="A103" i="7"/>
  <c r="B103" i="7"/>
  <c r="C103" i="7"/>
  <c r="D103" i="7"/>
  <c r="E103" i="7"/>
  <c r="A104" i="7"/>
  <c r="B104" i="7"/>
  <c r="C104" i="7"/>
  <c r="D104" i="7"/>
  <c r="E104" i="7"/>
  <c r="A105" i="7"/>
  <c r="B105" i="7"/>
  <c r="C105" i="7"/>
  <c r="D105" i="7"/>
  <c r="E105" i="7"/>
  <c r="A106" i="7"/>
  <c r="B106" i="7"/>
  <c r="C106" i="7"/>
  <c r="D106" i="7"/>
  <c r="E106" i="7"/>
  <c r="A107" i="7"/>
  <c r="B107" i="7"/>
  <c r="C107" i="7"/>
  <c r="D107" i="7"/>
  <c r="E107" i="7"/>
  <c r="A108" i="7"/>
  <c r="B108" i="7"/>
  <c r="C108" i="7"/>
  <c r="D108" i="7"/>
  <c r="E108" i="7"/>
  <c r="A109" i="7"/>
  <c r="B109" i="7"/>
  <c r="C109" i="7"/>
  <c r="D109" i="7"/>
  <c r="E109" i="7"/>
  <c r="A110" i="7"/>
  <c r="B110" i="7"/>
  <c r="C110" i="7"/>
  <c r="D110" i="7"/>
  <c r="E110" i="7"/>
  <c r="A111" i="7"/>
  <c r="B111" i="7"/>
  <c r="C111" i="7"/>
  <c r="D111" i="7"/>
  <c r="E111" i="7"/>
  <c r="A112" i="7"/>
  <c r="B112" i="7"/>
  <c r="C112" i="7"/>
  <c r="D112" i="7"/>
  <c r="E112" i="7"/>
  <c r="A113" i="7"/>
  <c r="B113" i="7"/>
  <c r="C113" i="7"/>
  <c r="D113" i="7"/>
  <c r="E113" i="7"/>
  <c r="A114" i="7"/>
  <c r="B114" i="7"/>
  <c r="C114" i="7"/>
  <c r="D114" i="7"/>
  <c r="E114" i="7"/>
  <c r="A115" i="7"/>
  <c r="B115" i="7"/>
  <c r="C115" i="7"/>
  <c r="D115" i="7"/>
  <c r="E115" i="7"/>
  <c r="A116" i="7"/>
  <c r="B116" i="7"/>
  <c r="C116" i="7"/>
  <c r="D116" i="7"/>
  <c r="E116" i="7"/>
  <c r="A117" i="7"/>
  <c r="B117" i="7"/>
  <c r="C117" i="7"/>
  <c r="D117" i="7"/>
  <c r="E117" i="7"/>
  <c r="A118" i="7"/>
  <c r="B118" i="7"/>
  <c r="C118" i="7"/>
  <c r="D118" i="7"/>
  <c r="E118" i="7"/>
  <c r="A119" i="7"/>
  <c r="B119" i="7"/>
  <c r="C119" i="7"/>
  <c r="D119" i="7"/>
  <c r="E119" i="7"/>
  <c r="A120" i="7"/>
  <c r="B120" i="7"/>
  <c r="C120" i="7"/>
  <c r="D120" i="7"/>
  <c r="E120" i="7"/>
  <c r="A121" i="7"/>
  <c r="B121" i="7"/>
  <c r="C121" i="7"/>
  <c r="D121" i="7"/>
  <c r="E121" i="7"/>
  <c r="A122" i="7"/>
  <c r="B122" i="7"/>
  <c r="C122" i="7"/>
  <c r="D122" i="7"/>
  <c r="E122" i="7"/>
  <c r="A123" i="7"/>
  <c r="B123" i="7"/>
  <c r="C123" i="7"/>
  <c r="D123" i="7"/>
  <c r="E123" i="7"/>
  <c r="A124" i="7"/>
  <c r="B124" i="7"/>
  <c r="C124" i="7"/>
  <c r="D124" i="7"/>
  <c r="E124" i="7"/>
  <c r="A125" i="7"/>
  <c r="B125" i="7"/>
  <c r="C125" i="7"/>
  <c r="D125" i="7"/>
  <c r="E125" i="7"/>
  <c r="A126" i="7"/>
  <c r="B126" i="7"/>
  <c r="C126" i="7"/>
  <c r="D126" i="7"/>
  <c r="E126" i="7"/>
  <c r="A127" i="7"/>
  <c r="B127" i="7"/>
  <c r="C127" i="7"/>
  <c r="D127" i="7"/>
  <c r="E127" i="7"/>
  <c r="A128" i="7"/>
  <c r="B128" i="7"/>
  <c r="C128" i="7"/>
  <c r="D128" i="7"/>
  <c r="E128" i="7"/>
  <c r="A129" i="7"/>
  <c r="B129" i="7"/>
  <c r="C129" i="7"/>
  <c r="D129" i="7"/>
  <c r="E129" i="7"/>
  <c r="A130" i="7"/>
  <c r="B130" i="7"/>
  <c r="C130" i="7"/>
  <c r="D130" i="7"/>
  <c r="E130" i="7"/>
  <c r="A131" i="7"/>
  <c r="B131" i="7"/>
  <c r="C131" i="7"/>
  <c r="D131" i="7"/>
  <c r="E131" i="7"/>
  <c r="A132" i="7"/>
  <c r="B132" i="7"/>
  <c r="C132" i="7"/>
  <c r="D132" i="7"/>
  <c r="E132" i="7"/>
  <c r="A133" i="7"/>
  <c r="B133" i="7"/>
  <c r="C133" i="7"/>
  <c r="D133" i="7"/>
  <c r="E133" i="7"/>
  <c r="A134" i="7"/>
  <c r="B134" i="7"/>
  <c r="C134" i="7"/>
  <c r="D134" i="7"/>
  <c r="E134" i="7"/>
  <c r="A135" i="7"/>
  <c r="B135" i="7"/>
  <c r="C135" i="7"/>
  <c r="D135" i="7"/>
  <c r="E135" i="7"/>
  <c r="A136" i="7"/>
  <c r="B136" i="7"/>
  <c r="C136" i="7"/>
  <c r="D136" i="7"/>
  <c r="E136" i="7"/>
  <c r="A137" i="7"/>
  <c r="B137" i="7"/>
  <c r="C137" i="7"/>
  <c r="D137" i="7"/>
  <c r="E137" i="7"/>
  <c r="A138" i="7"/>
  <c r="B138" i="7"/>
  <c r="C138" i="7"/>
  <c r="D138" i="7"/>
  <c r="E138" i="7"/>
  <c r="A139" i="7"/>
  <c r="B139" i="7"/>
  <c r="C139" i="7"/>
  <c r="D139" i="7"/>
  <c r="E139" i="7"/>
  <c r="A140" i="7"/>
  <c r="B140" i="7"/>
  <c r="C140" i="7"/>
  <c r="D140" i="7"/>
  <c r="E140" i="7"/>
  <c r="A141" i="7"/>
  <c r="B141" i="7"/>
  <c r="C141" i="7"/>
  <c r="D141" i="7"/>
  <c r="E141" i="7"/>
  <c r="A142" i="7"/>
  <c r="B142" i="7"/>
  <c r="C142" i="7"/>
  <c r="D142" i="7"/>
  <c r="E142" i="7"/>
  <c r="A143" i="7"/>
  <c r="B143" i="7"/>
  <c r="C143" i="7"/>
  <c r="D143" i="7"/>
  <c r="E143" i="7"/>
  <c r="A144" i="7"/>
  <c r="B144" i="7"/>
  <c r="C144" i="7"/>
  <c r="D144" i="7"/>
  <c r="E144" i="7"/>
  <c r="A145" i="7"/>
  <c r="B145" i="7"/>
  <c r="C145" i="7"/>
  <c r="D145" i="7"/>
  <c r="E145" i="7"/>
  <c r="A146" i="7"/>
  <c r="B146" i="7"/>
  <c r="C146" i="7"/>
  <c r="D146" i="7"/>
  <c r="E146" i="7"/>
  <c r="A147" i="7"/>
  <c r="B147" i="7"/>
  <c r="C147" i="7"/>
  <c r="D147" i="7"/>
  <c r="E147" i="7"/>
  <c r="A148" i="7"/>
  <c r="B148" i="7"/>
  <c r="C148" i="7"/>
  <c r="D148" i="7"/>
  <c r="E148" i="7"/>
  <c r="A149" i="7"/>
  <c r="B149" i="7"/>
  <c r="C149" i="7"/>
  <c r="D149" i="7"/>
  <c r="E149" i="7"/>
  <c r="A150" i="7"/>
  <c r="B150" i="7"/>
  <c r="C150" i="7"/>
  <c r="D150" i="7"/>
  <c r="E150" i="7"/>
  <c r="A151" i="7"/>
  <c r="B151" i="7"/>
  <c r="C151" i="7"/>
  <c r="D151" i="7"/>
  <c r="E151" i="7"/>
  <c r="A152" i="7"/>
  <c r="B152" i="7"/>
  <c r="C152" i="7"/>
  <c r="D152" i="7"/>
  <c r="E152" i="7"/>
  <c r="A153" i="7"/>
  <c r="B153" i="7"/>
  <c r="C153" i="7"/>
  <c r="D153" i="7"/>
  <c r="E153" i="7"/>
  <c r="A154" i="7"/>
  <c r="B154" i="7"/>
  <c r="C154" i="7"/>
  <c r="D154" i="7"/>
  <c r="E154" i="7"/>
  <c r="A155" i="7"/>
  <c r="B155" i="7"/>
  <c r="C155" i="7"/>
  <c r="D155" i="7"/>
  <c r="E155" i="7"/>
  <c r="A156" i="7"/>
  <c r="B156" i="7"/>
  <c r="C156" i="7"/>
  <c r="D156" i="7"/>
  <c r="E156" i="7"/>
  <c r="A157" i="7"/>
  <c r="B157" i="7"/>
  <c r="C157" i="7"/>
  <c r="D157" i="7"/>
  <c r="E157" i="7"/>
  <c r="A158" i="7"/>
  <c r="B158" i="7"/>
  <c r="C158" i="7"/>
  <c r="D158" i="7"/>
  <c r="E158" i="7"/>
  <c r="A159" i="7"/>
  <c r="B159" i="7"/>
  <c r="C159" i="7"/>
  <c r="D159" i="7"/>
  <c r="E159" i="7"/>
  <c r="A160" i="7"/>
  <c r="B160" i="7"/>
  <c r="C160" i="7"/>
  <c r="D160" i="7"/>
  <c r="E160" i="7"/>
  <c r="A161" i="7"/>
  <c r="B161" i="7"/>
  <c r="C161" i="7"/>
  <c r="D161" i="7"/>
  <c r="E161" i="7"/>
  <c r="A162" i="7"/>
  <c r="B162" i="7"/>
  <c r="C162" i="7"/>
  <c r="D162" i="7"/>
  <c r="E162" i="7"/>
  <c r="A163" i="7"/>
  <c r="B163" i="7"/>
  <c r="C163" i="7"/>
  <c r="D163" i="7"/>
  <c r="E163" i="7"/>
  <c r="A164" i="7"/>
  <c r="B164" i="7"/>
  <c r="C164" i="7"/>
  <c r="D164" i="7"/>
  <c r="E164" i="7"/>
  <c r="A165" i="7"/>
  <c r="B165" i="7"/>
  <c r="C165" i="7"/>
  <c r="D165" i="7"/>
  <c r="E165" i="7"/>
  <c r="A166" i="7"/>
  <c r="B166" i="7"/>
  <c r="C166" i="7"/>
  <c r="D166" i="7"/>
  <c r="E166" i="7"/>
  <c r="A167" i="7"/>
  <c r="B167" i="7"/>
  <c r="C167" i="7"/>
  <c r="D167" i="7"/>
  <c r="E167" i="7"/>
  <c r="A168" i="7"/>
  <c r="B168" i="7"/>
  <c r="C168" i="7"/>
  <c r="D168" i="7"/>
  <c r="E168" i="7"/>
  <c r="A169" i="7"/>
  <c r="B169" i="7"/>
  <c r="C169" i="7"/>
  <c r="D169" i="7"/>
  <c r="E169" i="7"/>
  <c r="A170" i="7"/>
  <c r="B170" i="7"/>
  <c r="C170" i="7"/>
  <c r="D170" i="7"/>
  <c r="E170" i="7"/>
  <c r="A171" i="7"/>
  <c r="B171" i="7"/>
  <c r="C171" i="7"/>
  <c r="D171" i="7"/>
  <c r="E171" i="7"/>
  <c r="A172" i="7"/>
  <c r="B172" i="7"/>
  <c r="C172" i="7"/>
  <c r="D172" i="7"/>
  <c r="E172" i="7"/>
  <c r="A173" i="7"/>
  <c r="B173" i="7"/>
  <c r="C173" i="7"/>
  <c r="D173" i="7"/>
  <c r="E173" i="7"/>
  <c r="A174" i="7"/>
  <c r="B174" i="7"/>
  <c r="C174" i="7"/>
  <c r="D174" i="7"/>
  <c r="E174" i="7"/>
  <c r="A175" i="7"/>
  <c r="B175" i="7"/>
  <c r="C175" i="7"/>
  <c r="D175" i="7"/>
  <c r="E175" i="7"/>
  <c r="A176" i="7"/>
  <c r="B176" i="7"/>
  <c r="C176" i="7"/>
  <c r="D176" i="7"/>
  <c r="E176" i="7"/>
  <c r="A177" i="7"/>
  <c r="B177" i="7"/>
  <c r="C177" i="7"/>
  <c r="D177" i="7"/>
  <c r="E177" i="7"/>
  <c r="A178" i="7"/>
  <c r="B178" i="7"/>
  <c r="C178" i="7"/>
  <c r="D178" i="7"/>
  <c r="E178" i="7"/>
  <c r="A179" i="7"/>
  <c r="B179" i="7"/>
  <c r="C179" i="7"/>
  <c r="D179" i="7"/>
  <c r="E179" i="7"/>
  <c r="A180" i="7"/>
  <c r="B180" i="7"/>
  <c r="C180" i="7"/>
  <c r="D180" i="7"/>
  <c r="E180" i="7"/>
  <c r="A181" i="7"/>
  <c r="B181" i="7"/>
  <c r="C181" i="7"/>
  <c r="D181" i="7"/>
  <c r="E181" i="7"/>
  <c r="A182" i="7"/>
  <c r="B182" i="7"/>
  <c r="C182" i="7"/>
  <c r="D182" i="7"/>
  <c r="E182" i="7"/>
  <c r="A183" i="7"/>
  <c r="B183" i="7"/>
  <c r="C183" i="7"/>
  <c r="D183" i="7"/>
  <c r="E183" i="7"/>
  <c r="A184" i="7"/>
  <c r="B184" i="7"/>
  <c r="C184" i="7"/>
  <c r="D184" i="7"/>
  <c r="E184" i="7"/>
  <c r="A185" i="7"/>
  <c r="B185" i="7"/>
  <c r="C185" i="7"/>
  <c r="D185" i="7"/>
  <c r="E185" i="7"/>
  <c r="A186" i="7"/>
  <c r="B186" i="7"/>
  <c r="C186" i="7"/>
  <c r="D186" i="7"/>
  <c r="E186" i="7"/>
  <c r="A187" i="7"/>
  <c r="B187" i="7"/>
  <c r="C187" i="7"/>
  <c r="D187" i="7"/>
  <c r="E187" i="7"/>
  <c r="A188" i="7"/>
  <c r="B188" i="7"/>
  <c r="C188" i="7"/>
  <c r="D188" i="7"/>
  <c r="E188" i="7"/>
  <c r="A189" i="7"/>
  <c r="B189" i="7"/>
  <c r="C189" i="7"/>
  <c r="D189" i="7"/>
  <c r="E189" i="7"/>
  <c r="A190" i="7"/>
  <c r="B190" i="7"/>
  <c r="C190" i="7"/>
  <c r="D190" i="7"/>
  <c r="E190" i="7"/>
  <c r="A191" i="7"/>
  <c r="B191" i="7"/>
  <c r="C191" i="7"/>
  <c r="D191" i="7"/>
  <c r="E191" i="7"/>
  <c r="A192" i="7"/>
  <c r="B192" i="7"/>
  <c r="C192" i="7"/>
  <c r="D192" i="7"/>
  <c r="E192" i="7"/>
  <c r="A193" i="7"/>
  <c r="B193" i="7"/>
  <c r="C193" i="7"/>
  <c r="D193" i="7"/>
  <c r="E193" i="7"/>
  <c r="A194" i="7"/>
  <c r="B194" i="7"/>
  <c r="C194" i="7"/>
  <c r="D194" i="7"/>
  <c r="E194" i="7"/>
  <c r="A195" i="7"/>
  <c r="B195" i="7"/>
  <c r="C195" i="7"/>
  <c r="D195" i="7"/>
  <c r="E195" i="7"/>
  <c r="A196" i="7"/>
  <c r="B196" i="7"/>
  <c r="C196" i="7"/>
  <c r="D196" i="7"/>
  <c r="E196" i="7"/>
  <c r="A197" i="7"/>
  <c r="B197" i="7"/>
  <c r="C197" i="7"/>
  <c r="D197" i="7"/>
  <c r="E197" i="7"/>
  <c r="A198" i="7"/>
  <c r="B198" i="7"/>
  <c r="C198" i="7"/>
  <c r="D198" i="7"/>
  <c r="E198" i="7"/>
  <c r="A199" i="7"/>
  <c r="B199" i="7"/>
  <c r="C199" i="7"/>
  <c r="D199" i="7"/>
  <c r="E199" i="7"/>
  <c r="A200" i="7"/>
  <c r="B200" i="7"/>
  <c r="C200" i="7"/>
  <c r="D200" i="7"/>
  <c r="E200" i="7"/>
  <c r="A201" i="7"/>
  <c r="B201" i="7"/>
  <c r="C201" i="7"/>
  <c r="D201" i="7"/>
  <c r="E201" i="7"/>
  <c r="A202" i="7"/>
  <c r="B202" i="7"/>
  <c r="C202" i="7"/>
  <c r="D202" i="7"/>
  <c r="E202" i="7"/>
  <c r="A203" i="7"/>
  <c r="B203" i="7"/>
  <c r="C203" i="7"/>
  <c r="D203" i="7"/>
  <c r="E203" i="7"/>
  <c r="A204" i="7"/>
  <c r="B204" i="7"/>
  <c r="C204" i="7"/>
  <c r="D204" i="7"/>
  <c r="E204" i="7"/>
  <c r="A205" i="7"/>
  <c r="B205" i="7"/>
  <c r="C205" i="7"/>
  <c r="D205" i="7"/>
  <c r="E205" i="7"/>
  <c r="A206" i="7"/>
  <c r="B206" i="7"/>
  <c r="C206" i="7"/>
  <c r="D206" i="7"/>
  <c r="E206" i="7"/>
  <c r="A207" i="7"/>
  <c r="B207" i="7"/>
  <c r="C207" i="7"/>
  <c r="D207" i="7"/>
  <c r="E207" i="7"/>
  <c r="A208" i="7"/>
  <c r="B208" i="7"/>
  <c r="C208" i="7"/>
  <c r="D208" i="7"/>
  <c r="E208" i="7"/>
  <c r="A209" i="7"/>
  <c r="B209" i="7"/>
  <c r="C209" i="7"/>
  <c r="D209" i="7"/>
  <c r="E209" i="7"/>
  <c r="A210" i="7"/>
  <c r="B210" i="7"/>
  <c r="C210" i="7"/>
  <c r="D210" i="7"/>
  <c r="E210" i="7"/>
  <c r="A211" i="7"/>
  <c r="B211" i="7"/>
  <c r="C211" i="7"/>
  <c r="D211" i="7"/>
  <c r="E211" i="7"/>
  <c r="A212" i="7"/>
  <c r="B212" i="7"/>
  <c r="C212" i="7"/>
  <c r="D212" i="7"/>
  <c r="E212" i="7"/>
  <c r="A213" i="7"/>
  <c r="B213" i="7"/>
  <c r="C213" i="7"/>
  <c r="D213" i="7"/>
  <c r="E213" i="7"/>
  <c r="A214" i="7"/>
  <c r="B214" i="7"/>
  <c r="C214" i="7"/>
  <c r="D214" i="7"/>
  <c r="E214" i="7"/>
  <c r="A215" i="7"/>
  <c r="B215" i="7"/>
  <c r="C215" i="7"/>
  <c r="D215" i="7"/>
  <c r="E215" i="7"/>
  <c r="A216" i="7"/>
  <c r="B216" i="7"/>
  <c r="C216" i="7"/>
  <c r="D216" i="7"/>
  <c r="E216" i="7"/>
  <c r="A217" i="7"/>
  <c r="B217" i="7"/>
  <c r="C217" i="7"/>
  <c r="D217" i="7"/>
  <c r="E217" i="7"/>
  <c r="A218" i="7"/>
  <c r="B218" i="7"/>
  <c r="C218" i="7"/>
  <c r="D218" i="7"/>
  <c r="E218" i="7"/>
  <c r="A219" i="7"/>
  <c r="B219" i="7"/>
  <c r="C219" i="7"/>
  <c r="D219" i="7"/>
  <c r="E219" i="7"/>
  <c r="A220" i="7"/>
  <c r="B220" i="7"/>
  <c r="C220" i="7"/>
  <c r="D220" i="7"/>
  <c r="E220" i="7"/>
  <c r="A221" i="7"/>
  <c r="B221" i="7"/>
  <c r="C221" i="7"/>
  <c r="D221" i="7"/>
  <c r="E221" i="7"/>
  <c r="A222" i="7"/>
  <c r="B222" i="7"/>
  <c r="C222" i="7"/>
  <c r="D222" i="7"/>
  <c r="E222" i="7"/>
  <c r="A223" i="7"/>
  <c r="B223" i="7"/>
  <c r="C223" i="7"/>
  <c r="D223" i="7"/>
  <c r="E223" i="7"/>
  <c r="A224" i="7"/>
  <c r="B224" i="7"/>
  <c r="C224" i="7"/>
  <c r="D224" i="7"/>
  <c r="E224" i="7"/>
  <c r="A225" i="7"/>
  <c r="B225" i="7"/>
  <c r="C225" i="7"/>
  <c r="D225" i="7"/>
  <c r="E225" i="7"/>
  <c r="A226" i="7"/>
  <c r="B226" i="7"/>
  <c r="C226" i="7"/>
  <c r="D226" i="7"/>
  <c r="E226" i="7"/>
  <c r="A227" i="7"/>
  <c r="B227" i="7"/>
  <c r="C227" i="7"/>
  <c r="D227" i="7"/>
  <c r="E227" i="7"/>
  <c r="A228" i="7"/>
  <c r="B228" i="7"/>
  <c r="C228" i="7"/>
  <c r="D228" i="7"/>
  <c r="E228" i="7"/>
  <c r="A229" i="7"/>
  <c r="B229" i="7"/>
  <c r="C229" i="7"/>
  <c r="D229" i="7"/>
  <c r="E229" i="7"/>
  <c r="A230" i="7"/>
  <c r="B230" i="7"/>
  <c r="C230" i="7"/>
  <c r="D230" i="7"/>
  <c r="E230" i="7"/>
  <c r="A231" i="7"/>
  <c r="B231" i="7"/>
  <c r="C231" i="7"/>
  <c r="D231" i="7"/>
  <c r="E231" i="7"/>
  <c r="A232" i="7"/>
  <c r="B232" i="7"/>
  <c r="C232" i="7"/>
  <c r="D232" i="7"/>
  <c r="E232" i="7"/>
  <c r="A233" i="7"/>
  <c r="B233" i="7"/>
  <c r="C233" i="7"/>
  <c r="D233" i="7"/>
  <c r="E233" i="7"/>
  <c r="A234" i="7"/>
  <c r="B234" i="7"/>
  <c r="C234" i="7"/>
  <c r="D234" i="7"/>
  <c r="E234" i="7"/>
  <c r="A235" i="7"/>
  <c r="B235" i="7"/>
  <c r="C235" i="7"/>
  <c r="D235" i="7"/>
  <c r="E235" i="7"/>
  <c r="A236" i="7"/>
  <c r="B236" i="7"/>
  <c r="C236" i="7"/>
  <c r="D236" i="7"/>
  <c r="E236" i="7"/>
  <c r="A237" i="7"/>
  <c r="B237" i="7"/>
  <c r="C237" i="7"/>
  <c r="D237" i="7"/>
  <c r="E237" i="7"/>
  <c r="A238" i="7"/>
  <c r="B238" i="7"/>
  <c r="C238" i="7"/>
  <c r="D238" i="7"/>
  <c r="E238" i="7"/>
  <c r="A239" i="7"/>
  <c r="B239" i="7"/>
  <c r="C239" i="7"/>
  <c r="D239" i="7"/>
  <c r="E239" i="7"/>
  <c r="A240" i="7"/>
  <c r="B240" i="7"/>
  <c r="C240" i="7"/>
  <c r="D240" i="7"/>
  <c r="E240" i="7"/>
  <c r="A241" i="7"/>
  <c r="B241" i="7"/>
  <c r="C241" i="7"/>
  <c r="D241" i="7"/>
  <c r="E241" i="7"/>
  <c r="A242" i="7"/>
  <c r="B242" i="7"/>
  <c r="C242" i="7"/>
  <c r="D242" i="7"/>
  <c r="E242" i="7"/>
  <c r="A243" i="7"/>
  <c r="B243" i="7"/>
  <c r="C243" i="7"/>
  <c r="D243" i="7"/>
  <c r="E243" i="7"/>
  <c r="A244" i="7"/>
  <c r="B244" i="7"/>
  <c r="C244" i="7"/>
  <c r="D244" i="7"/>
  <c r="E244" i="7"/>
  <c r="A245" i="7"/>
  <c r="B245" i="7"/>
  <c r="C245" i="7"/>
  <c r="D245" i="7"/>
  <c r="E245" i="7"/>
  <c r="A246" i="7"/>
  <c r="B246" i="7"/>
  <c r="C246" i="7"/>
  <c r="D246" i="7"/>
  <c r="E246" i="7"/>
  <c r="A247" i="7"/>
  <c r="B247" i="7"/>
  <c r="C247" i="7"/>
  <c r="D247" i="7"/>
  <c r="E247" i="7"/>
  <c r="A248" i="7"/>
  <c r="B248" i="7"/>
  <c r="C248" i="7"/>
  <c r="D248" i="7"/>
  <c r="E248" i="7"/>
  <c r="A249" i="7"/>
  <c r="B249" i="7"/>
  <c r="C249" i="7"/>
  <c r="D249" i="7"/>
  <c r="E249" i="7"/>
  <c r="A250" i="7"/>
  <c r="B250" i="7"/>
  <c r="C250" i="7"/>
  <c r="D250" i="7"/>
  <c r="E250" i="7"/>
  <c r="A251" i="7"/>
  <c r="B251" i="7"/>
  <c r="C251" i="7"/>
  <c r="D251" i="7"/>
  <c r="E251" i="7"/>
  <c r="A252" i="7"/>
  <c r="B252" i="7"/>
  <c r="C252" i="7"/>
  <c r="D252" i="7"/>
  <c r="E252" i="7"/>
  <c r="A253" i="7"/>
  <c r="B253" i="7"/>
  <c r="C253" i="7"/>
  <c r="D253" i="7"/>
  <c r="E253" i="7"/>
  <c r="A254" i="7"/>
  <c r="B254" i="7"/>
  <c r="C254" i="7"/>
  <c r="D254" i="7"/>
  <c r="E254" i="7"/>
  <c r="A255" i="7"/>
  <c r="B255" i="7"/>
  <c r="C255" i="7"/>
  <c r="D255" i="7"/>
  <c r="E255" i="7"/>
  <c r="A256" i="7"/>
  <c r="B256" i="7"/>
  <c r="C256" i="7"/>
  <c r="D256" i="7"/>
  <c r="E256" i="7"/>
  <c r="A257" i="7"/>
  <c r="B257" i="7"/>
  <c r="C257" i="7"/>
  <c r="D257" i="7"/>
  <c r="E257" i="7"/>
  <c r="A258" i="7"/>
  <c r="B258" i="7"/>
  <c r="C258" i="7"/>
  <c r="D258" i="7"/>
  <c r="E258" i="7"/>
  <c r="A259" i="7"/>
  <c r="B259" i="7"/>
  <c r="C259" i="7"/>
  <c r="D259" i="7"/>
  <c r="E259" i="7"/>
  <c r="A260" i="7"/>
  <c r="B260" i="7"/>
  <c r="C260" i="7"/>
  <c r="D260" i="7"/>
  <c r="E260" i="7"/>
  <c r="R21" i="1" l="1"/>
  <c r="G148" i="2"/>
  <c r="F75" i="1"/>
  <c r="M25" i="1"/>
  <c r="M24" i="1"/>
  <c r="M23" i="1"/>
  <c r="M62" i="1"/>
  <c r="M61" i="1"/>
  <c r="M60" i="1"/>
  <c r="M59" i="1"/>
  <c r="M54" i="1"/>
  <c r="M53" i="1"/>
  <c r="F93" i="1"/>
  <c r="G18" i="2"/>
  <c r="M40" i="1"/>
  <c r="G149" i="2"/>
  <c r="F89" i="1"/>
  <c r="F45" i="1"/>
  <c r="S92" i="1"/>
  <c r="G296" i="2"/>
  <c r="G276" i="2"/>
  <c r="R91" i="1"/>
  <c r="M32" i="1"/>
  <c r="M78" i="1"/>
  <c r="S77" i="1"/>
  <c r="M77" i="1"/>
  <c r="G84" i="2"/>
  <c r="G72" i="2"/>
  <c r="G68" i="2"/>
  <c r="G40" i="2"/>
  <c r="G20" i="2"/>
  <c r="G274" i="2"/>
  <c r="G270" i="2"/>
  <c r="G252" i="2"/>
  <c r="G250" i="2"/>
  <c r="G244" i="2"/>
  <c r="G242" i="2"/>
  <c r="G238" i="2"/>
  <c r="G236" i="2"/>
  <c r="G212" i="2"/>
  <c r="G260" i="2"/>
  <c r="G232" i="2"/>
  <c r="G206" i="2"/>
  <c r="G180" i="2"/>
  <c r="G178" i="2"/>
  <c r="G174" i="2"/>
  <c r="G87" i="2"/>
  <c r="M55" i="1"/>
  <c r="M19" i="1"/>
  <c r="G277" i="2"/>
  <c r="G200" i="2"/>
  <c r="G196" i="2"/>
  <c r="G168" i="2"/>
  <c r="G146" i="2"/>
  <c r="G142" i="2"/>
  <c r="G124" i="2"/>
  <c r="G122" i="2"/>
  <c r="G116" i="2"/>
  <c r="G114" i="2"/>
  <c r="G110" i="2"/>
  <c r="G108" i="2"/>
  <c r="G23" i="2"/>
  <c r="G21" i="2"/>
  <c r="G264" i="2"/>
  <c r="G210" i="2"/>
  <c r="G188" i="2"/>
  <c r="G186" i="2"/>
  <c r="G172" i="2"/>
  <c r="G85" i="2"/>
  <c r="G316" i="2"/>
  <c r="G314" i="2"/>
  <c r="G308" i="2"/>
  <c r="G306" i="2"/>
  <c r="G302" i="2"/>
  <c r="G300" i="2"/>
  <c r="G213" i="2"/>
  <c r="G136" i="2"/>
  <c r="G132" i="2"/>
  <c r="G104" i="2"/>
  <c r="G82" i="2"/>
  <c r="G78" i="2"/>
  <c r="G60" i="2"/>
  <c r="G58" i="2"/>
  <c r="G52" i="2"/>
  <c r="G50" i="2"/>
  <c r="G46" i="2"/>
  <c r="G44" i="2"/>
  <c r="G317" i="2"/>
  <c r="G292" i="2"/>
  <c r="G288" i="2"/>
  <c r="G255" i="2"/>
  <c r="G253" i="2"/>
  <c r="G228" i="2"/>
  <c r="G224" i="2"/>
  <c r="G191" i="2"/>
  <c r="G189" i="2"/>
  <c r="G164" i="2"/>
  <c r="G160" i="2"/>
  <c r="G127" i="2"/>
  <c r="G125" i="2"/>
  <c r="G100" i="2"/>
  <c r="G96" i="2"/>
  <c r="G61" i="2"/>
  <c r="G36" i="2"/>
  <c r="G32" i="2"/>
  <c r="S75" i="1"/>
  <c r="R51" i="1"/>
  <c r="F65" i="1"/>
  <c r="R63" i="1"/>
  <c r="F81" i="1"/>
  <c r="R79" i="1"/>
  <c r="F73" i="1"/>
  <c r="M72" i="1"/>
  <c r="R72" i="1"/>
  <c r="F71" i="1"/>
  <c r="M48" i="1"/>
  <c r="F47" i="1"/>
  <c r="R37" i="1"/>
  <c r="F35" i="1"/>
  <c r="S87" i="1"/>
  <c r="S83" i="1"/>
  <c r="F27" i="1"/>
  <c r="S46" i="1"/>
  <c r="S42" i="1"/>
  <c r="R67" i="1"/>
  <c r="F57" i="1"/>
  <c r="S56" i="1"/>
  <c r="F55" i="1"/>
  <c r="R22" i="1"/>
  <c r="S21" i="1"/>
  <c r="R20" i="1"/>
  <c r="F19" i="1"/>
  <c r="F78" i="1"/>
  <c r="R77" i="1"/>
  <c r="F76" i="1"/>
  <c r="F92" i="1"/>
  <c r="M94" i="1"/>
  <c r="S94" i="1"/>
  <c r="M91" i="1"/>
  <c r="G297" i="2"/>
  <c r="G233" i="2"/>
  <c r="G169" i="2"/>
  <c r="G105" i="2"/>
  <c r="G41" i="2"/>
  <c r="R93" i="1"/>
  <c r="S31" i="1"/>
  <c r="M86" i="1"/>
  <c r="M56" i="1"/>
  <c r="G312" i="2"/>
  <c r="G284" i="2"/>
  <c r="G282" i="2"/>
  <c r="G271" i="2"/>
  <c r="G269" i="2"/>
  <c r="G268" i="2"/>
  <c r="G265" i="2"/>
  <c r="G248" i="2"/>
  <c r="G220" i="2"/>
  <c r="G218" i="2"/>
  <c r="G207" i="2"/>
  <c r="G205" i="2"/>
  <c r="G204" i="2"/>
  <c r="G201" i="2"/>
  <c r="G184" i="2"/>
  <c r="G156" i="2"/>
  <c r="G154" i="2"/>
  <c r="G143" i="2"/>
  <c r="G141" i="2"/>
  <c r="G140" i="2"/>
  <c r="G137" i="2"/>
  <c r="G120" i="2"/>
  <c r="G92" i="2"/>
  <c r="G90" i="2"/>
  <c r="G77" i="2"/>
  <c r="G76" i="2"/>
  <c r="G73" i="2"/>
  <c r="G56" i="2"/>
  <c r="G28" i="2"/>
  <c r="G26" i="2"/>
  <c r="F83" i="1"/>
  <c r="F91" i="1"/>
  <c r="M52" i="1"/>
  <c r="M26" i="1"/>
  <c r="R89" i="1"/>
  <c r="M87" i="1"/>
  <c r="M34" i="1"/>
  <c r="M33" i="1"/>
  <c r="M31" i="1"/>
  <c r="M85" i="1"/>
  <c r="M84" i="1"/>
  <c r="M83" i="1"/>
  <c r="M30" i="1"/>
  <c r="M29" i="1"/>
  <c r="M28" i="1"/>
  <c r="M27" i="1"/>
  <c r="M46" i="1"/>
  <c r="M45" i="1"/>
  <c r="M44" i="1"/>
  <c r="M43" i="1"/>
  <c r="M42" i="1"/>
  <c r="M41" i="1"/>
  <c r="M39" i="1"/>
  <c r="M70" i="1"/>
  <c r="M69" i="1"/>
  <c r="M68" i="1"/>
  <c r="M67" i="1"/>
  <c r="M58" i="1"/>
  <c r="F94" i="1"/>
  <c r="F77" i="1"/>
  <c r="R71" i="1"/>
  <c r="R56" i="1"/>
  <c r="R35" i="1"/>
  <c r="R90" i="1"/>
  <c r="F61" i="1"/>
  <c r="R53" i="1"/>
  <c r="M81" i="1"/>
  <c r="M73" i="1"/>
  <c r="M49" i="1"/>
  <c r="M37" i="1"/>
  <c r="M36" i="1"/>
  <c r="R31" i="1"/>
  <c r="S85" i="1"/>
  <c r="R83" i="1"/>
  <c r="R27" i="1"/>
  <c r="R46" i="1"/>
  <c r="F43" i="1"/>
  <c r="R42" i="1"/>
  <c r="F39" i="1"/>
  <c r="R69" i="1"/>
  <c r="F37" i="1"/>
  <c r="S19" i="1"/>
  <c r="F79" i="1"/>
  <c r="F51" i="1"/>
  <c r="R75" i="1"/>
  <c r="R33" i="1"/>
  <c r="S33" i="1"/>
  <c r="R58" i="1"/>
  <c r="S58" i="1"/>
  <c r="G280" i="2"/>
  <c r="G216" i="2"/>
  <c r="G152" i="2"/>
  <c r="G88" i="2"/>
  <c r="G24" i="2"/>
  <c r="F87" i="1"/>
  <c r="R87" i="1"/>
  <c r="R29" i="1"/>
  <c r="F29" i="1"/>
  <c r="S29" i="1"/>
  <c r="R44" i="1"/>
  <c r="S44" i="1"/>
  <c r="R40" i="1"/>
  <c r="S40" i="1"/>
  <c r="S67" i="1"/>
  <c r="F67" i="1"/>
  <c r="F85" i="1"/>
  <c r="F69" i="1"/>
  <c r="S69" i="1"/>
  <c r="S27" i="1"/>
  <c r="R85" i="1"/>
  <c r="G320" i="2"/>
  <c r="G309" i="2"/>
  <c r="G287" i="2"/>
  <c r="G285" i="2"/>
  <c r="G256" i="2"/>
  <c r="G245" i="2"/>
  <c r="G223" i="2"/>
  <c r="G221" i="2"/>
  <c r="G192" i="2"/>
  <c r="G181" i="2"/>
  <c r="G159" i="2"/>
  <c r="G157" i="2"/>
  <c r="G128" i="2"/>
  <c r="G117" i="2"/>
  <c r="G95" i="2"/>
  <c r="G93" i="2"/>
  <c r="G64" i="2"/>
  <c r="G53" i="2"/>
  <c r="G29" i="2"/>
  <c r="G303" i="2"/>
  <c r="G301" i="2"/>
  <c r="G290" i="2"/>
  <c r="G286" i="2"/>
  <c r="G281" i="2"/>
  <c r="G272" i="2"/>
  <c r="G266" i="2"/>
  <c r="G261" i="2"/>
  <c r="G239" i="2"/>
  <c r="G237" i="2"/>
  <c r="G226" i="2"/>
  <c r="G222" i="2"/>
  <c r="G217" i="2"/>
  <c r="G208" i="2"/>
  <c r="G202" i="2"/>
  <c r="G197" i="2"/>
  <c r="G175" i="2"/>
  <c r="G173" i="2"/>
  <c r="G162" i="2"/>
  <c r="G158" i="2"/>
  <c r="G153" i="2"/>
  <c r="G144" i="2"/>
  <c r="G138" i="2"/>
  <c r="G133" i="2"/>
  <c r="G111" i="2"/>
  <c r="G109" i="2"/>
  <c r="G98" i="2"/>
  <c r="G94" i="2"/>
  <c r="G89" i="2"/>
  <c r="G80" i="2"/>
  <c r="G74" i="2"/>
  <c r="G71" i="2"/>
  <c r="G69" i="2"/>
  <c r="G47" i="2"/>
  <c r="G45" i="2"/>
  <c r="G34" i="2"/>
  <c r="G30" i="2"/>
  <c r="G25" i="2"/>
  <c r="G16" i="2"/>
  <c r="R25" i="1"/>
  <c r="R62" i="1"/>
  <c r="R60" i="1"/>
  <c r="F53" i="1"/>
  <c r="R66" i="1"/>
  <c r="R65" i="1"/>
  <c r="R64" i="1"/>
  <c r="F63" i="1"/>
  <c r="R82" i="1"/>
  <c r="R81" i="1"/>
  <c r="R80" i="1"/>
  <c r="R74" i="1"/>
  <c r="R73" i="1"/>
  <c r="R47" i="1"/>
  <c r="M89" i="1"/>
  <c r="R88" i="1"/>
  <c r="R19" i="1"/>
  <c r="R92" i="1"/>
  <c r="M92" i="1"/>
  <c r="G318" i="2"/>
  <c r="G313" i="2"/>
  <c r="G304" i="2"/>
  <c r="G298" i="2"/>
  <c r="G293" i="2"/>
  <c r="G258" i="2"/>
  <c r="G254" i="2"/>
  <c r="G249" i="2"/>
  <c r="G240" i="2"/>
  <c r="G234" i="2"/>
  <c r="G229" i="2"/>
  <c r="G194" i="2"/>
  <c r="G190" i="2"/>
  <c r="G185" i="2"/>
  <c r="G176" i="2"/>
  <c r="G170" i="2"/>
  <c r="G165" i="2"/>
  <c r="G130" i="2"/>
  <c r="G126" i="2"/>
  <c r="G121" i="2"/>
  <c r="G112" i="2"/>
  <c r="G106" i="2"/>
  <c r="G101" i="2"/>
  <c r="G66" i="2"/>
  <c r="G62" i="2"/>
  <c r="G57" i="2"/>
  <c r="G48" i="2"/>
  <c r="G42" i="2"/>
  <c r="G39" i="2"/>
  <c r="G37" i="2"/>
  <c r="M57" i="1"/>
  <c r="M21" i="1"/>
  <c r="M20" i="1"/>
  <c r="M76" i="1"/>
  <c r="S93" i="1"/>
  <c r="M93" i="1"/>
  <c r="S91" i="1"/>
  <c r="G15" i="2"/>
  <c r="G310" i="2"/>
  <c r="G307" i="2"/>
  <c r="G305" i="2"/>
  <c r="G294" i="2"/>
  <c r="G291" i="2"/>
  <c r="G289" i="2"/>
  <c r="G278" i="2"/>
  <c r="G275" i="2"/>
  <c r="G273" i="2"/>
  <c r="G262" i="2"/>
  <c r="G259" i="2"/>
  <c r="G257" i="2"/>
  <c r="G246" i="2"/>
  <c r="G243" i="2"/>
  <c r="G241" i="2"/>
  <c r="G230" i="2"/>
  <c r="G227" i="2"/>
  <c r="G225" i="2"/>
  <c r="G214" i="2"/>
  <c r="G211" i="2"/>
  <c r="G209" i="2"/>
  <c r="G198" i="2"/>
  <c r="G195" i="2"/>
  <c r="G193" i="2"/>
  <c r="G182" i="2"/>
  <c r="G179" i="2"/>
  <c r="G177" i="2"/>
  <c r="G166" i="2"/>
  <c r="G163" i="2"/>
  <c r="G161" i="2"/>
  <c r="G150" i="2"/>
  <c r="G147" i="2"/>
  <c r="G145" i="2"/>
  <c r="G134" i="2"/>
  <c r="G131" i="2"/>
  <c r="G129" i="2"/>
  <c r="G118" i="2"/>
  <c r="G115" i="2"/>
  <c r="G113" i="2"/>
  <c r="G102" i="2"/>
  <c r="G99" i="2"/>
  <c r="G97" i="2"/>
  <c r="G86" i="2"/>
  <c r="G83" i="2"/>
  <c r="G81" i="2"/>
  <c r="G70" i="2"/>
  <c r="G67" i="2"/>
  <c r="G65" i="2"/>
  <c r="G54" i="2"/>
  <c r="G51" i="2"/>
  <c r="G49" i="2"/>
  <c r="G38" i="2"/>
  <c r="G35" i="2"/>
  <c r="G33" i="2"/>
  <c r="G22" i="2"/>
  <c r="G19" i="2"/>
  <c r="G17" i="2"/>
  <c r="S90" i="1"/>
  <c r="M75" i="1"/>
  <c r="S26" i="1"/>
  <c r="F25" i="1"/>
  <c r="R24" i="1"/>
  <c r="R23" i="1"/>
  <c r="F62" i="1"/>
  <c r="R61" i="1"/>
  <c r="F60" i="1"/>
  <c r="F59" i="1"/>
  <c r="R54" i="1"/>
  <c r="S51" i="1"/>
  <c r="M51" i="1"/>
  <c r="S66" i="1"/>
  <c r="M66" i="1"/>
  <c r="S65" i="1"/>
  <c r="M65" i="1"/>
  <c r="S64" i="1"/>
  <c r="M64" i="1"/>
  <c r="S63" i="1"/>
  <c r="M63" i="1"/>
  <c r="S82" i="1"/>
  <c r="M82" i="1"/>
  <c r="S81" i="1"/>
  <c r="S80" i="1"/>
  <c r="M80" i="1"/>
  <c r="M79" i="1"/>
  <c r="M74" i="1"/>
  <c r="M71" i="1"/>
  <c r="M50" i="1"/>
  <c r="M47" i="1"/>
  <c r="M38" i="1"/>
  <c r="M35" i="1"/>
  <c r="M88" i="1"/>
  <c r="R34" i="1"/>
  <c r="S34" i="1"/>
  <c r="F33" i="1"/>
  <c r="R32" i="1"/>
  <c r="S32" i="1"/>
  <c r="F31" i="1"/>
  <c r="R86" i="1"/>
  <c r="S86" i="1"/>
  <c r="R84" i="1"/>
  <c r="S84" i="1"/>
  <c r="R30" i="1"/>
  <c r="S30" i="1"/>
  <c r="R28" i="1"/>
  <c r="S28" i="1"/>
  <c r="R45" i="1"/>
  <c r="S45" i="1"/>
  <c r="R43" i="1"/>
  <c r="S43" i="1"/>
  <c r="R41" i="1"/>
  <c r="S41" i="1"/>
  <c r="F41" i="1"/>
  <c r="R39" i="1"/>
  <c r="S39" i="1"/>
  <c r="R70" i="1"/>
  <c r="S70" i="1"/>
  <c r="R68" i="1"/>
  <c r="S68" i="1"/>
  <c r="R57" i="1"/>
  <c r="S57" i="1"/>
  <c r="R55" i="1"/>
  <c r="S55" i="1"/>
  <c r="S22" i="1"/>
  <c r="F21" i="1"/>
  <c r="S20" i="1"/>
  <c r="R78" i="1"/>
  <c r="S78" i="1"/>
  <c r="R76" i="1"/>
  <c r="S76" i="1"/>
  <c r="R94" i="1"/>
  <c r="R49" i="1"/>
  <c r="F49" i="1"/>
  <c r="R26" i="1"/>
  <c r="S62" i="1"/>
  <c r="S61" i="1"/>
  <c r="S60" i="1"/>
  <c r="S59" i="1"/>
  <c r="F66" i="1"/>
  <c r="F64" i="1"/>
  <c r="F82" i="1"/>
  <c r="F80" i="1"/>
  <c r="S79" i="1"/>
  <c r="S74" i="1"/>
  <c r="S73" i="1"/>
  <c r="F72" i="1"/>
  <c r="S71" i="1"/>
  <c r="S50" i="1"/>
  <c r="S49" i="1"/>
  <c r="S48" i="1"/>
  <c r="S47" i="1"/>
  <c r="S38" i="1"/>
  <c r="S37" i="1"/>
  <c r="S36" i="1"/>
  <c r="S35" i="1"/>
  <c r="S89" i="1"/>
  <c r="F88" i="1"/>
  <c r="F34" i="1"/>
  <c r="F32" i="1"/>
  <c r="F86" i="1"/>
  <c r="F84" i="1"/>
  <c r="F30" i="1"/>
  <c r="F28" i="1"/>
  <c r="F46" i="1"/>
  <c r="F44" i="1"/>
  <c r="F42" i="1"/>
  <c r="F40" i="1"/>
  <c r="F70" i="1"/>
  <c r="F68" i="1"/>
  <c r="F58" i="1"/>
  <c r="F56" i="1"/>
  <c r="F22" i="1"/>
  <c r="F20" i="1"/>
  <c r="R59" i="1"/>
  <c r="S52" i="1"/>
  <c r="S24" i="1"/>
  <c r="S23" i="1"/>
  <c r="S53" i="1"/>
  <c r="G299" i="2"/>
  <c r="G283" i="2"/>
  <c r="G267" i="2"/>
  <c r="G251" i="2"/>
  <c r="G235" i="2"/>
  <c r="G219" i="2"/>
  <c r="G203" i="2"/>
  <c r="G187" i="2"/>
  <c r="G171" i="2"/>
  <c r="G155" i="2"/>
  <c r="G139" i="2"/>
  <c r="G123" i="2"/>
  <c r="G107" i="2"/>
  <c r="G91" i="2"/>
  <c r="G75" i="2"/>
  <c r="G59" i="2"/>
  <c r="G43" i="2"/>
  <c r="G27" i="2"/>
  <c r="F23" i="1"/>
  <c r="S25" i="1"/>
  <c r="S54" i="1"/>
  <c r="G315" i="2"/>
  <c r="F90" i="1"/>
  <c r="F74" i="1"/>
  <c r="F54" i="1"/>
  <c r="F50" i="1"/>
  <c r="F38" i="1"/>
  <c r="F26" i="1"/>
  <c r="S88" i="1"/>
  <c r="S72" i="1"/>
  <c r="R50" i="1"/>
  <c r="R38" i="1"/>
  <c r="G311" i="2"/>
  <c r="G295" i="2"/>
  <c r="G279" i="2"/>
  <c r="G263" i="2"/>
  <c r="G247" i="2"/>
  <c r="G231" i="2"/>
  <c r="G215" i="2"/>
  <c r="G199" i="2"/>
  <c r="G183" i="2"/>
  <c r="G167" i="2"/>
  <c r="G151" i="2"/>
  <c r="G135" i="2"/>
  <c r="G119" i="2"/>
  <c r="G103" i="2"/>
  <c r="G55" i="2"/>
  <c r="F52" i="1"/>
  <c r="F48" i="1"/>
  <c r="F36" i="1"/>
  <c r="F24" i="1"/>
  <c r="R52" i="1"/>
  <c r="R48" i="1"/>
  <c r="R36" i="1"/>
  <c r="G319" i="2"/>
  <c r="G79" i="2"/>
  <c r="G63" i="2"/>
  <c r="G31" i="2"/>
</calcChain>
</file>

<file path=xl/sharedStrings.xml><?xml version="1.0" encoding="utf-8"?>
<sst xmlns="http://schemas.openxmlformats.org/spreadsheetml/2006/main" count="2062" uniqueCount="330">
  <si>
    <t>Aix-Marseille-Provence-Méditerranée</t>
  </si>
  <si>
    <t>FCS</t>
  </si>
  <si>
    <t>EPSCP</t>
  </si>
  <si>
    <t>ECOLE</t>
  </si>
  <si>
    <t>COMUE Centre-Val de Loire</t>
  </si>
  <si>
    <t>COMUE d'Aquitaine</t>
  </si>
  <si>
    <t>Languedoc-Roussillon Universités</t>
  </si>
  <si>
    <t>Normandie Université</t>
  </si>
  <si>
    <t>Picardie Universités</t>
  </si>
  <si>
    <t>Site champenois</t>
  </si>
  <si>
    <t>Université Bourgogne - Franche-Comté</t>
  </si>
  <si>
    <t>Université Bretagne Loire</t>
  </si>
  <si>
    <t>Université confédérale Léonard de Vinci</t>
  </si>
  <si>
    <t>Université Clermont Auvergne</t>
  </si>
  <si>
    <t>Université Côte d'Azur</t>
  </si>
  <si>
    <t>Université de Lorraine</t>
  </si>
  <si>
    <t>Université de Lyon</t>
  </si>
  <si>
    <t>Université de Strasbourg</t>
  </si>
  <si>
    <t>Université fédérale de Toulouse Midi-Pyrénées</t>
  </si>
  <si>
    <t>Université Grenoble Alpes</t>
  </si>
  <si>
    <t>Université Lille Nord de France</t>
  </si>
  <si>
    <t>Les 8 regroupements d'Ile-de-France</t>
  </si>
  <si>
    <t>Site contractuel</t>
  </si>
  <si>
    <t>Chercheurs, enseignants</t>
  </si>
  <si>
    <t>Ingénieurs de recherche (IGR)</t>
  </si>
  <si>
    <t>Personnel de soutien</t>
  </si>
  <si>
    <t>Ensemble du personnel</t>
  </si>
  <si>
    <t>Ensemble du personnel : site à titre principal</t>
  </si>
  <si>
    <t>Personnels permanents + non permanents</t>
  </si>
  <si>
    <t>dont personnels permanents</t>
  </si>
  <si>
    <t>AIX IEP</t>
  </si>
  <si>
    <t>AIX-MARSEILLE</t>
  </si>
  <si>
    <t>AIX-MARSEILLE EC</t>
  </si>
  <si>
    <t>AVIGNON</t>
  </si>
  <si>
    <t>TOULON</t>
  </si>
  <si>
    <t>POLMIT</t>
  </si>
  <si>
    <t>CIRAD</t>
  </si>
  <si>
    <t>CNES</t>
  </si>
  <si>
    <t>CNRS</t>
  </si>
  <si>
    <t>INRA</t>
  </si>
  <si>
    <t>INSERM</t>
  </si>
  <si>
    <t>IRD</t>
  </si>
  <si>
    <t>IRSTEA</t>
  </si>
  <si>
    <t>BOURGES INSA</t>
  </si>
  <si>
    <t>COMUE CENTRE-VAL DE LOIRE</t>
  </si>
  <si>
    <t>ORLEANS</t>
  </si>
  <si>
    <t>TOURS</t>
  </si>
  <si>
    <t>BRGM</t>
  </si>
  <si>
    <t>BORDEAUXSCIENCESAGRO (EX ENITAB)</t>
  </si>
  <si>
    <t>BORDEAUX</t>
  </si>
  <si>
    <t>BORDEAUX 3</t>
  </si>
  <si>
    <t>BORDEAUX IEP</t>
  </si>
  <si>
    <t>BORDEAUX IP</t>
  </si>
  <si>
    <t>COMUE D'AQUITAINE</t>
  </si>
  <si>
    <t>LA ROCHELLE</t>
  </si>
  <si>
    <t>PAU</t>
  </si>
  <si>
    <t>MONTPELLIER SUPAGRO</t>
  </si>
  <si>
    <t>COMUE LANGUEDOC-ROUSSILLON UNIV.</t>
  </si>
  <si>
    <t>MONTPELLIER</t>
  </si>
  <si>
    <t>MONTPELLIER 3</t>
  </si>
  <si>
    <t>MONTPELLIER ENSC</t>
  </si>
  <si>
    <t>NIMES</t>
  </si>
  <si>
    <t>PERPIGNAN</t>
  </si>
  <si>
    <t>CAEN</t>
  </si>
  <si>
    <t>COMUE NORMANDIE UNIVERSITÉ</t>
  </si>
  <si>
    <t>ENSI CAEN</t>
  </si>
  <si>
    <t>LE HAVRE</t>
  </si>
  <si>
    <t>ROUEN</t>
  </si>
  <si>
    <t>ROUEN INSA</t>
  </si>
  <si>
    <t>ESCOM</t>
  </si>
  <si>
    <t>AMIENS</t>
  </si>
  <si>
    <t>COMPIEGNE UTC</t>
  </si>
  <si>
    <t>CESI</t>
  </si>
  <si>
    <t>ESC TROYES</t>
  </si>
  <si>
    <t>IRTS CHAMPAGNES-ARDENNES</t>
  </si>
  <si>
    <t>NEOMA BUSINESS SCHOOL</t>
  </si>
  <si>
    <t>CENTRALESUPELEC</t>
  </si>
  <si>
    <t>REIMS</t>
  </si>
  <si>
    <t>TROYES UTT</t>
  </si>
  <si>
    <t>ESC DIJON</t>
  </si>
  <si>
    <t>BESANCON</t>
  </si>
  <si>
    <t>BESANCON ENSM</t>
  </si>
  <si>
    <t>COMUE UNIVERSITÉ BOURGOGNE F. COMTE</t>
  </si>
  <si>
    <t>DIJON</t>
  </si>
  <si>
    <t>DIJON AGROSUP</t>
  </si>
  <si>
    <t>UT BELFORT M.</t>
  </si>
  <si>
    <t>IRT M2P</t>
  </si>
  <si>
    <t>AGROCAMPUS OUEST</t>
  </si>
  <si>
    <t>ENSTA BRETAGNE (EX ENSIETA)</t>
  </si>
  <si>
    <t>ESA ANGERS</t>
  </si>
  <si>
    <t>MINES NANTES</t>
  </si>
  <si>
    <t>ONIRIS</t>
  </si>
  <si>
    <t>ANGERS</t>
  </si>
  <si>
    <t>BREST</t>
  </si>
  <si>
    <t>BREST ENI</t>
  </si>
  <si>
    <t>BRETAGNE SUD</t>
  </si>
  <si>
    <t>COMUE UNIV. BRETAGNE LOIRE ATLANTIQUE</t>
  </si>
  <si>
    <t>LE MANS</t>
  </si>
  <si>
    <t>NANTES</t>
  </si>
  <si>
    <t>NANTES EC</t>
  </si>
  <si>
    <t>PARIS ENSAM</t>
  </si>
  <si>
    <t>RENNES 1</t>
  </si>
  <si>
    <t>RENNES 2</t>
  </si>
  <si>
    <t>RENNES EHESP</t>
  </si>
  <si>
    <t>RENNES ENS</t>
  </si>
  <si>
    <t>RENNES ENSC</t>
  </si>
  <si>
    <t>RENNES IEP</t>
  </si>
  <si>
    <t>RENNES INSA</t>
  </si>
  <si>
    <t>AFSSA - ANSES</t>
  </si>
  <si>
    <t>IFREMER</t>
  </si>
  <si>
    <t>INRIA</t>
  </si>
  <si>
    <t>CLERMONT AUVERGNE</t>
  </si>
  <si>
    <t>SIGMA CLERMONT</t>
  </si>
  <si>
    <t>EDHEC</t>
  </si>
  <si>
    <t>SKEMA BUSINESS SCHOOL</t>
  </si>
  <si>
    <t>COMUE UNIVERSITE COTE D'AZUR</t>
  </si>
  <si>
    <t>NICE</t>
  </si>
  <si>
    <t>NICE OBSERVATOIRE</t>
  </si>
  <si>
    <t>CHAMBERY</t>
  </si>
  <si>
    <t>COMUE UNIVERSITÉ GRENOBLE ALPES</t>
  </si>
  <si>
    <t>GRENOBLE ALPES</t>
  </si>
  <si>
    <t>GRENOBLE IEP</t>
  </si>
  <si>
    <t>GRENOBLE IP</t>
  </si>
  <si>
    <t>HEI LILLE</t>
  </si>
  <si>
    <t>IESEG</t>
  </si>
  <si>
    <t>MINES DOUAI</t>
  </si>
  <si>
    <t>ARTOIS</t>
  </si>
  <si>
    <t>COMUE LILLE NORD DE FRANCE</t>
  </si>
  <si>
    <t>LILLE</t>
  </si>
  <si>
    <t>LILLE EC</t>
  </si>
  <si>
    <t>LILLE ENSC</t>
  </si>
  <si>
    <t>LILLE IEP</t>
  </si>
  <si>
    <t>LITTORAL</t>
  </si>
  <si>
    <t>ROUBAIX ENSAIT</t>
  </si>
  <si>
    <t>VALENCIENNES</t>
  </si>
  <si>
    <t>COMUE UNIV. CONFÉDÉRALE LÉONARD DV</t>
  </si>
  <si>
    <t>LIMOGES</t>
  </si>
  <si>
    <t>POITIERS</t>
  </si>
  <si>
    <t>POITIERS ENSMA</t>
  </si>
  <si>
    <t>LORRAINE</t>
  </si>
  <si>
    <t>ENTPE</t>
  </si>
  <si>
    <t>VETAGRO SUP</t>
  </si>
  <si>
    <t>COMUE UNIVERSITÉ DE LYON</t>
  </si>
  <si>
    <t>LYON 1</t>
  </si>
  <si>
    <t>LYON 2</t>
  </si>
  <si>
    <t>LYON 3</t>
  </si>
  <si>
    <t>LYON EC</t>
  </si>
  <si>
    <t>LYON ENS</t>
  </si>
  <si>
    <t>LYON ENSATT</t>
  </si>
  <si>
    <t>LYON ENSSIB</t>
  </si>
  <si>
    <t>LYON IEP</t>
  </si>
  <si>
    <t>LYON INSA</t>
  </si>
  <si>
    <t>ST ETIENNE</t>
  </si>
  <si>
    <t>ST ETIENNE ENI</t>
  </si>
  <si>
    <t>BIOASTER</t>
  </si>
  <si>
    <t>SYNERGIE LYON CANCER</t>
  </si>
  <si>
    <t>ENGEES</t>
  </si>
  <si>
    <t>MULHOUSE</t>
  </si>
  <si>
    <t>STRASBOURG</t>
  </si>
  <si>
    <t>STRASBOURG BNU</t>
  </si>
  <si>
    <t>STRASBOURG INSA</t>
  </si>
  <si>
    <t>MIX-SURG</t>
  </si>
  <si>
    <t>ENAC</t>
  </si>
  <si>
    <t>ENV TOULOUSE</t>
  </si>
  <si>
    <t>ESC TOULOUSE</t>
  </si>
  <si>
    <t>ICAM TOULOUSE</t>
  </si>
  <si>
    <t>INSTITUT MINES TELECOM</t>
  </si>
  <si>
    <t>ISAE</t>
  </si>
  <si>
    <t>ALBI CUFR</t>
  </si>
  <si>
    <t>COMUE UNIV. FÉDÉRALE DE TOULOUSE</t>
  </si>
  <si>
    <t>TARBES ENI</t>
  </si>
  <si>
    <t>TOULOUSE 1</t>
  </si>
  <si>
    <t>TOULOUSE 2</t>
  </si>
  <si>
    <t>TOULOUSE 3</t>
  </si>
  <si>
    <t>TOULOUSE IEP</t>
  </si>
  <si>
    <t>TOULOUSE INP</t>
  </si>
  <si>
    <t>TOULOUSE INSA</t>
  </si>
  <si>
    <t>FONDATION LAFFONT-TSE</t>
  </si>
  <si>
    <t>AGRO PARIS TECH</t>
  </si>
  <si>
    <t>EBI</t>
  </si>
  <si>
    <t>EIVP</t>
  </si>
  <si>
    <t>ENPC</t>
  </si>
  <si>
    <t>ENSCI</t>
  </si>
  <si>
    <t>ENSPV</t>
  </si>
  <si>
    <t>ENSTA PARIS TECH</t>
  </si>
  <si>
    <t>ENV ALFORT</t>
  </si>
  <si>
    <t>EPMI</t>
  </si>
  <si>
    <t>EPSS</t>
  </si>
  <si>
    <t>ESCP EUROPE</t>
  </si>
  <si>
    <t>ESIEE</t>
  </si>
  <si>
    <t>ESPCI</t>
  </si>
  <si>
    <t>ESSEC</t>
  </si>
  <si>
    <t>ESTP CACHAN</t>
  </si>
  <si>
    <t>GENES</t>
  </si>
  <si>
    <t>HEC</t>
  </si>
  <si>
    <t>ILEPS</t>
  </si>
  <si>
    <t>INSEAD</t>
  </si>
  <si>
    <t>INSTITUT TELECOM</t>
  </si>
  <si>
    <t>IOTA</t>
  </si>
  <si>
    <t>ISTOM</t>
  </si>
  <si>
    <t>ITESCIA</t>
  </si>
  <si>
    <t>MINES PARIS</t>
  </si>
  <si>
    <t>POLYTECHNIQUE</t>
  </si>
  <si>
    <t>CERGY ENSEA</t>
  </si>
  <si>
    <t>CERGY-PONTOISE</t>
  </si>
  <si>
    <t>COMUE HÉSAM</t>
  </si>
  <si>
    <t>COMUE PARIS EST</t>
  </si>
  <si>
    <t>COMUE UNIVERSITÉ PARIS SEINE</t>
  </si>
  <si>
    <t>COMUE UNIVERSITÉ PARIS-SACLAY</t>
  </si>
  <si>
    <t>COMUE UNIVERSITÉ SORBONNE PARIS</t>
  </si>
  <si>
    <t>ENS LOUIS LUMIERE</t>
  </si>
  <si>
    <t>ENS PARIS SACLAY</t>
  </si>
  <si>
    <t>EVRY</t>
  </si>
  <si>
    <t>EVRY ENSIIE</t>
  </si>
  <si>
    <t>MARNE-LA-VALLEE</t>
  </si>
  <si>
    <t>PARIS 10</t>
  </si>
  <si>
    <t>PARIS 11</t>
  </si>
  <si>
    <t>PARIS 12</t>
  </si>
  <si>
    <t>PARIS 13</t>
  </si>
  <si>
    <t>PARIS 3</t>
  </si>
  <si>
    <t>PARIS 5</t>
  </si>
  <si>
    <t>PARIS 7</t>
  </si>
  <si>
    <t>PARIS 8</t>
  </si>
  <si>
    <t>PARIS CNAM</t>
  </si>
  <si>
    <t>PARIS DAUPHINE</t>
  </si>
  <si>
    <t>PARIS EC. NAT. CHARTES</t>
  </si>
  <si>
    <t>PARIS EFEO</t>
  </si>
  <si>
    <t>PARIS EHESS</t>
  </si>
  <si>
    <t>PARIS ENS</t>
  </si>
  <si>
    <t>PARIS ENSC</t>
  </si>
  <si>
    <t>PARIS EPHE</t>
  </si>
  <si>
    <t>PARIS IEP</t>
  </si>
  <si>
    <t>PARIS INALCO</t>
  </si>
  <si>
    <t>PARIS IPG</t>
  </si>
  <si>
    <t>PARIS MSH</t>
  </si>
  <si>
    <t>PARIS MUSEUM</t>
  </si>
  <si>
    <t>PARIS OBSERVATOIRE</t>
  </si>
  <si>
    <t>SORBONNE UNIVERSITE</t>
  </si>
  <si>
    <t>SURESNES INSHEA</t>
  </si>
  <si>
    <t>VERSAILLES ST QUENT.</t>
  </si>
  <si>
    <t>FONDATION V</t>
  </si>
  <si>
    <t>FPGGR</t>
  </si>
  <si>
    <t>IMAGINE</t>
  </si>
  <si>
    <t>IRT SYSTEMX</t>
  </si>
  <si>
    <t>IFSTTAR</t>
  </si>
  <si>
    <t>INED</t>
  </si>
  <si>
    <t>ONERA</t>
  </si>
  <si>
    <t>PASTEUR</t>
  </si>
  <si>
    <t>Etablissement déclarant</t>
  </si>
  <si>
    <t>Doctorants rémunérés et ATER</t>
  </si>
  <si>
    <t>Personnels de soutien</t>
  </si>
  <si>
    <t>dont ITA, ITRF et contractuels assimilés</t>
  </si>
  <si>
    <t>Ensemble des personnels</t>
  </si>
  <si>
    <t>Sciences et Technologies</t>
  </si>
  <si>
    <t>MINES ALBI</t>
  </si>
  <si>
    <t>Source MESRI : synthèse de 4 dispositifs de collecte SIES - DGRH</t>
  </si>
  <si>
    <t>Personnels permanents et non permanents</t>
  </si>
  <si>
    <t>Note d'information l’emploi d’enseignement et de recherche dans les sites contractuels en 2017</t>
  </si>
  <si>
    <t>Données pour les annexes</t>
  </si>
  <si>
    <t>Effectifs d'enseignement et de recherche à fin 2017</t>
  </si>
  <si>
    <t>Les chercheurs, enseignants et assimilés, par domaine disciplinaire et établissement, en 2017</t>
  </si>
  <si>
    <t>2. yc contractuels assimilés, ingénieurs et cadres des EPIC et FCS affectés à la R&amp;D et à son pilotage</t>
  </si>
  <si>
    <t>3. IGR des EPST et EPSCP</t>
  </si>
  <si>
    <t>Sources et méthodes</t>
  </si>
  <si>
    <t>Méthodes</t>
  </si>
  <si>
    <t>1. voir onglet méthode</t>
  </si>
  <si>
    <t>dont ITA</t>
  </si>
  <si>
    <t>1. domaines disciplinaires de l'European Research Council (ERC), définitions</t>
  </si>
  <si>
    <t>3. yc contractuels assimilés, ingénieurs et cadres des EPIC et FCS affectés à la R&amp;D et à son pilotage ; hors IGR et enseignants sans discipline</t>
  </si>
  <si>
    <t xml:space="preserve"> dont Sciences Médicales des FCS et EPSCP</t>
  </si>
  <si>
    <t>Sciences du Vivant et Environnement, yc Sciences Médicales</t>
  </si>
  <si>
    <t>Code du site</t>
  </si>
  <si>
    <t xml:space="preserve">Etablissement membre fondateur ou associé </t>
  </si>
  <si>
    <t>Statut</t>
  </si>
  <si>
    <t>Décret si Comue et associé</t>
  </si>
  <si>
    <t>1. voir onglet Méthodes</t>
  </si>
  <si>
    <t>2. voir onglet Méthodes</t>
  </si>
  <si>
    <t>Indicateurs sur l'emploi d'enseignement et de recherche</t>
  </si>
  <si>
    <t>ORGANISME</t>
  </si>
  <si>
    <t>4. STAPS incluses</t>
  </si>
  <si>
    <t>4. Les chercheurs, enseignants et assimilés, par domaine disciplinaire à fin 2017</t>
  </si>
  <si>
    <t>Chercheurs, enseignants et équivalents</t>
  </si>
  <si>
    <t>Total chercheurs, enseignants et équivalents</t>
  </si>
  <si>
    <r>
      <t xml:space="preserve">Type d'établissement déclarant </t>
    </r>
    <r>
      <rPr>
        <b/>
        <vertAlign val="superscript"/>
        <sz val="10"/>
        <color theme="0"/>
        <rFont val="Roboto"/>
      </rPr>
      <t>1</t>
    </r>
  </si>
  <si>
    <t>1. Effectifs et indicateurs de l'emploi d'enseignement et de recherche à fin 2017</t>
  </si>
  <si>
    <r>
      <t xml:space="preserve">Type d'établissement déclarant </t>
    </r>
    <r>
      <rPr>
        <b/>
        <vertAlign val="superscript"/>
        <sz val="11"/>
        <color theme="0"/>
        <rFont val="Calibri"/>
        <family val="2"/>
        <scheme val="minor"/>
      </rPr>
      <t>1</t>
    </r>
  </si>
  <si>
    <r>
      <t xml:space="preserve">Chercheurs, enseignants </t>
    </r>
    <r>
      <rPr>
        <b/>
        <vertAlign val="superscript"/>
        <sz val="11"/>
        <color theme="0"/>
        <rFont val="Calibri"/>
        <family val="2"/>
        <scheme val="minor"/>
      </rPr>
      <t>2</t>
    </r>
  </si>
  <si>
    <r>
      <t xml:space="preserve">Ingénieurs de recherche (IGR) </t>
    </r>
    <r>
      <rPr>
        <b/>
        <vertAlign val="superscript"/>
        <sz val="11"/>
        <color theme="0"/>
        <rFont val="Calibri"/>
        <family val="2"/>
        <scheme val="minor"/>
      </rPr>
      <t>3</t>
    </r>
  </si>
  <si>
    <r>
      <t xml:space="preserve">Distribution des chercheurs et enseignants par domaines disciplinaires ERC </t>
    </r>
    <r>
      <rPr>
        <b/>
        <vertAlign val="superscript"/>
        <sz val="11"/>
        <color theme="0"/>
        <rFont val="Calibri"/>
        <family val="2"/>
        <scheme val="minor"/>
      </rPr>
      <t>1</t>
    </r>
  </si>
  <si>
    <r>
      <t xml:space="preserve">Type d'établissement déclarant </t>
    </r>
    <r>
      <rPr>
        <b/>
        <vertAlign val="superscript"/>
        <sz val="11"/>
        <color theme="0"/>
        <rFont val="Calibri"/>
        <family val="2"/>
        <scheme val="minor"/>
      </rPr>
      <t>2</t>
    </r>
  </si>
  <si>
    <r>
      <t xml:space="preserve">Effectifs de chercheurs et enseignants,  
hors discipline non connue </t>
    </r>
    <r>
      <rPr>
        <b/>
        <vertAlign val="superscript"/>
        <sz val="11"/>
        <color theme="0"/>
        <rFont val="Calibri"/>
        <family val="2"/>
        <scheme val="minor"/>
      </rPr>
      <t>3</t>
    </r>
  </si>
  <si>
    <r>
      <t xml:space="preserve">Sciences Humaines et Sociales </t>
    </r>
    <r>
      <rPr>
        <b/>
        <vertAlign val="superscript"/>
        <sz val="11"/>
        <color theme="0"/>
        <rFont val="Calibri"/>
        <family val="2"/>
        <scheme val="minor"/>
      </rPr>
      <t>4</t>
    </r>
  </si>
  <si>
    <t>Ensemble</t>
  </si>
  <si>
    <t>Effectifs</t>
  </si>
  <si>
    <r>
      <t xml:space="preserve">Type d'établissement déclarant </t>
    </r>
    <r>
      <rPr>
        <b/>
        <vertAlign val="superscript"/>
        <sz val="10"/>
        <color theme="0"/>
        <rFont val="Roboto"/>
      </rPr>
      <t>2</t>
    </r>
  </si>
  <si>
    <r>
      <t xml:space="preserve">Distribution par domaines disciplinaires ERC </t>
    </r>
    <r>
      <rPr>
        <b/>
        <vertAlign val="superscript"/>
        <sz val="14"/>
        <color theme="0"/>
        <rFont val="Calibri"/>
        <family val="2"/>
        <scheme val="minor"/>
      </rPr>
      <t>1</t>
    </r>
  </si>
  <si>
    <r>
      <t xml:space="preserve">Effectifs de chercheurs et enseignants, hors discipline non connue </t>
    </r>
    <r>
      <rPr>
        <b/>
        <vertAlign val="superscript"/>
        <sz val="11"/>
        <color theme="0"/>
        <rFont val="Calibri"/>
        <family val="2"/>
        <scheme val="minor"/>
      </rPr>
      <t>3</t>
    </r>
  </si>
  <si>
    <r>
      <t xml:space="preserve">Sciences Humaines et Sociales </t>
    </r>
    <r>
      <rPr>
        <b/>
        <vertAlign val="superscript"/>
        <sz val="10"/>
        <color theme="0"/>
        <rFont val="Roboto"/>
      </rPr>
      <t>4</t>
    </r>
  </si>
  <si>
    <t>Effectifs et indicateurs de l'emploi d'enseignement et de recherche à fin 2017</t>
  </si>
  <si>
    <t>Détail par établissement</t>
  </si>
  <si>
    <t>2. Effectifs d'enseignement et de recherche, par établissement à fin 2017</t>
  </si>
  <si>
    <t>Effectifs d'enseignement et de recherche, par établissement à fin 2017</t>
  </si>
  <si>
    <t>Disciplines des chercheurs</t>
  </si>
  <si>
    <t>Disciplines par établissement</t>
  </si>
  <si>
    <t>Les chercheurs, enseignants et assimilés, par domaine disciplinaire à fin 2017</t>
  </si>
  <si>
    <t>Tous personnels</t>
  </si>
  <si>
    <t xml:space="preserve"> 
Personnels de soutien
</t>
  </si>
  <si>
    <t>5. Les chercheurs, enseignants et assimilés, par domaine disciplinaire et établissement, en 2017</t>
  </si>
  <si>
    <t>nombre de doctorants rémunérés et ATER</t>
  </si>
  <si>
    <t>personnel de soutien</t>
  </si>
  <si>
    <r>
      <t xml:space="preserve">dont ITA </t>
    </r>
    <r>
      <rPr>
        <b/>
        <vertAlign val="superscript"/>
        <sz val="10"/>
        <color theme="0"/>
        <rFont val="Roboto"/>
      </rPr>
      <t>2</t>
    </r>
  </si>
  <si>
    <r>
      <t xml:space="preserve">Total chercheurs, enseignants et équivalents </t>
    </r>
    <r>
      <rPr>
        <b/>
        <vertAlign val="superscript"/>
        <sz val="10"/>
        <color theme="0"/>
        <rFont val="Roboto"/>
      </rPr>
      <t>2</t>
    </r>
  </si>
  <si>
    <r>
      <t xml:space="preserve">Chercheurs, enseignants et équivalents </t>
    </r>
    <r>
      <rPr>
        <b/>
        <vertAlign val="superscript"/>
        <sz val="10"/>
        <color theme="0"/>
        <rFont val="Roboto"/>
      </rPr>
      <t>2</t>
    </r>
  </si>
  <si>
    <r>
      <t xml:space="preserve"> 
Personnels de soutien </t>
    </r>
    <r>
      <rPr>
        <b/>
        <vertAlign val="superscript"/>
        <sz val="10"/>
        <color theme="0"/>
        <rFont val="Roboto"/>
      </rPr>
      <t>2</t>
    </r>
    <r>
      <rPr>
        <b/>
        <sz val="10"/>
        <color theme="0"/>
        <rFont val="Roboto"/>
      </rPr>
      <t xml:space="preserve">
</t>
    </r>
  </si>
  <si>
    <t>3. IGR des EPST et EPSCP et contractuels assimilés</t>
  </si>
  <si>
    <t>Permanents et non-permanents ; détail par type d'établissement</t>
  </si>
  <si>
    <t>Champ : organismes de recherche, yc participations indirectes au site, écoles, EPSCP, ANSES</t>
  </si>
  <si>
    <t xml:space="preserve">Composition des sites contractuels selon le périmètre en vigueur en février 2019 </t>
  </si>
  <si>
    <r>
      <t xml:space="preserve">Chercheurs, enseignants </t>
    </r>
    <r>
      <rPr>
        <b/>
        <vertAlign val="superscript"/>
        <sz val="10"/>
        <color theme="0"/>
        <rFont val="Roboto"/>
      </rPr>
      <t>2</t>
    </r>
  </si>
  <si>
    <r>
      <t xml:space="preserve">Ingénieurs de recherche (IGR) </t>
    </r>
    <r>
      <rPr>
        <b/>
        <vertAlign val="superscript"/>
        <sz val="10"/>
        <color theme="0"/>
        <rFont val="Roboto"/>
      </rPr>
      <t xml:space="preserve"> 3</t>
    </r>
  </si>
  <si>
    <r>
      <t xml:space="preserve">Pour 100 chercheurs et enseignants (yc IGR) </t>
    </r>
    <r>
      <rPr>
        <b/>
        <vertAlign val="superscript"/>
        <sz val="10"/>
        <color theme="0"/>
        <rFont val="Calibri"/>
        <family val="2"/>
        <scheme val="minor"/>
      </rPr>
      <t>4</t>
    </r>
    <r>
      <rPr>
        <b/>
        <vertAlign val="superscript"/>
        <sz val="8"/>
        <color theme="0"/>
        <rFont val="Calibri"/>
        <family val="2"/>
        <scheme val="minor"/>
      </rPr>
      <t xml:space="preserve"> </t>
    </r>
    <r>
      <rPr>
        <b/>
        <sz val="8"/>
        <color theme="0"/>
        <rFont val="Calibri"/>
        <family val="2"/>
        <scheme val="minor"/>
      </rPr>
      <t>:</t>
    </r>
  </si>
  <si>
    <t>4. yc contractuels assimilés, ingénieurs et cadres  des EPIC et FCS affectés à la R&amp;D et à son pilotage ; IGR inclus</t>
  </si>
  <si>
    <t>Notes du tableau</t>
  </si>
  <si>
    <r>
      <t xml:space="preserve">Emploi </t>
    </r>
    <r>
      <rPr>
        <u/>
        <sz val="9"/>
        <color theme="1"/>
        <rFont val="Roboto"/>
      </rPr>
      <t xml:space="preserve">de recherche et d’enseignement </t>
    </r>
    <r>
      <rPr>
        <sz val="9"/>
        <color theme="1"/>
        <rFont val="Roboto"/>
      </rPr>
      <t>dans les sites contractuels (et non emploi de recherche strict).</t>
    </r>
  </si>
  <si>
    <t>ATTENTION : les effectifs dans la base ci-dessous sont SOMMABLES POUR UN SITE CONTRACTUEL DONNE, MAIS PAS POUR L'ENSEMBLE DES SITES.
Les totaux sans double-compte figurent dans la Note d'information n°11 - Juillet 2019 - L'emploi d'enseignement et de recherche dans les sites contractuels en 2017
http://www.enseignementsup-recherche.gouv.fr/cid143963/l-emploi-d-enseignement-et-de-recherche-dans-les-sites-contractuels-en-2017.html</t>
  </si>
  <si>
    <t>Contenu du classeur</t>
  </si>
  <si>
    <t>Feuille</t>
  </si>
  <si>
    <t>Titre des tableaux ou graphiques</t>
  </si>
  <si>
    <t>MESRI-SIES</t>
  </si>
  <si>
    <t>Composition sites fév-19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</si>
</sst>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 #,##0.00\ [$€]_-;_-* &quot;-&quot;??\ [$€]_-;_-@_-"/>
    <numFmt numFmtId="165" formatCode="_-* #,##0\ _F_-;\-* #,##0\ _F_-;_-* &quot;-&quot;??\ _F_-;_-@_-"/>
  </numFmts>
  <fonts count="46" x14ac:knownFonts="1">
    <font>
      <sz val="11"/>
      <color theme="1"/>
      <name val="Calibri"/>
      <family val="2"/>
      <scheme val="minor"/>
    </font>
    <font>
      <b/>
      <sz val="12"/>
      <color theme="1"/>
      <name val="Calibri"/>
      <family val="2"/>
      <scheme val="minor"/>
    </font>
    <font>
      <b/>
      <sz val="18"/>
      <color theme="1"/>
      <name val="Calibri"/>
      <family val="2"/>
      <scheme val="minor"/>
    </font>
    <font>
      <i/>
      <sz val="12"/>
      <color theme="1"/>
      <name val="Calibri"/>
      <family val="2"/>
      <scheme val="minor"/>
    </font>
    <font>
      <sz val="10"/>
      <name val="Arial"/>
      <family val="2"/>
    </font>
    <font>
      <b/>
      <u/>
      <sz val="12"/>
      <name val="Arial"/>
      <family val="2"/>
    </font>
    <font>
      <u/>
      <sz val="11"/>
      <color theme="10"/>
      <name val="Calibri"/>
      <family val="2"/>
      <scheme val="minor"/>
    </font>
    <font>
      <sz val="9"/>
      <color theme="1"/>
      <name val="Roboto"/>
    </font>
    <font>
      <sz val="9"/>
      <color theme="1"/>
      <name val="Calibri"/>
      <family val="2"/>
      <scheme val="minor"/>
    </font>
    <font>
      <sz val="11"/>
      <color theme="1"/>
      <name val="Roboto"/>
    </font>
    <font>
      <sz val="11"/>
      <name val="Calibri"/>
      <family val="2"/>
      <scheme val="minor"/>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u/>
      <sz val="10"/>
      <color indexed="12"/>
      <name val="Arial"/>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sz val="10"/>
      <color theme="1"/>
      <name val="Roboto"/>
    </font>
    <font>
      <b/>
      <sz val="10"/>
      <color theme="0"/>
      <name val="Roboto"/>
    </font>
    <font>
      <b/>
      <vertAlign val="superscript"/>
      <sz val="10"/>
      <color theme="0"/>
      <name val="Roboto"/>
    </font>
    <font>
      <b/>
      <vertAlign val="superscript"/>
      <sz val="14"/>
      <color theme="0"/>
      <name val="Calibri"/>
      <family val="2"/>
      <scheme val="minor"/>
    </font>
    <font>
      <b/>
      <vertAlign val="superscript"/>
      <sz val="11"/>
      <color theme="0"/>
      <name val="Calibri"/>
      <family val="2"/>
      <scheme val="minor"/>
    </font>
    <font>
      <b/>
      <vertAlign val="superscript"/>
      <sz val="8"/>
      <color theme="0"/>
      <name val="Calibri"/>
      <family val="2"/>
      <scheme val="minor"/>
    </font>
    <font>
      <sz val="9"/>
      <color rgb="FF000000"/>
      <name val="Roboto"/>
    </font>
    <font>
      <b/>
      <sz val="8"/>
      <color theme="0"/>
      <name val="Calibri"/>
      <family val="2"/>
      <scheme val="minor"/>
    </font>
    <font>
      <sz val="11"/>
      <color rgb="FF000000"/>
      <name val="Calibri"/>
      <family val="2"/>
      <scheme val="minor"/>
    </font>
    <font>
      <b/>
      <vertAlign val="superscript"/>
      <sz val="10"/>
      <color theme="0"/>
      <name val="Calibri"/>
      <family val="2"/>
      <scheme val="minor"/>
    </font>
    <font>
      <u/>
      <sz val="9"/>
      <color theme="1"/>
      <name val="Roboto"/>
    </font>
    <font>
      <i/>
      <sz val="9"/>
      <color theme="1"/>
      <name val="Roboto"/>
    </font>
    <font>
      <sz val="10"/>
      <name val="MS Sans Serif"/>
      <family val="2"/>
    </font>
    <font>
      <b/>
      <sz val="10"/>
      <color theme="0"/>
      <name val="Arial"/>
      <family val="2"/>
    </font>
    <font>
      <b/>
      <sz val="9"/>
      <name val="Arial"/>
      <family val="2"/>
    </font>
    <font>
      <b/>
      <sz val="10"/>
      <name val="Arial"/>
      <family val="2"/>
    </font>
    <font>
      <i/>
      <sz val="10"/>
      <name val="Arial"/>
      <family val="2"/>
    </font>
    <font>
      <b/>
      <sz val="11"/>
      <name val="Arial"/>
      <family val="2"/>
    </font>
    <font>
      <b/>
      <sz val="12"/>
      <color rgb="FF00000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theme="4" tint="-0.249977111117893"/>
        <bgColor indexed="64"/>
      </patternFill>
    </fill>
    <fill>
      <patternFill patternType="solid">
        <fgColor rgb="FFD2ECF2"/>
        <bgColor indexed="64"/>
      </patternFill>
    </fill>
    <fill>
      <patternFill patternType="solid">
        <fgColor theme="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thin">
        <color indexed="64"/>
      </bottom>
      <diagonal/>
    </border>
  </borders>
  <cellStyleXfs count="47">
    <xf numFmtId="0" fontId="0" fillId="0" borderId="0"/>
    <xf numFmtId="0" fontId="4" fillId="0" borderId="0"/>
    <xf numFmtId="0" fontId="6" fillId="0" borderId="0" applyNumberFormat="0" applyFill="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2"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3" fillId="0" borderId="0" applyNumberFormat="0" applyFill="0" applyBorder="0" applyAlignment="0" applyProtection="0"/>
    <xf numFmtId="0" fontId="14" fillId="16" borderId="0" applyNumberFormat="0" applyBorder="0" applyAlignment="0" applyProtection="0"/>
    <xf numFmtId="0" fontId="15" fillId="4" borderId="3" applyNumberFormat="0" applyAlignment="0" applyProtection="0"/>
    <xf numFmtId="0" fontId="16" fillId="0" borderId="4" applyNumberFormat="0" applyFill="0" applyAlignment="0" applyProtection="0"/>
    <xf numFmtId="0" fontId="17" fillId="5" borderId="3" applyNumberFormat="0" applyAlignment="0" applyProtection="0"/>
    <xf numFmtId="164" fontId="4" fillId="0" borderId="0" applyFont="0" applyFill="0" applyBorder="0" applyAlignment="0" applyProtection="0"/>
    <xf numFmtId="0" fontId="18" fillId="17" borderId="0" applyNumberFormat="0" applyBorder="0" applyAlignment="0" applyProtection="0"/>
    <xf numFmtId="0" fontId="19"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0" borderId="0"/>
    <xf numFmtId="0" fontId="20" fillId="10" borderId="0" applyNumberFormat="0" applyBorder="0" applyAlignment="0" applyProtection="0"/>
    <xf numFmtId="0" fontId="4" fillId="0" borderId="0"/>
    <xf numFmtId="0" fontId="21" fillId="4" borderId="5" applyNumberFormat="0" applyAlignment="0" applyProtection="0"/>
    <xf numFmtId="0" fontId="22"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9" applyNumberFormat="0" applyFill="0" applyAlignment="0" applyProtection="0"/>
    <xf numFmtId="0" fontId="39" fillId="0" borderId="0"/>
  </cellStyleXfs>
  <cellXfs count="61">
    <xf numFmtId="0" fontId="0" fillId="0" borderId="0" xfId="0"/>
    <xf numFmtId="0" fontId="0" fillId="0" borderId="1" xfId="0" applyBorder="1"/>
    <xf numFmtId="0" fontId="2" fillId="0" borderId="0" xfId="0" applyFont="1"/>
    <xf numFmtId="0" fontId="3" fillId="0" borderId="0" xfId="0" applyFont="1"/>
    <xf numFmtId="0" fontId="7" fillId="0" borderId="0" xfId="0" applyFont="1" applyAlignment="1">
      <alignment horizontal="left" vertical="center"/>
    </xf>
    <xf numFmtId="0" fontId="7" fillId="0" borderId="0" xfId="0" applyFont="1"/>
    <xf numFmtId="0" fontId="8" fillId="0" borderId="0" xfId="0" applyFont="1"/>
    <xf numFmtId="0" fontId="9" fillId="0" borderId="0" xfId="0" applyFont="1"/>
    <xf numFmtId="0" fontId="10" fillId="0" borderId="0" xfId="0" applyFont="1" applyFill="1" applyBorder="1"/>
    <xf numFmtId="0" fontId="0" fillId="0" borderId="1" xfId="0" applyFill="1" applyBorder="1"/>
    <xf numFmtId="0" fontId="0" fillId="0" borderId="1" xfId="0" applyBorder="1" applyAlignment="1">
      <alignment horizontal="left"/>
    </xf>
    <xf numFmtId="0" fontId="0" fillId="3" borderId="2" xfId="0" applyFill="1" applyBorder="1"/>
    <xf numFmtId="0" fontId="0" fillId="0" borderId="2" xfId="0" applyFill="1" applyBorder="1"/>
    <xf numFmtId="0" fontId="28" fillId="18" borderId="12" xfId="0" applyFont="1" applyFill="1" applyBorder="1" applyAlignment="1">
      <alignment horizontal="center" vertical="center" wrapText="1"/>
    </xf>
    <xf numFmtId="0" fontId="28" fillId="18" borderId="13" xfId="0" applyFont="1" applyFill="1" applyBorder="1" applyAlignment="1">
      <alignment horizontal="center" vertical="center" wrapText="1"/>
    </xf>
    <xf numFmtId="0" fontId="27" fillId="19" borderId="21" xfId="0" applyFont="1" applyFill="1" applyBorder="1" applyAlignment="1">
      <alignment horizontal="left" vertical="center" wrapText="1"/>
    </xf>
    <xf numFmtId="165" fontId="27" fillId="3" borderId="13" xfId="0" applyNumberFormat="1" applyFont="1" applyFill="1" applyBorder="1" applyAlignment="1">
      <alignment horizontal="right" vertical="center"/>
    </xf>
    <xf numFmtId="0" fontId="28" fillId="18" borderId="19" xfId="0" applyFont="1" applyFill="1" applyBorder="1" applyAlignment="1">
      <alignment horizontal="center" vertical="center" wrapText="1"/>
    </xf>
    <xf numFmtId="0" fontId="28" fillId="18" borderId="24" xfId="0" applyFont="1" applyFill="1" applyBorder="1" applyAlignment="1">
      <alignment horizontal="center" vertical="center" wrapText="1"/>
    </xf>
    <xf numFmtId="165" fontId="27" fillId="3" borderId="24" xfId="0" applyNumberFormat="1" applyFont="1" applyFill="1" applyBorder="1" applyAlignment="1">
      <alignment horizontal="right" vertical="center"/>
    </xf>
    <xf numFmtId="0" fontId="27" fillId="19" borderId="26" xfId="0" applyFont="1" applyFill="1" applyBorder="1" applyAlignment="1">
      <alignment horizontal="left" vertical="center" wrapText="1"/>
    </xf>
    <xf numFmtId="165" fontId="27" fillId="3" borderId="27" xfId="0" applyNumberFormat="1" applyFont="1" applyFill="1" applyBorder="1" applyAlignment="1">
      <alignment horizontal="right" vertical="center"/>
    </xf>
    <xf numFmtId="165" fontId="27" fillId="3" borderId="25" xfId="0" applyNumberFormat="1" applyFont="1" applyFill="1" applyBorder="1" applyAlignment="1">
      <alignment horizontal="right" vertical="center"/>
    </xf>
    <xf numFmtId="0" fontId="28" fillId="18" borderId="18" xfId="0" applyFont="1" applyFill="1" applyBorder="1" applyAlignment="1">
      <alignment horizontal="center" vertical="center" wrapText="1"/>
    </xf>
    <xf numFmtId="0" fontId="28" fillId="18" borderId="22" xfId="0" applyFont="1" applyFill="1" applyBorder="1" applyAlignment="1">
      <alignment horizontal="center" vertical="center" wrapText="1"/>
    </xf>
    <xf numFmtId="0" fontId="35" fillId="0" borderId="0" xfId="0" applyFont="1"/>
    <xf numFmtId="0" fontId="7" fillId="0" borderId="0" xfId="0" applyFont="1" applyAlignment="1">
      <alignment horizontal="left" indent="6"/>
    </xf>
    <xf numFmtId="0" fontId="38" fillId="0" borderId="0" xfId="0" applyFont="1"/>
    <xf numFmtId="0" fontId="37" fillId="0" borderId="0" xfId="0" applyFont="1"/>
    <xf numFmtId="0" fontId="33" fillId="0" borderId="0" xfId="0" applyFont="1"/>
    <xf numFmtId="0" fontId="33" fillId="0" borderId="0" xfId="0" applyFont="1" applyAlignment="1">
      <alignment vertical="top" wrapText="1"/>
    </xf>
    <xf numFmtId="49" fontId="4" fillId="0" borderId="0" xfId="46" applyNumberFormat="1" applyFont="1"/>
    <xf numFmtId="0" fontId="41" fillId="0" borderId="1" xfId="0" applyFont="1" applyBorder="1"/>
    <xf numFmtId="0" fontId="42" fillId="0" borderId="0" xfId="0" applyFont="1"/>
    <xf numFmtId="0" fontId="41" fillId="0" borderId="1" xfId="0" applyFont="1" applyBorder="1" applyAlignment="1">
      <alignment horizontal="left"/>
    </xf>
    <xf numFmtId="0" fontId="6" fillId="0" borderId="1" xfId="2" applyBorder="1"/>
    <xf numFmtId="49" fontId="43" fillId="0" borderId="0" xfId="46" applyNumberFormat="1" applyFont="1" applyAlignment="1">
      <alignment horizontal="center"/>
    </xf>
    <xf numFmtId="0" fontId="5" fillId="0" borderId="0" xfId="1" applyFont="1" applyAlignment="1">
      <alignment horizontal="center" vertical="center"/>
    </xf>
    <xf numFmtId="49" fontId="40" fillId="20" borderId="33" xfId="46" applyNumberFormat="1" applyFont="1" applyFill="1" applyBorder="1" applyAlignment="1">
      <alignment horizontal="left"/>
    </xf>
    <xf numFmtId="49" fontId="43" fillId="0" borderId="0" xfId="46" applyNumberFormat="1" applyFont="1" applyAlignment="1">
      <alignment horizontal="center"/>
    </xf>
    <xf numFmtId="0" fontId="44" fillId="0" borderId="0" xfId="1" applyFont="1" applyAlignment="1">
      <alignment horizontal="center" vertical="center"/>
    </xf>
    <xf numFmtId="0" fontId="1" fillId="0" borderId="0" xfId="0" applyFont="1" applyAlignment="1">
      <alignment horizontal="center"/>
    </xf>
    <xf numFmtId="0" fontId="33" fillId="0" borderId="0" xfId="0" applyFont="1" applyAlignment="1">
      <alignment horizontal="left" vertical="top" wrapText="1"/>
    </xf>
    <xf numFmtId="0" fontId="28" fillId="18" borderId="16" xfId="0" applyFont="1" applyFill="1" applyBorder="1" applyAlignment="1">
      <alignment horizontal="center" vertical="center" wrapText="1"/>
    </xf>
    <xf numFmtId="0" fontId="28" fillId="18" borderId="11" xfId="0" applyFont="1" applyFill="1" applyBorder="1" applyAlignment="1">
      <alignment horizontal="center" vertical="center" wrapText="1"/>
    </xf>
    <xf numFmtId="0" fontId="28" fillId="18" borderId="17" xfId="0" applyFont="1" applyFill="1" applyBorder="1" applyAlignment="1">
      <alignment horizontal="center" vertical="center" wrapText="1"/>
    </xf>
    <xf numFmtId="0" fontId="28" fillId="18" borderId="12" xfId="0" applyFont="1" applyFill="1" applyBorder="1" applyAlignment="1">
      <alignment horizontal="center" vertical="center" wrapText="1"/>
    </xf>
    <xf numFmtId="0" fontId="28" fillId="18" borderId="29" xfId="0" applyFont="1" applyFill="1" applyBorder="1" applyAlignment="1">
      <alignment horizontal="center" vertical="center" wrapText="1"/>
    </xf>
    <xf numFmtId="0" fontId="28" fillId="18" borderId="0"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14" xfId="0" applyFont="1" applyFill="1" applyBorder="1" applyAlignment="1">
      <alignment horizontal="center" vertical="center" wrapText="1"/>
    </xf>
    <xf numFmtId="0" fontId="28" fillId="18" borderId="23"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8" borderId="1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10" xfId="0" applyFont="1" applyFill="1" applyBorder="1" applyAlignment="1">
      <alignment horizontal="center" vertical="center" wrapText="1"/>
    </xf>
    <xf numFmtId="0" fontId="28" fillId="18" borderId="28" xfId="0" applyFont="1" applyFill="1" applyBorder="1" applyAlignment="1">
      <alignment horizontal="center" vertical="center" wrapText="1"/>
    </xf>
    <xf numFmtId="0" fontId="28" fillId="18" borderId="15" xfId="0" applyFont="1" applyFill="1" applyBorder="1" applyAlignment="1">
      <alignment horizontal="center" vertical="center" wrapText="1"/>
    </xf>
    <xf numFmtId="0" fontId="45" fillId="2" borderId="1" xfId="0" applyFont="1" applyFill="1" applyBorder="1" applyAlignment="1">
      <alignment vertical="center" wrapText="1"/>
    </xf>
  </cellXfs>
  <cellStyles count="47">
    <cellStyle name="20 % - Accent1 2" xfId="3"/>
    <cellStyle name="20 % - Accent2 2" xfId="4"/>
    <cellStyle name="20 % - Accent3 2" xfId="5"/>
    <cellStyle name="20 % - Accent4 2" xfId="6"/>
    <cellStyle name="20 % - Accent5 2" xfId="7"/>
    <cellStyle name="20 % - Accent6 2" xfId="8"/>
    <cellStyle name="40 % - Accent1 2" xfId="9"/>
    <cellStyle name="40 % - Accent2 2" xfId="10"/>
    <cellStyle name="40 % - Accent3 2" xfId="11"/>
    <cellStyle name="40 % - Accent4 2" xfId="12"/>
    <cellStyle name="40 % - Accent5 2" xfId="13"/>
    <cellStyle name="40 % - Accent6 2" xfId="14"/>
    <cellStyle name="60 % - Accent1 2" xfId="15"/>
    <cellStyle name="60 % - Accent2 2" xfId="16"/>
    <cellStyle name="60 % - Accent3 2" xfId="17"/>
    <cellStyle name="60 % - Accent4 2" xfId="18"/>
    <cellStyle name="60 % - Accent5 2" xfId="19"/>
    <cellStyle name="60 % - Accent6 2" xfId="20"/>
    <cellStyle name="Accent1 2" xfId="21"/>
    <cellStyle name="Accent2 2" xfId="22"/>
    <cellStyle name="Accent3 2" xfId="23"/>
    <cellStyle name="Accent4 2" xfId="24"/>
    <cellStyle name="Accent5 2" xfId="25"/>
    <cellStyle name="Accent6 2" xfId="26"/>
    <cellStyle name="Avertissement 2" xfId="27"/>
    <cellStyle name="Bon" xfId="28"/>
    <cellStyle name="Calcul 2" xfId="29"/>
    <cellStyle name="Cellule liée 2" xfId="30"/>
    <cellStyle name="Entrée 2" xfId="31"/>
    <cellStyle name="Euro" xfId="32"/>
    <cellStyle name="Insatisfaisant 2" xfId="33"/>
    <cellStyle name="Lien hypertexte" xfId="2" builtinId="8"/>
    <cellStyle name="Lien hypertexte 2" xfId="34"/>
    <cellStyle name="Lien hypertexte 3" xfId="35"/>
    <cellStyle name="Milliers 2" xfId="36"/>
    <cellStyle name="Neutre 2" xfId="37"/>
    <cellStyle name="Normal" xfId="0" builtinId="0"/>
    <cellStyle name="Normal 19" xfId="46"/>
    <cellStyle name="Normal 2" xfId="1"/>
    <cellStyle name="Normal 3" xfId="38"/>
    <cellStyle name="Sortie 2" xfId="39"/>
    <cellStyle name="Texte explicatif 2" xfId="40"/>
    <cellStyle name="Titre 1" xfId="41"/>
    <cellStyle name="Titre 2" xfId="42"/>
    <cellStyle name="Titre 3" xfId="43"/>
    <cellStyle name="Titre 4" xfId="44"/>
    <cellStyle name="Total 2" xfId="45"/>
  </cellStyles>
  <dxfs count="0"/>
  <tableStyles count="0" defaultTableStyle="TableStyleMedium2" defaultPivotStyle="PivotStyleLight16"/>
  <colors>
    <mruColors>
      <color rgb="FF7099CA"/>
      <color rgb="FF4478B6"/>
      <color rgb="FFFCE0C8"/>
      <color rgb="FFD8670A"/>
      <color rgb="FFD0E8D4"/>
      <color rgb="FFB8EEC6"/>
      <color rgb="FF007A37"/>
      <color rgb="FFF9DFDF"/>
      <color rgb="FFF4C4C4"/>
      <color rgb="FF81191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14968</xdr:rowOff>
    </xdr:from>
    <xdr:to>
      <xdr:col>17</xdr:col>
      <xdr:colOff>56029</xdr:colOff>
      <xdr:row>55</xdr:row>
      <xdr:rowOff>168088</xdr:rowOff>
    </xdr:to>
    <xdr:sp macro="" textlink="">
      <xdr:nvSpPr>
        <xdr:cNvPr id="2" name="ZoneTexte 1"/>
        <xdr:cNvSpPr txBox="1"/>
      </xdr:nvSpPr>
      <xdr:spPr>
        <a:xfrm>
          <a:off x="0" y="14968"/>
          <a:ext cx="13010029" cy="10630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solidFill>
                <a:schemeClr val="dk1"/>
              </a:solidFill>
              <a:effectLst/>
              <a:latin typeface="+mn-lt"/>
              <a:ea typeface="+mn-ea"/>
              <a:cs typeface="+mn-cs"/>
            </a:rPr>
            <a:t>Sources et méthodes</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Présentation</a:t>
          </a:r>
        </a:p>
        <a:p>
          <a:r>
            <a:rPr lang="fr-FR" sz="1100" b="0">
              <a:solidFill>
                <a:schemeClr val="dk1"/>
              </a:solidFill>
              <a:effectLst/>
              <a:latin typeface="+mn-lt"/>
              <a:ea typeface="+mn-ea"/>
              <a:cs typeface="+mn-cs"/>
            </a:rPr>
            <a:t>Conformément aux dispositions de la loi relative à l’enseignement supérieur et à la recherche du 22 juillet 2013, quasiment tous les établissements publics d’enseignement supérieur relevant du MESRI se sont regroupés en COMUE et associations d’établissements (ou sites contractuels), sur un territoire donné, autour d’un projet de formation et de recherche partagé. S’y sont rajoutés certains organismes de recherche, fondations et écoles.	 </a:t>
          </a:r>
        </a:p>
        <a:p>
          <a:r>
            <a:rPr lang="fr-FR" sz="1100" b="0">
              <a:solidFill>
                <a:schemeClr val="dk1"/>
              </a:solidFill>
              <a:effectLst/>
              <a:latin typeface="+mn-lt"/>
              <a:ea typeface="+mn-ea"/>
              <a:cs typeface="+mn-cs"/>
            </a:rPr>
            <a:t>Les données présentées sont le fruit de quatre dispositifs de collecte, selon le type d’établissement concerné : EPSCP (enseignants et BIATSS), organismes de recherche, Écoles et instituts hors tutelle MESRI et enfin les fondations de coopération scientifique (FCS).</a:t>
          </a:r>
        </a:p>
        <a:p>
          <a:r>
            <a:rPr lang="fr-FR" sz="1100" b="0">
              <a:solidFill>
                <a:schemeClr val="dk1"/>
              </a:solidFill>
              <a:effectLst/>
              <a:latin typeface="+mn-lt"/>
              <a:ea typeface="+mn-ea"/>
              <a:cs typeface="+mn-cs"/>
            </a:rPr>
            <a:t>L’emploi d’enseignement et de recherche regroupe l’ensemble des personnes travaillant comme enseignants, apportant un soutien à l’enseignement et/ou travaillant sur des projets de recherche et de développement (enseignants-chercheurs, chercheurs, ingénieurs, doctorants, techni-ciens…), que ce soit à temps plein ou à temps partiel.  </a:t>
          </a:r>
          <a:r>
            <a:rPr lang="fr-FR" sz="1100">
              <a:solidFill>
                <a:schemeClr val="dk1"/>
              </a:solidFill>
              <a:effectLst/>
              <a:latin typeface="+mn-lt"/>
              <a:ea typeface="+mn-ea"/>
              <a:cs typeface="+mn-cs"/>
            </a:rPr>
            <a:t>Est ainsi observé l’ensemble de l’emploi de recherche </a:t>
          </a:r>
          <a:r>
            <a:rPr lang="fr-FR" sz="1100" u="sng">
              <a:solidFill>
                <a:schemeClr val="dk1"/>
              </a:solidFill>
              <a:effectLst/>
              <a:latin typeface="+mn-lt"/>
              <a:ea typeface="+mn-ea"/>
              <a:cs typeface="+mn-cs"/>
            </a:rPr>
            <a:t>et d’enseignement</a:t>
          </a:r>
          <a:r>
            <a:rPr lang="fr-FR" sz="1100">
              <a:solidFill>
                <a:schemeClr val="dk1"/>
              </a:solidFill>
              <a:effectLst/>
              <a:latin typeface="+mn-lt"/>
              <a:ea typeface="+mn-ea"/>
              <a:cs typeface="+mn-cs"/>
            </a:rPr>
            <a:t> dans les sites contractuels, et non l’emploi de recherche strict.</a:t>
          </a:r>
        </a:p>
        <a:p>
          <a:endParaRPr lang="fr-FR" sz="1100" b="0">
            <a:solidFill>
              <a:schemeClr val="dk1"/>
            </a:solidFill>
            <a:effectLst/>
            <a:latin typeface="+mn-lt"/>
            <a:ea typeface="+mn-ea"/>
            <a:cs typeface="+mn-cs"/>
          </a:endParaRPr>
        </a:p>
        <a:p>
          <a:r>
            <a:rPr lang="fr-FR" sz="1100" b="1">
              <a:solidFill>
                <a:schemeClr val="dk1"/>
              </a:solidFill>
              <a:effectLst/>
              <a:latin typeface="+mn-lt"/>
              <a:ea typeface="+mn-ea"/>
              <a:cs typeface="+mn-cs"/>
            </a:rPr>
            <a:t>Site contractuel </a:t>
          </a:r>
        </a:p>
        <a:p>
          <a:r>
            <a:rPr lang="fr-FR" sz="1100">
              <a:solidFill>
                <a:schemeClr val="dk1"/>
              </a:solidFill>
              <a:effectLst/>
              <a:latin typeface="+mn-lt"/>
              <a:ea typeface="+mn-ea"/>
              <a:cs typeface="+mn-cs"/>
            </a:rPr>
            <a:t>Les sites contractuels correspondent aux 19 COMUE et 7 associations d’établissements selon le périmètre en vigueur encore en février 2019 et avant certaines modifications de périmètres (création de l’Institut Polytechnique de Paris,…). Les informations complètes sur le cadre juridique de ces regroupements ainsi que leurs établissements membres ou associés sont accessibles depuis :</a:t>
          </a:r>
        </a:p>
        <a:p>
          <a:r>
            <a:rPr lang="fr-FR" sz="1100" u="sng">
              <a:solidFill>
                <a:schemeClr val="dk1"/>
              </a:solidFill>
              <a:effectLst/>
              <a:latin typeface="+mn-lt"/>
              <a:ea typeface="+mn-ea"/>
              <a:cs typeface="+mn-cs"/>
              <a:hlinkClick xmlns:r="http://schemas.openxmlformats.org/officeDocument/2006/relationships" r:id=""/>
            </a:rPr>
            <a:t>http://www.enseignementsup-recherche.gouv.fr/cid94756/les-regroupements-universitaires-et-scientifiques-une-coordination-territoriale-pour-un-projet-partage.html%20-%20Liste_des_etablissements_membres_des_COMUE_et_des_associations</a:t>
          </a:r>
          <a:endParaRPr lang="fr-FR" sz="1100" u="sng">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ATTENTION :</a:t>
          </a:r>
          <a:r>
            <a:rPr lang="fr-FR" sz="1100">
              <a:solidFill>
                <a:schemeClr val="dk1"/>
              </a:solidFill>
              <a:effectLst/>
              <a:latin typeface="+mn-lt"/>
              <a:ea typeface="+mn-ea"/>
              <a:cs typeface="+mn-cs"/>
            </a:rPr>
            <a:t> les effectifs dans les</a:t>
          </a:r>
          <a:r>
            <a:rPr lang="fr-FR" sz="1100" baseline="0">
              <a:solidFill>
                <a:schemeClr val="dk1"/>
              </a:solidFill>
              <a:effectLst/>
              <a:latin typeface="+mn-lt"/>
              <a:ea typeface="+mn-ea"/>
              <a:cs typeface="+mn-cs"/>
            </a:rPr>
            <a:t>  onglets</a:t>
          </a:r>
          <a:r>
            <a:rPr lang="fr-FR" sz="1100">
              <a:solidFill>
                <a:schemeClr val="dk1"/>
              </a:solidFill>
              <a:effectLst/>
              <a:latin typeface="+mn-lt"/>
              <a:ea typeface="+mn-ea"/>
              <a:cs typeface="+mn-cs"/>
            </a:rPr>
            <a:t> suivants sont SOMMABLES POUR UN SITE CONTRACTUEL DONNE, MAIS PAS POUR L'ENSEMBLE DES SITES, car les structures où sont affectés </a:t>
          </a:r>
          <a:r>
            <a:rPr lang="fr-FR" sz="1100" baseline="0">
              <a:solidFill>
                <a:schemeClr val="dk1"/>
              </a:solidFill>
              <a:effectLst/>
              <a:latin typeface="+mn-lt"/>
              <a:ea typeface="+mn-ea"/>
              <a:cs typeface="+mn-cs"/>
            </a:rPr>
            <a:t> les personnels des organismes dépendent parfois de plusieurs sites</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Les totaux sans double-compte figurent dans la Note d'information n°11 - Juillet 2019 - L'emploi d'enseignement et de recherche dans les sites  contractuels en 2017</a:t>
          </a:r>
        </a:p>
        <a:p>
          <a:r>
            <a:rPr lang="fr-FR" sz="1100" u="sng">
              <a:solidFill>
                <a:srgbClr val="0070C0"/>
              </a:solidFill>
              <a:effectLst/>
              <a:latin typeface="+mn-lt"/>
              <a:ea typeface="+mn-ea"/>
              <a:cs typeface="+mn-cs"/>
            </a:rPr>
            <a:t>http://www.enseignementsup-recherche.gouv.fr/cid143963/l-emploi-d-enseignement-et-de-recherche-dans-les-sites-contractuels-en-2017.html</a:t>
          </a:r>
        </a:p>
        <a:p>
          <a:r>
            <a:rPr lang="fr-FR" sz="1100">
              <a:solidFill>
                <a:schemeClr val="dk1"/>
              </a:solidFill>
              <a:effectLst/>
              <a:latin typeface="+mn-lt"/>
              <a:ea typeface="+mn-ea"/>
              <a:cs typeface="+mn-cs"/>
            </a:rPr>
            <a:t>Par convention, le site correspondant à la tutelle dépositaire  a alors été retenu.</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QUATRE DISPOSITIFS DE COLLECTE CONSOLIDES</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pPr lvl="0"/>
          <a:r>
            <a:rPr lang="fr-FR" sz="1100" b="1">
              <a:solidFill>
                <a:schemeClr val="dk1"/>
              </a:solidFill>
              <a:effectLst/>
              <a:latin typeface="+mn-lt"/>
              <a:ea typeface="+mn-ea"/>
              <a:cs typeface="+mn-cs"/>
            </a:rPr>
            <a:t>Enseignants</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des EPSCP</a:t>
          </a:r>
          <a:r>
            <a:rPr lang="fr-FR" sz="1100">
              <a:solidFill>
                <a:schemeClr val="dk1"/>
              </a:solidFill>
              <a:effectLst/>
              <a:latin typeface="+mn-lt"/>
              <a:ea typeface="+mn-ea"/>
              <a:cs typeface="+mn-cs"/>
            </a:rPr>
            <a:t> : </a:t>
          </a:r>
          <a:r>
            <a:rPr lang="fr-FR" sz="1100" i="1">
              <a:solidFill>
                <a:schemeClr val="dk1"/>
              </a:solidFill>
              <a:effectLst/>
              <a:latin typeface="+mn-lt"/>
              <a:ea typeface="+mn-ea"/>
              <a:cs typeface="+mn-cs"/>
            </a:rPr>
            <a:t>source DGRH (RHSUP-Info, enquête sur les enseignants </a:t>
          </a:r>
          <a:r>
            <a:rPr lang="fr-FR" sz="1100">
              <a:solidFill>
                <a:schemeClr val="dk1"/>
              </a:solidFill>
              <a:effectLst/>
              <a:latin typeface="+mn-lt"/>
              <a:ea typeface="+mn-ea"/>
              <a:cs typeface="+mn-cs"/>
            </a:rPr>
            <a:t>non</a:t>
          </a:r>
          <a:r>
            <a:rPr lang="fr-FR" sz="1100" i="1">
              <a:solidFill>
                <a:schemeClr val="dk1"/>
              </a:solidFill>
              <a:effectLst/>
              <a:latin typeface="+mn-lt"/>
              <a:ea typeface="+mn-ea"/>
              <a:cs typeface="+mn-cs"/>
            </a:rPr>
            <a:t> permanents), calculs SIES</a:t>
          </a:r>
          <a:endParaRPr lang="fr-FR" sz="1100">
            <a:solidFill>
              <a:schemeClr val="dk1"/>
            </a:solidFill>
            <a:effectLst/>
            <a:latin typeface="+mn-lt"/>
            <a:ea typeface="+mn-ea"/>
            <a:cs typeface="+mn-cs"/>
          </a:endParaRPr>
        </a:p>
        <a:p>
          <a:r>
            <a:rPr lang="fr-FR" sz="1100" u="sng">
              <a:solidFill>
                <a:schemeClr val="dk1"/>
              </a:solidFill>
              <a:effectLst/>
              <a:latin typeface="+mn-lt"/>
              <a:ea typeface="+mn-ea"/>
              <a:cs typeface="+mn-cs"/>
            </a:rPr>
            <a:t>Enseignants permanents :</a:t>
          </a:r>
          <a:r>
            <a:rPr lang="fr-FR" sz="1100">
              <a:solidFill>
                <a:schemeClr val="dk1"/>
              </a:solidFill>
              <a:effectLst/>
              <a:latin typeface="+mn-lt"/>
              <a:ea typeface="+mn-ea"/>
              <a:cs typeface="+mn-cs"/>
            </a:rPr>
            <a:t> enseignants-chercheurs et corps assimi-lés, yc en santé, PRAG, en activité, surnombre ou détachement entrant. Les personnels détachés sortants, en disponibilité ou en position de congés sont exclus.</a:t>
          </a:r>
        </a:p>
        <a:p>
          <a:r>
            <a:rPr lang="fr-FR" sz="1100" u="sng">
              <a:solidFill>
                <a:schemeClr val="dk1"/>
              </a:solidFill>
              <a:effectLst/>
              <a:latin typeface="+mn-lt"/>
              <a:ea typeface="+mn-ea"/>
              <a:cs typeface="+mn-cs"/>
            </a:rPr>
            <a:t>Enseignants non-permanents :</a:t>
          </a:r>
          <a:r>
            <a:rPr lang="fr-FR" sz="1100">
              <a:solidFill>
                <a:schemeClr val="dk1"/>
              </a:solidFill>
              <a:effectLst/>
              <a:latin typeface="+mn-lt"/>
              <a:ea typeface="+mn-ea"/>
              <a:cs typeface="+mn-cs"/>
            </a:rPr>
            <a:t> Doctorants contractuels avec ou sans mission d'enseignement, ATER, enseignants invités, lecteurs et maîtres de langues, contractuels LRU, enseignants contractuels sur emplois vacants du second degré. </a:t>
          </a:r>
        </a:p>
        <a:p>
          <a:r>
            <a:rPr lang="fr-FR" sz="1100">
              <a:solidFill>
                <a:schemeClr val="dk1"/>
              </a:solidFill>
              <a:effectLst/>
              <a:latin typeface="+mn-lt"/>
              <a:ea typeface="+mn-ea"/>
              <a:cs typeface="+mn-cs"/>
            </a:rPr>
            <a:t>Sont exclus les personnels temporaires des disciplines médicales et odontologiques et les enseignants associés à mi-temps (qui sont tenus d’avoir une autre activité principale d’enseignement ou de recherche, souvent dans un autre établissement ESR).</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Tous ces personnels sont ainsi comptés, quelle que soit leur unité d’affectation dans l’université. </a:t>
          </a:r>
          <a:endParaRPr lang="fr-FR">
            <a:effectLst/>
          </a:endParaRPr>
        </a:p>
        <a:p>
          <a:endParaRPr lang="fr-FR" sz="1100">
            <a:solidFill>
              <a:schemeClr val="dk1"/>
            </a:solidFill>
            <a:effectLst/>
            <a:latin typeface="+mn-lt"/>
            <a:ea typeface="+mn-ea"/>
            <a:cs typeface="+mn-cs"/>
          </a:endParaRPr>
        </a:p>
        <a:p>
          <a:pPr lvl="0"/>
          <a:r>
            <a:rPr lang="fr-FR" sz="1100" b="1">
              <a:solidFill>
                <a:schemeClr val="dk1"/>
              </a:solidFill>
              <a:effectLst/>
              <a:latin typeface="+mn-lt"/>
              <a:ea typeface="+mn-ea"/>
              <a:cs typeface="+mn-cs"/>
            </a:rPr>
            <a:t>BIATSS des EPSCP</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s</a:t>
          </a:r>
          <a:r>
            <a:rPr lang="fr-FR" sz="1100" i="1">
              <a:solidFill>
                <a:schemeClr val="dk1"/>
              </a:solidFill>
              <a:effectLst/>
              <a:latin typeface="+mn-lt"/>
              <a:ea typeface="+mn-ea"/>
              <a:cs typeface="+mn-cs"/>
            </a:rPr>
            <a:t>ource DGRH (annuaire Poppee ITRF, enquête Agents non titulaires), calculs SIES</a:t>
          </a:r>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Sont comptés les personnels titulaires et</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les contractuels sur missions permanentes. </a:t>
          </a:r>
        </a:p>
        <a:p>
          <a:pPr lvl="0"/>
          <a:endParaRPr lang="fr-FR" sz="1100">
            <a:solidFill>
              <a:schemeClr val="dk1"/>
            </a:solidFill>
            <a:effectLst/>
            <a:latin typeface="+mn-lt"/>
            <a:ea typeface="+mn-ea"/>
            <a:cs typeface="+mn-cs"/>
          </a:endParaRPr>
        </a:p>
        <a:p>
          <a:pPr lvl="0"/>
          <a:r>
            <a:rPr lang="fr-FR" sz="1100" b="1">
              <a:solidFill>
                <a:schemeClr val="dk1"/>
              </a:solidFill>
              <a:effectLst/>
              <a:latin typeface="+mn-lt"/>
              <a:ea typeface="+mn-ea"/>
              <a:cs typeface="+mn-cs"/>
            </a:rPr>
            <a:t>L’enquête pilote du SIES sur l’emploi d’enseignement et de recherche rémunéré dans les structures et implantations des organismes.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L’enquête interroge les 17 principaux organismes : les 8 EPST (CNRS, IFSTTAR, INED, INRA, INRIA, INSERM, IRD et IRSTEA), 7 EPIC (BRGM, CEA-civil, CIRAD, CNES, IFPEN, Ifremer et ONERA) et les instituts Curie et Pasteur-Paris. Elle recueille des données d’emploi</a:t>
          </a:r>
          <a:r>
            <a:rPr lang="fr-FR" sz="1100" b="1">
              <a:solidFill>
                <a:schemeClr val="dk1"/>
              </a:solidFill>
              <a:effectLst/>
              <a:latin typeface="+mn-lt"/>
              <a:ea typeface="+mn-ea"/>
              <a:cs typeface="+mn-cs"/>
            </a:rPr>
            <a:t> au niveau des unités de recherche (et de service et de recherche) des organismes, chaque unité, laboratoire, étant alors affectée par l’organisme à un ou plusieurs sites contractuels </a:t>
          </a:r>
          <a:r>
            <a:rPr lang="fr-FR" sz="1100">
              <a:solidFill>
                <a:schemeClr val="dk1"/>
              </a:solidFill>
              <a:effectLst/>
              <a:latin typeface="+mn-lt"/>
              <a:ea typeface="+mn-ea"/>
              <a:cs typeface="+mn-cs"/>
            </a:rPr>
            <a:t>(tableau 1, ligne EPST et EPIC).</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Notamment, les effectifs de l’organisme affectés dans des unités</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sous tutelle d’une université membre d’un site sont réputés relever de ce site, même si l’organisme n’en est pas membre officiel. A noter que </a:t>
          </a:r>
          <a:r>
            <a:rPr lang="fr-FR" sz="1100" b="1">
              <a:solidFill>
                <a:schemeClr val="dk1"/>
              </a:solidFill>
              <a:effectLst/>
              <a:latin typeface="+mn-lt"/>
              <a:ea typeface="+mn-ea"/>
              <a:cs typeface="+mn-cs"/>
            </a:rPr>
            <a:t>les sites déclarés par les organismes ont été vérifiés avec les informations disponibles dans le répertoire national des structures de recherche (RNSR)</a:t>
          </a:r>
          <a:r>
            <a:rPr lang="fr-FR" sz="1100">
              <a:solidFill>
                <a:schemeClr val="dk1"/>
              </a:solidFill>
              <a:effectLst/>
              <a:latin typeface="+mn-lt"/>
              <a:ea typeface="+mn-ea"/>
              <a:cs typeface="+mn-cs"/>
            </a:rPr>
            <a:t>. Les personnels rémunérés sont ainsi comptés dans leur structure d’affectation principale et le site correspondant ; y compris ceux mis à disposition au sein d’un autre organisme (ex : personnels du CNRS en MAD dans une unité INSERM), et hors personnels sans affectation ou en détachement. </a:t>
          </a:r>
        </a:p>
        <a:p>
          <a:r>
            <a:rPr lang="fr-FR" sz="1100">
              <a:solidFill>
                <a:schemeClr val="dk1"/>
              </a:solidFill>
              <a:effectLst/>
              <a:latin typeface="+mn-lt"/>
              <a:ea typeface="+mn-ea"/>
              <a:cs typeface="+mn-cs"/>
            </a:rPr>
            <a:t>Les données par site contractuel ne sont pas encore disponibles pour le CEA, l’Institut Curie et l’Inria. </a:t>
          </a:r>
        </a:p>
        <a:p>
          <a:endParaRPr lang="fr-FR" sz="1100">
            <a:solidFill>
              <a:schemeClr val="dk1"/>
            </a:solidFill>
            <a:effectLst/>
            <a:latin typeface="+mn-lt"/>
            <a:ea typeface="+mn-ea"/>
            <a:cs typeface="+mn-cs"/>
          </a:endParaRPr>
        </a:p>
        <a:p>
          <a:pPr lvl="0"/>
          <a:r>
            <a:rPr lang="fr-FR" sz="1100" b="1">
              <a:solidFill>
                <a:schemeClr val="dk1"/>
              </a:solidFill>
              <a:effectLst/>
              <a:latin typeface="+mn-lt"/>
              <a:ea typeface="+mn-ea"/>
              <a:cs typeface="+mn-cs"/>
            </a:rPr>
            <a:t>Écoles hors tutelle MESRI</a:t>
          </a:r>
          <a:r>
            <a:rPr lang="fr-FR" sz="1100">
              <a:solidFill>
                <a:schemeClr val="dk1"/>
              </a:solidFill>
              <a:effectLst/>
              <a:latin typeface="+mn-lt"/>
              <a:ea typeface="+mn-ea"/>
              <a:cs typeface="+mn-cs"/>
            </a:rPr>
            <a:t> (majoritairement publiques, mais aussi privées, hors Ecoles relevant de la culture – architecture, …), </a:t>
          </a:r>
          <a:r>
            <a:rPr lang="fr-FR" sz="1100" b="1">
              <a:solidFill>
                <a:schemeClr val="dk1"/>
              </a:solidFill>
              <a:effectLst/>
              <a:latin typeface="+mn-lt"/>
              <a:ea typeface="+mn-ea"/>
              <a:cs typeface="+mn-cs"/>
            </a:rPr>
            <a:t>fondations de coopération scientifique (FCS), et ANSES,</a:t>
          </a:r>
          <a:r>
            <a:rPr lang="fr-FR" sz="1100">
              <a:solidFill>
                <a:schemeClr val="dk1"/>
              </a:solidFill>
              <a:effectLst/>
              <a:latin typeface="+mn-lt"/>
              <a:ea typeface="+mn-ea"/>
              <a:cs typeface="+mn-cs"/>
            </a:rPr>
            <a:t> pourvu qu’ils soient membres des (ou associés aux) sites : les données proviennent de l’enquête RD 2016 du SIES. </a:t>
          </a:r>
        </a:p>
        <a:p>
          <a:r>
            <a:rPr lang="fr-FR" sz="1100">
              <a:solidFill>
                <a:schemeClr val="dk1"/>
              </a:solidFill>
              <a:effectLst/>
              <a:latin typeface="+mn-lt"/>
              <a:ea typeface="+mn-ea"/>
              <a:cs typeface="+mn-cs"/>
            </a:rPr>
            <a:t>Pour les établissements déclarant des implantations dans plusieurs académies, seuls les effectifs rémunérés de l’académie ont été comptés. Les FCS financent des postes principalement en universités, surtout des doctorants.</a:t>
          </a:r>
        </a:p>
        <a:p>
          <a:r>
            <a:rPr lang="fr-FR" sz="1100">
              <a:solidFill>
                <a:schemeClr val="dk1"/>
              </a:solidFill>
              <a:effectLst/>
              <a:latin typeface="+mn-lt"/>
              <a:ea typeface="+mn-ea"/>
              <a:cs typeface="+mn-cs"/>
            </a:rPr>
            <a:t>En raison de l’objectif de l’enquête R&amp;D, les personnels mobilisés exclusivement à l’enseignement (sans activité de recherche) ne sont pas comptés. A l’inverse, certains enseignants actifs dans plusieurs établissements/écoles sont susceptibles d’avoir été comptés plusieurs fois. La résultante de ces deux biais opposés peut être une légère surestimation ou sous-estimation des effectifs. Les résultats pourraient être affinés à l’aide d’un dispositif plus adapté.</a:t>
          </a:r>
        </a:p>
        <a:p>
          <a:r>
            <a:rPr lang="fr-FR" sz="1100">
              <a:solidFill>
                <a:schemeClr val="dk1"/>
              </a:solidFill>
              <a:effectLst/>
              <a:latin typeface="+mn-lt"/>
              <a:ea typeface="+mn-ea"/>
              <a:cs typeface="+mn-cs"/>
            </a:rPr>
            <a:t>Enfin, les personnels des Centres hospitalo-universitaires (CHU) et des centres de lutte contre le cancer (CLCC) n’ont pas été comptés en tant que tels. En effet, une part importante des enseignants est constituée d’enseignants universitaires déjà recensés par la DGRH.</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Définitions</a:t>
          </a:r>
        </a:p>
        <a:p>
          <a:endParaRPr lang="fr-FR" sz="1100">
            <a:solidFill>
              <a:schemeClr val="dk1"/>
            </a:solidFill>
            <a:effectLst/>
            <a:latin typeface="+mn-lt"/>
            <a:ea typeface="+mn-ea"/>
            <a:cs typeface="+mn-cs"/>
          </a:endParaRPr>
        </a:p>
        <a:p>
          <a:r>
            <a:rPr lang="fr-FR" sz="1100" u="sng">
              <a:solidFill>
                <a:schemeClr val="dk1"/>
              </a:solidFill>
              <a:effectLst/>
              <a:latin typeface="+mn-lt"/>
              <a:ea typeface="+mn-ea"/>
              <a:cs typeface="+mn-cs"/>
            </a:rPr>
            <a:t>Chercheurs :</a:t>
          </a:r>
          <a:r>
            <a:rPr lang="fr-FR" sz="1100">
              <a:solidFill>
                <a:schemeClr val="dk1"/>
              </a:solidFill>
              <a:effectLst/>
              <a:latin typeface="+mn-lt"/>
              <a:ea typeface="+mn-ea"/>
              <a:cs typeface="+mn-cs"/>
            </a:rPr>
            <a:t> Conformément aux règles internationales du manuel de Frascati, il s’agit des chercheurs et ingénieurs de R&amp;D travaillant à la conception ou à la création de connaissances, de produits, de procédés, de méthodes ou de systèmes nouveaux. Ils incluent également les doctorants financés pour leur thèse et les personnels de haut niveau ayant des responsabilités d’animation des équipes de chercheurs.</a:t>
          </a:r>
        </a:p>
        <a:p>
          <a:endParaRPr lang="fr-FR" sz="1100">
            <a:solidFill>
              <a:schemeClr val="dk1"/>
            </a:solidFill>
            <a:effectLst/>
            <a:latin typeface="+mn-lt"/>
            <a:ea typeface="+mn-ea"/>
            <a:cs typeface="+mn-cs"/>
          </a:endParaRPr>
        </a:p>
        <a:p>
          <a:r>
            <a:rPr lang="fr-FR" sz="1100" u="sng">
              <a:solidFill>
                <a:schemeClr val="dk1"/>
              </a:solidFill>
              <a:effectLst/>
              <a:latin typeface="+mn-lt"/>
              <a:ea typeface="+mn-ea"/>
              <a:cs typeface="+mn-cs"/>
            </a:rPr>
            <a:t>Domaines disciplinaires d’enseignement et de recherche de l'European Research Council (ERC) :</a:t>
          </a:r>
          <a:r>
            <a:rPr lang="fr-FR" sz="1100">
              <a:solidFill>
                <a:schemeClr val="dk1"/>
              </a:solidFill>
              <a:effectLst/>
              <a:latin typeface="+mn-lt"/>
              <a:ea typeface="+mn-ea"/>
              <a:cs typeface="+mn-cs"/>
            </a:rPr>
            <a:t> ces domaines correspondent aussi à ceux de la nomenclature du HCERES. Les chercheurs ayant une activité de pilotage de R&amp;D sont répartis selon les disciplines de leur unité ou de leur organisme. </a:t>
          </a:r>
        </a:p>
        <a:p>
          <a:endParaRPr lang="fr-FR" sz="1100">
            <a:solidFill>
              <a:schemeClr val="dk1"/>
            </a:solidFill>
            <a:effectLst/>
            <a:latin typeface="+mn-lt"/>
            <a:ea typeface="+mn-ea"/>
            <a:cs typeface="+mn-cs"/>
          </a:endParaRPr>
        </a:p>
        <a:p>
          <a:r>
            <a:rPr lang="fr-FR" sz="1100" u="sng">
              <a:solidFill>
                <a:schemeClr val="dk1"/>
              </a:solidFill>
              <a:effectLst/>
              <a:latin typeface="+mn-lt"/>
              <a:ea typeface="+mn-ea"/>
              <a:cs typeface="+mn-cs"/>
            </a:rPr>
            <a:t>Emplois non-permanents au sein des organismes :</a:t>
          </a:r>
          <a:r>
            <a:rPr lang="fr-FR" sz="1100">
              <a:solidFill>
                <a:schemeClr val="dk1"/>
              </a:solidFill>
              <a:effectLst/>
              <a:latin typeface="+mn-lt"/>
              <a:ea typeface="+mn-ea"/>
              <a:cs typeface="+mn-cs"/>
            </a:rPr>
            <a:t> CDD, contrats aidés, vacataires et volontaires civils et militaires, hors fonctionnaires accueillis, voir l’Etat de l'emploi scientifique, synthèse et chapitre III.</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Pour en savoir plus :</a:t>
          </a:r>
          <a:r>
            <a:rPr lang="fr-FR" sz="1100">
              <a:solidFill>
                <a:schemeClr val="dk1"/>
              </a:solidFill>
              <a:effectLst/>
              <a:latin typeface="+mn-lt"/>
              <a:ea typeface="+mn-ea"/>
              <a:cs typeface="+mn-cs"/>
            </a:rPr>
            <a:t> L’Etat de l'emploi scientifique – édition 2018</a:t>
          </a:r>
        </a:p>
        <a:p>
          <a:r>
            <a:rPr lang="fr-FR" sz="1100" u="sng">
              <a:solidFill>
                <a:schemeClr val="dk1"/>
              </a:solidFill>
              <a:effectLst/>
              <a:latin typeface="+mn-lt"/>
              <a:ea typeface="+mn-ea"/>
              <a:cs typeface="+mn-cs"/>
              <a:hlinkClick xmlns:r="http://schemas.openxmlformats.org/officeDocument/2006/relationships" r:id=""/>
            </a:rPr>
            <a:t>www.enseignementsup-recherche.gouv.fr</a:t>
          </a:r>
          <a:r>
            <a:rPr lang="fr-FR" sz="1100" u="sng">
              <a:solidFill>
                <a:schemeClr val="dk1"/>
              </a:solidFill>
              <a:effectLst/>
              <a:latin typeface="+mn-lt"/>
              <a:ea typeface="+mn-ea"/>
              <a:cs typeface="+mn-cs"/>
            </a:rPr>
            <a:t>,</a:t>
          </a:r>
          <a:r>
            <a:rPr lang="fr-FR" sz="1100">
              <a:solidFill>
                <a:schemeClr val="dk1"/>
              </a:solidFill>
              <a:effectLst/>
              <a:latin typeface="+mn-lt"/>
              <a:ea typeface="+mn-ea"/>
              <a:cs typeface="+mn-cs"/>
            </a:rPr>
            <a:t> « statistiques et analyses »</a:t>
          </a:r>
        </a:p>
        <a:p>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gesip-dgri-a/Observatoire%20Emploi%20ESR/STRATER%20sites/referentiels/sites%20avr18%20composi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quette_fiches_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dgesip-dgri-a/Observatoire%20Emploi%20ESR/STRATER%20sites/publications/fichiers%20sortie/donnes_idf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res_site"/>
      <sheetName val="Site"/>
      <sheetName val="Compo sites"/>
      <sheetName val="Feuil2"/>
      <sheetName val="Feuil1"/>
      <sheetName val="orga"/>
      <sheetName val="etab tutel"/>
      <sheetName val="ajout dgesip castello"/>
    </sheetNames>
    <sheetDataSet>
      <sheetData sheetId="0">
        <row r="2">
          <cell r="A2" t="str">
            <v>C01</v>
          </cell>
          <cell r="B2" t="str">
            <v>COMUE d'Aquitaine</v>
          </cell>
          <cell r="C2" t="str">
            <v>Université de Bordeaux</v>
          </cell>
          <cell r="D2" t="str">
            <v>Membre</v>
          </cell>
        </row>
        <row r="3">
          <cell r="A3" t="str">
            <v>C01</v>
          </cell>
          <cell r="B3" t="str">
            <v>COMUE d'Aquitaine</v>
          </cell>
          <cell r="C3" t="str">
            <v>Université Bordeaux-Montaigne</v>
          </cell>
          <cell r="D3" t="str">
            <v>Membre</v>
          </cell>
        </row>
        <row r="4">
          <cell r="A4" t="str">
            <v>C01</v>
          </cell>
          <cell r="B4" t="str">
            <v>COMUE d'Aquitaine</v>
          </cell>
          <cell r="C4" t="str">
            <v>Université de Pau et des pays de l’Adour</v>
          </cell>
          <cell r="D4" t="str">
            <v>Membre</v>
          </cell>
        </row>
        <row r="5">
          <cell r="A5" t="str">
            <v>C01</v>
          </cell>
          <cell r="B5" t="str">
            <v>COMUE d'Aquitaine</v>
          </cell>
          <cell r="C5" t="str">
            <v>Université de la Rochelle</v>
          </cell>
          <cell r="D5" t="str">
            <v>Membre</v>
          </cell>
        </row>
        <row r="6">
          <cell r="A6" t="str">
            <v>C01</v>
          </cell>
          <cell r="B6" t="str">
            <v>COMUE d'Aquitaine</v>
          </cell>
          <cell r="C6" t="str">
            <v>Institut d’Etudes Politiques de Bordeaux</v>
          </cell>
          <cell r="D6" t="str">
            <v>Membre</v>
          </cell>
        </row>
        <row r="7">
          <cell r="A7" t="str">
            <v>C01</v>
          </cell>
          <cell r="B7" t="str">
            <v>COMUE d'Aquitaine</v>
          </cell>
          <cell r="C7" t="str">
            <v>Institut Polytechnique de Bordeaux</v>
          </cell>
          <cell r="D7" t="str">
            <v>Membre</v>
          </cell>
        </row>
        <row r="8">
          <cell r="A8" t="str">
            <v>C01</v>
          </cell>
          <cell r="B8" t="str">
            <v>COMUE d'Aquitaine</v>
          </cell>
          <cell r="C8" t="str">
            <v>Ecole nationale supérieure des sciences agronomiques de Bordeaux Aquitaine (Bordeaux Sciences Agro)</v>
          </cell>
          <cell r="D8" t="str">
            <v>Membre</v>
          </cell>
        </row>
        <row r="9">
          <cell r="A9" t="str">
            <v>C02</v>
          </cell>
          <cell r="B9" t="str">
            <v>Université Grenoble Alpes</v>
          </cell>
          <cell r="C9" t="str">
            <v>Université Grenoble Alpes</v>
          </cell>
          <cell r="D9" t="str">
            <v xml:space="preserve">Membre </v>
          </cell>
        </row>
        <row r="10">
          <cell r="A10" t="str">
            <v>C02</v>
          </cell>
          <cell r="B10" t="str">
            <v>Université Grenoble Alpes</v>
          </cell>
          <cell r="C10" t="str">
            <v>Institut polytechnique de Grenoble</v>
          </cell>
          <cell r="D10" t="str">
            <v>Membre</v>
          </cell>
        </row>
        <row r="11">
          <cell r="A11" t="str">
            <v>C02</v>
          </cell>
          <cell r="B11" t="str">
            <v>Université Grenoble Alpes</v>
          </cell>
          <cell r="C11" t="str">
            <v>Centre National de la Recherche Scientifique (CNRS)</v>
          </cell>
          <cell r="D11" t="str">
            <v>Membre</v>
          </cell>
        </row>
        <row r="12">
          <cell r="A12" t="str">
            <v>C02</v>
          </cell>
          <cell r="B12" t="str">
            <v>Université Grenoble Alpes</v>
          </cell>
          <cell r="C12" t="str">
            <v>Institut National de Recherche en Informatique et en Automatique (INRIA)</v>
          </cell>
          <cell r="D12" t="str">
            <v>Membre</v>
          </cell>
        </row>
        <row r="13">
          <cell r="A13" t="str">
            <v>C02</v>
          </cell>
          <cell r="B13" t="str">
            <v>Université Grenoble Alpes</v>
          </cell>
          <cell r="C13" t="str">
            <v>Université de Chambéry</v>
          </cell>
          <cell r="D13" t="str">
            <v>Associé</v>
          </cell>
          <cell r="E13" t="str">
            <v>décret n°2015-1131 du 11 septembre 2015 modifié</v>
          </cell>
        </row>
        <row r="14">
          <cell r="A14" t="str">
            <v>C02</v>
          </cell>
          <cell r="B14" t="str">
            <v>Université Grenoble Alpes</v>
          </cell>
          <cell r="C14" t="str">
            <v>ENSA de Grenoble</v>
          </cell>
          <cell r="D14" t="str">
            <v>Associé</v>
          </cell>
          <cell r="E14" t="str">
            <v>décret n°2015-1131 du 11 septembre 2015 modifié</v>
          </cell>
        </row>
        <row r="15">
          <cell r="A15" t="str">
            <v>C02</v>
          </cell>
          <cell r="B15" t="str">
            <v>Université Grenoble Alpes</v>
          </cell>
          <cell r="C15" t="str">
            <v>IEP de Grenoble</v>
          </cell>
          <cell r="D15" t="str">
            <v>Associé</v>
          </cell>
          <cell r="E15" t="str">
            <v>décret n°2015-1131 du 11 septembre 2015 modifié</v>
          </cell>
        </row>
        <row r="16">
          <cell r="A16" t="str">
            <v>C03</v>
          </cell>
          <cell r="B16" t="str">
            <v>Languedoc-Roussillon Universités</v>
          </cell>
          <cell r="C16" t="str">
            <v>Université de Montpellier</v>
          </cell>
          <cell r="D16" t="str">
            <v>Membre</v>
          </cell>
        </row>
        <row r="17">
          <cell r="A17" t="str">
            <v>C03</v>
          </cell>
          <cell r="B17" t="str">
            <v>Languedoc-Roussillon Universités</v>
          </cell>
          <cell r="C17" t="str">
            <v>Université Montpellier 3</v>
          </cell>
          <cell r="D17" t="str">
            <v>Membre</v>
          </cell>
        </row>
        <row r="18">
          <cell r="A18" t="str">
            <v>C03</v>
          </cell>
          <cell r="B18" t="str">
            <v>Languedoc-Roussillon Universités</v>
          </cell>
          <cell r="C18" t="str">
            <v>Université de Perpignan</v>
          </cell>
          <cell r="D18" t="str">
            <v>Membre</v>
          </cell>
        </row>
        <row r="19">
          <cell r="A19" t="str">
            <v>C03</v>
          </cell>
          <cell r="B19" t="str">
            <v>Languedoc-Roussillon Universités</v>
          </cell>
          <cell r="C19" t="str">
            <v>Université de Nîmes</v>
          </cell>
          <cell r="D19" t="str">
            <v>Membre</v>
          </cell>
        </row>
        <row r="20">
          <cell r="A20" t="str">
            <v>C03</v>
          </cell>
          <cell r="B20" t="str">
            <v>Languedoc-Roussillon Universités</v>
          </cell>
          <cell r="C20" t="str">
            <v>Ecole Nationale Supérieure de Chimie de Montpellier (ENSCM)</v>
          </cell>
          <cell r="D20" t="str">
            <v>Membre</v>
          </cell>
        </row>
        <row r="21">
          <cell r="A21" t="str">
            <v>C03</v>
          </cell>
          <cell r="B21" t="str">
            <v>Languedoc-Roussillon Universités</v>
          </cell>
          <cell r="C21" t="str">
            <v>Institut national d’études supérieures agronomiques de Montpellier (Montpellier Sup Agro)</v>
          </cell>
          <cell r="D21" t="str">
            <v>Membre</v>
          </cell>
        </row>
        <row r="22">
          <cell r="A22" t="str">
            <v>C03</v>
          </cell>
          <cell r="B22" t="str">
            <v>Languedoc-Roussillon Universités</v>
          </cell>
          <cell r="C22" t="str">
            <v>Institut de Recherche pour le Développement (IRD)</v>
          </cell>
          <cell r="D22" t="str">
            <v>Membre</v>
          </cell>
        </row>
        <row r="23">
          <cell r="A23" t="str">
            <v>C03</v>
          </cell>
          <cell r="B23" t="str">
            <v>Languedoc-Roussillon Universités</v>
          </cell>
          <cell r="C23" t="str">
            <v>Centre National de la Recherche Scientifique (CNRS)</v>
          </cell>
          <cell r="D23" t="str">
            <v>Membre</v>
          </cell>
        </row>
        <row r="24">
          <cell r="A24" t="str">
            <v>C04</v>
          </cell>
          <cell r="B24" t="str">
            <v>Université Lille Nord de France</v>
          </cell>
          <cell r="C24" t="str">
            <v>Université de Lille</v>
          </cell>
          <cell r="D24" t="str">
            <v>Membre</v>
          </cell>
        </row>
        <row r="25">
          <cell r="A25" t="str">
            <v>C04</v>
          </cell>
          <cell r="B25" t="str">
            <v>Université Lille Nord de France</v>
          </cell>
          <cell r="C25" t="str">
            <v>Université d’Artois</v>
          </cell>
          <cell r="D25" t="str">
            <v>Membre</v>
          </cell>
        </row>
        <row r="26">
          <cell r="A26" t="str">
            <v>C04</v>
          </cell>
          <cell r="B26" t="str">
            <v>Université Lille Nord de France</v>
          </cell>
          <cell r="C26" t="str">
            <v>Université du Littoral Côte d’Opale</v>
          </cell>
          <cell r="D26" t="str">
            <v>Membre</v>
          </cell>
        </row>
        <row r="27">
          <cell r="A27" t="str">
            <v>C04</v>
          </cell>
          <cell r="B27" t="str">
            <v>Université Lille Nord de France</v>
          </cell>
          <cell r="C27" t="str">
            <v>Université de Valenciennes et du Hainaut-Cambrésis</v>
          </cell>
          <cell r="D27" t="str">
            <v>Membre</v>
          </cell>
        </row>
        <row r="28">
          <cell r="A28" t="str">
            <v>C04</v>
          </cell>
          <cell r="B28" t="str">
            <v>Université Lille Nord de France</v>
          </cell>
          <cell r="C28" t="str">
            <v>Ecole Centrale de Lille</v>
          </cell>
          <cell r="D28" t="str">
            <v>Membre</v>
          </cell>
        </row>
        <row r="29">
          <cell r="A29" t="str">
            <v>C04</v>
          </cell>
          <cell r="B29" t="str">
            <v>Université Lille Nord de France</v>
          </cell>
          <cell r="C29" t="str">
            <v>Institut Mines-Télécom</v>
          </cell>
          <cell r="D29" t="str">
            <v>Membre</v>
          </cell>
        </row>
        <row r="30">
          <cell r="A30" t="str">
            <v>C04</v>
          </cell>
          <cell r="B30" t="str">
            <v>Université Lille Nord de France</v>
          </cell>
          <cell r="C30" t="str">
            <v>Fédération Universitaire Polytechnique de Lille</v>
          </cell>
          <cell r="D30" t="str">
            <v>Membre</v>
          </cell>
        </row>
        <row r="31">
          <cell r="A31" t="str">
            <v>C04</v>
          </cell>
          <cell r="B31" t="str">
            <v>Université Lille Nord de France</v>
          </cell>
          <cell r="C31" t="str">
            <v>Centre National de la Recherche Scientifique (CNRS)</v>
          </cell>
          <cell r="D31" t="str">
            <v>Membre</v>
          </cell>
        </row>
        <row r="32">
          <cell r="A32" t="str">
            <v>C04</v>
          </cell>
          <cell r="B32" t="str">
            <v>Université Lille Nord de France</v>
          </cell>
          <cell r="C32" t="str">
            <v>Institut National de Recherche en Informatique et en Automatique (INRIA)</v>
          </cell>
          <cell r="D32" t="str">
            <v>Membre</v>
          </cell>
        </row>
        <row r="33">
          <cell r="A33" t="str">
            <v>C05</v>
          </cell>
          <cell r="B33" t="str">
            <v>Normandie Université</v>
          </cell>
          <cell r="C33" t="str">
            <v>Université de Caen Basse-Normandie</v>
          </cell>
          <cell r="D33" t="str">
            <v>Membre</v>
          </cell>
        </row>
        <row r="34">
          <cell r="A34" t="str">
            <v>C05</v>
          </cell>
          <cell r="B34" t="str">
            <v>Normandie Université</v>
          </cell>
          <cell r="C34" t="str">
            <v>Université du Havre</v>
          </cell>
          <cell r="D34" t="str">
            <v>Membre</v>
          </cell>
        </row>
        <row r="35">
          <cell r="A35" t="str">
            <v>C05</v>
          </cell>
          <cell r="B35" t="str">
            <v>Normandie Université</v>
          </cell>
          <cell r="C35" t="str">
            <v>Université de Rouen</v>
          </cell>
          <cell r="D35" t="str">
            <v>Membre</v>
          </cell>
        </row>
        <row r="36">
          <cell r="A36" t="str">
            <v>C05</v>
          </cell>
          <cell r="B36" t="str">
            <v>Normandie Université</v>
          </cell>
          <cell r="C36" t="str">
            <v>Institut national des sciences appliquées de Rouen (INSA ROUEN)</v>
          </cell>
          <cell r="D36" t="str">
            <v>Membre</v>
          </cell>
        </row>
        <row r="37">
          <cell r="A37" t="str">
            <v>C05</v>
          </cell>
          <cell r="B37" t="str">
            <v>Normandie Université</v>
          </cell>
          <cell r="C37" t="str">
            <v>École nationale supérieure d’ingénieurs de Caen (ENSICAEN)</v>
          </cell>
          <cell r="D37" t="str">
            <v>Membre</v>
          </cell>
        </row>
        <row r="38">
          <cell r="A38" t="str">
            <v>C05</v>
          </cell>
          <cell r="B38" t="str">
            <v>Normandie Université</v>
          </cell>
          <cell r="C38" t="str">
            <v>École Nationale Supérieure d’Architecture de Normandie (ENSA Normandie)</v>
          </cell>
          <cell r="D38" t="str">
            <v>Membre</v>
          </cell>
        </row>
        <row r="39">
          <cell r="A39" t="str">
            <v>C06</v>
          </cell>
          <cell r="B39" t="str">
            <v>Université de recherche Paris sciences et lettres</v>
          </cell>
          <cell r="C39" t="str">
            <v>Ecole nationale supérieure de chimie de Paris (ENSCP)</v>
          </cell>
          <cell r="D39" t="str">
            <v>Membre</v>
          </cell>
        </row>
        <row r="40">
          <cell r="A40" t="str">
            <v>C06</v>
          </cell>
          <cell r="B40" t="str">
            <v>Université de recherche Paris sciences et lettres</v>
          </cell>
          <cell r="C40" t="str">
            <v>Ecole normale supérieure (ENS)</v>
          </cell>
          <cell r="D40" t="str">
            <v>Membre</v>
          </cell>
        </row>
        <row r="41">
          <cell r="A41" t="str">
            <v>C06</v>
          </cell>
          <cell r="B41" t="str">
            <v>Université de recherche Paris sciences et lettres</v>
          </cell>
          <cell r="C41" t="str">
            <v>Ecole supérieure de physique et de chimie industrielle</v>
          </cell>
          <cell r="D41" t="str">
            <v>Membre</v>
          </cell>
        </row>
        <row r="42">
          <cell r="A42" t="str">
            <v>C06</v>
          </cell>
          <cell r="B42" t="str">
            <v>Université de recherche Paris sciences et lettres</v>
          </cell>
          <cell r="C42" t="str">
            <v>Université Paris-Dauphine</v>
          </cell>
          <cell r="D42" t="str">
            <v>Membre</v>
          </cell>
        </row>
        <row r="43">
          <cell r="A43" t="str">
            <v>C06</v>
          </cell>
          <cell r="B43" t="str">
            <v>Université de recherche Paris sciences et lettres</v>
          </cell>
          <cell r="C43" t="str">
            <v>Observatoire de Paris</v>
          </cell>
          <cell r="D43" t="str">
            <v>Membre</v>
          </cell>
        </row>
        <row r="44">
          <cell r="A44" t="str">
            <v>C06</v>
          </cell>
          <cell r="B44" t="str">
            <v>Université de recherche Paris sciences et lettres</v>
          </cell>
          <cell r="C44" t="str">
            <v>Ecole Nationale Supérieure des Mines de Paris (Mines Paris)</v>
          </cell>
          <cell r="D44" t="str">
            <v>Membre</v>
          </cell>
        </row>
        <row r="45">
          <cell r="A45" t="str">
            <v>C06</v>
          </cell>
          <cell r="B45" t="str">
            <v>Université de recherche Paris sciences et lettres</v>
          </cell>
          <cell r="C45" t="str">
            <v>Collège des Ecoles d’Art</v>
          </cell>
          <cell r="D45" t="str">
            <v>Membre</v>
          </cell>
        </row>
        <row r="46">
          <cell r="A46" t="str">
            <v>C06</v>
          </cell>
          <cell r="B46" t="str">
            <v>Université de recherche Paris sciences et lettres</v>
          </cell>
          <cell r="C46" t="str">
            <v>Fondation de coopération scientifique Paris Sciences et Lettres - Quartier latin, dite PSL</v>
          </cell>
          <cell r="D46" t="str">
            <v>Membre</v>
          </cell>
        </row>
        <row r="47">
          <cell r="A47" t="str">
            <v>C06</v>
          </cell>
          <cell r="B47" t="str">
            <v>Université de recherche Paris sciences et lettres</v>
          </cell>
          <cell r="C47" t="str">
            <v>Institut Curie</v>
          </cell>
          <cell r="D47" t="str">
            <v>Membre</v>
          </cell>
        </row>
        <row r="48">
          <cell r="A48" t="str">
            <v>C06</v>
          </cell>
          <cell r="B48" t="str">
            <v>Université de recherche Paris sciences et lettres</v>
          </cell>
          <cell r="C48" t="str">
            <v xml:space="preserve"> Centre national de la recherche scientifique (CNRS)</v>
          </cell>
          <cell r="D48" t="str">
            <v>Membre</v>
          </cell>
        </row>
        <row r="49">
          <cell r="A49" t="str">
            <v>C06</v>
          </cell>
          <cell r="B49" t="str">
            <v>Université de recherche Paris sciences et lettres</v>
          </cell>
          <cell r="C49" t="str">
            <v xml:space="preserve"> Institut national de la santé et de la recherche médicale (INSERM)</v>
          </cell>
          <cell r="D49" t="str">
            <v>Membre</v>
          </cell>
        </row>
        <row r="50">
          <cell r="A50" t="str">
            <v>C06</v>
          </cell>
          <cell r="B50" t="str">
            <v>Université de recherche Paris sciences et lettres</v>
          </cell>
          <cell r="C50" t="str">
            <v xml:space="preserve"> Institut national de recherche en informatique et en automatique (INRIA)</v>
          </cell>
          <cell r="D50" t="str">
            <v>Membre</v>
          </cell>
        </row>
        <row r="51">
          <cell r="A51" t="str">
            <v>C06</v>
          </cell>
          <cell r="B51" t="str">
            <v>Université de recherche Paris sciences et lettres</v>
          </cell>
          <cell r="C51" t="str">
            <v>Ecole des hautes études en sciences sociales (EHESS)</v>
          </cell>
          <cell r="D51" t="str">
            <v>Associé</v>
          </cell>
          <cell r="E51" t="str">
            <v>décret n°2016-25 du 18 janvier 2016 modifié</v>
          </cell>
        </row>
        <row r="52">
          <cell r="A52" t="str">
            <v>C06</v>
          </cell>
          <cell r="B52" t="str">
            <v>Université de recherche Paris sciences et lettres</v>
          </cell>
          <cell r="C52" t="str">
            <v>Ecole pratique des hautes études (EPHE)</v>
          </cell>
          <cell r="D52" t="str">
            <v>Associé</v>
          </cell>
          <cell r="E52" t="str">
            <v>décret n°2016-25 du 18 janvier 2016 modifié</v>
          </cell>
        </row>
        <row r="53">
          <cell r="A53" t="str">
            <v>C06</v>
          </cell>
          <cell r="B53" t="str">
            <v>Université de recherche Paris sciences et lettres</v>
          </cell>
          <cell r="C53" t="str">
            <v>Ecole nationale des chartes (ENC)</v>
          </cell>
          <cell r="D53" t="str">
            <v>Associé</v>
          </cell>
          <cell r="E53" t="str">
            <v>décret n°2016-25 du 18 janvier 2016 modifié</v>
          </cell>
        </row>
        <row r="54">
          <cell r="A54" t="str">
            <v>C06</v>
          </cell>
          <cell r="B54" t="str">
            <v>Université de recherche Paris sciences et lettres</v>
          </cell>
          <cell r="C54" t="str">
            <v>Ecole française d’extrême orient (EFEO)</v>
          </cell>
          <cell r="D54" t="str">
            <v>Associé</v>
          </cell>
          <cell r="E54" t="str">
            <v>décret n°2016-25 du 18 janvier 2016 modifié</v>
          </cell>
        </row>
        <row r="55">
          <cell r="A55" t="str">
            <v>C07</v>
          </cell>
          <cell r="B55" t="str">
            <v>Université Bourgogne - Franche-Comté</v>
          </cell>
          <cell r="C55" t="str">
            <v>Université de Bourgogne (UB)</v>
          </cell>
          <cell r="D55" t="str">
            <v>Membre</v>
          </cell>
        </row>
        <row r="56">
          <cell r="A56" t="str">
            <v>C07</v>
          </cell>
          <cell r="B56" t="str">
            <v>Université Bourgogne - Franche-Comté</v>
          </cell>
          <cell r="C56" t="str">
            <v>Université de Franche-Comté (UFC)</v>
          </cell>
          <cell r="D56" t="str">
            <v>Membre</v>
          </cell>
        </row>
        <row r="57">
          <cell r="A57" t="str">
            <v>C07</v>
          </cell>
          <cell r="B57" t="str">
            <v>Université Bourgogne - Franche-Comté</v>
          </cell>
          <cell r="C57" t="str">
            <v>Université de technologie de Belfort-Montbéliard (UTBM)</v>
          </cell>
          <cell r="D57" t="str">
            <v>Membre</v>
          </cell>
        </row>
        <row r="58">
          <cell r="A58" t="str">
            <v>C07</v>
          </cell>
          <cell r="B58" t="str">
            <v>Université Bourgogne - Franche-Comté</v>
          </cell>
          <cell r="C58" t="str">
            <v>École nationale supérieure de mécanique et des microtechniques de Besançon (ENSMM)</v>
          </cell>
          <cell r="D58" t="str">
            <v>Membre</v>
          </cell>
        </row>
        <row r="59">
          <cell r="A59" t="str">
            <v>C07</v>
          </cell>
          <cell r="B59" t="str">
            <v>Université Bourgogne - Franche-Comté</v>
          </cell>
          <cell r="C59" t="str">
            <v>Institut national supérieur des sciences agronomiques, de l’alimentation et de l’environnement (Agrosup Dijon)</v>
          </cell>
          <cell r="D59" t="str">
            <v>Membre</v>
          </cell>
        </row>
        <row r="60">
          <cell r="A60" t="str">
            <v>C07</v>
          </cell>
          <cell r="B60" t="str">
            <v>Université Bourgogne - Franche-Comté</v>
          </cell>
          <cell r="C60" t="str">
            <v>École supérieure de commerce de Dijon (ESC Dijon)</v>
          </cell>
          <cell r="D60" t="str">
            <v>Membre</v>
          </cell>
        </row>
        <row r="61">
          <cell r="A61" t="str">
            <v>C08</v>
          </cell>
          <cell r="B61" t="str">
            <v>Université de Lyon</v>
          </cell>
          <cell r="C61" t="str">
            <v>Université Claude Bernard Lyon 1</v>
          </cell>
          <cell r="D61" t="str">
            <v>Membre</v>
          </cell>
        </row>
        <row r="62">
          <cell r="A62" t="str">
            <v>C08</v>
          </cell>
          <cell r="B62" t="str">
            <v>Université de Lyon</v>
          </cell>
          <cell r="C62" t="str">
            <v>Université Lumière Lyon 2</v>
          </cell>
          <cell r="D62" t="str">
            <v>Membre</v>
          </cell>
        </row>
        <row r="63">
          <cell r="A63" t="str">
            <v>C08</v>
          </cell>
          <cell r="B63" t="str">
            <v>Université de Lyon</v>
          </cell>
          <cell r="C63" t="str">
            <v>Université Jean Moulin Lyon 3</v>
          </cell>
          <cell r="D63" t="str">
            <v>Membre</v>
          </cell>
        </row>
        <row r="64">
          <cell r="A64" t="str">
            <v>C08</v>
          </cell>
          <cell r="B64" t="str">
            <v>Université de Lyon</v>
          </cell>
          <cell r="C64" t="str">
            <v>Université Jean Monnet - St Étienne</v>
          </cell>
          <cell r="D64" t="str">
            <v>Membre</v>
          </cell>
        </row>
        <row r="65">
          <cell r="A65" t="str">
            <v>C08</v>
          </cell>
          <cell r="B65" t="str">
            <v>Université de Lyon</v>
          </cell>
          <cell r="C65" t="str">
            <v>ENS de Lyon</v>
          </cell>
          <cell r="D65" t="str">
            <v>Membre</v>
          </cell>
        </row>
        <row r="66">
          <cell r="A66" t="str">
            <v>C08</v>
          </cell>
          <cell r="B66" t="str">
            <v>Université de Lyon</v>
          </cell>
          <cell r="C66" t="str">
            <v>École Centrale de Lyon</v>
          </cell>
          <cell r="D66" t="str">
            <v>Membre</v>
          </cell>
        </row>
        <row r="67">
          <cell r="A67" t="str">
            <v>C08</v>
          </cell>
          <cell r="B67" t="str">
            <v>Université de Lyon</v>
          </cell>
          <cell r="C67" t="str">
            <v>INSA de Lyon</v>
          </cell>
          <cell r="D67" t="str">
            <v>Membre</v>
          </cell>
        </row>
        <row r="68">
          <cell r="A68" t="str">
            <v>C08</v>
          </cell>
          <cell r="B68" t="str">
            <v>Université de Lyon</v>
          </cell>
          <cell r="C68" t="str">
            <v>IEP de Lyon</v>
          </cell>
          <cell r="D68" t="str">
            <v>Membre</v>
          </cell>
        </row>
        <row r="69">
          <cell r="A69" t="str">
            <v>C08</v>
          </cell>
          <cell r="B69" t="str">
            <v>Université de Lyon</v>
          </cell>
          <cell r="C69" t="str">
            <v>Institut national d'enseignement supérieur et de recherche en alimentation, santé animale, sciences agronomiques et de l'environnement (VetAgroSup)</v>
          </cell>
          <cell r="D69" t="str">
            <v>Membre</v>
          </cell>
        </row>
        <row r="70">
          <cell r="A70" t="str">
            <v>C08</v>
          </cell>
          <cell r="B70" t="str">
            <v>Université de Lyon</v>
          </cell>
          <cell r="C70" t="str">
            <v>Ecole nationale des travaux publics de l'Etat (ENTPE)</v>
          </cell>
          <cell r="D70" t="str">
            <v>Membre</v>
          </cell>
        </row>
        <row r="71">
          <cell r="A71" t="str">
            <v>C08</v>
          </cell>
          <cell r="B71" t="str">
            <v>Université de Lyon</v>
          </cell>
          <cell r="C71" t="str">
            <v>Ecole nationale d'ingénieurs de Saint-Etienne (ENISE)</v>
          </cell>
          <cell r="D71" t="str">
            <v>Membre</v>
          </cell>
        </row>
        <row r="72">
          <cell r="A72" t="str">
            <v>C08</v>
          </cell>
          <cell r="B72" t="str">
            <v>Université de Lyon</v>
          </cell>
          <cell r="C72" t="str">
            <v xml:space="preserve"> Centre national de la recherche scientifique (CNRS)</v>
          </cell>
          <cell r="D72" t="str">
            <v>Membre</v>
          </cell>
        </row>
        <row r="73">
          <cell r="A73" t="str">
            <v>C08</v>
          </cell>
          <cell r="B73" t="str">
            <v>Université de Lyon</v>
          </cell>
          <cell r="C73" t="str">
            <v>Ecole nationale supérieure des sciences de l’information et des bibliothèques (ENSSIB)</v>
          </cell>
          <cell r="D73" t="str">
            <v>Associé</v>
          </cell>
          <cell r="E73" t="str">
            <v>décret n°2016-180 du 23 février 2016</v>
          </cell>
        </row>
        <row r="74">
          <cell r="A74" t="str">
            <v>C08</v>
          </cell>
          <cell r="B74" t="str">
            <v>Université de Lyon</v>
          </cell>
          <cell r="C74" t="str">
            <v>Ecole nationale supérieure des arts et techniques du théâtre (ENSATT)</v>
          </cell>
          <cell r="D74" t="str">
            <v>Associé</v>
          </cell>
          <cell r="E74" t="str">
            <v>décret n°2016-180 du 23 février 2016</v>
          </cell>
        </row>
        <row r="75">
          <cell r="A75" t="str">
            <v>C09</v>
          </cell>
          <cell r="B75" t="str">
            <v>Université Paris-Saclay</v>
          </cell>
          <cell r="C75" t="str">
            <v>Institut des sciences et industries du vivant et de l’environnement (Agro Paris Tech)</v>
          </cell>
          <cell r="D75" t="str">
            <v>Membre</v>
          </cell>
        </row>
        <row r="76">
          <cell r="A76" t="str">
            <v>C09</v>
          </cell>
          <cell r="B76" t="str">
            <v>Université Paris-Saclay</v>
          </cell>
          <cell r="C76" t="str">
            <v>CentraleSupélec</v>
          </cell>
          <cell r="D76" t="str">
            <v>Membre</v>
          </cell>
        </row>
        <row r="77">
          <cell r="A77" t="str">
            <v>C09</v>
          </cell>
          <cell r="B77" t="str">
            <v>Université Paris-Saclay</v>
          </cell>
          <cell r="C77" t="str">
            <v>Ecole des hautes études commerciales (HEC)</v>
          </cell>
          <cell r="D77" t="str">
            <v>Membre</v>
          </cell>
        </row>
        <row r="78">
          <cell r="A78" t="str">
            <v>C09</v>
          </cell>
          <cell r="B78" t="str">
            <v>Université Paris-Saclay</v>
          </cell>
          <cell r="C78" t="str">
            <v>Ecole polytechnique (X)</v>
          </cell>
          <cell r="D78" t="str">
            <v>Membre</v>
          </cell>
        </row>
        <row r="79">
          <cell r="A79" t="str">
            <v>C09</v>
          </cell>
          <cell r="B79" t="str">
            <v>Université Paris-Saclay</v>
          </cell>
          <cell r="C79" t="str">
            <v>Ecole normale supérieure de Cachan (ENS Cachan)</v>
          </cell>
          <cell r="D79" t="str">
            <v>Membre</v>
          </cell>
        </row>
        <row r="80">
          <cell r="A80" t="str">
            <v>C09</v>
          </cell>
          <cell r="B80" t="str">
            <v>Université Paris-Saclay</v>
          </cell>
          <cell r="C80" t="str">
            <v>Ecole nationale supérieure de techniques avancées (ENSTA ParisTech)</v>
          </cell>
          <cell r="D80" t="str">
            <v>Membre</v>
          </cell>
        </row>
        <row r="81">
          <cell r="A81" t="str">
            <v>C09</v>
          </cell>
          <cell r="B81" t="str">
            <v>Université Paris-Saclay</v>
          </cell>
          <cell r="C81" t="str">
            <v>Groupe des écoles nationales d'économie et statistique (GENES)</v>
          </cell>
          <cell r="D81" t="str">
            <v>Membre</v>
          </cell>
        </row>
        <row r="82">
          <cell r="A82" t="str">
            <v>C09</v>
          </cell>
          <cell r="B82" t="str">
            <v>Université Paris-Saclay</v>
          </cell>
          <cell r="C82" t="str">
            <v>Institut Mines-Télécom (IMT)</v>
          </cell>
          <cell r="D82" t="str">
            <v>Membre</v>
          </cell>
        </row>
        <row r="83">
          <cell r="A83" t="str">
            <v>C09</v>
          </cell>
          <cell r="B83" t="str">
            <v>Université Paris-Saclay</v>
          </cell>
          <cell r="C83" t="str">
            <v>Institut d’optique Graduate School (IOGS)</v>
          </cell>
          <cell r="D83" t="str">
            <v>Membre</v>
          </cell>
        </row>
        <row r="84">
          <cell r="A84" t="str">
            <v>C09</v>
          </cell>
          <cell r="B84" t="str">
            <v>Université Paris-Saclay</v>
          </cell>
          <cell r="C84" t="str">
            <v>Université Paris Sud (UPSud)</v>
          </cell>
          <cell r="D84" t="str">
            <v>Membre</v>
          </cell>
        </row>
        <row r="85">
          <cell r="A85" t="str">
            <v>C09</v>
          </cell>
          <cell r="B85" t="str">
            <v>Université Paris-Saclay</v>
          </cell>
          <cell r="C85" t="str">
            <v>Université de Versailles-Saint-Quentin-en-Yvelines (UVSQ)</v>
          </cell>
          <cell r="D85" t="str">
            <v>Membre</v>
          </cell>
        </row>
        <row r="86">
          <cell r="A86" t="str">
            <v>C09</v>
          </cell>
          <cell r="B86" t="str">
            <v>Université Paris-Saclay</v>
          </cell>
          <cell r="C86" t="str">
            <v>Université d’Evry (UVE)</v>
          </cell>
          <cell r="D86" t="str">
            <v>Membre</v>
          </cell>
        </row>
        <row r="87">
          <cell r="A87" t="str">
            <v>C09</v>
          </cell>
          <cell r="B87" t="str">
            <v>Université Paris-Saclay</v>
          </cell>
          <cell r="C87" t="str">
            <v xml:space="preserve"> Centre national de la recherche scientifique (CNRS) ;</v>
          </cell>
          <cell r="D87" t="str">
            <v>Membre</v>
          </cell>
        </row>
        <row r="88">
          <cell r="A88" t="str">
            <v>C09</v>
          </cell>
          <cell r="B88" t="str">
            <v>Université Paris-Saclay</v>
          </cell>
          <cell r="C88" t="str">
            <v xml:space="preserve"> Commissariat à l’énergie atomique et aux énergies alternatives (CEA)</v>
          </cell>
          <cell r="D88" t="str">
            <v>Membre</v>
          </cell>
        </row>
        <row r="89">
          <cell r="A89" t="str">
            <v>C09</v>
          </cell>
          <cell r="B89" t="str">
            <v>Université Paris-Saclay</v>
          </cell>
          <cell r="C89" t="str">
            <v xml:space="preserve"> Institut des hautes études scientifique (IHES)</v>
          </cell>
          <cell r="D89" t="str">
            <v>Membre</v>
          </cell>
        </row>
        <row r="90">
          <cell r="A90" t="str">
            <v>C09</v>
          </cell>
          <cell r="B90" t="str">
            <v>Université Paris-Saclay</v>
          </cell>
          <cell r="C90" t="str">
            <v xml:space="preserve"> Institut national de la recherche agronomique (INRA)</v>
          </cell>
          <cell r="D90" t="str">
            <v>Membre</v>
          </cell>
        </row>
        <row r="91">
          <cell r="A91" t="str">
            <v>C09</v>
          </cell>
          <cell r="B91" t="str">
            <v>Université Paris-Saclay</v>
          </cell>
          <cell r="C91" t="str">
            <v xml:space="preserve"> Institut national de recherche en informatique et automatique (INRIA)</v>
          </cell>
          <cell r="D91" t="str">
            <v>Membre</v>
          </cell>
        </row>
        <row r="92">
          <cell r="A92" t="str">
            <v>C09</v>
          </cell>
          <cell r="B92" t="str">
            <v>Université Paris-Saclay</v>
          </cell>
          <cell r="C92" t="str">
            <v xml:space="preserve"> Office national d’études et de recherches aérospatiales (ONERA)</v>
          </cell>
          <cell r="D92" t="str">
            <v>Membre</v>
          </cell>
        </row>
        <row r="93">
          <cell r="A93" t="str">
            <v>C09</v>
          </cell>
          <cell r="B93" t="str">
            <v>Université Paris-Saclay</v>
          </cell>
          <cell r="C93" t="str">
            <v xml:space="preserve"> Institut national de la santé et de la recherche médicale (Inserm)</v>
          </cell>
          <cell r="D93" t="str">
            <v>Membre</v>
          </cell>
        </row>
        <row r="94">
          <cell r="A94" t="str">
            <v>C09</v>
          </cell>
          <cell r="B94" t="str">
            <v>Université Paris-Saclay</v>
          </cell>
          <cell r="C94" t="str">
            <v>Ecole nationale supérieure d’informatique pour l’industrie et l’entreprise (ENSIEE)</v>
          </cell>
          <cell r="D94" t="str">
            <v>Associé</v>
          </cell>
          <cell r="E94" t="str">
            <v>décret n°2017-598 du 21 avril 2017</v>
          </cell>
        </row>
        <row r="95">
          <cell r="A95" t="str">
            <v>C10</v>
          </cell>
          <cell r="B95" t="str">
            <v>Université Paris-Est</v>
          </cell>
          <cell r="C95" t="str">
            <v>Université Paris-Est Marne-la-Vallée (UPEM)</v>
          </cell>
          <cell r="D95" t="str">
            <v>Membre</v>
          </cell>
        </row>
        <row r="96">
          <cell r="A96" t="str">
            <v>C10</v>
          </cell>
          <cell r="B96" t="str">
            <v>Université Paris-Est</v>
          </cell>
          <cell r="C96" t="str">
            <v>Ecole nationale des ponts et chaussées (ENPC)</v>
          </cell>
          <cell r="D96" t="str">
            <v>Membre</v>
          </cell>
        </row>
        <row r="97">
          <cell r="A97" t="str">
            <v>C10</v>
          </cell>
          <cell r="B97" t="str">
            <v>Université Paris-Est</v>
          </cell>
          <cell r="C97" t="str">
            <v>Université Paris-Est Créteil Val de Marne (UPEC)</v>
          </cell>
          <cell r="D97" t="str">
            <v>Membre</v>
          </cell>
        </row>
        <row r="98">
          <cell r="A98" t="str">
            <v>C10</v>
          </cell>
          <cell r="B98" t="str">
            <v>Université Paris-Est</v>
          </cell>
          <cell r="C98" t="str">
            <v>Ecole d’Ingénieurs de la chambre de commerce et d’industrie de Paris Ile-de-France (ESIEE Paris)</v>
          </cell>
          <cell r="D98" t="str">
            <v>Membre</v>
          </cell>
        </row>
        <row r="99">
          <cell r="A99" t="str">
            <v>C10</v>
          </cell>
          <cell r="B99" t="str">
            <v>Université Paris-Est</v>
          </cell>
          <cell r="C99" t="str">
            <v>Ecole Nationale Vétérinaire d’Alfort (ENVA)</v>
          </cell>
          <cell r="D99" t="str">
            <v>Membre</v>
          </cell>
        </row>
        <row r="100">
          <cell r="A100" t="str">
            <v>C10</v>
          </cell>
          <cell r="B100" t="str">
            <v>Université Paris-Est</v>
          </cell>
          <cell r="C100" t="str">
            <v>Centre National de la Recherche Scientifique (CNRS)</v>
          </cell>
          <cell r="D100" t="str">
            <v>Membre</v>
          </cell>
        </row>
        <row r="101">
          <cell r="A101" t="str">
            <v>C10</v>
          </cell>
          <cell r="B101" t="str">
            <v>Université Paris-Est</v>
          </cell>
          <cell r="C101" t="str">
            <v>Institut Français des Sciences et Technologies des Transports, de l’Aménagement et des Réseaux (IFSTTAR)</v>
          </cell>
          <cell r="D101" t="str">
            <v>Membre</v>
          </cell>
        </row>
        <row r="102">
          <cell r="A102" t="str">
            <v>C10</v>
          </cell>
          <cell r="B102" t="str">
            <v>Université Paris-Est</v>
          </cell>
          <cell r="C102" t="str">
            <v>ENSA de Marne-la-Vallée</v>
          </cell>
          <cell r="D102" t="str">
            <v>Associé</v>
          </cell>
          <cell r="E102" t="str">
            <v>décret n°2016-1111 du 11 août 2016</v>
          </cell>
        </row>
        <row r="103">
          <cell r="A103" t="str">
            <v>C10</v>
          </cell>
          <cell r="B103" t="str">
            <v>Université Paris-Est</v>
          </cell>
          <cell r="C103" t="str">
            <v>ENSA de Paris-Belleville</v>
          </cell>
          <cell r="D103" t="str">
            <v>Associé</v>
          </cell>
          <cell r="E103" t="str">
            <v>décret n°2016-1111 du 11 août 2016</v>
          </cell>
        </row>
        <row r="104">
          <cell r="A104" t="str">
            <v>C10</v>
          </cell>
          <cell r="B104" t="str">
            <v>Université Paris-Est</v>
          </cell>
          <cell r="C104" t="str">
            <v>ENSA de Paris-Malaquais</v>
          </cell>
          <cell r="D104" t="str">
            <v>Associé</v>
          </cell>
          <cell r="E104" t="str">
            <v>décret n°2016-1111 du 11 août 2016</v>
          </cell>
        </row>
        <row r="105">
          <cell r="A105" t="str">
            <v>C10</v>
          </cell>
          <cell r="B105" t="str">
            <v>Université Paris-Est</v>
          </cell>
          <cell r="C105" t="str">
            <v>Ecole des ingénieurs de la Ville de Paris</v>
          </cell>
          <cell r="D105" t="str">
            <v>Associé</v>
          </cell>
          <cell r="E105" t="str">
            <v>décret n°2016-1111 du 11 août 2016</v>
          </cell>
        </row>
        <row r="106">
          <cell r="A106" t="str">
            <v>C10</v>
          </cell>
          <cell r="B106" t="str">
            <v>Université Paris-Est</v>
          </cell>
          <cell r="C106" t="str">
            <v>Ecole spéciale des travaux publics, du bâtiment et de l’industrie (ESTP)</v>
          </cell>
          <cell r="D106" t="str">
            <v>Associé</v>
          </cell>
          <cell r="E106" t="str">
            <v>décret n°2016-1111 du 11 août 2016</v>
          </cell>
        </row>
        <row r="107">
          <cell r="A107" t="str">
            <v>C11</v>
          </cell>
          <cell r="B107" t="str">
            <v>Université Paris Lumières</v>
          </cell>
          <cell r="C107" t="str">
            <v>Université Paris 8 Vincennes Saint-Denis</v>
          </cell>
          <cell r="D107" t="str">
            <v>Membre</v>
          </cell>
        </row>
        <row r="108">
          <cell r="A108" t="str">
            <v>C11</v>
          </cell>
          <cell r="B108" t="str">
            <v>Université Paris Lumières</v>
          </cell>
          <cell r="C108" t="str">
            <v>Université Paris Ouest Nanterre-La Défense</v>
          </cell>
          <cell r="D108" t="str">
            <v>Membre</v>
          </cell>
        </row>
        <row r="109">
          <cell r="A109" t="str">
            <v>C11</v>
          </cell>
          <cell r="B109" t="str">
            <v>Université Paris Lumières</v>
          </cell>
          <cell r="C109" t="str">
            <v>Centre National de la Recherche Scientifique (CNRS)</v>
          </cell>
          <cell r="D109" t="str">
            <v>Membre</v>
          </cell>
        </row>
        <row r="110">
          <cell r="A110" t="str">
            <v>C11</v>
          </cell>
          <cell r="B110" t="str">
            <v>Université Paris Lumières</v>
          </cell>
          <cell r="C110" t="str">
            <v>Ecole nationale supérieure Louis Lumière (ENSLL)</v>
          </cell>
          <cell r="D110" t="str">
            <v>Associé</v>
          </cell>
          <cell r="E110" t="str">
            <v>décret n°2016-1213 du 12 septembre 2016</v>
          </cell>
        </row>
        <row r="111">
          <cell r="A111" t="str">
            <v>C11</v>
          </cell>
          <cell r="B111" t="str">
            <v>Université Paris Lumières</v>
          </cell>
          <cell r="C111" t="str">
            <v>Institut national supérieur de formation et de recherche pour l’éducation des jeunes handicapés et les enseignements adaptés (INSHEA)</v>
          </cell>
          <cell r="D111" t="str">
            <v>Associé</v>
          </cell>
          <cell r="E111" t="str">
            <v>décret n°2016-1213 du 12 septembre 2016</v>
          </cell>
        </row>
        <row r="112">
          <cell r="A112" t="str">
            <v>C12</v>
          </cell>
          <cell r="B112" t="str">
            <v>Université Paris-Seine</v>
          </cell>
          <cell r="C112" t="str">
            <v>Université de Cergy-Pontoise (UCP)</v>
          </cell>
          <cell r="D112" t="str">
            <v>Membre</v>
          </cell>
        </row>
        <row r="113">
          <cell r="A113" t="str">
            <v>C12</v>
          </cell>
          <cell r="B113" t="str">
            <v>Université Paris-Seine</v>
          </cell>
          <cell r="C113" t="str">
            <v>Ecole supérieure des sciences économiques et commerciales (ESSEC)</v>
          </cell>
          <cell r="D113" t="str">
            <v>Membre</v>
          </cell>
        </row>
        <row r="114">
          <cell r="A114" t="str">
            <v>C12</v>
          </cell>
          <cell r="B114" t="str">
            <v>Université Paris-Seine</v>
          </cell>
          <cell r="C114" t="str">
            <v>Ecole nationale supérieure d’Arts Paris-Cergy (ENSAPC)</v>
          </cell>
          <cell r="D114" t="str">
            <v>Membre</v>
          </cell>
        </row>
        <row r="115">
          <cell r="A115" t="str">
            <v>C12</v>
          </cell>
          <cell r="B115" t="str">
            <v>Université Paris-Seine</v>
          </cell>
          <cell r="C115" t="str">
            <v>Ecole nationale supérieure d’architecture de Versailles (ENSAV)</v>
          </cell>
          <cell r="D115" t="str">
            <v>Membre</v>
          </cell>
        </row>
        <row r="116">
          <cell r="A116" t="str">
            <v>C12</v>
          </cell>
          <cell r="B116" t="str">
            <v>Université Paris-Seine</v>
          </cell>
          <cell r="C116" t="str">
            <v>Ecole nationale supérieure du paysage de Versailles-Marseille (ENSPVM)</v>
          </cell>
          <cell r="D116" t="str">
            <v>Membre</v>
          </cell>
        </row>
        <row r="117">
          <cell r="A117" t="str">
            <v>C12</v>
          </cell>
          <cell r="B117" t="str">
            <v>Université Paris-Seine</v>
          </cell>
          <cell r="C117" t="str">
            <v>Ecole de Biologie Industrielle (EBI)</v>
          </cell>
          <cell r="D117" t="str">
            <v>Membre</v>
          </cell>
        </row>
        <row r="118">
          <cell r="A118" t="str">
            <v>C12</v>
          </cell>
          <cell r="B118" t="str">
            <v>Université Paris-Seine</v>
          </cell>
          <cell r="C118" t="str">
            <v>Ecole d’Electricité, de production et management industriel (EPMI)</v>
          </cell>
          <cell r="D118" t="str">
            <v>Membre</v>
          </cell>
        </row>
        <row r="119">
          <cell r="A119" t="str">
            <v>C12</v>
          </cell>
          <cell r="B119" t="str">
            <v>Université Paris-Seine</v>
          </cell>
          <cell r="C119" t="str">
            <v>Ecole pratique du service social (EPSS)</v>
          </cell>
          <cell r="D119" t="str">
            <v>Membre</v>
          </cell>
        </row>
        <row r="120">
          <cell r="A120" t="str">
            <v>C12</v>
          </cell>
          <cell r="B120" t="str">
            <v>Université Paris-Seine</v>
          </cell>
          <cell r="C120" t="str">
            <v>Institut libre d’éducation physique supérieur (ILEPS)</v>
          </cell>
          <cell r="D120" t="str">
            <v>Membre</v>
          </cell>
        </row>
        <row r="121">
          <cell r="A121" t="str">
            <v>C12</v>
          </cell>
          <cell r="B121" t="str">
            <v>Université Paris-Seine</v>
          </cell>
          <cell r="C121" t="str">
            <v>Ecole supérieure d’agro-développement international (ISTOM)</v>
          </cell>
          <cell r="D121" t="str">
            <v>Membre</v>
          </cell>
        </row>
        <row r="122">
          <cell r="A122" t="str">
            <v>C12</v>
          </cell>
          <cell r="B122" t="str">
            <v>Université Paris-Seine</v>
          </cell>
          <cell r="C122" t="str">
            <v>Ecole ITESCIA</v>
          </cell>
          <cell r="D122" t="str">
            <v>Membre</v>
          </cell>
        </row>
        <row r="123">
          <cell r="A123" t="str">
            <v>C12</v>
          </cell>
          <cell r="B123" t="str">
            <v>Université Paris-Seine</v>
          </cell>
          <cell r="C123" t="str">
            <v>Institut supérieur international du parfum, de la cosmétique et de l’aromatique alimentaire</v>
          </cell>
          <cell r="D123" t="str">
            <v>Membre</v>
          </cell>
        </row>
        <row r="124">
          <cell r="A124" t="str">
            <v>C13</v>
          </cell>
          <cell r="B124" t="str">
            <v>Université Sorbonne Paris Cité</v>
          </cell>
          <cell r="C124" t="str">
            <v>Ecole des hautes études en santé publique (EHESP)</v>
          </cell>
          <cell r="D124" t="str">
            <v>Membre</v>
          </cell>
        </row>
        <row r="125">
          <cell r="A125" t="str">
            <v>C13</v>
          </cell>
          <cell r="B125" t="str">
            <v>Université Sorbonne Paris Cité</v>
          </cell>
          <cell r="C125" t="str">
            <v>Institut d’études politiques de Paris (IEP Paris)</v>
          </cell>
          <cell r="D125" t="str">
            <v>Membre</v>
          </cell>
        </row>
        <row r="126">
          <cell r="A126" t="str">
            <v>C13</v>
          </cell>
          <cell r="B126" t="str">
            <v>Université Sorbonne Paris Cité</v>
          </cell>
          <cell r="C126" t="str">
            <v>Institut national des langues et civilisations orientales (INALCO)</v>
          </cell>
          <cell r="D126" t="str">
            <v>Membre</v>
          </cell>
        </row>
        <row r="127">
          <cell r="A127" t="str">
            <v>C13</v>
          </cell>
          <cell r="B127" t="str">
            <v>Université Sorbonne Paris Cité</v>
          </cell>
          <cell r="C127" t="str">
            <v>Institut de physique du globe de Paris (IPGP)</v>
          </cell>
          <cell r="D127" t="str">
            <v>Membre</v>
          </cell>
        </row>
        <row r="128">
          <cell r="A128" t="str">
            <v>C13</v>
          </cell>
          <cell r="B128" t="str">
            <v>Université Sorbonne Paris Cité</v>
          </cell>
          <cell r="C128" t="str">
            <v>Université Sorbonne Nouvelle Paris 3</v>
          </cell>
          <cell r="D128" t="str">
            <v>Membre</v>
          </cell>
        </row>
        <row r="129">
          <cell r="A129" t="str">
            <v>C13</v>
          </cell>
          <cell r="B129" t="str">
            <v>Université Sorbonne Paris Cité</v>
          </cell>
          <cell r="C129" t="str">
            <v>Université Paris Descartes</v>
          </cell>
          <cell r="D129" t="str">
            <v>Membre</v>
          </cell>
        </row>
        <row r="130">
          <cell r="A130" t="str">
            <v>C13</v>
          </cell>
          <cell r="B130" t="str">
            <v>Université Sorbonne Paris Cité</v>
          </cell>
          <cell r="C130" t="str">
            <v>Université Paris Diderot</v>
          </cell>
          <cell r="D130" t="str">
            <v>Membre</v>
          </cell>
        </row>
        <row r="131">
          <cell r="A131" t="str">
            <v>C13</v>
          </cell>
          <cell r="B131" t="str">
            <v>Université Sorbonne Paris Cité</v>
          </cell>
          <cell r="C131" t="str">
            <v>Université Paris 13</v>
          </cell>
          <cell r="D131" t="str">
            <v>Membre</v>
          </cell>
        </row>
        <row r="132">
          <cell r="A132" t="str">
            <v>C13</v>
          </cell>
          <cell r="B132" t="str">
            <v>Université Sorbonne Paris Cité</v>
          </cell>
          <cell r="C132" t="str">
            <v>Fondation Maison des sciences de l’homme (FMSH)</v>
          </cell>
          <cell r="D132" t="str">
            <v>Membre</v>
          </cell>
        </row>
        <row r="133">
          <cell r="A133" t="str">
            <v>C13</v>
          </cell>
          <cell r="B133" t="str">
            <v>Université Sorbonne Paris Cité</v>
          </cell>
          <cell r="C133" t="str">
            <v xml:space="preserve"> Centre National de la Recherche Scientifique (CNRS)</v>
          </cell>
          <cell r="D133" t="str">
            <v>Membre</v>
          </cell>
        </row>
        <row r="134">
          <cell r="A134" t="str">
            <v>C13</v>
          </cell>
          <cell r="B134" t="str">
            <v>Université Sorbonne Paris Cité</v>
          </cell>
          <cell r="C134" t="str">
            <v xml:space="preserve"> Institut national d’études démographiques (INED)</v>
          </cell>
          <cell r="D134" t="str">
            <v>Membre</v>
          </cell>
        </row>
        <row r="135">
          <cell r="A135" t="str">
            <v>C13</v>
          </cell>
          <cell r="B135" t="str">
            <v>Université Sorbonne Paris Cité</v>
          </cell>
          <cell r="C135" t="str">
            <v xml:space="preserve"> Institut national de recherche en informatique et automatique (INRIA)</v>
          </cell>
          <cell r="D135" t="str">
            <v>Membre</v>
          </cell>
        </row>
        <row r="136">
          <cell r="A136" t="str">
            <v>C13</v>
          </cell>
          <cell r="B136" t="str">
            <v>Université Sorbonne Paris Cité</v>
          </cell>
          <cell r="C136" t="str">
            <v xml:space="preserve"> Institut national de la santé et de la recherche médicale (INSERM)</v>
          </cell>
          <cell r="D136" t="str">
            <v>Membre</v>
          </cell>
        </row>
        <row r="137">
          <cell r="A137" t="str">
            <v>C13</v>
          </cell>
          <cell r="B137" t="str">
            <v>Université Sorbonne Paris Cité</v>
          </cell>
          <cell r="C137" t="str">
            <v xml:space="preserve"> Institut de recherche pour le développement (IRD)</v>
          </cell>
          <cell r="D137" t="str">
            <v>Membre</v>
          </cell>
        </row>
        <row r="138">
          <cell r="A138" t="str">
            <v>C14</v>
          </cell>
          <cell r="B138" t="str">
            <v>Université fédérale de Toulouse Midi-Pyrénées</v>
          </cell>
          <cell r="C138" t="str">
            <v>Université Toulouse 1 Capitole</v>
          </cell>
          <cell r="D138" t="str">
            <v>Membre</v>
          </cell>
        </row>
        <row r="139">
          <cell r="A139" t="str">
            <v>C14</v>
          </cell>
          <cell r="B139" t="str">
            <v>Université fédérale de Toulouse Midi-Pyrénées</v>
          </cell>
          <cell r="C139" t="str">
            <v>Université Toulouse 2 Jean Jaurès</v>
          </cell>
          <cell r="D139" t="str">
            <v>Membre</v>
          </cell>
        </row>
        <row r="140">
          <cell r="A140" t="str">
            <v>C14</v>
          </cell>
          <cell r="B140" t="str">
            <v>Université fédérale de Toulouse Midi-Pyrénées</v>
          </cell>
          <cell r="C140" t="str">
            <v>Université Toulouse 3 Paul Sabatier</v>
          </cell>
          <cell r="D140" t="str">
            <v>Membre</v>
          </cell>
        </row>
        <row r="141">
          <cell r="A141" t="str">
            <v>C14</v>
          </cell>
          <cell r="B141" t="str">
            <v>Université fédérale de Toulouse Midi-Pyrénées</v>
          </cell>
          <cell r="C141" t="str">
            <v>Institut National Polytechnique de Toulouse</v>
          </cell>
          <cell r="D141" t="str">
            <v>Membre</v>
          </cell>
        </row>
        <row r="142">
          <cell r="A142" t="str">
            <v>C14</v>
          </cell>
          <cell r="B142" t="str">
            <v>Université fédérale de Toulouse Midi-Pyrénées</v>
          </cell>
          <cell r="C142" t="str">
            <v>Institut National des Sciences Appliquées de Toulouse</v>
          </cell>
          <cell r="D142" t="str">
            <v>Membre</v>
          </cell>
        </row>
        <row r="143">
          <cell r="A143" t="str">
            <v>C14</v>
          </cell>
          <cell r="B143" t="str">
            <v>Université fédérale de Toulouse Midi-Pyrénées</v>
          </cell>
          <cell r="C143" t="str">
            <v>Institut Supérieur de l’Aéronautique et de l’Espace de Toulouse</v>
          </cell>
          <cell r="D143" t="str">
            <v>Membre</v>
          </cell>
        </row>
        <row r="144">
          <cell r="A144" t="str">
            <v>C14</v>
          </cell>
          <cell r="B144" t="str">
            <v>Université fédérale de Toulouse Midi-Pyrénées</v>
          </cell>
          <cell r="C144" t="str">
            <v>Centre National de la Recherche Scientifique (CNRS)</v>
          </cell>
          <cell r="D144" t="str">
            <v>Membre</v>
          </cell>
        </row>
        <row r="145">
          <cell r="A145" t="str">
            <v>C14</v>
          </cell>
          <cell r="B145" t="str">
            <v>Université fédérale de Toulouse Midi-Pyrénées</v>
          </cell>
          <cell r="C145" t="str">
            <v>Institut national universitaire Jean-François Champollion</v>
          </cell>
          <cell r="D145" t="str">
            <v>Associé</v>
          </cell>
          <cell r="E145" t="str">
            <v>décret n°2016-468 du 14 avril 2016 modifié</v>
          </cell>
        </row>
        <row r="146">
          <cell r="A146" t="str">
            <v>C14</v>
          </cell>
          <cell r="B146" t="str">
            <v>Université fédérale de Toulouse Midi-Pyrénées</v>
          </cell>
          <cell r="C146" t="str">
            <v>Ecole nationale d’ingénieurs de Tarbes (ENIT)</v>
          </cell>
          <cell r="D146" t="str">
            <v>Associé</v>
          </cell>
          <cell r="E146" t="str">
            <v>décret n°2016-468 du 14 avril 2016 modifié</v>
          </cell>
        </row>
        <row r="147">
          <cell r="A147" t="str">
            <v>C14</v>
          </cell>
          <cell r="B147" t="str">
            <v>Université fédérale de Toulouse Midi-Pyrénées</v>
          </cell>
          <cell r="C147" t="str">
            <v>IEP de Toulouse</v>
          </cell>
          <cell r="D147" t="str">
            <v>Associé</v>
          </cell>
          <cell r="E147" t="str">
            <v>décret n°2016-468 du 14 avril 2016 modifié</v>
          </cell>
        </row>
        <row r="148">
          <cell r="A148" t="str">
            <v>C14</v>
          </cell>
          <cell r="B148" t="str">
            <v>Université fédérale de Toulouse Midi-Pyrénées</v>
          </cell>
          <cell r="C148" t="str">
            <v>ENSA de Toulouse</v>
          </cell>
          <cell r="D148" t="str">
            <v>Associé</v>
          </cell>
          <cell r="E148" t="str">
            <v>décret n°2016-468 du 14 avril 2016 modifié</v>
          </cell>
        </row>
        <row r="149">
          <cell r="A149" t="str">
            <v>C14</v>
          </cell>
          <cell r="B149" t="str">
            <v>Université fédérale de Toulouse Midi-Pyrénées</v>
          </cell>
          <cell r="C149" t="str">
            <v>Institut Mines-Télécom (au titre de l’école nationale supérieure des mines d’Albi Carmaux au 1er janvier 2017)</v>
          </cell>
          <cell r="D149" t="str">
            <v>Associé</v>
          </cell>
          <cell r="E149" t="str">
            <v>décret n°2016-468 du 14 avril 2016 modifié</v>
          </cell>
        </row>
        <row r="150">
          <cell r="A150" t="str">
            <v>C14</v>
          </cell>
          <cell r="B150" t="str">
            <v>Université fédérale de Toulouse Midi-Pyrénées</v>
          </cell>
          <cell r="C150" t="str">
            <v>Centre de ressources, d'expertise et de performance sportives (CREPS) de Toulouse Midi-Pyrénées</v>
          </cell>
          <cell r="D150" t="str">
            <v>Associé</v>
          </cell>
          <cell r="E150" t="str">
            <v>décret n°2016-468 du 14 avril 2016 modifié</v>
          </cell>
        </row>
        <row r="151">
          <cell r="A151" t="str">
            <v>C14</v>
          </cell>
          <cell r="B151" t="str">
            <v>Université fédérale de Toulouse Midi-Pyrénées</v>
          </cell>
          <cell r="C151" t="str">
            <v>Ecole nationale de l'aviation civile (ENAC)</v>
          </cell>
          <cell r="D151" t="str">
            <v>Associé</v>
          </cell>
          <cell r="E151" t="str">
            <v>décret n°2016-468 du 14 avril 2016 modifié</v>
          </cell>
        </row>
        <row r="152">
          <cell r="A152" t="str">
            <v>C14</v>
          </cell>
          <cell r="B152" t="str">
            <v>Université fédérale de Toulouse Midi-Pyrénées</v>
          </cell>
          <cell r="C152" t="str">
            <v>Institut supérieur des arts de Toulouse (ISAT)</v>
          </cell>
          <cell r="D152" t="str">
            <v>Associé</v>
          </cell>
          <cell r="E152" t="str">
            <v>décret n°2016-468 du 14 avril 2016 modifié</v>
          </cell>
        </row>
        <row r="153">
          <cell r="A153" t="str">
            <v>C14</v>
          </cell>
          <cell r="B153" t="str">
            <v>Université fédérale de Toulouse Midi-Pyrénées</v>
          </cell>
          <cell r="C153" t="str">
            <v>Toulouse Business School (TBS)</v>
          </cell>
          <cell r="D153" t="str">
            <v>Associé</v>
          </cell>
          <cell r="E153" t="str">
            <v>décret n°2016-468 du 14 avril 2016 modifié</v>
          </cell>
        </row>
        <row r="154">
          <cell r="A154" t="str">
            <v>C14</v>
          </cell>
          <cell r="B154" t="str">
            <v>Université fédérale de Toulouse Midi-Pyrénées</v>
          </cell>
          <cell r="C154" t="str">
            <v>Ecole nationale vétérinaire de Toulouse (ENVT)</v>
          </cell>
          <cell r="D154" t="str">
            <v>Associé</v>
          </cell>
          <cell r="E154" t="str">
            <v>décret n°2016-468 du 14 avril 2016 modifié</v>
          </cell>
        </row>
        <row r="155">
          <cell r="A155" t="str">
            <v>C14</v>
          </cell>
          <cell r="B155" t="str">
            <v>Université fédérale de Toulouse Midi-Pyrénées</v>
          </cell>
          <cell r="C155" t="str">
            <v>Ecole nationale supérieure de formation de l’enseignement agricole (ENSFEA)</v>
          </cell>
          <cell r="D155" t="str">
            <v>Associé</v>
          </cell>
          <cell r="E155" t="str">
            <v>décret n°2016-468 du 14 avril 2016 modifié</v>
          </cell>
        </row>
        <row r="156">
          <cell r="A156" t="str">
            <v>C14</v>
          </cell>
          <cell r="B156" t="str">
            <v>Université fédérale de Toulouse Midi-Pyrénées</v>
          </cell>
          <cell r="C156" t="str">
            <v>Institut catholique d’arts et métiers (ICAM) de Toulouse</v>
          </cell>
          <cell r="D156" t="str">
            <v>Associé</v>
          </cell>
          <cell r="E156" t="str">
            <v>décret n°2016-468 du 14 avril 2016 modifié</v>
          </cell>
        </row>
        <row r="157">
          <cell r="A157" t="str">
            <v>C15</v>
          </cell>
          <cell r="B157" t="str">
            <v xml:space="preserve">HESAM Université </v>
          </cell>
          <cell r="C157" t="str">
            <v>Conservatoire National des Arts et Métiers (CNAM)</v>
          </cell>
          <cell r="D157" t="str">
            <v>Membre</v>
          </cell>
        </row>
        <row r="158">
          <cell r="A158" t="str">
            <v>C15</v>
          </cell>
          <cell r="B158" t="str">
            <v xml:space="preserve">HESAM Université </v>
          </cell>
          <cell r="C158" t="str">
            <v>Ecole Nationale Supérieure d’Arts et Métiers (ENSAM) Cluny</v>
          </cell>
          <cell r="D158" t="str">
            <v>Membre</v>
          </cell>
        </row>
        <row r="159">
          <cell r="A159" t="str">
            <v>C15</v>
          </cell>
          <cell r="B159" t="str">
            <v xml:space="preserve">HESAM Université </v>
          </cell>
          <cell r="C159" t="str">
            <v>Ecole du Louvre</v>
          </cell>
          <cell r="D159" t="str">
            <v>Membre</v>
          </cell>
        </row>
        <row r="160">
          <cell r="A160" t="str">
            <v>C15</v>
          </cell>
          <cell r="B160" t="str">
            <v xml:space="preserve">HESAM Université </v>
          </cell>
          <cell r="C160" t="str">
            <v>Ecole Nationale d’Administration (ENA)</v>
          </cell>
          <cell r="D160" t="str">
            <v>Membre</v>
          </cell>
        </row>
        <row r="161">
          <cell r="A161" t="str">
            <v>C15</v>
          </cell>
          <cell r="B161" t="str">
            <v xml:space="preserve">HESAM Université </v>
          </cell>
          <cell r="C161" t="str">
            <v>Ecole Nationale Supérieure de Création Industrielle – les Ateliers</v>
          </cell>
          <cell r="D161" t="str">
            <v>Membre</v>
          </cell>
        </row>
        <row r="162">
          <cell r="A162" t="str">
            <v>C15</v>
          </cell>
          <cell r="B162" t="str">
            <v xml:space="preserve">HESAM Université </v>
          </cell>
          <cell r="C162" t="str">
            <v>Ecole nationale supérieure d’architecture de Paris la Villette</v>
          </cell>
          <cell r="D162" t="str">
            <v>Membre</v>
          </cell>
        </row>
        <row r="163">
          <cell r="A163" t="str">
            <v>C15</v>
          </cell>
          <cell r="B163" t="str">
            <v xml:space="preserve">HESAM Université </v>
          </cell>
          <cell r="C163" t="str">
            <v>ESCP-Europe</v>
          </cell>
          <cell r="D163" t="str">
            <v>Membre</v>
          </cell>
        </row>
        <row r="164">
          <cell r="A164" t="str">
            <v>C15</v>
          </cell>
          <cell r="B164" t="str">
            <v xml:space="preserve">HESAM Université </v>
          </cell>
          <cell r="C164" t="str">
            <v>Institut National du Patrimoine (INP)</v>
          </cell>
          <cell r="D164" t="str">
            <v>Membre</v>
          </cell>
        </row>
        <row r="165">
          <cell r="A165" t="str">
            <v>C15</v>
          </cell>
          <cell r="B165" t="str">
            <v xml:space="preserve">HESAM Université </v>
          </cell>
          <cell r="C165" t="str">
            <v xml:space="preserve"> Centre National de la Recherche Scientifique (CNRS)</v>
          </cell>
          <cell r="D165" t="str">
            <v>Membre</v>
          </cell>
        </row>
        <row r="166">
          <cell r="A166" t="str">
            <v>C15</v>
          </cell>
          <cell r="B166" t="str">
            <v xml:space="preserve">HESAM Université </v>
          </cell>
          <cell r="C166" t="str">
            <v xml:space="preserve"> Institut National des Etudes démographiques (INED)</v>
          </cell>
          <cell r="D166" t="str">
            <v>Membre</v>
          </cell>
        </row>
        <row r="167">
          <cell r="A167" t="str">
            <v>C16</v>
          </cell>
          <cell r="B167" t="str">
            <v>Université Côte d'Azur</v>
          </cell>
          <cell r="C167" t="str">
            <v>Université de Nice Sophia Antipolis</v>
          </cell>
          <cell r="D167" t="str">
            <v>Membre</v>
          </cell>
        </row>
        <row r="168">
          <cell r="A168" t="str">
            <v>C16</v>
          </cell>
          <cell r="B168" t="str">
            <v>Université Côte d'Azur</v>
          </cell>
          <cell r="C168" t="str">
            <v>Observatoire de la Côte d’Azur (OCA)</v>
          </cell>
          <cell r="D168" t="str">
            <v>Membre</v>
          </cell>
        </row>
        <row r="169">
          <cell r="A169" t="str">
            <v>C16</v>
          </cell>
          <cell r="B169" t="str">
            <v>Université Côte d'Azur</v>
          </cell>
          <cell r="C169" t="str">
            <v>SKEMA</v>
          </cell>
          <cell r="D169" t="str">
            <v>Membre</v>
          </cell>
        </row>
        <row r="170">
          <cell r="A170" t="str">
            <v>C16</v>
          </cell>
          <cell r="B170" t="str">
            <v>Université Côte d'Azur</v>
          </cell>
          <cell r="C170" t="str">
            <v>EDHEC</v>
          </cell>
          <cell r="D170" t="str">
            <v>Membre</v>
          </cell>
        </row>
        <row r="171">
          <cell r="A171" t="str">
            <v>C16</v>
          </cell>
          <cell r="B171" t="str">
            <v>Université Côte d'Azur</v>
          </cell>
          <cell r="C171" t="str">
            <v>Ecole nationale supérieure d'art Villa d'Arson</v>
          </cell>
          <cell r="D171" t="str">
            <v>Membre</v>
          </cell>
        </row>
        <row r="172">
          <cell r="A172" t="str">
            <v>C16</v>
          </cell>
          <cell r="B172" t="str">
            <v>Université Côte d'Azur</v>
          </cell>
          <cell r="C172" t="str">
            <v>Ecole supérieure de réalisation audiovisuelle</v>
          </cell>
          <cell r="D172" t="str">
            <v>Membre</v>
          </cell>
        </row>
        <row r="173">
          <cell r="A173" t="str">
            <v>C16</v>
          </cell>
          <cell r="B173" t="str">
            <v>Université Côte d'Azur</v>
          </cell>
          <cell r="C173" t="str">
            <v>The sustainable design school</v>
          </cell>
          <cell r="D173" t="str">
            <v>Membre</v>
          </cell>
        </row>
        <row r="174">
          <cell r="A174" t="str">
            <v>C16</v>
          </cell>
          <cell r="B174" t="str">
            <v>Université Côte d'Azur</v>
          </cell>
          <cell r="C174" t="str">
            <v>Centre National de la Recherche Scientifique (CNRS)</v>
          </cell>
          <cell r="D174" t="str">
            <v>Membre</v>
          </cell>
        </row>
        <row r="175">
          <cell r="A175" t="str">
            <v>C16</v>
          </cell>
          <cell r="B175" t="str">
            <v>Université Côte d'Azur</v>
          </cell>
          <cell r="C175" t="str">
            <v>Institut national de recherche en informatique et automatique (INRIA)</v>
          </cell>
          <cell r="D175" t="str">
            <v>Membre</v>
          </cell>
        </row>
        <row r="176">
          <cell r="A176" t="str">
            <v>C16</v>
          </cell>
          <cell r="B176" t="str">
            <v>Université Côte d'Azur</v>
          </cell>
          <cell r="C176" t="str">
            <v>Ecole supérieure de danse de Cannes Rosella Hightower</v>
          </cell>
          <cell r="D176" t="str">
            <v>Autre</v>
          </cell>
        </row>
        <row r="177">
          <cell r="A177" t="str">
            <v>C16</v>
          </cell>
          <cell r="B177" t="str">
            <v>Université Côte d'Azur</v>
          </cell>
          <cell r="C177" t="str">
            <v>CHU Nice</v>
          </cell>
          <cell r="D177" t="str">
            <v>Autre</v>
          </cell>
        </row>
        <row r="178">
          <cell r="A178" t="str">
            <v>C16</v>
          </cell>
          <cell r="B178" t="str">
            <v>Université Côte d'Azur</v>
          </cell>
          <cell r="C178" t="str">
            <v>CIRM centre national de recherche musicale</v>
          </cell>
          <cell r="D178" t="str">
            <v>Autre</v>
          </cell>
        </row>
        <row r="179">
          <cell r="A179" t="str">
            <v>C16</v>
          </cell>
          <cell r="B179" t="str">
            <v>Université Côte d'Azur</v>
          </cell>
          <cell r="C179" t="str">
            <v>Conservatoire national à rayonnement régional de Nice</v>
          </cell>
          <cell r="D179" t="str">
            <v>Autre</v>
          </cell>
        </row>
        <row r="180">
          <cell r="A180" t="str">
            <v>C17</v>
          </cell>
          <cell r="B180" t="str">
            <v>Université Bretagne Loire</v>
          </cell>
          <cell r="C180" t="str">
            <v>Université d’Angers</v>
          </cell>
          <cell r="D180" t="str">
            <v>Membre</v>
          </cell>
        </row>
        <row r="181">
          <cell r="A181" t="str">
            <v>C17</v>
          </cell>
          <cell r="B181" t="str">
            <v>Université Bretagne Loire</v>
          </cell>
          <cell r="C181" t="str">
            <v>Université de Brest (UBO)</v>
          </cell>
          <cell r="D181" t="str">
            <v>Membre</v>
          </cell>
        </row>
        <row r="182">
          <cell r="A182" t="str">
            <v>C17</v>
          </cell>
          <cell r="B182" t="str">
            <v>Université Bretagne Loire</v>
          </cell>
          <cell r="C182" t="str">
            <v>Université de Bretagne-Sud (UBS)</v>
          </cell>
          <cell r="D182" t="str">
            <v>Membre</v>
          </cell>
        </row>
        <row r="183">
          <cell r="A183" t="str">
            <v>C17</v>
          </cell>
          <cell r="B183" t="str">
            <v>Université Bretagne Loire</v>
          </cell>
          <cell r="C183" t="str">
            <v>Université du Mans</v>
          </cell>
          <cell r="D183" t="str">
            <v>Membre</v>
          </cell>
        </row>
        <row r="184">
          <cell r="A184" t="str">
            <v>C17</v>
          </cell>
          <cell r="B184" t="str">
            <v>Université Bretagne Loire</v>
          </cell>
          <cell r="C184" t="str">
            <v>Université de Nantes</v>
          </cell>
          <cell r="D184" t="str">
            <v>Membre</v>
          </cell>
        </row>
        <row r="185">
          <cell r="A185" t="str">
            <v>C17</v>
          </cell>
          <cell r="B185" t="str">
            <v>Université Bretagne Loire</v>
          </cell>
          <cell r="C185" t="str">
            <v>Université Rennes 1</v>
          </cell>
          <cell r="D185" t="str">
            <v>Membre</v>
          </cell>
        </row>
        <row r="186">
          <cell r="A186" t="str">
            <v>C17</v>
          </cell>
          <cell r="B186" t="str">
            <v>Université Bretagne Loire</v>
          </cell>
          <cell r="C186" t="str">
            <v>Université Rennes 2</v>
          </cell>
          <cell r="D186" t="str">
            <v>Membre</v>
          </cell>
        </row>
        <row r="187">
          <cell r="A187" t="str">
            <v>C17</v>
          </cell>
          <cell r="B187" t="str">
            <v>Université Bretagne Loire</v>
          </cell>
          <cell r="C187" t="str">
            <v>Ecole Centrale de Nantes</v>
          </cell>
          <cell r="D187" t="str">
            <v>Membre</v>
          </cell>
        </row>
        <row r="188">
          <cell r="A188" t="str">
            <v>C17</v>
          </cell>
          <cell r="B188" t="str">
            <v>Université Bretagne Loire</v>
          </cell>
          <cell r="C188" t="str">
            <v>Ecole des Hautes Etudes en Santé Publique (EHESP)</v>
          </cell>
          <cell r="D188" t="str">
            <v>Membre</v>
          </cell>
        </row>
        <row r="189">
          <cell r="A189" t="str">
            <v>C17</v>
          </cell>
          <cell r="B189" t="str">
            <v>Université Bretagne Loire</v>
          </cell>
          <cell r="C189" t="str">
            <v>Ecole Nationale d’Ingénieurs de Brest (ENIB)</v>
          </cell>
          <cell r="D189" t="str">
            <v>Membre</v>
          </cell>
        </row>
        <row r="190">
          <cell r="A190" t="str">
            <v>C17</v>
          </cell>
          <cell r="B190" t="str">
            <v>Université Bretagne Loire</v>
          </cell>
          <cell r="C190" t="str">
            <v>Ecole Nationale Supérieure d’Arts et Métiers (ENSAM)</v>
          </cell>
          <cell r="D190" t="str">
            <v>Membre</v>
          </cell>
        </row>
        <row r="191">
          <cell r="A191" t="str">
            <v>C17</v>
          </cell>
          <cell r="B191" t="str">
            <v>Université Bretagne Loire</v>
          </cell>
          <cell r="C191" t="str">
            <v>Ecole Nationale Supérieure de Chimie de Rennes (ENSCR)</v>
          </cell>
          <cell r="D191" t="str">
            <v>Membre</v>
          </cell>
        </row>
        <row r="192">
          <cell r="A192" t="str">
            <v>C17</v>
          </cell>
          <cell r="B192" t="str">
            <v>Université Bretagne Loire</v>
          </cell>
          <cell r="C192" t="str">
            <v>Ecole Nationale Supérieure des Techniques Avancées Bretagne (ENSTA Bretagne)</v>
          </cell>
          <cell r="D192" t="str">
            <v>Membre</v>
          </cell>
        </row>
        <row r="193">
          <cell r="A193" t="str">
            <v>C17</v>
          </cell>
          <cell r="B193" t="str">
            <v>Université Bretagne Loire</v>
          </cell>
          <cell r="C193" t="str">
            <v>Ecole Nationale de la Statistique et de l’Analyse de l’Information (ENSAI)</v>
          </cell>
          <cell r="D193" t="str">
            <v>Membre</v>
          </cell>
        </row>
        <row r="194">
          <cell r="A194" t="str">
            <v>C17</v>
          </cell>
          <cell r="B194" t="str">
            <v>Université Bretagne Loire</v>
          </cell>
          <cell r="C194" t="str">
            <v>Ecole Normale Supérieure de Rennes (ENS Rennes)</v>
          </cell>
          <cell r="D194" t="str">
            <v>Membre</v>
          </cell>
        </row>
        <row r="195">
          <cell r="A195" t="str">
            <v>C17</v>
          </cell>
          <cell r="B195" t="str">
            <v>Université Bretagne Loire</v>
          </cell>
          <cell r="C195" t="str">
            <v>Ecole supérieure d’agriculture (ESA)</v>
          </cell>
          <cell r="D195" t="str">
            <v>Membre</v>
          </cell>
        </row>
        <row r="196">
          <cell r="A196" t="str">
            <v>C17</v>
          </cell>
          <cell r="B196" t="str">
            <v>Université Bretagne Loire</v>
          </cell>
          <cell r="C196" t="str">
            <v>Institut d’Etudes Politiques de Rennes (Sciences Po Rennes)</v>
          </cell>
          <cell r="D196" t="str">
            <v>Membre</v>
          </cell>
        </row>
        <row r="197">
          <cell r="A197" t="str">
            <v>C17</v>
          </cell>
          <cell r="B197" t="str">
            <v>Université Bretagne Loire</v>
          </cell>
          <cell r="C197" t="str">
            <v>Institut Mines-Télécom (au titre de l’Ecole nationale supérieure Mines Télécom Atlantique Bretagne Pays de la Loire au 1er janvier 2017)</v>
          </cell>
          <cell r="D197" t="str">
            <v>Membre</v>
          </cell>
        </row>
        <row r="198">
          <cell r="A198" t="str">
            <v>C17</v>
          </cell>
          <cell r="B198" t="str">
            <v>Université Bretagne Loire</v>
          </cell>
          <cell r="C198" t="str">
            <v>Institut National des Sciences Appliquées de Rennes (INSA Rennes)</v>
          </cell>
          <cell r="D198" t="str">
            <v>Membre</v>
          </cell>
        </row>
        <row r="199">
          <cell r="A199" t="str">
            <v>C17</v>
          </cell>
          <cell r="B199" t="str">
            <v>Université Bretagne Loire</v>
          </cell>
          <cell r="C199" t="str">
            <v>Institut supérieur des sciences agronomiques, agroalimentaires, horticoles et du paysage (AGROCAMPUS OUEST)</v>
          </cell>
          <cell r="D199" t="str">
            <v>Membre</v>
          </cell>
        </row>
        <row r="200">
          <cell r="A200" t="str">
            <v>C17</v>
          </cell>
          <cell r="B200" t="str">
            <v>Université Bretagne Loire</v>
          </cell>
          <cell r="C200" t="str">
            <v>ONIRIS, Ecole Nationale Vétérinaire, Agroalimentaire et de l’Alimentation Nantes-Atlantique</v>
          </cell>
          <cell r="D200" t="str">
            <v>Membre</v>
          </cell>
        </row>
        <row r="201">
          <cell r="A201" t="str">
            <v>C17</v>
          </cell>
          <cell r="B201" t="str">
            <v>Université Bretagne Loire</v>
          </cell>
          <cell r="C201" t="str">
            <v xml:space="preserve"> Agence Nationale de Sécurité Sanitaire de l’Alimentation, de l’Environnement du Travail (Anses)</v>
          </cell>
          <cell r="D201" t="str">
            <v>Membre</v>
          </cell>
        </row>
        <row r="202">
          <cell r="A202" t="str">
            <v>C17</v>
          </cell>
          <cell r="B202" t="str">
            <v>Université Bretagne Loire</v>
          </cell>
          <cell r="C202" t="str">
            <v xml:space="preserve"> Centre National de la Recherche Scientifique (CNRS)</v>
          </cell>
          <cell r="D202" t="str">
            <v>Membre</v>
          </cell>
        </row>
        <row r="203">
          <cell r="A203" t="str">
            <v>C17</v>
          </cell>
          <cell r="B203" t="str">
            <v>Université Bretagne Loire</v>
          </cell>
          <cell r="C203" t="str">
            <v xml:space="preserve"> Institut Français de Recherche pour l’Exploitation de la mer (Ifremer)</v>
          </cell>
          <cell r="D203" t="str">
            <v>Membre</v>
          </cell>
        </row>
        <row r="204">
          <cell r="A204" t="str">
            <v>C17</v>
          </cell>
          <cell r="B204" t="str">
            <v>Université Bretagne Loire</v>
          </cell>
          <cell r="C204" t="str">
            <v xml:space="preserve"> Institut National de Recherche en Informatique et en Automatique (Inria)</v>
          </cell>
          <cell r="D204" t="str">
            <v>Membre</v>
          </cell>
        </row>
        <row r="205">
          <cell r="A205" t="str">
            <v>C17</v>
          </cell>
          <cell r="B205" t="str">
            <v>Université Bretagne Loire</v>
          </cell>
          <cell r="C205" t="str">
            <v xml:space="preserve"> Institut de Recherche pour le Développement (IRD)</v>
          </cell>
          <cell r="D205" t="str">
            <v>Membre</v>
          </cell>
        </row>
        <row r="206">
          <cell r="A206" t="str">
            <v>C18</v>
          </cell>
          <cell r="B206" t="str">
            <v>Université confédérale Léonard de Vinci</v>
          </cell>
          <cell r="C206" t="str">
            <v>Université de Limoges</v>
          </cell>
          <cell r="D206" t="str">
            <v>Membre</v>
          </cell>
        </row>
        <row r="207">
          <cell r="A207" t="str">
            <v>C18</v>
          </cell>
          <cell r="B207" t="str">
            <v>Université confédérale Léonard de Vinci</v>
          </cell>
          <cell r="C207" t="str">
            <v>Université de Poitiers</v>
          </cell>
          <cell r="D207" t="str">
            <v>Membre</v>
          </cell>
        </row>
        <row r="208">
          <cell r="A208" t="str">
            <v>C18</v>
          </cell>
          <cell r="B208" t="str">
            <v>Université confédérale Léonard de Vinci</v>
          </cell>
          <cell r="C208" t="str">
            <v>Ecole nationale supérieure de mécanique et d’aérotechnique (ENSMA)</v>
          </cell>
          <cell r="D208" t="str">
            <v>Membre</v>
          </cell>
        </row>
        <row r="209">
          <cell r="A209" t="str">
            <v>C19</v>
          </cell>
          <cell r="B209" t="str">
            <v>COMUE Centre-Val de Loire</v>
          </cell>
          <cell r="C209" t="str">
            <v>Université de Tours</v>
          </cell>
          <cell r="D209" t="str">
            <v>Membre</v>
          </cell>
        </row>
        <row r="210">
          <cell r="A210" t="str">
            <v>C19</v>
          </cell>
          <cell r="B210" t="str">
            <v>COMUE Centre-Val de Loire</v>
          </cell>
          <cell r="C210" t="str">
            <v>Université d’Orléans</v>
          </cell>
          <cell r="D210" t="str">
            <v>Membre</v>
          </cell>
        </row>
        <row r="211">
          <cell r="A211" t="str">
            <v>C19</v>
          </cell>
          <cell r="B211" t="str">
            <v>COMUE Centre-Val de Loire</v>
          </cell>
          <cell r="C211" t="str">
            <v>Institut national des sciences appliquées Centre-Val de Loire</v>
          </cell>
          <cell r="D211" t="str">
            <v>Membre</v>
          </cell>
        </row>
        <row r="212">
          <cell r="A212" t="str">
            <v>C19</v>
          </cell>
          <cell r="B212" t="str">
            <v>COMUE Centre-Val de Loire</v>
          </cell>
          <cell r="C212" t="str">
            <v>BRGM</v>
          </cell>
          <cell r="D212" t="str">
            <v>Membre</v>
          </cell>
        </row>
        <row r="213">
          <cell r="A213" t="str">
            <v>C19</v>
          </cell>
          <cell r="B213" t="str">
            <v>COMUE Centre-Val de Loire</v>
          </cell>
          <cell r="C213" t="str">
            <v>Centre hospitalier universitaire de Tours</v>
          </cell>
          <cell r="D213" t="str">
            <v>Autre</v>
          </cell>
        </row>
        <row r="214">
          <cell r="A214" t="str">
            <v>A01</v>
          </cell>
          <cell r="B214" t="str">
            <v>Université de Strasbourg</v>
          </cell>
          <cell r="C214" t="str">
            <v>Université de Strasbourg</v>
          </cell>
          <cell r="D214" t="str">
            <v>Chef de file</v>
          </cell>
        </row>
        <row r="215">
          <cell r="A215" t="str">
            <v>A01</v>
          </cell>
          <cell r="B215" t="str">
            <v>Université de Strasbourg</v>
          </cell>
          <cell r="C215" t="str">
            <v>Université de Mulhouse</v>
          </cell>
          <cell r="D215" t="str">
            <v>Associé</v>
          </cell>
        </row>
        <row r="216">
          <cell r="A216" t="str">
            <v>A01</v>
          </cell>
          <cell r="B216" t="str">
            <v>Université de Strasbourg</v>
          </cell>
          <cell r="C216" t="str">
            <v>INSA de Strasbourg</v>
          </cell>
          <cell r="D216" t="str">
            <v>Associé</v>
          </cell>
        </row>
        <row r="217">
          <cell r="A217" t="str">
            <v>A01</v>
          </cell>
          <cell r="B217" t="str">
            <v>Université de Strasbourg</v>
          </cell>
          <cell r="C217" t="str">
            <v>BNU de Strasbourg</v>
          </cell>
          <cell r="D217" t="str">
            <v>Associé</v>
          </cell>
        </row>
        <row r="218">
          <cell r="A218" t="str">
            <v>A01</v>
          </cell>
          <cell r="B218" t="str">
            <v>Université de Strasbourg</v>
          </cell>
          <cell r="C218" t="str">
            <v>ENSA de Strasbourg</v>
          </cell>
          <cell r="D218" t="str">
            <v>Associé</v>
          </cell>
        </row>
        <row r="219">
          <cell r="A219" t="str">
            <v>A01</v>
          </cell>
          <cell r="B219" t="str">
            <v>Université de Strasbourg</v>
          </cell>
          <cell r="C219" t="str">
            <v>Haute école des arts du Rhin (HEAR)</v>
          </cell>
          <cell r="D219" t="str">
            <v>Associé</v>
          </cell>
        </row>
        <row r="220">
          <cell r="A220" t="str">
            <v>A01</v>
          </cell>
          <cell r="B220" t="str">
            <v>Université de Strasbourg</v>
          </cell>
          <cell r="C220" t="str">
            <v>Ecole nationale du génie de l’eau et de l’environnement de Strasbourg (ENGEES)</v>
          </cell>
          <cell r="D220" t="str">
            <v>Associé</v>
          </cell>
        </row>
        <row r="221">
          <cell r="A221" t="str">
            <v>A02</v>
          </cell>
          <cell r="B221" t="str">
            <v>Aix-Marseille-Provence-Méditerranée</v>
          </cell>
          <cell r="C221" t="str">
            <v>Université Aix-Marseille</v>
          </cell>
          <cell r="D221" t="str">
            <v>Chef de file</v>
          </cell>
        </row>
        <row r="222">
          <cell r="A222" t="str">
            <v>A02</v>
          </cell>
          <cell r="B222" t="str">
            <v>Aix-Marseille-Provence-Méditerranée</v>
          </cell>
          <cell r="C222" t="str">
            <v>Université d’Avignon</v>
          </cell>
          <cell r="D222" t="str">
            <v>Associé</v>
          </cell>
        </row>
        <row r="223">
          <cell r="A223" t="str">
            <v>A02</v>
          </cell>
          <cell r="B223" t="str">
            <v>Aix-Marseille-Provence-Méditerranée</v>
          </cell>
          <cell r="C223" t="str">
            <v>Université de Toulon</v>
          </cell>
          <cell r="D223" t="str">
            <v>Associé</v>
          </cell>
        </row>
        <row r="224">
          <cell r="A224" t="str">
            <v>A02</v>
          </cell>
          <cell r="B224" t="str">
            <v>Aix-Marseille-Provence-Méditerranée</v>
          </cell>
          <cell r="C224" t="str">
            <v>Ecole centrale de Marseille</v>
          </cell>
          <cell r="D224" t="str">
            <v>Associé</v>
          </cell>
        </row>
        <row r="225">
          <cell r="A225" t="str">
            <v>A02</v>
          </cell>
          <cell r="B225" t="str">
            <v>Aix-Marseille-Provence-Méditerranée</v>
          </cell>
          <cell r="C225" t="str">
            <v>IEP d’Aix-en-Provence</v>
          </cell>
          <cell r="D225" t="str">
            <v>Associé</v>
          </cell>
        </row>
        <row r="226">
          <cell r="A226" t="str">
            <v>A03</v>
          </cell>
          <cell r="B226" t="str">
            <v>Université Clermont Auvergne</v>
          </cell>
          <cell r="C226" t="str">
            <v>Université Clermont Auvergne</v>
          </cell>
          <cell r="D226" t="str">
            <v>Chef de file</v>
          </cell>
        </row>
        <row r="227">
          <cell r="A227" t="str">
            <v>A03</v>
          </cell>
          <cell r="B227" t="str">
            <v>Université Clermont Auvergne</v>
          </cell>
          <cell r="C227" t="str">
            <v>Ecole d’ingénieurs SIGMA Clermont</v>
          </cell>
          <cell r="D227" t="str">
            <v>Associé</v>
          </cell>
        </row>
        <row r="228">
          <cell r="A228" t="str">
            <v>A03</v>
          </cell>
          <cell r="B228" t="str">
            <v>Université Clermont Auvergne</v>
          </cell>
          <cell r="C228" t="str">
            <v>ENSA de Clermont-Ferrand</v>
          </cell>
          <cell r="D228" t="str">
            <v>Associé</v>
          </cell>
        </row>
        <row r="229">
          <cell r="A229" t="str">
            <v>A04</v>
          </cell>
          <cell r="B229" t="str">
            <v>Université de Lorraine</v>
          </cell>
          <cell r="C229" t="str">
            <v>Université de Lorraine</v>
          </cell>
          <cell r="D229" t="str">
            <v>Chef de file</v>
          </cell>
        </row>
        <row r="230">
          <cell r="A230" t="str">
            <v>A04</v>
          </cell>
          <cell r="B230" t="str">
            <v>Université de Lorraine</v>
          </cell>
          <cell r="C230" t="str">
            <v>Ecole d'enseignement supérieur privé ICN</v>
          </cell>
          <cell r="D230" t="str">
            <v>Associé</v>
          </cell>
        </row>
        <row r="231">
          <cell r="A231" t="str">
            <v>A04</v>
          </cell>
          <cell r="B231" t="str">
            <v>Université de Lorraine</v>
          </cell>
          <cell r="C231" t="str">
            <v>En projet : ENSA de Nancy</v>
          </cell>
          <cell r="D231" t="str">
            <v>Associé</v>
          </cell>
        </row>
        <row r="232">
          <cell r="A232" t="str">
            <v>A05</v>
          </cell>
          <cell r="B232" t="str">
            <v>Picardie Universités</v>
          </cell>
          <cell r="C232" t="str">
            <v>Université Picardie Jules-Verne Amiens</v>
          </cell>
          <cell r="D232" t="str">
            <v>Chef de file</v>
          </cell>
        </row>
        <row r="233">
          <cell r="A233" t="str">
            <v>A05</v>
          </cell>
          <cell r="B233" t="str">
            <v>Picardie Universités</v>
          </cell>
          <cell r="C233" t="str">
            <v>Université de technologie de Compiègne (UTC)</v>
          </cell>
          <cell r="D233" t="str">
            <v>Associé</v>
          </cell>
        </row>
        <row r="234">
          <cell r="A234" t="str">
            <v>A05</v>
          </cell>
          <cell r="B234" t="str">
            <v>Picardie Universités</v>
          </cell>
          <cell r="C234" t="str">
            <v>Ecole supérieure d’ingénieurs en électrotechnique et électronique (ESIEE) d’Amiens</v>
          </cell>
          <cell r="D234" t="str">
            <v>Associé</v>
          </cell>
        </row>
        <row r="235">
          <cell r="A235" t="str">
            <v>A05</v>
          </cell>
          <cell r="B235" t="str">
            <v>Picardie Universités</v>
          </cell>
          <cell r="C235" t="str">
            <v>Ecole supérieure d’art et de design (ESAD) d’Amiens</v>
          </cell>
          <cell r="D235" t="str">
            <v>Associé</v>
          </cell>
        </row>
        <row r="236">
          <cell r="A236" t="str">
            <v>A05</v>
          </cell>
          <cell r="B236" t="str">
            <v>Picardie Universités</v>
          </cell>
          <cell r="C236" t="str">
            <v>Ecole supérieure de chimie organique et minérale (ESCOM)</v>
          </cell>
          <cell r="D236" t="str">
            <v>Associé</v>
          </cell>
        </row>
        <row r="237">
          <cell r="A237" t="str">
            <v>A05</v>
          </cell>
          <cell r="B237" t="str">
            <v>Picardie Universités</v>
          </cell>
          <cell r="C237" t="str">
            <v>Institut polytechnique LaSalle Beauvais-Esitpa</v>
          </cell>
          <cell r="D237" t="str">
            <v>Associé</v>
          </cell>
        </row>
        <row r="238">
          <cell r="A238" t="str">
            <v>A06</v>
          </cell>
          <cell r="B238" t="str">
            <v>Site champenois</v>
          </cell>
          <cell r="C238" t="str">
            <v>Université Reims Champagne-Ardenne</v>
          </cell>
          <cell r="D238" t="str">
            <v>Chef de file</v>
          </cell>
        </row>
        <row r="239">
          <cell r="A239" t="str">
            <v>A06</v>
          </cell>
          <cell r="B239" t="str">
            <v>Site champenois</v>
          </cell>
          <cell r="C239" t="str">
            <v>CentraleSupélec Pomacle</v>
          </cell>
          <cell r="D239" t="str">
            <v>Associé</v>
          </cell>
        </row>
        <row r="240">
          <cell r="A240" t="str">
            <v>A06</v>
          </cell>
          <cell r="B240" t="str">
            <v>Site champenois</v>
          </cell>
          <cell r="C240" t="str">
            <v>CHU de Reims</v>
          </cell>
          <cell r="D240" t="str">
            <v>Associé</v>
          </cell>
        </row>
        <row r="241">
          <cell r="A241" t="str">
            <v>A06</v>
          </cell>
          <cell r="B241" t="str">
            <v>Site champenois</v>
          </cell>
          <cell r="C241" t="str">
            <v>Centre national des arts du cirque</v>
          </cell>
          <cell r="D241" t="str">
            <v>Associé</v>
          </cell>
        </row>
        <row r="242">
          <cell r="A242" t="str">
            <v>A06</v>
          </cell>
          <cell r="B242" t="str">
            <v>Site champenois</v>
          </cell>
          <cell r="C242" t="str">
            <v>CNAM Grand Est</v>
          </cell>
          <cell r="D242" t="str">
            <v>Associé</v>
          </cell>
        </row>
        <row r="243">
          <cell r="A243" t="str">
            <v>A06</v>
          </cell>
          <cell r="B243" t="str">
            <v>Site champenois</v>
          </cell>
          <cell r="C243" t="str">
            <v>CROUS de Reims</v>
          </cell>
          <cell r="D243" t="str">
            <v>Associé</v>
          </cell>
        </row>
        <row r="244">
          <cell r="A244" t="str">
            <v>A06</v>
          </cell>
          <cell r="B244" t="str">
            <v>Site champenois</v>
          </cell>
          <cell r="C244" t="str">
            <v>Ecole supérieure d’art et de design de Reims</v>
          </cell>
          <cell r="D244" t="str">
            <v>Associé</v>
          </cell>
        </row>
        <row r="245">
          <cell r="A245" t="str">
            <v>A06</v>
          </cell>
          <cell r="B245" t="str">
            <v>Site champenois</v>
          </cell>
          <cell r="C245" t="str">
            <v>Ecole supérieure de commerce de Troyes</v>
          </cell>
          <cell r="D245" t="str">
            <v>Associé</v>
          </cell>
        </row>
        <row r="246">
          <cell r="A246" t="str">
            <v>A06</v>
          </cell>
          <cell r="B246" t="str">
            <v>Site champenois</v>
          </cell>
          <cell r="C246" t="str">
            <v>Ecole supérieure des métiers-CESI</v>
          </cell>
          <cell r="D246" t="str">
            <v>Associé</v>
          </cell>
        </row>
        <row r="247">
          <cell r="A247" t="str">
            <v>A06</v>
          </cell>
          <cell r="B247" t="str">
            <v>Site champenois</v>
          </cell>
          <cell r="C247" t="str">
            <v>Ecole spéciale des travaux publics, du bâtiment et de l’industrie de Paris</v>
          </cell>
          <cell r="D247" t="str">
            <v>Associé</v>
          </cell>
        </row>
        <row r="248">
          <cell r="A248" t="str">
            <v>A06</v>
          </cell>
          <cell r="B248" t="str">
            <v>Site champenois</v>
          </cell>
          <cell r="C248" t="str">
            <v>Institut régional de travail social de Champagne-Ardennes</v>
          </cell>
          <cell r="D248" t="str">
            <v>Associé</v>
          </cell>
        </row>
        <row r="249">
          <cell r="A249" t="str">
            <v>A06</v>
          </cell>
          <cell r="B249" t="str">
            <v>Site champenois</v>
          </cell>
          <cell r="C249" t="str">
            <v>NEOMA Business School</v>
          </cell>
          <cell r="D249" t="str">
            <v>Associé</v>
          </cell>
        </row>
        <row r="250">
          <cell r="A250" t="str">
            <v>A06</v>
          </cell>
          <cell r="B250" t="str">
            <v>Site champenois</v>
          </cell>
          <cell r="C250" t="str">
            <v>Université de technologie de Troyes</v>
          </cell>
          <cell r="D250" t="str">
            <v>Associé</v>
          </cell>
        </row>
        <row r="251">
          <cell r="A251" t="str">
            <v>A07</v>
          </cell>
          <cell r="B251" t="str">
            <v>Sorbonne Université</v>
          </cell>
          <cell r="C251" t="str">
            <v>Sorbonne Université</v>
          </cell>
          <cell r="D251" t="str">
            <v>Chef de file</v>
          </cell>
        </row>
        <row r="252">
          <cell r="A252" t="str">
            <v>A07</v>
          </cell>
          <cell r="B252" t="str">
            <v>Sorbonne Université</v>
          </cell>
          <cell r="C252" t="str">
            <v>Université de technologie de Compiègne (UTC)</v>
          </cell>
          <cell r="D252" t="str">
            <v>Associé</v>
          </cell>
        </row>
        <row r="253">
          <cell r="A253" t="str">
            <v>A07</v>
          </cell>
          <cell r="B253" t="str">
            <v>Sorbonne Université</v>
          </cell>
          <cell r="C253" t="str">
            <v>Institut européen d’administration des affaires (INSEAD)</v>
          </cell>
          <cell r="D253" t="str">
            <v>Associé</v>
          </cell>
        </row>
        <row r="254">
          <cell r="A254" t="str">
            <v>A07</v>
          </cell>
          <cell r="B254" t="str">
            <v>Sorbonne Université</v>
          </cell>
          <cell r="C254" t="str">
            <v>Muséum national d’histoire naturelle (MNHN)</v>
          </cell>
          <cell r="D254" t="str">
            <v>Associé</v>
          </cell>
        </row>
        <row r="255">
          <cell r="A255" t="str">
            <v>A07</v>
          </cell>
          <cell r="B255" t="str">
            <v>Sorbonne Université</v>
          </cell>
          <cell r="C255" t="str">
            <v>Pôle supérieur d’enseignement artistique de Paris Boulogne-Billancourt (PSPBB)</v>
          </cell>
          <cell r="D255" t="str">
            <v>Associé</v>
          </cell>
        </row>
        <row r="256">
          <cell r="A256" t="str">
            <v>A07</v>
          </cell>
          <cell r="B256" t="str">
            <v>Sorbonne Université</v>
          </cell>
          <cell r="C256" t="str">
            <v>Centre international d’études pédagogiques (CIEP)</v>
          </cell>
          <cell r="D256" t="str">
            <v>Associé</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b-"/>
      <sheetName val="2b-"/>
      <sheetName val="3b-"/>
      <sheetName val="4b-"/>
      <sheetName val="5b-"/>
      <sheetName val="Graph3"/>
      <sheetName val="Données_ens"/>
      <sheetName val="1- Tab1"/>
      <sheetName val="Tab1_IdF"/>
      <sheetName val="Graph 1"/>
      <sheetName val="2- Tab_2_modele"/>
      <sheetName val="2b- Tab_2_idf"/>
      <sheetName val="3- Tab_3"/>
      <sheetName val="3- Tab_3_Champ"/>
      <sheetName val="4- tab_4"/>
      <sheetName val="tab4_IdF"/>
      <sheetName val="Graph 2"/>
      <sheetName val="5- Tab_5 modele"/>
      <sheetName val="5b- Tab2_idf"/>
      <sheetName val="6- Tab 6"/>
      <sheetName val="Graph 3"/>
    </sheetNames>
    <sheetDataSet>
      <sheetData sheetId="0">
        <row r="3">
          <cell r="D3">
            <v>1309</v>
          </cell>
          <cell r="E3">
            <v>1108</v>
          </cell>
          <cell r="F3">
            <v>149</v>
          </cell>
          <cell r="G3">
            <v>367</v>
          </cell>
          <cell r="H3">
            <v>293</v>
          </cell>
          <cell r="I3">
            <v>1165</v>
          </cell>
          <cell r="J3">
            <v>880</v>
          </cell>
          <cell r="K3">
            <v>1165</v>
          </cell>
          <cell r="L3">
            <v>880</v>
          </cell>
          <cell r="M3">
            <v>2990</v>
          </cell>
          <cell r="N3">
            <v>2281</v>
          </cell>
          <cell r="O3">
            <v>2835</v>
          </cell>
          <cell r="Q3">
            <v>2145</v>
          </cell>
        </row>
        <row r="4">
          <cell r="D4">
            <v>0</v>
          </cell>
          <cell r="E4">
            <v>0</v>
          </cell>
          <cell r="F4">
            <v>141</v>
          </cell>
          <cell r="G4">
            <v>0</v>
          </cell>
          <cell r="H4">
            <v>0</v>
          </cell>
          <cell r="I4">
            <v>57</v>
          </cell>
          <cell r="J4">
            <v>0</v>
          </cell>
          <cell r="K4">
            <v>0</v>
          </cell>
          <cell r="L4">
            <v>0</v>
          </cell>
          <cell r="M4">
            <v>198</v>
          </cell>
          <cell r="N4">
            <v>0</v>
          </cell>
          <cell r="O4">
            <v>198</v>
          </cell>
          <cell r="Q4">
            <v>0</v>
          </cell>
        </row>
        <row r="5">
          <cell r="D5">
            <v>3829</v>
          </cell>
          <cell r="E5">
            <v>3595</v>
          </cell>
          <cell r="F5">
            <v>1178</v>
          </cell>
          <cell r="G5">
            <v>178</v>
          </cell>
          <cell r="H5">
            <v>143</v>
          </cell>
          <cell r="I5">
            <v>4019</v>
          </cell>
          <cell r="J5">
            <v>2809</v>
          </cell>
          <cell r="K5">
            <v>3289</v>
          </cell>
          <cell r="L5">
            <v>2161</v>
          </cell>
          <cell r="M5">
            <v>9204</v>
          </cell>
          <cell r="N5">
            <v>6547</v>
          </cell>
          <cell r="O5">
            <v>9204</v>
          </cell>
          <cell r="Q5">
            <v>6547</v>
          </cell>
        </row>
        <row r="6">
          <cell r="D6">
            <v>0</v>
          </cell>
          <cell r="E6">
            <v>0</v>
          </cell>
          <cell r="F6">
            <v>0</v>
          </cell>
          <cell r="G6">
            <v>0</v>
          </cell>
          <cell r="H6">
            <v>0</v>
          </cell>
          <cell r="I6">
            <v>0</v>
          </cell>
          <cell r="J6">
            <v>0</v>
          </cell>
          <cell r="K6">
            <v>0</v>
          </cell>
          <cell r="L6">
            <v>0</v>
          </cell>
          <cell r="M6">
            <v>0</v>
          </cell>
          <cell r="N6">
            <v>0</v>
          </cell>
          <cell r="O6">
            <v>0</v>
          </cell>
          <cell r="Q6">
            <v>0</v>
          </cell>
        </row>
        <row r="7">
          <cell r="D7">
            <v>479.33</v>
          </cell>
          <cell r="E7">
            <v>456.88</v>
          </cell>
          <cell r="F7">
            <v>50</v>
          </cell>
          <cell r="G7">
            <v>114</v>
          </cell>
          <cell r="H7">
            <v>88</v>
          </cell>
          <cell r="I7">
            <v>533.5</v>
          </cell>
          <cell r="J7">
            <v>468.34</v>
          </cell>
          <cell r="K7">
            <v>533.5</v>
          </cell>
          <cell r="L7">
            <v>468.34</v>
          </cell>
          <cell r="M7">
            <v>1176.81</v>
          </cell>
          <cell r="N7">
            <v>1013.26</v>
          </cell>
          <cell r="O7">
            <v>1111.81</v>
          </cell>
          <cell r="Q7">
            <v>958.26</v>
          </cell>
        </row>
        <row r="8">
          <cell r="D8">
            <v>0</v>
          </cell>
          <cell r="E8">
            <v>0</v>
          </cell>
          <cell r="F8">
            <v>0</v>
          </cell>
          <cell r="G8">
            <v>0</v>
          </cell>
          <cell r="H8">
            <v>0</v>
          </cell>
          <cell r="I8">
            <v>0</v>
          </cell>
          <cell r="J8">
            <v>0</v>
          </cell>
          <cell r="K8">
            <v>0</v>
          </cell>
          <cell r="L8">
            <v>0</v>
          </cell>
          <cell r="M8">
            <v>0</v>
          </cell>
          <cell r="N8">
            <v>0</v>
          </cell>
          <cell r="O8">
            <v>0</v>
          </cell>
          <cell r="Q8">
            <v>0</v>
          </cell>
        </row>
        <row r="9">
          <cell r="D9">
            <v>2067</v>
          </cell>
          <cell r="E9">
            <v>1902</v>
          </cell>
          <cell r="F9">
            <v>436</v>
          </cell>
          <cell r="G9">
            <v>148</v>
          </cell>
          <cell r="H9">
            <v>36</v>
          </cell>
          <cell r="I9">
            <v>1676</v>
          </cell>
          <cell r="J9">
            <v>1258</v>
          </cell>
          <cell r="K9">
            <v>1174</v>
          </cell>
          <cell r="L9">
            <v>859</v>
          </cell>
          <cell r="M9">
            <v>4327</v>
          </cell>
          <cell r="N9">
            <v>3196</v>
          </cell>
          <cell r="O9">
            <v>4327</v>
          </cell>
          <cell r="Q9">
            <v>3196</v>
          </cell>
        </row>
        <row r="10">
          <cell r="D10">
            <v>0</v>
          </cell>
          <cell r="E10">
            <v>0</v>
          </cell>
          <cell r="F10">
            <v>0</v>
          </cell>
          <cell r="G10">
            <v>0</v>
          </cell>
          <cell r="H10">
            <v>0</v>
          </cell>
          <cell r="I10">
            <v>0</v>
          </cell>
          <cell r="J10">
            <v>0</v>
          </cell>
          <cell r="K10">
            <v>0</v>
          </cell>
          <cell r="L10">
            <v>0</v>
          </cell>
          <cell r="M10">
            <v>0</v>
          </cell>
          <cell r="N10">
            <v>0</v>
          </cell>
          <cell r="O10">
            <v>0</v>
          </cell>
          <cell r="Q10">
            <v>0</v>
          </cell>
        </row>
        <row r="11">
          <cell r="D11">
            <v>837</v>
          </cell>
          <cell r="E11">
            <v>707</v>
          </cell>
          <cell r="F11">
            <v>135</v>
          </cell>
          <cell r="G11">
            <v>239</v>
          </cell>
          <cell r="H11">
            <v>183</v>
          </cell>
          <cell r="I11">
            <v>838</v>
          </cell>
          <cell r="J11">
            <v>656</v>
          </cell>
          <cell r="K11">
            <v>838</v>
          </cell>
          <cell r="L11">
            <v>656</v>
          </cell>
          <cell r="M11">
            <v>2049</v>
          </cell>
          <cell r="N11">
            <v>1546</v>
          </cell>
          <cell r="O11">
            <v>2030</v>
          </cell>
          <cell r="Q11">
            <v>1533</v>
          </cell>
        </row>
        <row r="12">
          <cell r="D12">
            <v>0</v>
          </cell>
          <cell r="E12">
            <v>0</v>
          </cell>
          <cell r="F12">
            <v>0</v>
          </cell>
          <cell r="G12">
            <v>0</v>
          </cell>
          <cell r="H12">
            <v>0</v>
          </cell>
          <cell r="I12">
            <v>0</v>
          </cell>
          <cell r="J12">
            <v>0</v>
          </cell>
          <cell r="K12">
            <v>0</v>
          </cell>
          <cell r="L12">
            <v>0</v>
          </cell>
          <cell r="M12">
            <v>0</v>
          </cell>
          <cell r="N12">
            <v>0</v>
          </cell>
          <cell r="O12">
            <v>0</v>
          </cell>
          <cell r="Q12">
            <v>0</v>
          </cell>
        </row>
        <row r="13">
          <cell r="D13">
            <v>3847</v>
          </cell>
          <cell r="E13">
            <v>3500</v>
          </cell>
          <cell r="F13">
            <v>1035</v>
          </cell>
          <cell r="G13">
            <v>246</v>
          </cell>
          <cell r="H13">
            <v>106</v>
          </cell>
          <cell r="I13">
            <v>3883</v>
          </cell>
          <cell r="J13">
            <v>2714</v>
          </cell>
          <cell r="K13">
            <v>3178</v>
          </cell>
          <cell r="L13">
            <v>2052</v>
          </cell>
          <cell r="M13">
            <v>9011</v>
          </cell>
          <cell r="N13">
            <v>6320</v>
          </cell>
          <cell r="O13">
            <v>9011</v>
          </cell>
          <cell r="Q13">
            <v>6320</v>
          </cell>
        </row>
        <row r="14">
          <cell r="D14">
            <v>40</v>
          </cell>
          <cell r="E14">
            <v>38</v>
          </cell>
          <cell r="F14">
            <v>3</v>
          </cell>
          <cell r="G14">
            <v>0</v>
          </cell>
          <cell r="H14">
            <v>0</v>
          </cell>
          <cell r="I14">
            <v>23</v>
          </cell>
          <cell r="J14">
            <v>12</v>
          </cell>
          <cell r="K14">
            <v>0</v>
          </cell>
          <cell r="L14">
            <v>0</v>
          </cell>
          <cell r="M14">
            <v>66</v>
          </cell>
          <cell r="N14">
            <v>50</v>
          </cell>
          <cell r="O14">
            <v>66</v>
          </cell>
          <cell r="Q14">
            <v>50</v>
          </cell>
        </row>
        <row r="15">
          <cell r="D15">
            <v>2226</v>
          </cell>
          <cell r="E15">
            <v>1924</v>
          </cell>
          <cell r="F15">
            <v>247</v>
          </cell>
          <cell r="G15">
            <v>364</v>
          </cell>
          <cell r="H15">
            <v>274</v>
          </cell>
          <cell r="I15">
            <v>1601</v>
          </cell>
          <cell r="J15">
            <v>1183</v>
          </cell>
          <cell r="K15">
            <v>1601</v>
          </cell>
          <cell r="L15">
            <v>1183</v>
          </cell>
          <cell r="M15">
            <v>4438</v>
          </cell>
          <cell r="N15">
            <v>3381</v>
          </cell>
          <cell r="O15">
            <v>4392</v>
          </cell>
          <cell r="Q15">
            <v>3346</v>
          </cell>
        </row>
        <row r="16">
          <cell r="D16">
            <v>0</v>
          </cell>
          <cell r="E16">
            <v>0</v>
          </cell>
          <cell r="F16">
            <v>0</v>
          </cell>
          <cell r="G16">
            <v>0</v>
          </cell>
          <cell r="H16">
            <v>0</v>
          </cell>
          <cell r="I16">
            <v>0</v>
          </cell>
          <cell r="J16">
            <v>0</v>
          </cell>
          <cell r="K16">
            <v>0</v>
          </cell>
          <cell r="L16">
            <v>0</v>
          </cell>
          <cell r="M16">
            <v>0</v>
          </cell>
          <cell r="N16">
            <v>0</v>
          </cell>
          <cell r="O16">
            <v>0</v>
          </cell>
          <cell r="Q16">
            <v>0</v>
          </cell>
        </row>
        <row r="17">
          <cell r="D17">
            <v>2765</v>
          </cell>
          <cell r="E17">
            <v>2671</v>
          </cell>
          <cell r="F17">
            <v>798</v>
          </cell>
          <cell r="G17">
            <v>129</v>
          </cell>
          <cell r="H17">
            <v>69</v>
          </cell>
          <cell r="I17">
            <v>2734</v>
          </cell>
          <cell r="J17">
            <v>2203</v>
          </cell>
          <cell r="K17">
            <v>2024</v>
          </cell>
          <cell r="L17">
            <v>1549</v>
          </cell>
          <cell r="M17">
            <v>6426</v>
          </cell>
          <cell r="N17">
            <v>4943</v>
          </cell>
          <cell r="O17">
            <v>6426</v>
          </cell>
          <cell r="Q17">
            <v>4943</v>
          </cell>
        </row>
        <row r="18">
          <cell r="D18">
            <v>100</v>
          </cell>
          <cell r="E18">
            <v>77</v>
          </cell>
          <cell r="F18">
            <v>34</v>
          </cell>
          <cell r="G18">
            <v>0</v>
          </cell>
          <cell r="H18">
            <v>0</v>
          </cell>
          <cell r="I18">
            <v>39</v>
          </cell>
          <cell r="J18">
            <v>24</v>
          </cell>
          <cell r="K18">
            <v>0</v>
          </cell>
          <cell r="L18">
            <v>0</v>
          </cell>
          <cell r="M18">
            <v>173</v>
          </cell>
          <cell r="N18">
            <v>101</v>
          </cell>
          <cell r="O18">
            <v>173</v>
          </cell>
          <cell r="Q18">
            <v>101</v>
          </cell>
        </row>
        <row r="19">
          <cell r="D19">
            <v>224</v>
          </cell>
          <cell r="E19">
            <v>170</v>
          </cell>
          <cell r="F19">
            <v>61</v>
          </cell>
          <cell r="G19">
            <v>73</v>
          </cell>
          <cell r="H19">
            <v>55</v>
          </cell>
          <cell r="I19">
            <v>250</v>
          </cell>
          <cell r="J19">
            <v>193</v>
          </cell>
          <cell r="K19">
            <v>250</v>
          </cell>
          <cell r="L19">
            <v>193</v>
          </cell>
          <cell r="M19">
            <v>608</v>
          </cell>
          <cell r="N19">
            <v>418</v>
          </cell>
          <cell r="O19">
            <v>514</v>
          </cell>
          <cell r="Q19">
            <v>341</v>
          </cell>
        </row>
        <row r="20">
          <cell r="D20">
            <v>0</v>
          </cell>
          <cell r="E20">
            <v>0</v>
          </cell>
          <cell r="F20">
            <v>0</v>
          </cell>
          <cell r="G20">
            <v>0</v>
          </cell>
          <cell r="H20">
            <v>0</v>
          </cell>
          <cell r="I20">
            <v>0</v>
          </cell>
          <cell r="J20">
            <v>0</v>
          </cell>
          <cell r="K20">
            <v>0</v>
          </cell>
          <cell r="L20">
            <v>0</v>
          </cell>
          <cell r="M20">
            <v>0</v>
          </cell>
          <cell r="N20">
            <v>0</v>
          </cell>
          <cell r="O20">
            <v>0</v>
          </cell>
          <cell r="Q20">
            <v>0</v>
          </cell>
        </row>
        <row r="21">
          <cell r="D21">
            <v>2916</v>
          </cell>
          <cell r="E21">
            <v>2743</v>
          </cell>
          <cell r="F21">
            <v>646</v>
          </cell>
          <cell r="G21">
            <v>119</v>
          </cell>
          <cell r="H21">
            <v>79</v>
          </cell>
          <cell r="I21">
            <v>2394</v>
          </cell>
          <cell r="J21">
            <v>1898</v>
          </cell>
          <cell r="K21">
            <v>1704</v>
          </cell>
          <cell r="L21">
            <v>1274</v>
          </cell>
          <cell r="M21">
            <v>6075</v>
          </cell>
          <cell r="N21">
            <v>4720</v>
          </cell>
          <cell r="O21">
            <v>6075</v>
          </cell>
          <cell r="Q21">
            <v>4720</v>
          </cell>
        </row>
        <row r="22">
          <cell r="D22">
            <v>0</v>
          </cell>
          <cell r="E22">
            <v>0</v>
          </cell>
          <cell r="F22">
            <v>0</v>
          </cell>
          <cell r="G22">
            <v>0</v>
          </cell>
          <cell r="H22">
            <v>0</v>
          </cell>
          <cell r="I22">
            <v>0</v>
          </cell>
          <cell r="J22">
            <v>0</v>
          </cell>
          <cell r="K22">
            <v>0</v>
          </cell>
          <cell r="L22">
            <v>0</v>
          </cell>
          <cell r="M22">
            <v>0</v>
          </cell>
          <cell r="N22">
            <v>0</v>
          </cell>
          <cell r="O22">
            <v>0</v>
          </cell>
          <cell r="Q22">
            <v>0</v>
          </cell>
        </row>
        <row r="23">
          <cell r="D23">
            <v>26</v>
          </cell>
          <cell r="E23">
            <v>17</v>
          </cell>
          <cell r="F23">
            <v>11</v>
          </cell>
          <cell r="G23">
            <v>5</v>
          </cell>
          <cell r="H23">
            <v>4</v>
          </cell>
          <cell r="I23">
            <v>16</v>
          </cell>
          <cell r="J23">
            <v>9</v>
          </cell>
          <cell r="K23">
            <v>16</v>
          </cell>
          <cell r="L23">
            <v>9</v>
          </cell>
          <cell r="M23">
            <v>58</v>
          </cell>
          <cell r="N23">
            <v>30</v>
          </cell>
          <cell r="O23">
            <v>58</v>
          </cell>
          <cell r="Q23">
            <v>30</v>
          </cell>
        </row>
        <row r="24">
          <cell r="D24">
            <v>0</v>
          </cell>
          <cell r="E24">
            <v>0</v>
          </cell>
          <cell r="F24">
            <v>0</v>
          </cell>
          <cell r="G24">
            <v>0</v>
          </cell>
          <cell r="H24">
            <v>0</v>
          </cell>
          <cell r="I24">
            <v>0</v>
          </cell>
          <cell r="J24">
            <v>0</v>
          </cell>
          <cell r="K24">
            <v>0</v>
          </cell>
          <cell r="L24">
            <v>0</v>
          </cell>
          <cell r="M24">
            <v>0</v>
          </cell>
          <cell r="N24">
            <v>0</v>
          </cell>
          <cell r="O24">
            <v>0</v>
          </cell>
          <cell r="Q24">
            <v>0</v>
          </cell>
        </row>
        <row r="25">
          <cell r="D25">
            <v>1280</v>
          </cell>
          <cell r="E25">
            <v>1212</v>
          </cell>
          <cell r="F25">
            <v>267</v>
          </cell>
          <cell r="G25">
            <v>59</v>
          </cell>
          <cell r="H25">
            <v>36</v>
          </cell>
          <cell r="I25">
            <v>1304</v>
          </cell>
          <cell r="J25">
            <v>854</v>
          </cell>
          <cell r="K25">
            <v>790</v>
          </cell>
          <cell r="L25">
            <v>553</v>
          </cell>
          <cell r="M25">
            <v>2910</v>
          </cell>
          <cell r="N25">
            <v>2102</v>
          </cell>
          <cell r="O25">
            <v>2274</v>
          </cell>
          <cell r="Q25">
            <v>1743</v>
          </cell>
        </row>
        <row r="26">
          <cell r="D26">
            <v>48.45</v>
          </cell>
          <cell r="E26">
            <v>34.42</v>
          </cell>
          <cell r="F26">
            <v>22.14</v>
          </cell>
          <cell r="G26">
            <v>0</v>
          </cell>
          <cell r="H26">
            <v>0</v>
          </cell>
          <cell r="I26">
            <v>23.98</v>
          </cell>
          <cell r="J26">
            <v>18.93</v>
          </cell>
          <cell r="K26">
            <v>0</v>
          </cell>
          <cell r="L26">
            <v>0</v>
          </cell>
          <cell r="M26">
            <v>94.56</v>
          </cell>
          <cell r="N26">
            <v>53.35</v>
          </cell>
          <cell r="O26">
            <v>94.56</v>
          </cell>
          <cell r="Q26">
            <v>53.35</v>
          </cell>
        </row>
        <row r="27">
          <cell r="D27">
            <v>25</v>
          </cell>
          <cell r="E27">
            <v>24</v>
          </cell>
          <cell r="F27">
            <v>1</v>
          </cell>
          <cell r="G27">
            <v>8</v>
          </cell>
          <cell r="H27">
            <v>4</v>
          </cell>
          <cell r="I27">
            <v>30</v>
          </cell>
          <cell r="J27">
            <v>23</v>
          </cell>
          <cell r="K27">
            <v>30</v>
          </cell>
          <cell r="L27">
            <v>23</v>
          </cell>
          <cell r="M27">
            <v>64</v>
          </cell>
          <cell r="N27">
            <v>51</v>
          </cell>
          <cell r="O27">
            <v>64</v>
          </cell>
          <cell r="Q27">
            <v>51</v>
          </cell>
        </row>
        <row r="28">
          <cell r="D28">
            <v>0</v>
          </cell>
          <cell r="E28">
            <v>0</v>
          </cell>
          <cell r="F28">
            <v>0</v>
          </cell>
          <cell r="G28">
            <v>0</v>
          </cell>
          <cell r="H28">
            <v>0</v>
          </cell>
          <cell r="I28">
            <v>0</v>
          </cell>
          <cell r="J28">
            <v>0</v>
          </cell>
          <cell r="K28">
            <v>0</v>
          </cell>
          <cell r="L28">
            <v>0</v>
          </cell>
          <cell r="M28">
            <v>0</v>
          </cell>
          <cell r="N28">
            <v>0</v>
          </cell>
          <cell r="O28">
            <v>0</v>
          </cell>
          <cell r="Q28">
            <v>0</v>
          </cell>
        </row>
        <row r="29">
          <cell r="D29">
            <v>1371</v>
          </cell>
          <cell r="E29">
            <v>1217</v>
          </cell>
          <cell r="F29">
            <v>333</v>
          </cell>
          <cell r="G29">
            <v>165</v>
          </cell>
          <cell r="H29">
            <v>50</v>
          </cell>
          <cell r="I29">
            <v>1320</v>
          </cell>
          <cell r="J29">
            <v>865</v>
          </cell>
          <cell r="K29">
            <v>1032</v>
          </cell>
          <cell r="L29">
            <v>605</v>
          </cell>
          <cell r="M29">
            <v>3189</v>
          </cell>
          <cell r="N29">
            <v>2132</v>
          </cell>
          <cell r="O29">
            <v>2501</v>
          </cell>
          <cell r="Q29">
            <v>1914</v>
          </cell>
        </row>
        <row r="30">
          <cell r="D30">
            <v>123.56</v>
          </cell>
          <cell r="E30">
            <v>121.42</v>
          </cell>
          <cell r="F30">
            <v>8.52</v>
          </cell>
          <cell r="G30">
            <v>0</v>
          </cell>
          <cell r="H30">
            <v>0</v>
          </cell>
          <cell r="I30">
            <v>19.059999999999999</v>
          </cell>
          <cell r="J30">
            <v>14.99</v>
          </cell>
          <cell r="K30">
            <v>0</v>
          </cell>
          <cell r="L30">
            <v>0</v>
          </cell>
          <cell r="M30">
            <v>151.13</v>
          </cell>
          <cell r="N30">
            <v>136.41999999999999</v>
          </cell>
          <cell r="O30">
            <v>151.13</v>
          </cell>
          <cell r="Q30">
            <v>136.41999999999999</v>
          </cell>
        </row>
        <row r="31">
          <cell r="D31">
            <v>257</v>
          </cell>
          <cell r="E31">
            <v>227</v>
          </cell>
          <cell r="F31">
            <v>44</v>
          </cell>
          <cell r="G31">
            <v>87</v>
          </cell>
          <cell r="H31">
            <v>65</v>
          </cell>
          <cell r="I31">
            <v>352</v>
          </cell>
          <cell r="J31">
            <v>297</v>
          </cell>
          <cell r="K31">
            <v>352</v>
          </cell>
          <cell r="L31">
            <v>297</v>
          </cell>
          <cell r="M31">
            <v>740</v>
          </cell>
          <cell r="N31">
            <v>589</v>
          </cell>
          <cell r="O31">
            <v>694</v>
          </cell>
          <cell r="Q31">
            <v>550</v>
          </cell>
        </row>
        <row r="32">
          <cell r="D32">
            <v>20</v>
          </cell>
          <cell r="E32">
            <v>0</v>
          </cell>
          <cell r="F32">
            <v>14</v>
          </cell>
          <cell r="G32">
            <v>0</v>
          </cell>
          <cell r="H32">
            <v>0</v>
          </cell>
          <cell r="I32">
            <v>17</v>
          </cell>
          <cell r="J32">
            <v>0</v>
          </cell>
          <cell r="K32">
            <v>0</v>
          </cell>
          <cell r="L32">
            <v>0</v>
          </cell>
          <cell r="M32">
            <v>51</v>
          </cell>
          <cell r="N32">
            <v>0</v>
          </cell>
          <cell r="O32">
            <v>51</v>
          </cell>
          <cell r="Q32">
            <v>0</v>
          </cell>
        </row>
        <row r="33">
          <cell r="D33">
            <v>2631</v>
          </cell>
          <cell r="E33">
            <v>2481</v>
          </cell>
          <cell r="F33">
            <v>400</v>
          </cell>
          <cell r="G33">
            <v>189</v>
          </cell>
          <cell r="H33">
            <v>71</v>
          </cell>
          <cell r="I33">
            <v>2093</v>
          </cell>
          <cell r="J33">
            <v>1693</v>
          </cell>
          <cell r="K33">
            <v>1334</v>
          </cell>
          <cell r="L33">
            <v>1017</v>
          </cell>
          <cell r="M33">
            <v>5313</v>
          </cell>
          <cell r="N33">
            <v>4245</v>
          </cell>
          <cell r="O33">
            <v>5313</v>
          </cell>
          <cell r="Q33">
            <v>4245</v>
          </cell>
        </row>
        <row r="34">
          <cell r="D34">
            <v>51.22</v>
          </cell>
          <cell r="E34">
            <v>47.35</v>
          </cell>
          <cell r="F34">
            <v>0</v>
          </cell>
          <cell r="G34">
            <v>0</v>
          </cell>
          <cell r="H34">
            <v>0</v>
          </cell>
          <cell r="I34">
            <v>4</v>
          </cell>
          <cell r="J34">
            <v>4</v>
          </cell>
          <cell r="K34">
            <v>0</v>
          </cell>
          <cell r="L34">
            <v>0</v>
          </cell>
          <cell r="M34">
            <v>55.22</v>
          </cell>
          <cell r="N34">
            <v>51.35</v>
          </cell>
          <cell r="O34">
            <v>55.22</v>
          </cell>
          <cell r="Q34">
            <v>51.35</v>
          </cell>
        </row>
        <row r="35">
          <cell r="D35">
            <v>1542</v>
          </cell>
          <cell r="E35">
            <v>1325</v>
          </cell>
          <cell r="F35">
            <v>291</v>
          </cell>
          <cell r="G35">
            <v>269</v>
          </cell>
          <cell r="H35">
            <v>196</v>
          </cell>
          <cell r="I35">
            <v>1566</v>
          </cell>
          <cell r="J35">
            <v>1291</v>
          </cell>
          <cell r="K35">
            <v>1566</v>
          </cell>
          <cell r="L35">
            <v>1291</v>
          </cell>
          <cell r="M35">
            <v>3668</v>
          </cell>
          <cell r="N35">
            <v>2812</v>
          </cell>
          <cell r="O35">
            <v>3597</v>
          </cell>
          <cell r="Q35">
            <v>2775</v>
          </cell>
        </row>
        <row r="36">
          <cell r="D36">
            <v>20.09</v>
          </cell>
          <cell r="E36">
            <v>20.100000000000001</v>
          </cell>
          <cell r="F36">
            <v>4.3499999999999996</v>
          </cell>
          <cell r="G36">
            <v>0</v>
          </cell>
          <cell r="H36">
            <v>0</v>
          </cell>
          <cell r="I36">
            <v>108.27</v>
          </cell>
          <cell r="J36">
            <v>94.5</v>
          </cell>
          <cell r="K36">
            <v>0</v>
          </cell>
          <cell r="L36">
            <v>0</v>
          </cell>
          <cell r="M36">
            <v>132.69</v>
          </cell>
          <cell r="N36">
            <v>114.6</v>
          </cell>
          <cell r="O36">
            <v>132.69</v>
          </cell>
          <cell r="Q36">
            <v>114.6</v>
          </cell>
        </row>
        <row r="37">
          <cell r="D37">
            <v>6985</v>
          </cell>
          <cell r="E37">
            <v>6463</v>
          </cell>
          <cell r="F37">
            <v>1622</v>
          </cell>
          <cell r="G37">
            <v>391</v>
          </cell>
          <cell r="H37">
            <v>167</v>
          </cell>
          <cell r="I37">
            <v>6475</v>
          </cell>
          <cell r="J37">
            <v>4892</v>
          </cell>
          <cell r="K37">
            <v>4961</v>
          </cell>
          <cell r="L37">
            <v>3486</v>
          </cell>
          <cell r="M37">
            <v>15473</v>
          </cell>
          <cell r="N37">
            <v>11522</v>
          </cell>
          <cell r="O37">
            <v>14405</v>
          </cell>
          <cell r="Q37">
            <v>10793</v>
          </cell>
        </row>
        <row r="38">
          <cell r="D38">
            <v>515</v>
          </cell>
          <cell r="E38">
            <v>411</v>
          </cell>
          <cell r="F38">
            <v>102</v>
          </cell>
          <cell r="G38">
            <v>0</v>
          </cell>
          <cell r="H38">
            <v>0</v>
          </cell>
          <cell r="I38">
            <v>247</v>
          </cell>
          <cell r="J38">
            <v>178</v>
          </cell>
          <cell r="K38">
            <v>0</v>
          </cell>
          <cell r="L38">
            <v>0</v>
          </cell>
          <cell r="M38">
            <v>864</v>
          </cell>
          <cell r="N38">
            <v>589</v>
          </cell>
          <cell r="O38">
            <v>864</v>
          </cell>
          <cell r="Q38">
            <v>589</v>
          </cell>
        </row>
        <row r="39">
          <cell r="D39">
            <v>295</v>
          </cell>
          <cell r="E39">
            <v>259</v>
          </cell>
          <cell r="F39">
            <v>57</v>
          </cell>
          <cell r="G39">
            <v>126</v>
          </cell>
          <cell r="H39">
            <v>107</v>
          </cell>
          <cell r="I39">
            <v>433</v>
          </cell>
          <cell r="J39">
            <v>388</v>
          </cell>
          <cell r="K39">
            <v>433</v>
          </cell>
          <cell r="L39">
            <v>388</v>
          </cell>
          <cell r="M39">
            <v>911</v>
          </cell>
          <cell r="N39">
            <v>754</v>
          </cell>
          <cell r="O39">
            <v>878</v>
          </cell>
          <cell r="Q39">
            <v>725</v>
          </cell>
        </row>
        <row r="40">
          <cell r="D40">
            <v>0</v>
          </cell>
          <cell r="E40">
            <v>0</v>
          </cell>
          <cell r="F40">
            <v>0</v>
          </cell>
          <cell r="G40">
            <v>0</v>
          </cell>
          <cell r="H40">
            <v>0</v>
          </cell>
          <cell r="I40">
            <v>0</v>
          </cell>
          <cell r="J40">
            <v>0</v>
          </cell>
          <cell r="K40">
            <v>0</v>
          </cell>
          <cell r="L40">
            <v>0</v>
          </cell>
          <cell r="M40">
            <v>0</v>
          </cell>
          <cell r="N40">
            <v>0</v>
          </cell>
          <cell r="O40">
            <v>0</v>
          </cell>
          <cell r="Q40">
            <v>0</v>
          </cell>
        </row>
        <row r="41">
          <cell r="D41">
            <v>1546</v>
          </cell>
          <cell r="E41">
            <v>1446</v>
          </cell>
          <cell r="F41">
            <v>308</v>
          </cell>
          <cell r="G41">
            <v>68</v>
          </cell>
          <cell r="H41">
            <v>34</v>
          </cell>
          <cell r="I41">
            <v>1305</v>
          </cell>
          <cell r="J41">
            <v>1067</v>
          </cell>
          <cell r="K41">
            <v>1010</v>
          </cell>
          <cell r="L41">
            <v>790</v>
          </cell>
          <cell r="M41">
            <v>3227</v>
          </cell>
          <cell r="N41">
            <v>2547</v>
          </cell>
          <cell r="O41">
            <v>3227</v>
          </cell>
          <cell r="Q41">
            <v>2547</v>
          </cell>
        </row>
        <row r="42">
          <cell r="D42">
            <v>0</v>
          </cell>
          <cell r="E42">
            <v>0</v>
          </cell>
          <cell r="F42">
            <v>0</v>
          </cell>
          <cell r="G42">
            <v>0</v>
          </cell>
          <cell r="H42">
            <v>0</v>
          </cell>
          <cell r="I42">
            <v>0</v>
          </cell>
          <cell r="J42">
            <v>0</v>
          </cell>
          <cell r="K42">
            <v>0</v>
          </cell>
          <cell r="L42">
            <v>0</v>
          </cell>
          <cell r="M42">
            <v>0</v>
          </cell>
          <cell r="N42">
            <v>0</v>
          </cell>
          <cell r="O42">
            <v>0</v>
          </cell>
          <cell r="Q42">
            <v>0</v>
          </cell>
        </row>
        <row r="43">
          <cell r="D43">
            <v>112</v>
          </cell>
          <cell r="E43">
            <v>92</v>
          </cell>
          <cell r="F43">
            <v>24</v>
          </cell>
          <cell r="G43">
            <v>23</v>
          </cell>
          <cell r="H43">
            <v>18</v>
          </cell>
          <cell r="I43">
            <v>101</v>
          </cell>
          <cell r="J43">
            <v>81</v>
          </cell>
          <cell r="K43">
            <v>101</v>
          </cell>
          <cell r="L43">
            <v>81</v>
          </cell>
          <cell r="M43">
            <v>260</v>
          </cell>
          <cell r="N43">
            <v>191</v>
          </cell>
          <cell r="O43">
            <v>251</v>
          </cell>
          <cell r="Q43">
            <v>183</v>
          </cell>
        </row>
        <row r="44">
          <cell r="D44">
            <v>0</v>
          </cell>
          <cell r="E44">
            <v>0</v>
          </cell>
          <cell r="F44">
            <v>0</v>
          </cell>
          <cell r="G44">
            <v>0</v>
          </cell>
          <cell r="H44">
            <v>0</v>
          </cell>
          <cell r="I44">
            <v>0</v>
          </cell>
          <cell r="J44">
            <v>0</v>
          </cell>
          <cell r="K44">
            <v>0</v>
          </cell>
          <cell r="L44">
            <v>0</v>
          </cell>
          <cell r="M44">
            <v>0</v>
          </cell>
          <cell r="N44">
            <v>0</v>
          </cell>
          <cell r="O44">
            <v>0</v>
          </cell>
          <cell r="Q44">
            <v>0</v>
          </cell>
        </row>
        <row r="45">
          <cell r="D45">
            <v>2197</v>
          </cell>
          <cell r="E45">
            <v>2075</v>
          </cell>
          <cell r="F45">
            <v>452</v>
          </cell>
          <cell r="G45">
            <v>83</v>
          </cell>
          <cell r="H45">
            <v>45</v>
          </cell>
          <cell r="I45">
            <v>1742</v>
          </cell>
          <cell r="J45">
            <v>1468</v>
          </cell>
          <cell r="K45">
            <v>1217</v>
          </cell>
          <cell r="L45">
            <v>994</v>
          </cell>
          <cell r="M45">
            <v>4474</v>
          </cell>
          <cell r="N45">
            <v>3588</v>
          </cell>
          <cell r="O45">
            <v>4474</v>
          </cell>
          <cell r="Q45">
            <v>3588</v>
          </cell>
        </row>
        <row r="46">
          <cell r="D46">
            <v>0</v>
          </cell>
          <cell r="E46">
            <v>0</v>
          </cell>
          <cell r="F46">
            <v>0</v>
          </cell>
          <cell r="G46">
            <v>0</v>
          </cell>
          <cell r="H46">
            <v>0</v>
          </cell>
          <cell r="I46">
            <v>0</v>
          </cell>
          <cell r="J46">
            <v>0</v>
          </cell>
          <cell r="K46">
            <v>0</v>
          </cell>
          <cell r="L46">
            <v>0</v>
          </cell>
          <cell r="M46">
            <v>0</v>
          </cell>
          <cell r="N46">
            <v>0</v>
          </cell>
          <cell r="O46">
            <v>0</v>
          </cell>
          <cell r="Q46">
            <v>0</v>
          </cell>
        </row>
        <row r="47">
          <cell r="D47">
            <v>503</v>
          </cell>
          <cell r="E47">
            <v>417</v>
          </cell>
          <cell r="F47">
            <v>68</v>
          </cell>
          <cell r="G47">
            <v>93</v>
          </cell>
          <cell r="H47">
            <v>71</v>
          </cell>
          <cell r="I47">
            <v>384</v>
          </cell>
          <cell r="J47">
            <v>301</v>
          </cell>
          <cell r="K47">
            <v>384</v>
          </cell>
          <cell r="L47">
            <v>301</v>
          </cell>
          <cell r="M47">
            <v>1048</v>
          </cell>
          <cell r="N47">
            <v>789</v>
          </cell>
          <cell r="O47">
            <v>995</v>
          </cell>
          <cell r="Q47">
            <v>740</v>
          </cell>
        </row>
        <row r="48">
          <cell r="D48">
            <v>0</v>
          </cell>
          <cell r="E48">
            <v>0</v>
          </cell>
          <cell r="F48">
            <v>0</v>
          </cell>
          <cell r="G48">
            <v>0</v>
          </cell>
          <cell r="H48">
            <v>0</v>
          </cell>
          <cell r="I48">
            <v>0</v>
          </cell>
          <cell r="J48">
            <v>0</v>
          </cell>
          <cell r="K48">
            <v>0</v>
          </cell>
          <cell r="L48">
            <v>0</v>
          </cell>
          <cell r="M48">
            <v>0</v>
          </cell>
          <cell r="N48">
            <v>0</v>
          </cell>
          <cell r="O48">
            <v>0</v>
          </cell>
          <cell r="Q48">
            <v>0</v>
          </cell>
        </row>
        <row r="49">
          <cell r="D49">
            <v>1199</v>
          </cell>
          <cell r="E49">
            <v>1157</v>
          </cell>
          <cell r="F49">
            <v>103</v>
          </cell>
          <cell r="G49">
            <v>90</v>
          </cell>
          <cell r="H49">
            <v>41</v>
          </cell>
          <cell r="I49">
            <v>1240</v>
          </cell>
          <cell r="J49">
            <v>787</v>
          </cell>
          <cell r="K49">
            <v>1036</v>
          </cell>
          <cell r="L49">
            <v>600</v>
          </cell>
          <cell r="M49">
            <v>2632</v>
          </cell>
          <cell r="N49">
            <v>1985</v>
          </cell>
          <cell r="O49">
            <v>2632</v>
          </cell>
          <cell r="Q49">
            <v>1985</v>
          </cell>
        </row>
        <row r="50">
          <cell r="D50">
            <v>64.13</v>
          </cell>
          <cell r="E50">
            <v>63.8</v>
          </cell>
          <cell r="F50">
            <v>8.64</v>
          </cell>
          <cell r="G50">
            <v>0</v>
          </cell>
          <cell r="H50">
            <v>0</v>
          </cell>
          <cell r="I50">
            <v>33.07</v>
          </cell>
          <cell r="J50">
            <v>31.91</v>
          </cell>
          <cell r="K50">
            <v>0</v>
          </cell>
          <cell r="L50">
            <v>0</v>
          </cell>
          <cell r="M50">
            <v>105.83</v>
          </cell>
          <cell r="N50">
            <v>95.7</v>
          </cell>
          <cell r="O50">
            <v>105.83</v>
          </cell>
          <cell r="Q50">
            <v>95.7</v>
          </cell>
        </row>
        <row r="51">
          <cell r="D51">
            <v>260</v>
          </cell>
          <cell r="E51">
            <v>221</v>
          </cell>
          <cell r="F51">
            <v>66</v>
          </cell>
          <cell r="G51">
            <v>95</v>
          </cell>
          <cell r="H51">
            <v>71</v>
          </cell>
          <cell r="I51">
            <v>343</v>
          </cell>
          <cell r="J51">
            <v>255</v>
          </cell>
          <cell r="K51">
            <v>343</v>
          </cell>
          <cell r="L51">
            <v>255</v>
          </cell>
          <cell r="M51">
            <v>764</v>
          </cell>
          <cell r="N51">
            <v>547</v>
          </cell>
          <cell r="O51">
            <v>737</v>
          </cell>
          <cell r="Q51">
            <v>525</v>
          </cell>
        </row>
        <row r="52">
          <cell r="D52">
            <v>0</v>
          </cell>
          <cell r="E52">
            <v>0</v>
          </cell>
          <cell r="F52">
            <v>0</v>
          </cell>
          <cell r="G52">
            <v>0</v>
          </cell>
          <cell r="H52">
            <v>0</v>
          </cell>
          <cell r="I52">
            <v>0</v>
          </cell>
          <cell r="J52">
            <v>0</v>
          </cell>
          <cell r="K52">
            <v>0</v>
          </cell>
          <cell r="L52">
            <v>0</v>
          </cell>
          <cell r="M52">
            <v>0</v>
          </cell>
          <cell r="N52">
            <v>0</v>
          </cell>
          <cell r="O52">
            <v>0</v>
          </cell>
          <cell r="Q52">
            <v>0</v>
          </cell>
        </row>
        <row r="53">
          <cell r="D53">
            <v>2863</v>
          </cell>
          <cell r="E53">
            <v>2747</v>
          </cell>
          <cell r="F53">
            <v>622</v>
          </cell>
          <cell r="G53">
            <v>185</v>
          </cell>
          <cell r="H53">
            <v>126</v>
          </cell>
          <cell r="I53">
            <v>2886</v>
          </cell>
          <cell r="J53">
            <v>1975</v>
          </cell>
          <cell r="K53">
            <v>2309</v>
          </cell>
          <cell r="L53">
            <v>1427</v>
          </cell>
          <cell r="M53">
            <v>6556</v>
          </cell>
          <cell r="N53">
            <v>4848</v>
          </cell>
          <cell r="O53">
            <v>6556</v>
          </cell>
          <cell r="Q53">
            <v>4848</v>
          </cell>
        </row>
        <row r="54">
          <cell r="D54">
            <v>0</v>
          </cell>
          <cell r="E54">
            <v>0</v>
          </cell>
          <cell r="F54">
            <v>0</v>
          </cell>
          <cell r="G54">
            <v>0</v>
          </cell>
          <cell r="H54">
            <v>0</v>
          </cell>
          <cell r="I54">
            <v>0</v>
          </cell>
          <cell r="J54">
            <v>0</v>
          </cell>
          <cell r="K54">
            <v>0</v>
          </cell>
          <cell r="L54">
            <v>0</v>
          </cell>
          <cell r="M54">
            <v>0</v>
          </cell>
          <cell r="N54">
            <v>0</v>
          </cell>
          <cell r="O54">
            <v>0</v>
          </cell>
          <cell r="Q54">
            <v>0</v>
          </cell>
        </row>
        <row r="55">
          <cell r="D55">
            <v>1234</v>
          </cell>
          <cell r="E55">
            <v>1013</v>
          </cell>
          <cell r="F55">
            <v>172</v>
          </cell>
          <cell r="G55">
            <v>285</v>
          </cell>
          <cell r="H55">
            <v>247</v>
          </cell>
          <cell r="I55">
            <v>973</v>
          </cell>
          <cell r="J55">
            <v>743</v>
          </cell>
          <cell r="K55">
            <v>973</v>
          </cell>
          <cell r="L55">
            <v>743</v>
          </cell>
          <cell r="M55">
            <v>2664</v>
          </cell>
          <cell r="N55">
            <v>2003</v>
          </cell>
          <cell r="O55">
            <v>2592</v>
          </cell>
          <cell r="Q55">
            <v>1948</v>
          </cell>
        </row>
        <row r="56">
          <cell r="D56">
            <v>66</v>
          </cell>
          <cell r="E56">
            <v>0</v>
          </cell>
          <cell r="F56">
            <v>2</v>
          </cell>
          <cell r="G56">
            <v>0</v>
          </cell>
          <cell r="H56">
            <v>0</v>
          </cell>
          <cell r="I56">
            <v>64</v>
          </cell>
          <cell r="J56">
            <v>0</v>
          </cell>
          <cell r="K56">
            <v>0</v>
          </cell>
          <cell r="L56">
            <v>0</v>
          </cell>
          <cell r="M56">
            <v>132</v>
          </cell>
          <cell r="N56">
            <v>0</v>
          </cell>
          <cell r="O56">
            <v>132</v>
          </cell>
          <cell r="Q56">
            <v>0</v>
          </cell>
        </row>
        <row r="57">
          <cell r="D57">
            <v>5059</v>
          </cell>
          <cell r="E57">
            <v>4550</v>
          </cell>
          <cell r="F57">
            <v>1335</v>
          </cell>
          <cell r="G57">
            <v>280</v>
          </cell>
          <cell r="H57">
            <v>145</v>
          </cell>
          <cell r="I57">
            <v>5292</v>
          </cell>
          <cell r="J57">
            <v>3849</v>
          </cell>
          <cell r="K57">
            <v>4068</v>
          </cell>
          <cell r="L57">
            <v>2683</v>
          </cell>
          <cell r="M57">
            <v>11966</v>
          </cell>
          <cell r="N57">
            <v>8544</v>
          </cell>
          <cell r="O57">
            <v>11966</v>
          </cell>
          <cell r="Q57">
            <v>8544</v>
          </cell>
        </row>
        <row r="58">
          <cell r="D58">
            <v>136.85</v>
          </cell>
          <cell r="E58">
            <v>123.53</v>
          </cell>
          <cell r="F58">
            <v>63.31</v>
          </cell>
          <cell r="G58">
            <v>0</v>
          </cell>
          <cell r="H58">
            <v>0</v>
          </cell>
          <cell r="I58">
            <v>77.16</v>
          </cell>
          <cell r="J58">
            <v>50.8</v>
          </cell>
          <cell r="K58">
            <v>0</v>
          </cell>
          <cell r="L58">
            <v>0</v>
          </cell>
          <cell r="M58">
            <v>277.31</v>
          </cell>
          <cell r="N58">
            <v>174.34</v>
          </cell>
          <cell r="O58">
            <v>277.31</v>
          </cell>
          <cell r="Q58">
            <v>174.34</v>
          </cell>
        </row>
        <row r="59">
          <cell r="D59">
            <v>623</v>
          </cell>
          <cell r="E59">
            <v>524</v>
          </cell>
          <cell r="F59">
            <v>131</v>
          </cell>
          <cell r="G59">
            <v>213</v>
          </cell>
          <cell r="H59">
            <v>183</v>
          </cell>
          <cell r="I59">
            <v>616</v>
          </cell>
          <cell r="J59">
            <v>491</v>
          </cell>
          <cell r="K59">
            <v>616</v>
          </cell>
          <cell r="L59">
            <v>491</v>
          </cell>
          <cell r="M59">
            <v>1583</v>
          </cell>
          <cell r="N59">
            <v>1198</v>
          </cell>
          <cell r="O59">
            <v>1571</v>
          </cell>
          <cell r="Q59">
            <v>1188</v>
          </cell>
        </row>
        <row r="60">
          <cell r="D60">
            <v>14</v>
          </cell>
          <cell r="E60">
            <v>0</v>
          </cell>
          <cell r="F60">
            <v>0</v>
          </cell>
          <cell r="G60">
            <v>0</v>
          </cell>
          <cell r="H60">
            <v>0</v>
          </cell>
          <cell r="I60">
            <v>24</v>
          </cell>
          <cell r="J60">
            <v>0</v>
          </cell>
          <cell r="K60">
            <v>0</v>
          </cell>
          <cell r="L60">
            <v>0</v>
          </cell>
          <cell r="M60">
            <v>38</v>
          </cell>
          <cell r="N60">
            <v>0</v>
          </cell>
          <cell r="O60">
            <v>38</v>
          </cell>
          <cell r="Q60">
            <v>0</v>
          </cell>
        </row>
        <row r="61">
          <cell r="D61">
            <v>2439</v>
          </cell>
          <cell r="E61">
            <v>2303</v>
          </cell>
          <cell r="F61">
            <v>803</v>
          </cell>
          <cell r="G61">
            <v>174</v>
          </cell>
          <cell r="H61">
            <v>92</v>
          </cell>
          <cell r="I61">
            <v>2818</v>
          </cell>
          <cell r="J61">
            <v>1951</v>
          </cell>
          <cell r="K61">
            <v>2164</v>
          </cell>
          <cell r="L61">
            <v>1415</v>
          </cell>
          <cell r="M61">
            <v>6234</v>
          </cell>
          <cell r="N61">
            <v>4346</v>
          </cell>
          <cell r="O61">
            <v>6234</v>
          </cell>
          <cell r="Q61">
            <v>4346</v>
          </cell>
        </row>
        <row r="62">
          <cell r="D62">
            <v>27</v>
          </cell>
          <cell r="E62">
            <v>24</v>
          </cell>
          <cell r="F62">
            <v>5</v>
          </cell>
          <cell r="G62">
            <v>0</v>
          </cell>
          <cell r="H62">
            <v>0</v>
          </cell>
          <cell r="I62">
            <v>8</v>
          </cell>
          <cell r="J62">
            <v>7</v>
          </cell>
          <cell r="K62">
            <v>0</v>
          </cell>
          <cell r="L62">
            <v>0</v>
          </cell>
          <cell r="M62">
            <v>40</v>
          </cell>
          <cell r="N62">
            <v>31</v>
          </cell>
          <cell r="O62">
            <v>40</v>
          </cell>
          <cell r="Q62">
            <v>31</v>
          </cell>
        </row>
        <row r="63">
          <cell r="D63">
            <v>1364</v>
          </cell>
          <cell r="E63">
            <v>1118</v>
          </cell>
          <cell r="F63">
            <v>283</v>
          </cell>
          <cell r="G63">
            <v>401</v>
          </cell>
          <cell r="H63">
            <v>282</v>
          </cell>
          <cell r="I63">
            <v>1210</v>
          </cell>
          <cell r="J63">
            <v>892</v>
          </cell>
          <cell r="K63">
            <v>1210</v>
          </cell>
          <cell r="L63">
            <v>892</v>
          </cell>
          <cell r="M63">
            <v>3258</v>
          </cell>
          <cell r="N63">
            <v>2292</v>
          </cell>
          <cell r="O63">
            <v>3154</v>
          </cell>
          <cell r="Q63">
            <v>2220</v>
          </cell>
        </row>
        <row r="64">
          <cell r="D64">
            <v>17</v>
          </cell>
          <cell r="E64">
            <v>0</v>
          </cell>
          <cell r="F64">
            <v>20</v>
          </cell>
          <cell r="G64">
            <v>0</v>
          </cell>
          <cell r="H64">
            <v>0</v>
          </cell>
          <cell r="I64">
            <v>21</v>
          </cell>
          <cell r="J64">
            <v>0</v>
          </cell>
          <cell r="K64">
            <v>0</v>
          </cell>
          <cell r="L64">
            <v>0</v>
          </cell>
          <cell r="M64">
            <v>58</v>
          </cell>
          <cell r="N64">
            <v>0</v>
          </cell>
          <cell r="O64">
            <v>58</v>
          </cell>
          <cell r="Q64">
            <v>0</v>
          </cell>
        </row>
        <row r="65">
          <cell r="D65">
            <v>3886</v>
          </cell>
          <cell r="E65">
            <v>3732</v>
          </cell>
          <cell r="F65">
            <v>1126</v>
          </cell>
          <cell r="G65">
            <v>332</v>
          </cell>
          <cell r="H65">
            <v>120</v>
          </cell>
          <cell r="I65">
            <v>3873</v>
          </cell>
          <cell r="J65">
            <v>2916</v>
          </cell>
          <cell r="K65">
            <v>3102</v>
          </cell>
          <cell r="L65">
            <v>2202</v>
          </cell>
          <cell r="M65">
            <v>9217</v>
          </cell>
          <cell r="N65">
            <v>6768</v>
          </cell>
          <cell r="O65">
            <v>9217</v>
          </cell>
          <cell r="Q65">
            <v>6768</v>
          </cell>
        </row>
        <row r="66">
          <cell r="D66">
            <v>516.9</v>
          </cell>
          <cell r="E66">
            <v>344.55</v>
          </cell>
          <cell r="F66">
            <v>171.26</v>
          </cell>
          <cell r="G66">
            <v>0</v>
          </cell>
          <cell r="H66">
            <v>0</v>
          </cell>
          <cell r="I66">
            <v>289.14</v>
          </cell>
          <cell r="J66">
            <v>164.23</v>
          </cell>
          <cell r="K66">
            <v>0</v>
          </cell>
          <cell r="L66">
            <v>0</v>
          </cell>
          <cell r="M66">
            <v>977.28</v>
          </cell>
          <cell r="N66">
            <v>508.78</v>
          </cell>
          <cell r="O66">
            <v>977.28</v>
          </cell>
          <cell r="Q66">
            <v>508.78</v>
          </cell>
        </row>
        <row r="67">
          <cell r="D67">
            <v>1063</v>
          </cell>
          <cell r="E67">
            <v>864</v>
          </cell>
          <cell r="F67">
            <v>167</v>
          </cell>
          <cell r="G67">
            <v>300</v>
          </cell>
          <cell r="H67">
            <v>247</v>
          </cell>
          <cell r="I67">
            <v>765</v>
          </cell>
          <cell r="J67">
            <v>567</v>
          </cell>
          <cell r="K67">
            <v>765</v>
          </cell>
          <cell r="L67">
            <v>567</v>
          </cell>
          <cell r="M67">
            <v>2295</v>
          </cell>
          <cell r="N67">
            <v>1678</v>
          </cell>
          <cell r="O67">
            <v>2183</v>
          </cell>
          <cell r="Q67">
            <v>1621</v>
          </cell>
        </row>
        <row r="68">
          <cell r="D68">
            <v>0</v>
          </cell>
          <cell r="E68">
            <v>0</v>
          </cell>
          <cell r="F68">
            <v>0</v>
          </cell>
          <cell r="G68">
            <v>0</v>
          </cell>
          <cell r="H68">
            <v>0</v>
          </cell>
          <cell r="I68">
            <v>0</v>
          </cell>
          <cell r="J68">
            <v>0</v>
          </cell>
          <cell r="K68">
            <v>0</v>
          </cell>
          <cell r="L68">
            <v>0</v>
          </cell>
          <cell r="M68">
            <v>0</v>
          </cell>
          <cell r="N68">
            <v>0</v>
          </cell>
          <cell r="O68">
            <v>0</v>
          </cell>
          <cell r="Q68">
            <v>0</v>
          </cell>
        </row>
        <row r="69">
          <cell r="D69">
            <v>3300</v>
          </cell>
          <cell r="E69">
            <v>3007</v>
          </cell>
          <cell r="F69">
            <v>1131</v>
          </cell>
          <cell r="G69">
            <v>149</v>
          </cell>
          <cell r="H69">
            <v>123</v>
          </cell>
          <cell r="I69">
            <v>3040</v>
          </cell>
          <cell r="J69">
            <v>2357</v>
          </cell>
          <cell r="K69">
            <v>2163</v>
          </cell>
          <cell r="L69">
            <v>1686</v>
          </cell>
          <cell r="M69">
            <v>7620</v>
          </cell>
          <cell r="N69">
            <v>5487</v>
          </cell>
          <cell r="O69">
            <v>7620</v>
          </cell>
          <cell r="Q69">
            <v>5487</v>
          </cell>
        </row>
        <row r="70">
          <cell r="D70">
            <v>0</v>
          </cell>
          <cell r="E70">
            <v>0</v>
          </cell>
          <cell r="F70">
            <v>0</v>
          </cell>
          <cell r="G70">
            <v>0</v>
          </cell>
          <cell r="H70">
            <v>0</v>
          </cell>
          <cell r="I70">
            <v>0</v>
          </cell>
          <cell r="J70">
            <v>0</v>
          </cell>
          <cell r="K70">
            <v>0</v>
          </cell>
          <cell r="L70">
            <v>0</v>
          </cell>
          <cell r="M70">
            <v>0</v>
          </cell>
          <cell r="N70">
            <v>0</v>
          </cell>
          <cell r="O70">
            <v>0</v>
          </cell>
          <cell r="Q70">
            <v>0</v>
          </cell>
        </row>
        <row r="71">
          <cell r="D71">
            <v>382</v>
          </cell>
          <cell r="E71">
            <v>307</v>
          </cell>
          <cell r="F71">
            <v>63</v>
          </cell>
          <cell r="G71">
            <v>103</v>
          </cell>
          <cell r="H71">
            <v>83</v>
          </cell>
          <cell r="I71">
            <v>331</v>
          </cell>
          <cell r="J71">
            <v>242</v>
          </cell>
          <cell r="K71">
            <v>331</v>
          </cell>
          <cell r="L71">
            <v>242</v>
          </cell>
          <cell r="M71">
            <v>879</v>
          </cell>
          <cell r="N71">
            <v>632</v>
          </cell>
          <cell r="O71">
            <v>864</v>
          </cell>
          <cell r="Q71">
            <v>618</v>
          </cell>
        </row>
        <row r="72">
          <cell r="D72">
            <v>0</v>
          </cell>
          <cell r="E72">
            <v>0</v>
          </cell>
          <cell r="F72">
            <v>0</v>
          </cell>
          <cell r="G72">
            <v>0</v>
          </cell>
          <cell r="H72">
            <v>0</v>
          </cell>
          <cell r="I72">
            <v>0</v>
          </cell>
          <cell r="J72">
            <v>0</v>
          </cell>
          <cell r="K72">
            <v>0</v>
          </cell>
          <cell r="L72">
            <v>0</v>
          </cell>
          <cell r="M72">
            <v>0</v>
          </cell>
          <cell r="N72">
            <v>0</v>
          </cell>
          <cell r="O72">
            <v>0</v>
          </cell>
          <cell r="Q72">
            <v>0</v>
          </cell>
        </row>
        <row r="73">
          <cell r="D73">
            <v>4490</v>
          </cell>
          <cell r="E73">
            <v>4209</v>
          </cell>
          <cell r="F73">
            <v>935</v>
          </cell>
          <cell r="G73">
            <v>223</v>
          </cell>
          <cell r="H73">
            <v>183</v>
          </cell>
          <cell r="I73">
            <v>4515</v>
          </cell>
          <cell r="J73">
            <v>3499</v>
          </cell>
          <cell r="K73">
            <v>3410</v>
          </cell>
          <cell r="L73">
            <v>2621</v>
          </cell>
          <cell r="M73">
            <v>10163</v>
          </cell>
          <cell r="N73">
            <v>7891</v>
          </cell>
          <cell r="O73">
            <v>10163</v>
          </cell>
          <cell r="Q73">
            <v>7891</v>
          </cell>
        </row>
        <row r="74">
          <cell r="D74">
            <v>284.95</v>
          </cell>
          <cell r="E74">
            <v>255.08</v>
          </cell>
          <cell r="F74">
            <v>89.58</v>
          </cell>
          <cell r="G74">
            <v>0</v>
          </cell>
          <cell r="H74">
            <v>0</v>
          </cell>
          <cell r="I74">
            <v>72.58</v>
          </cell>
          <cell r="J74">
            <v>66.23</v>
          </cell>
          <cell r="K74">
            <v>0</v>
          </cell>
          <cell r="L74">
            <v>0</v>
          </cell>
          <cell r="M74">
            <v>447.09</v>
          </cell>
          <cell r="N74">
            <v>321.31</v>
          </cell>
          <cell r="O74">
            <v>447.09</v>
          </cell>
          <cell r="Q74">
            <v>321.31</v>
          </cell>
        </row>
        <row r="75">
          <cell r="D75">
            <v>8693</v>
          </cell>
          <cell r="E75">
            <v>7225</v>
          </cell>
          <cell r="F75">
            <v>1127</v>
          </cell>
          <cell r="G75">
            <v>1706</v>
          </cell>
          <cell r="H75">
            <v>1354</v>
          </cell>
          <cell r="I75">
            <v>6310</v>
          </cell>
          <cell r="J75">
            <v>4820</v>
          </cell>
          <cell r="K75">
            <v>6310</v>
          </cell>
          <cell r="L75">
            <v>4820</v>
          </cell>
          <cell r="M75">
            <v>17836</v>
          </cell>
          <cell r="N75">
            <v>13399</v>
          </cell>
          <cell r="O75">
            <v>16746</v>
          </cell>
          <cell r="Q75">
            <v>12566</v>
          </cell>
        </row>
        <row r="76">
          <cell r="D76">
            <v>124</v>
          </cell>
          <cell r="E76">
            <v>0</v>
          </cell>
          <cell r="F76">
            <v>48</v>
          </cell>
          <cell r="G76">
            <v>0</v>
          </cell>
          <cell r="H76">
            <v>0</v>
          </cell>
          <cell r="I76">
            <v>98</v>
          </cell>
          <cell r="J76">
            <v>0</v>
          </cell>
          <cell r="K76">
            <v>0</v>
          </cell>
          <cell r="L76">
            <v>0</v>
          </cell>
          <cell r="M76">
            <v>270</v>
          </cell>
          <cell r="N76">
            <v>0</v>
          </cell>
          <cell r="O76">
            <v>270</v>
          </cell>
          <cell r="Q76">
            <v>0</v>
          </cell>
        </row>
        <row r="77">
          <cell r="D77">
            <v>16905</v>
          </cell>
          <cell r="E77">
            <v>15575</v>
          </cell>
          <cell r="F77">
            <v>6296</v>
          </cell>
          <cell r="G77">
            <v>1268</v>
          </cell>
          <cell r="H77">
            <v>673</v>
          </cell>
          <cell r="I77">
            <v>17260</v>
          </cell>
          <cell r="J77">
            <v>13217</v>
          </cell>
          <cell r="K77">
            <v>13235</v>
          </cell>
          <cell r="L77">
            <v>9604</v>
          </cell>
          <cell r="M77">
            <v>41729</v>
          </cell>
          <cell r="N77">
            <v>29465</v>
          </cell>
          <cell r="O77">
            <v>41682</v>
          </cell>
          <cell r="Q77">
            <v>29446</v>
          </cell>
        </row>
        <row r="78">
          <cell r="D78">
            <v>2489.79</v>
          </cell>
          <cell r="E78">
            <v>1982.78</v>
          </cell>
          <cell r="F78">
            <v>971.04</v>
          </cell>
          <cell r="G78">
            <v>0</v>
          </cell>
          <cell r="H78">
            <v>0</v>
          </cell>
          <cell r="I78">
            <v>1248.46</v>
          </cell>
          <cell r="J78">
            <v>963.6</v>
          </cell>
          <cell r="K78">
            <v>0</v>
          </cell>
          <cell r="L78">
            <v>0</v>
          </cell>
          <cell r="M78">
            <v>4709.28</v>
          </cell>
          <cell r="N78">
            <v>2946.38</v>
          </cell>
          <cell r="O78">
            <v>4555.2</v>
          </cell>
          <cell r="Q78">
            <v>2794.96</v>
          </cell>
        </row>
      </sheetData>
      <sheetData sheetId="1">
        <row r="3">
          <cell r="E3">
            <v>47</v>
          </cell>
          <cell r="F3">
            <v>16</v>
          </cell>
          <cell r="G3">
            <v>2</v>
          </cell>
          <cell r="H3">
            <v>48</v>
          </cell>
          <cell r="I3">
            <v>38</v>
          </cell>
          <cell r="J3">
            <v>113</v>
          </cell>
        </row>
        <row r="4">
          <cell r="E4">
            <v>2978</v>
          </cell>
          <cell r="F4">
            <v>1010</v>
          </cell>
          <cell r="G4">
            <v>146</v>
          </cell>
          <cell r="H4">
            <v>3177</v>
          </cell>
          <cell r="I4">
            <v>2677</v>
          </cell>
          <cell r="J4">
            <v>7311</v>
          </cell>
        </row>
        <row r="5">
          <cell r="E5">
            <v>83</v>
          </cell>
          <cell r="F5">
            <v>13</v>
          </cell>
          <cell r="G5">
            <v>6</v>
          </cell>
          <cell r="H5">
            <v>57</v>
          </cell>
          <cell r="I5">
            <v>56</v>
          </cell>
          <cell r="J5">
            <v>159</v>
          </cell>
        </row>
        <row r="6">
          <cell r="E6">
            <v>289</v>
          </cell>
          <cell r="F6">
            <v>64</v>
          </cell>
          <cell r="G6">
            <v>6</v>
          </cell>
          <cell r="H6">
            <v>300</v>
          </cell>
          <cell r="I6">
            <v>169</v>
          </cell>
          <cell r="J6">
            <v>659</v>
          </cell>
        </row>
        <row r="7">
          <cell r="E7">
            <v>432</v>
          </cell>
          <cell r="F7">
            <v>75</v>
          </cell>
          <cell r="G7">
            <v>18</v>
          </cell>
          <cell r="H7">
            <v>437</v>
          </cell>
          <cell r="I7">
            <v>349</v>
          </cell>
          <cell r="J7">
            <v>962</v>
          </cell>
        </row>
        <row r="8">
          <cell r="E8">
            <v>0</v>
          </cell>
          <cell r="F8">
            <v>141</v>
          </cell>
          <cell r="G8">
            <v>0</v>
          </cell>
          <cell r="H8">
            <v>57</v>
          </cell>
          <cell r="I8">
            <v>0</v>
          </cell>
          <cell r="J8">
            <v>198</v>
          </cell>
        </row>
        <row r="9">
          <cell r="E9">
            <v>42</v>
          </cell>
          <cell r="F9">
            <v>7</v>
          </cell>
          <cell r="G9">
            <v>0</v>
          </cell>
          <cell r="H9">
            <v>19</v>
          </cell>
          <cell r="I9">
            <v>19</v>
          </cell>
          <cell r="J9">
            <v>68</v>
          </cell>
        </row>
        <row r="10">
          <cell r="E10">
            <v>0</v>
          </cell>
          <cell r="F10">
            <v>5</v>
          </cell>
          <cell r="G10">
            <v>0</v>
          </cell>
          <cell r="H10">
            <v>0</v>
          </cell>
          <cell r="I10">
            <v>0</v>
          </cell>
          <cell r="J10">
            <v>5</v>
          </cell>
        </row>
        <row r="11">
          <cell r="E11">
            <v>941</v>
          </cell>
          <cell r="F11">
            <v>77</v>
          </cell>
          <cell r="G11">
            <v>273</v>
          </cell>
          <cell r="H11">
            <v>766</v>
          </cell>
          <cell r="I11">
            <v>766</v>
          </cell>
          <cell r="J11">
            <v>2057</v>
          </cell>
        </row>
        <row r="12">
          <cell r="E12">
            <v>43</v>
          </cell>
          <cell r="F12">
            <v>3</v>
          </cell>
          <cell r="G12">
            <v>11</v>
          </cell>
          <cell r="H12">
            <v>71</v>
          </cell>
          <cell r="I12">
            <v>71</v>
          </cell>
          <cell r="J12">
            <v>128</v>
          </cell>
        </row>
        <row r="13">
          <cell r="E13">
            <v>192</v>
          </cell>
          <cell r="F13">
            <v>47</v>
          </cell>
          <cell r="G13">
            <v>50</v>
          </cell>
          <cell r="H13">
            <v>214</v>
          </cell>
          <cell r="I13">
            <v>214</v>
          </cell>
          <cell r="J13">
            <v>503</v>
          </cell>
        </row>
        <row r="14">
          <cell r="E14">
            <v>73</v>
          </cell>
          <cell r="F14">
            <v>0</v>
          </cell>
          <cell r="G14">
            <v>9</v>
          </cell>
          <cell r="H14">
            <v>54</v>
          </cell>
          <cell r="I14">
            <v>54</v>
          </cell>
          <cell r="J14">
            <v>136</v>
          </cell>
        </row>
        <row r="15">
          <cell r="E15">
            <v>18</v>
          </cell>
          <cell r="F15">
            <v>10</v>
          </cell>
          <cell r="G15">
            <v>24</v>
          </cell>
          <cell r="H15">
            <v>41</v>
          </cell>
          <cell r="I15">
            <v>41</v>
          </cell>
          <cell r="J15">
            <v>93</v>
          </cell>
        </row>
        <row r="16">
          <cell r="E16">
            <v>90</v>
          </cell>
          <cell r="F16">
            <v>14</v>
          </cell>
          <cell r="G16">
            <v>2</v>
          </cell>
          <cell r="H16">
            <v>88</v>
          </cell>
          <cell r="I16">
            <v>81</v>
          </cell>
          <cell r="J16">
            <v>194</v>
          </cell>
        </row>
        <row r="17">
          <cell r="E17">
            <v>0</v>
          </cell>
          <cell r="F17">
            <v>0</v>
          </cell>
          <cell r="G17">
            <v>0</v>
          </cell>
          <cell r="H17">
            <v>0</v>
          </cell>
          <cell r="I17">
            <v>0</v>
          </cell>
          <cell r="J17">
            <v>0</v>
          </cell>
        </row>
        <row r="18">
          <cell r="E18">
            <v>907</v>
          </cell>
          <cell r="F18">
            <v>187</v>
          </cell>
          <cell r="G18">
            <v>23</v>
          </cell>
          <cell r="H18">
            <v>642</v>
          </cell>
          <cell r="I18">
            <v>441</v>
          </cell>
          <cell r="J18">
            <v>1759</v>
          </cell>
        </row>
        <row r="19">
          <cell r="E19">
            <v>1070</v>
          </cell>
          <cell r="F19">
            <v>235</v>
          </cell>
          <cell r="G19">
            <v>123</v>
          </cell>
          <cell r="H19">
            <v>946</v>
          </cell>
          <cell r="I19">
            <v>652</v>
          </cell>
          <cell r="J19">
            <v>2374</v>
          </cell>
        </row>
        <row r="20">
          <cell r="E20">
            <v>230.33</v>
          </cell>
          <cell r="F20">
            <v>3</v>
          </cell>
          <cell r="G20">
            <v>0</v>
          </cell>
          <cell r="H20">
            <v>155.5</v>
          </cell>
          <cell r="I20">
            <v>155.5</v>
          </cell>
          <cell r="J20">
            <v>388.81</v>
          </cell>
        </row>
        <row r="21">
          <cell r="E21">
            <v>0</v>
          </cell>
          <cell r="F21">
            <v>2</v>
          </cell>
          <cell r="G21">
            <v>0</v>
          </cell>
          <cell r="H21">
            <v>0</v>
          </cell>
          <cell r="I21">
            <v>0</v>
          </cell>
          <cell r="J21">
            <v>2</v>
          </cell>
        </row>
        <row r="22">
          <cell r="E22">
            <v>147</v>
          </cell>
          <cell r="F22">
            <v>26</v>
          </cell>
          <cell r="G22">
            <v>72</v>
          </cell>
          <cell r="H22">
            <v>188</v>
          </cell>
          <cell r="I22">
            <v>188</v>
          </cell>
          <cell r="J22">
            <v>433</v>
          </cell>
        </row>
        <row r="23">
          <cell r="E23">
            <v>81</v>
          </cell>
          <cell r="F23">
            <v>14</v>
          </cell>
          <cell r="G23">
            <v>41</v>
          </cell>
          <cell r="H23">
            <v>175</v>
          </cell>
          <cell r="I23">
            <v>175</v>
          </cell>
          <cell r="J23">
            <v>311</v>
          </cell>
        </row>
        <row r="24">
          <cell r="E24">
            <v>21</v>
          </cell>
          <cell r="F24">
            <v>5</v>
          </cell>
          <cell r="G24">
            <v>1</v>
          </cell>
          <cell r="H24">
            <v>15</v>
          </cell>
          <cell r="I24">
            <v>15</v>
          </cell>
          <cell r="J24">
            <v>42</v>
          </cell>
        </row>
        <row r="25">
          <cell r="E25">
            <v>40</v>
          </cell>
          <cell r="F25">
            <v>3</v>
          </cell>
          <cell r="G25">
            <v>0</v>
          </cell>
          <cell r="H25">
            <v>23</v>
          </cell>
          <cell r="I25">
            <v>0</v>
          </cell>
          <cell r="J25">
            <v>66</v>
          </cell>
        </row>
        <row r="26">
          <cell r="E26">
            <v>1993</v>
          </cell>
          <cell r="F26">
            <v>667</v>
          </cell>
          <cell r="G26">
            <v>174</v>
          </cell>
          <cell r="H26">
            <v>2270</v>
          </cell>
          <cell r="I26">
            <v>1901</v>
          </cell>
          <cell r="J26">
            <v>5104</v>
          </cell>
        </row>
        <row r="27">
          <cell r="E27">
            <v>594</v>
          </cell>
          <cell r="F27">
            <v>94</v>
          </cell>
          <cell r="G27">
            <v>10</v>
          </cell>
          <cell r="H27">
            <v>514</v>
          </cell>
          <cell r="I27">
            <v>419</v>
          </cell>
          <cell r="J27">
            <v>1212</v>
          </cell>
        </row>
        <row r="28">
          <cell r="E28">
            <v>57</v>
          </cell>
          <cell r="F28">
            <v>10</v>
          </cell>
          <cell r="G28">
            <v>3</v>
          </cell>
          <cell r="H28">
            <v>76</v>
          </cell>
          <cell r="I28">
            <v>62</v>
          </cell>
          <cell r="J28">
            <v>146</v>
          </cell>
        </row>
        <row r="29">
          <cell r="E29">
            <v>208</v>
          </cell>
          <cell r="F29">
            <v>27</v>
          </cell>
          <cell r="G29">
            <v>13</v>
          </cell>
          <cell r="H29">
            <v>153</v>
          </cell>
          <cell r="I29">
            <v>148</v>
          </cell>
          <cell r="J29">
            <v>401</v>
          </cell>
        </row>
        <row r="30">
          <cell r="E30">
            <v>0</v>
          </cell>
          <cell r="F30">
            <v>0</v>
          </cell>
          <cell r="G30">
            <v>2</v>
          </cell>
          <cell r="H30">
            <v>33</v>
          </cell>
          <cell r="I30">
            <v>33</v>
          </cell>
          <cell r="J30">
            <v>35</v>
          </cell>
        </row>
        <row r="31">
          <cell r="E31">
            <v>354</v>
          </cell>
          <cell r="F31">
            <v>98</v>
          </cell>
          <cell r="G31">
            <v>14</v>
          </cell>
          <cell r="H31">
            <v>357</v>
          </cell>
          <cell r="I31">
            <v>271</v>
          </cell>
          <cell r="J31">
            <v>823</v>
          </cell>
        </row>
        <row r="32">
          <cell r="E32">
            <v>641</v>
          </cell>
          <cell r="F32">
            <v>139</v>
          </cell>
          <cell r="G32">
            <v>30</v>
          </cell>
          <cell r="H32">
            <v>480</v>
          </cell>
          <cell r="I32">
            <v>344</v>
          </cell>
          <cell r="J32">
            <v>1290</v>
          </cell>
        </row>
        <row r="33">
          <cell r="E33">
            <v>0</v>
          </cell>
          <cell r="F33">
            <v>5</v>
          </cell>
          <cell r="G33">
            <v>0</v>
          </cell>
          <cell r="H33">
            <v>0</v>
          </cell>
          <cell r="I33">
            <v>0</v>
          </cell>
          <cell r="J33">
            <v>5</v>
          </cell>
        </row>
        <row r="34">
          <cell r="E34">
            <v>611</v>
          </cell>
          <cell r="F34">
            <v>72</v>
          </cell>
          <cell r="G34">
            <v>145</v>
          </cell>
          <cell r="H34">
            <v>428</v>
          </cell>
          <cell r="I34">
            <v>428</v>
          </cell>
          <cell r="J34">
            <v>1256</v>
          </cell>
        </row>
        <row r="35">
          <cell r="E35">
            <v>119</v>
          </cell>
          <cell r="F35">
            <v>27</v>
          </cell>
          <cell r="G35">
            <v>70</v>
          </cell>
          <cell r="H35">
            <v>242</v>
          </cell>
          <cell r="I35">
            <v>242</v>
          </cell>
          <cell r="J35">
            <v>458</v>
          </cell>
        </row>
        <row r="36">
          <cell r="E36">
            <v>107</v>
          </cell>
          <cell r="F36">
            <v>31</v>
          </cell>
          <cell r="G36">
            <v>24</v>
          </cell>
          <cell r="H36">
            <v>168</v>
          </cell>
          <cell r="I36">
            <v>168</v>
          </cell>
          <cell r="J36">
            <v>330</v>
          </cell>
        </row>
        <row r="37">
          <cell r="E37">
            <v>100</v>
          </cell>
          <cell r="F37">
            <v>34</v>
          </cell>
          <cell r="G37">
            <v>0</v>
          </cell>
          <cell r="H37">
            <v>39</v>
          </cell>
          <cell r="I37">
            <v>0</v>
          </cell>
          <cell r="J37">
            <v>173</v>
          </cell>
        </row>
        <row r="38">
          <cell r="E38">
            <v>0</v>
          </cell>
          <cell r="F38">
            <v>0</v>
          </cell>
          <cell r="G38">
            <v>2</v>
          </cell>
          <cell r="H38">
            <v>36</v>
          </cell>
          <cell r="I38">
            <v>34</v>
          </cell>
          <cell r="J38">
            <v>38</v>
          </cell>
        </row>
        <row r="39">
          <cell r="E39">
            <v>1720</v>
          </cell>
          <cell r="F39">
            <v>560</v>
          </cell>
          <cell r="G39">
            <v>83</v>
          </cell>
          <cell r="H39">
            <v>1598</v>
          </cell>
          <cell r="I39">
            <v>1245</v>
          </cell>
          <cell r="J39">
            <v>3961</v>
          </cell>
        </row>
        <row r="40">
          <cell r="E40">
            <v>546</v>
          </cell>
          <cell r="F40">
            <v>107</v>
          </cell>
          <cell r="G40">
            <v>12</v>
          </cell>
          <cell r="H40">
            <v>536</v>
          </cell>
          <cell r="I40">
            <v>317</v>
          </cell>
          <cell r="J40">
            <v>1201</v>
          </cell>
        </row>
        <row r="41">
          <cell r="E41">
            <v>42</v>
          </cell>
          <cell r="F41">
            <v>30</v>
          </cell>
          <cell r="G41">
            <v>2</v>
          </cell>
          <cell r="H41">
            <v>59</v>
          </cell>
          <cell r="I41">
            <v>52</v>
          </cell>
          <cell r="J41">
            <v>133</v>
          </cell>
        </row>
        <row r="42">
          <cell r="E42">
            <v>89</v>
          </cell>
          <cell r="F42">
            <v>23</v>
          </cell>
          <cell r="G42">
            <v>2</v>
          </cell>
          <cell r="H42">
            <v>82</v>
          </cell>
          <cell r="I42">
            <v>58</v>
          </cell>
          <cell r="J42">
            <v>196</v>
          </cell>
        </row>
        <row r="43">
          <cell r="E43">
            <v>368</v>
          </cell>
          <cell r="F43">
            <v>78</v>
          </cell>
          <cell r="G43">
            <v>28</v>
          </cell>
          <cell r="H43">
            <v>423</v>
          </cell>
          <cell r="I43">
            <v>318</v>
          </cell>
          <cell r="J43">
            <v>897</v>
          </cell>
        </row>
        <row r="44">
          <cell r="E44">
            <v>569</v>
          </cell>
          <cell r="F44">
            <v>50</v>
          </cell>
          <cell r="G44">
            <v>0</v>
          </cell>
          <cell r="H44">
            <v>167</v>
          </cell>
          <cell r="I44">
            <v>167</v>
          </cell>
          <cell r="J44">
            <v>786</v>
          </cell>
        </row>
        <row r="45">
          <cell r="E45">
            <v>0</v>
          </cell>
          <cell r="F45">
            <v>4</v>
          </cell>
          <cell r="G45">
            <v>0</v>
          </cell>
          <cell r="H45">
            <v>0</v>
          </cell>
          <cell r="I45">
            <v>0</v>
          </cell>
          <cell r="J45">
            <v>4</v>
          </cell>
        </row>
        <row r="46">
          <cell r="E46">
            <v>882</v>
          </cell>
          <cell r="F46">
            <v>104</v>
          </cell>
          <cell r="G46">
            <v>165</v>
          </cell>
          <cell r="H46">
            <v>683</v>
          </cell>
          <cell r="I46">
            <v>683</v>
          </cell>
          <cell r="J46">
            <v>1834</v>
          </cell>
        </row>
        <row r="47">
          <cell r="E47">
            <v>219</v>
          </cell>
          <cell r="F47">
            <v>48</v>
          </cell>
          <cell r="G47">
            <v>87</v>
          </cell>
          <cell r="H47">
            <v>333</v>
          </cell>
          <cell r="I47">
            <v>333</v>
          </cell>
          <cell r="J47">
            <v>687</v>
          </cell>
        </row>
        <row r="48">
          <cell r="E48">
            <v>199</v>
          </cell>
          <cell r="F48">
            <v>26</v>
          </cell>
          <cell r="G48">
            <v>21</v>
          </cell>
          <cell r="H48">
            <v>151</v>
          </cell>
          <cell r="I48">
            <v>151</v>
          </cell>
          <cell r="J48">
            <v>397</v>
          </cell>
        </row>
        <row r="49">
          <cell r="E49">
            <v>322</v>
          </cell>
          <cell r="F49">
            <v>5</v>
          </cell>
          <cell r="G49">
            <v>59</v>
          </cell>
          <cell r="H49">
            <v>228</v>
          </cell>
          <cell r="I49">
            <v>228</v>
          </cell>
          <cell r="J49">
            <v>614</v>
          </cell>
        </row>
        <row r="50">
          <cell r="E50">
            <v>35</v>
          </cell>
          <cell r="F50">
            <v>10</v>
          </cell>
          <cell r="G50">
            <v>32</v>
          </cell>
          <cell r="H50">
            <v>39</v>
          </cell>
          <cell r="I50">
            <v>39</v>
          </cell>
          <cell r="J50">
            <v>116</v>
          </cell>
        </row>
        <row r="51">
          <cell r="E51">
            <v>1175</v>
          </cell>
          <cell r="F51">
            <v>274</v>
          </cell>
          <cell r="G51">
            <v>40</v>
          </cell>
          <cell r="H51">
            <v>1054</v>
          </cell>
          <cell r="I51">
            <v>840</v>
          </cell>
          <cell r="J51">
            <v>2543</v>
          </cell>
        </row>
        <row r="52">
          <cell r="E52">
            <v>0</v>
          </cell>
          <cell r="F52">
            <v>0</v>
          </cell>
          <cell r="G52">
            <v>3</v>
          </cell>
          <cell r="H52">
            <v>18</v>
          </cell>
          <cell r="I52">
            <v>18</v>
          </cell>
          <cell r="J52">
            <v>21</v>
          </cell>
        </row>
        <row r="53">
          <cell r="E53">
            <v>76</v>
          </cell>
          <cell r="F53">
            <v>7</v>
          </cell>
          <cell r="G53">
            <v>20</v>
          </cell>
          <cell r="H53">
            <v>60</v>
          </cell>
          <cell r="I53">
            <v>52</v>
          </cell>
          <cell r="J53">
            <v>163</v>
          </cell>
        </row>
        <row r="54">
          <cell r="E54">
            <v>375</v>
          </cell>
          <cell r="F54">
            <v>82</v>
          </cell>
          <cell r="G54">
            <v>9</v>
          </cell>
          <cell r="H54">
            <v>375</v>
          </cell>
          <cell r="I54">
            <v>182</v>
          </cell>
          <cell r="J54">
            <v>841</v>
          </cell>
        </row>
        <row r="55">
          <cell r="E55">
            <v>1153</v>
          </cell>
          <cell r="F55">
            <v>249</v>
          </cell>
          <cell r="G55">
            <v>38</v>
          </cell>
          <cell r="H55">
            <v>724</v>
          </cell>
          <cell r="I55">
            <v>462</v>
          </cell>
          <cell r="J55">
            <v>2164</v>
          </cell>
        </row>
        <row r="56">
          <cell r="E56">
            <v>137</v>
          </cell>
          <cell r="F56">
            <v>34</v>
          </cell>
          <cell r="G56">
            <v>9</v>
          </cell>
          <cell r="H56">
            <v>163</v>
          </cell>
          <cell r="I56">
            <v>150</v>
          </cell>
          <cell r="J56">
            <v>343</v>
          </cell>
        </row>
        <row r="57">
          <cell r="E57">
            <v>0</v>
          </cell>
          <cell r="F57">
            <v>1</v>
          </cell>
          <cell r="G57">
            <v>0</v>
          </cell>
          <cell r="H57">
            <v>0</v>
          </cell>
          <cell r="I57">
            <v>0</v>
          </cell>
          <cell r="J57">
            <v>1</v>
          </cell>
        </row>
        <row r="58">
          <cell r="E58">
            <v>186</v>
          </cell>
          <cell r="F58">
            <v>33</v>
          </cell>
          <cell r="G58">
            <v>55</v>
          </cell>
          <cell r="H58">
            <v>197</v>
          </cell>
          <cell r="I58">
            <v>197</v>
          </cell>
          <cell r="J58">
            <v>471</v>
          </cell>
        </row>
        <row r="59">
          <cell r="E59">
            <v>1</v>
          </cell>
          <cell r="F59">
            <v>0</v>
          </cell>
          <cell r="G59">
            <v>0</v>
          </cell>
          <cell r="H59">
            <v>4</v>
          </cell>
          <cell r="I59">
            <v>4</v>
          </cell>
          <cell r="J59">
            <v>5</v>
          </cell>
        </row>
        <row r="60">
          <cell r="E60">
            <v>30</v>
          </cell>
          <cell r="F60">
            <v>27</v>
          </cell>
          <cell r="G60">
            <v>18</v>
          </cell>
          <cell r="H60">
            <v>47</v>
          </cell>
          <cell r="I60">
            <v>47</v>
          </cell>
          <cell r="J60">
            <v>122</v>
          </cell>
        </row>
        <row r="61">
          <cell r="E61">
            <v>7</v>
          </cell>
          <cell r="F61">
            <v>0</v>
          </cell>
          <cell r="G61">
            <v>0</v>
          </cell>
          <cell r="H61">
            <v>2</v>
          </cell>
          <cell r="I61">
            <v>2</v>
          </cell>
          <cell r="J61">
            <v>9</v>
          </cell>
        </row>
        <row r="62">
          <cell r="E62">
            <v>48.45</v>
          </cell>
          <cell r="F62">
            <v>22.14</v>
          </cell>
          <cell r="G62">
            <v>0</v>
          </cell>
          <cell r="H62">
            <v>23.98</v>
          </cell>
          <cell r="I62">
            <v>0</v>
          </cell>
          <cell r="J62">
            <v>94.56</v>
          </cell>
        </row>
        <row r="63">
          <cell r="E63">
            <v>1097</v>
          </cell>
          <cell r="F63">
            <v>153</v>
          </cell>
          <cell r="G63">
            <v>24</v>
          </cell>
          <cell r="H63">
            <v>1000</v>
          </cell>
          <cell r="I63">
            <v>585</v>
          </cell>
          <cell r="J63">
            <v>2274</v>
          </cell>
        </row>
        <row r="64">
          <cell r="E64">
            <v>183</v>
          </cell>
          <cell r="F64">
            <v>114</v>
          </cell>
          <cell r="G64">
            <v>35</v>
          </cell>
          <cell r="H64">
            <v>304</v>
          </cell>
          <cell r="I64">
            <v>205</v>
          </cell>
          <cell r="J64">
            <v>636</v>
          </cell>
        </row>
        <row r="65">
          <cell r="E65">
            <v>23</v>
          </cell>
          <cell r="F65">
            <v>7</v>
          </cell>
          <cell r="G65">
            <v>5</v>
          </cell>
          <cell r="H65">
            <v>15</v>
          </cell>
          <cell r="I65">
            <v>15</v>
          </cell>
          <cell r="J65">
            <v>50</v>
          </cell>
        </row>
        <row r="66">
          <cell r="E66">
            <v>3</v>
          </cell>
          <cell r="F66">
            <v>4</v>
          </cell>
          <cell r="G66">
            <v>0</v>
          </cell>
          <cell r="H66">
            <v>1</v>
          </cell>
          <cell r="I66">
            <v>1</v>
          </cell>
          <cell r="J66">
            <v>8</v>
          </cell>
        </row>
        <row r="67">
          <cell r="E67">
            <v>5.49</v>
          </cell>
          <cell r="F67">
            <v>2.5099999999999998</v>
          </cell>
          <cell r="G67">
            <v>0</v>
          </cell>
          <cell r="H67">
            <v>2.72</v>
          </cell>
          <cell r="I67">
            <v>0</v>
          </cell>
          <cell r="J67">
            <v>10.71</v>
          </cell>
        </row>
        <row r="68">
          <cell r="E68">
            <v>19</v>
          </cell>
          <cell r="F68">
            <v>0</v>
          </cell>
          <cell r="G68">
            <v>0</v>
          </cell>
          <cell r="H68">
            <v>1</v>
          </cell>
          <cell r="I68">
            <v>0</v>
          </cell>
          <cell r="J68">
            <v>20</v>
          </cell>
        </row>
        <row r="69">
          <cell r="E69">
            <v>23.25</v>
          </cell>
          <cell r="F69">
            <v>3.95</v>
          </cell>
          <cell r="G69">
            <v>0</v>
          </cell>
          <cell r="H69">
            <v>4.41</v>
          </cell>
          <cell r="I69">
            <v>0</v>
          </cell>
          <cell r="J69">
            <v>31.61</v>
          </cell>
        </row>
        <row r="70">
          <cell r="E70">
            <v>75.83</v>
          </cell>
          <cell r="F70">
            <v>2.06</v>
          </cell>
          <cell r="G70">
            <v>0</v>
          </cell>
          <cell r="H70">
            <v>10.94</v>
          </cell>
          <cell r="I70">
            <v>0</v>
          </cell>
          <cell r="J70">
            <v>88.83</v>
          </cell>
        </row>
        <row r="71">
          <cell r="E71">
            <v>158</v>
          </cell>
          <cell r="F71">
            <v>116</v>
          </cell>
          <cell r="G71">
            <v>39</v>
          </cell>
          <cell r="H71">
            <v>375</v>
          </cell>
          <cell r="I71">
            <v>347</v>
          </cell>
          <cell r="J71">
            <v>688</v>
          </cell>
        </row>
        <row r="72">
          <cell r="E72">
            <v>1057</v>
          </cell>
          <cell r="F72">
            <v>143</v>
          </cell>
          <cell r="G72">
            <v>108</v>
          </cell>
          <cell r="H72">
            <v>807</v>
          </cell>
          <cell r="I72">
            <v>593</v>
          </cell>
          <cell r="J72">
            <v>2115</v>
          </cell>
        </row>
        <row r="73">
          <cell r="E73">
            <v>156</v>
          </cell>
          <cell r="F73">
            <v>74</v>
          </cell>
          <cell r="G73">
            <v>18</v>
          </cell>
          <cell r="H73">
            <v>138</v>
          </cell>
          <cell r="I73">
            <v>92</v>
          </cell>
          <cell r="J73">
            <v>386</v>
          </cell>
        </row>
        <row r="74">
          <cell r="E74">
            <v>15</v>
          </cell>
          <cell r="F74">
            <v>1</v>
          </cell>
          <cell r="G74">
            <v>5</v>
          </cell>
          <cell r="H74">
            <v>8</v>
          </cell>
          <cell r="I74">
            <v>8</v>
          </cell>
          <cell r="J74">
            <v>29</v>
          </cell>
        </row>
        <row r="75">
          <cell r="E75">
            <v>6</v>
          </cell>
          <cell r="F75">
            <v>0</v>
          </cell>
          <cell r="G75">
            <v>2</v>
          </cell>
          <cell r="H75">
            <v>17</v>
          </cell>
          <cell r="I75">
            <v>17</v>
          </cell>
          <cell r="J75">
            <v>25</v>
          </cell>
        </row>
        <row r="76">
          <cell r="E76">
            <v>4</v>
          </cell>
          <cell r="F76">
            <v>0</v>
          </cell>
          <cell r="G76">
            <v>1</v>
          </cell>
          <cell r="H76">
            <v>5</v>
          </cell>
          <cell r="I76">
            <v>5</v>
          </cell>
          <cell r="J76">
            <v>10</v>
          </cell>
        </row>
        <row r="77">
          <cell r="E77">
            <v>51.22</v>
          </cell>
          <cell r="F77">
            <v>0</v>
          </cell>
          <cell r="G77">
            <v>0</v>
          </cell>
          <cell r="H77">
            <v>4</v>
          </cell>
          <cell r="I77">
            <v>0</v>
          </cell>
          <cell r="J77">
            <v>55.22</v>
          </cell>
        </row>
        <row r="78">
          <cell r="E78">
            <v>1136</v>
          </cell>
          <cell r="F78">
            <v>198</v>
          </cell>
          <cell r="G78">
            <v>32</v>
          </cell>
          <cell r="H78">
            <v>856</v>
          </cell>
          <cell r="I78">
            <v>523</v>
          </cell>
          <cell r="J78">
            <v>2222</v>
          </cell>
        </row>
        <row r="79">
          <cell r="E79">
            <v>63</v>
          </cell>
          <cell r="F79">
            <v>5</v>
          </cell>
          <cell r="G79">
            <v>12</v>
          </cell>
          <cell r="H79">
            <v>57</v>
          </cell>
          <cell r="I79">
            <v>54</v>
          </cell>
          <cell r="J79">
            <v>137</v>
          </cell>
        </row>
        <row r="80">
          <cell r="E80">
            <v>0</v>
          </cell>
          <cell r="F80">
            <v>0</v>
          </cell>
          <cell r="G80">
            <v>1</v>
          </cell>
          <cell r="H80">
            <v>4</v>
          </cell>
          <cell r="I80">
            <v>4</v>
          </cell>
          <cell r="J80">
            <v>5</v>
          </cell>
        </row>
        <row r="81">
          <cell r="E81">
            <v>1241</v>
          </cell>
          <cell r="F81">
            <v>151</v>
          </cell>
          <cell r="G81">
            <v>127</v>
          </cell>
          <cell r="H81">
            <v>1023</v>
          </cell>
          <cell r="I81">
            <v>663</v>
          </cell>
          <cell r="J81">
            <v>2542</v>
          </cell>
        </row>
        <row r="82">
          <cell r="E82">
            <v>27</v>
          </cell>
          <cell r="F82">
            <v>7</v>
          </cell>
          <cell r="G82">
            <v>0</v>
          </cell>
          <cell r="H82">
            <v>1</v>
          </cell>
          <cell r="I82">
            <v>1</v>
          </cell>
          <cell r="J82">
            <v>35</v>
          </cell>
        </row>
        <row r="83">
          <cell r="E83">
            <v>164</v>
          </cell>
          <cell r="F83">
            <v>39</v>
          </cell>
          <cell r="G83">
            <v>17</v>
          </cell>
          <cell r="H83">
            <v>152</v>
          </cell>
          <cell r="I83">
            <v>89</v>
          </cell>
          <cell r="J83">
            <v>372</v>
          </cell>
        </row>
        <row r="84">
          <cell r="E84">
            <v>20</v>
          </cell>
          <cell r="F84">
            <v>14</v>
          </cell>
          <cell r="G84">
            <v>0</v>
          </cell>
          <cell r="H84">
            <v>17</v>
          </cell>
          <cell r="I84">
            <v>0</v>
          </cell>
          <cell r="J84">
            <v>51</v>
          </cell>
        </row>
        <row r="85">
          <cell r="E85">
            <v>0</v>
          </cell>
          <cell r="F85">
            <v>5</v>
          </cell>
          <cell r="G85">
            <v>0</v>
          </cell>
          <cell r="H85">
            <v>0</v>
          </cell>
          <cell r="I85">
            <v>0</v>
          </cell>
          <cell r="J85">
            <v>5</v>
          </cell>
        </row>
        <row r="86">
          <cell r="E86">
            <v>153</v>
          </cell>
          <cell r="F86">
            <v>4</v>
          </cell>
          <cell r="G86">
            <v>55</v>
          </cell>
          <cell r="H86">
            <v>157</v>
          </cell>
          <cell r="I86">
            <v>157</v>
          </cell>
          <cell r="J86">
            <v>369</v>
          </cell>
        </row>
        <row r="87">
          <cell r="E87">
            <v>84</v>
          </cell>
          <cell r="F87">
            <v>28</v>
          </cell>
          <cell r="G87">
            <v>30</v>
          </cell>
          <cell r="H87">
            <v>175</v>
          </cell>
          <cell r="I87">
            <v>175</v>
          </cell>
          <cell r="J87">
            <v>317</v>
          </cell>
        </row>
        <row r="88">
          <cell r="E88">
            <v>20</v>
          </cell>
          <cell r="F88">
            <v>7</v>
          </cell>
          <cell r="G88">
            <v>2</v>
          </cell>
          <cell r="H88">
            <v>20</v>
          </cell>
          <cell r="I88">
            <v>20</v>
          </cell>
          <cell r="J88">
            <v>49</v>
          </cell>
        </row>
        <row r="89">
          <cell r="E89">
            <v>149</v>
          </cell>
          <cell r="F89">
            <v>20</v>
          </cell>
          <cell r="G89">
            <v>0</v>
          </cell>
          <cell r="H89">
            <v>89</v>
          </cell>
          <cell r="I89">
            <v>0</v>
          </cell>
          <cell r="J89">
            <v>258</v>
          </cell>
        </row>
        <row r="90">
          <cell r="E90">
            <v>93</v>
          </cell>
          <cell r="F90">
            <v>29</v>
          </cell>
          <cell r="G90">
            <v>0</v>
          </cell>
          <cell r="H90">
            <v>18</v>
          </cell>
          <cell r="I90">
            <v>0</v>
          </cell>
          <cell r="J90">
            <v>140</v>
          </cell>
        </row>
        <row r="91">
          <cell r="E91">
            <v>43</v>
          </cell>
          <cell r="F91">
            <v>9</v>
          </cell>
          <cell r="G91">
            <v>0</v>
          </cell>
          <cell r="H91">
            <v>32</v>
          </cell>
          <cell r="I91">
            <v>0</v>
          </cell>
          <cell r="J91">
            <v>84</v>
          </cell>
        </row>
        <row r="92">
          <cell r="E92">
            <v>101</v>
          </cell>
          <cell r="F92">
            <v>30</v>
          </cell>
          <cell r="G92">
            <v>0</v>
          </cell>
          <cell r="H92">
            <v>28</v>
          </cell>
          <cell r="I92">
            <v>0</v>
          </cell>
          <cell r="J92">
            <v>159</v>
          </cell>
        </row>
        <row r="93">
          <cell r="E93">
            <v>129</v>
          </cell>
          <cell r="F93">
            <v>14</v>
          </cell>
          <cell r="G93">
            <v>0</v>
          </cell>
          <cell r="H93">
            <v>80</v>
          </cell>
          <cell r="I93">
            <v>0</v>
          </cell>
          <cell r="J93">
            <v>223</v>
          </cell>
        </row>
        <row r="94">
          <cell r="E94">
            <v>774</v>
          </cell>
          <cell r="F94">
            <v>174</v>
          </cell>
          <cell r="G94">
            <v>32</v>
          </cell>
          <cell r="H94">
            <v>655</v>
          </cell>
          <cell r="I94">
            <v>483</v>
          </cell>
          <cell r="J94">
            <v>1635</v>
          </cell>
        </row>
        <row r="95">
          <cell r="E95">
            <v>1048</v>
          </cell>
          <cell r="F95">
            <v>186</v>
          </cell>
          <cell r="G95">
            <v>25</v>
          </cell>
          <cell r="H95">
            <v>844</v>
          </cell>
          <cell r="I95">
            <v>604</v>
          </cell>
          <cell r="J95">
            <v>2103</v>
          </cell>
        </row>
        <row r="96">
          <cell r="E96">
            <v>55</v>
          </cell>
          <cell r="F96">
            <v>11</v>
          </cell>
          <cell r="G96">
            <v>3</v>
          </cell>
          <cell r="H96">
            <v>39</v>
          </cell>
          <cell r="I96">
            <v>27</v>
          </cell>
          <cell r="J96">
            <v>108</v>
          </cell>
        </row>
        <row r="97">
          <cell r="E97">
            <v>409</v>
          </cell>
          <cell r="F97">
            <v>73</v>
          </cell>
          <cell r="G97">
            <v>13</v>
          </cell>
          <cell r="H97">
            <v>332</v>
          </cell>
          <cell r="I97">
            <v>238</v>
          </cell>
          <cell r="J97">
            <v>827</v>
          </cell>
        </row>
        <row r="98">
          <cell r="E98">
            <v>0</v>
          </cell>
          <cell r="F98">
            <v>0</v>
          </cell>
          <cell r="G98">
            <v>5</v>
          </cell>
          <cell r="H98">
            <v>68</v>
          </cell>
          <cell r="I98">
            <v>68</v>
          </cell>
          <cell r="J98">
            <v>73</v>
          </cell>
        </row>
        <row r="99">
          <cell r="E99">
            <v>514</v>
          </cell>
          <cell r="F99">
            <v>114</v>
          </cell>
          <cell r="G99">
            <v>10</v>
          </cell>
          <cell r="H99">
            <v>466</v>
          </cell>
          <cell r="I99">
            <v>345</v>
          </cell>
          <cell r="J99">
            <v>1104</v>
          </cell>
        </row>
        <row r="100">
          <cell r="E100">
            <v>1558</v>
          </cell>
          <cell r="F100">
            <v>329</v>
          </cell>
          <cell r="G100">
            <v>100</v>
          </cell>
          <cell r="H100">
            <v>1401</v>
          </cell>
          <cell r="I100">
            <v>1020</v>
          </cell>
          <cell r="J100">
            <v>3388</v>
          </cell>
        </row>
        <row r="101">
          <cell r="E101">
            <v>129</v>
          </cell>
          <cell r="F101">
            <v>30</v>
          </cell>
          <cell r="G101">
            <v>36</v>
          </cell>
          <cell r="H101">
            <v>149</v>
          </cell>
          <cell r="I101">
            <v>145</v>
          </cell>
          <cell r="J101">
            <v>344</v>
          </cell>
        </row>
        <row r="102">
          <cell r="E102">
            <v>352</v>
          </cell>
          <cell r="F102">
            <v>62</v>
          </cell>
          <cell r="G102">
            <v>61</v>
          </cell>
          <cell r="H102">
            <v>593</v>
          </cell>
          <cell r="I102">
            <v>511</v>
          </cell>
          <cell r="J102">
            <v>1068</v>
          </cell>
        </row>
        <row r="103">
          <cell r="E103">
            <v>1241</v>
          </cell>
          <cell r="F103">
            <v>436</v>
          </cell>
          <cell r="G103">
            <v>72</v>
          </cell>
          <cell r="H103">
            <v>1170</v>
          </cell>
          <cell r="I103">
            <v>936</v>
          </cell>
          <cell r="J103">
            <v>2919</v>
          </cell>
        </row>
        <row r="104">
          <cell r="E104">
            <v>621</v>
          </cell>
          <cell r="F104">
            <v>115</v>
          </cell>
          <cell r="G104">
            <v>10</v>
          </cell>
          <cell r="H104">
            <v>440</v>
          </cell>
          <cell r="I104">
            <v>290</v>
          </cell>
          <cell r="J104">
            <v>1186</v>
          </cell>
        </row>
        <row r="105">
          <cell r="E105">
            <v>20</v>
          </cell>
          <cell r="F105">
            <v>24</v>
          </cell>
          <cell r="G105">
            <v>0</v>
          </cell>
          <cell r="H105">
            <v>3</v>
          </cell>
          <cell r="I105">
            <v>3</v>
          </cell>
          <cell r="J105">
            <v>47</v>
          </cell>
        </row>
        <row r="106">
          <cell r="E106">
            <v>31</v>
          </cell>
          <cell r="F106">
            <v>15</v>
          </cell>
          <cell r="G106">
            <v>4</v>
          </cell>
          <cell r="H106">
            <v>38</v>
          </cell>
          <cell r="I106">
            <v>37</v>
          </cell>
          <cell r="J106">
            <v>88</v>
          </cell>
        </row>
        <row r="107">
          <cell r="E107">
            <v>39</v>
          </cell>
          <cell r="F107">
            <v>4</v>
          </cell>
          <cell r="G107">
            <v>9</v>
          </cell>
          <cell r="H107">
            <v>45</v>
          </cell>
          <cell r="I107">
            <v>43</v>
          </cell>
          <cell r="J107">
            <v>97</v>
          </cell>
        </row>
        <row r="108">
          <cell r="E108">
            <v>35</v>
          </cell>
          <cell r="F108">
            <v>5</v>
          </cell>
          <cell r="G108">
            <v>1</v>
          </cell>
          <cell r="H108">
            <v>42</v>
          </cell>
          <cell r="I108">
            <v>28</v>
          </cell>
          <cell r="J108">
            <v>83</v>
          </cell>
        </row>
        <row r="109">
          <cell r="E109">
            <v>159</v>
          </cell>
          <cell r="F109">
            <v>44</v>
          </cell>
          <cell r="G109">
            <v>10</v>
          </cell>
          <cell r="H109">
            <v>190</v>
          </cell>
          <cell r="I109">
            <v>183</v>
          </cell>
          <cell r="J109">
            <v>403</v>
          </cell>
        </row>
        <row r="110">
          <cell r="E110">
            <v>20.09</v>
          </cell>
          <cell r="F110">
            <v>4.3499999999999996</v>
          </cell>
          <cell r="G110">
            <v>0</v>
          </cell>
          <cell r="H110">
            <v>108.27</v>
          </cell>
          <cell r="I110">
            <v>0</v>
          </cell>
          <cell r="J110">
            <v>132.69</v>
          </cell>
        </row>
        <row r="111">
          <cell r="E111">
            <v>0</v>
          </cell>
          <cell r="F111">
            <v>4</v>
          </cell>
          <cell r="G111">
            <v>0</v>
          </cell>
          <cell r="H111">
            <v>0</v>
          </cell>
          <cell r="I111">
            <v>0</v>
          </cell>
          <cell r="J111">
            <v>4</v>
          </cell>
        </row>
        <row r="112">
          <cell r="E112">
            <v>568</v>
          </cell>
          <cell r="F112">
            <v>91</v>
          </cell>
          <cell r="G112">
            <v>123</v>
          </cell>
          <cell r="H112">
            <v>437</v>
          </cell>
          <cell r="I112">
            <v>437</v>
          </cell>
          <cell r="J112">
            <v>1219</v>
          </cell>
        </row>
        <row r="113">
          <cell r="E113">
            <v>619</v>
          </cell>
          <cell r="F113">
            <v>84</v>
          </cell>
          <cell r="G113">
            <v>0</v>
          </cell>
          <cell r="H113">
            <v>469</v>
          </cell>
          <cell r="I113">
            <v>469</v>
          </cell>
          <cell r="J113">
            <v>1172</v>
          </cell>
        </row>
        <row r="114">
          <cell r="E114">
            <v>163</v>
          </cell>
          <cell r="F114">
            <v>57</v>
          </cell>
          <cell r="G114">
            <v>88</v>
          </cell>
          <cell r="H114">
            <v>440</v>
          </cell>
          <cell r="I114">
            <v>440</v>
          </cell>
          <cell r="J114">
            <v>748</v>
          </cell>
        </row>
        <row r="115">
          <cell r="E115">
            <v>2</v>
          </cell>
          <cell r="F115">
            <v>2</v>
          </cell>
          <cell r="G115">
            <v>10</v>
          </cell>
          <cell r="H115">
            <v>3</v>
          </cell>
          <cell r="I115">
            <v>3</v>
          </cell>
          <cell r="J115">
            <v>17</v>
          </cell>
        </row>
        <row r="116">
          <cell r="E116">
            <v>164</v>
          </cell>
          <cell r="F116">
            <v>47</v>
          </cell>
          <cell r="G116">
            <v>32</v>
          </cell>
          <cell r="H116">
            <v>170</v>
          </cell>
          <cell r="I116">
            <v>170</v>
          </cell>
          <cell r="J116">
            <v>413</v>
          </cell>
        </row>
        <row r="117">
          <cell r="E117">
            <v>14</v>
          </cell>
          <cell r="F117">
            <v>0</v>
          </cell>
          <cell r="G117">
            <v>3</v>
          </cell>
          <cell r="H117">
            <v>14</v>
          </cell>
          <cell r="I117">
            <v>14</v>
          </cell>
          <cell r="J117">
            <v>31</v>
          </cell>
        </row>
        <row r="118">
          <cell r="E118">
            <v>12</v>
          </cell>
          <cell r="F118">
            <v>6</v>
          </cell>
          <cell r="G118">
            <v>13</v>
          </cell>
          <cell r="H118">
            <v>33</v>
          </cell>
          <cell r="I118">
            <v>33</v>
          </cell>
          <cell r="J118">
            <v>64</v>
          </cell>
        </row>
        <row r="119">
          <cell r="E119">
            <v>1471</v>
          </cell>
          <cell r="F119">
            <v>300</v>
          </cell>
          <cell r="G119">
            <v>65</v>
          </cell>
          <cell r="H119">
            <v>1254</v>
          </cell>
          <cell r="I119">
            <v>976</v>
          </cell>
          <cell r="J119">
            <v>3090</v>
          </cell>
        </row>
        <row r="120">
          <cell r="E120">
            <v>75</v>
          </cell>
          <cell r="F120">
            <v>8</v>
          </cell>
          <cell r="G120">
            <v>3</v>
          </cell>
          <cell r="H120">
            <v>51</v>
          </cell>
          <cell r="I120">
            <v>34</v>
          </cell>
          <cell r="J120">
            <v>137</v>
          </cell>
        </row>
        <row r="121">
          <cell r="E121">
            <v>139</v>
          </cell>
          <cell r="F121">
            <v>16</v>
          </cell>
          <cell r="G121">
            <v>42</v>
          </cell>
          <cell r="H121">
            <v>132</v>
          </cell>
          <cell r="I121">
            <v>132</v>
          </cell>
          <cell r="J121">
            <v>329</v>
          </cell>
        </row>
        <row r="122">
          <cell r="E122">
            <v>112</v>
          </cell>
          <cell r="F122">
            <v>22</v>
          </cell>
          <cell r="G122">
            <v>60</v>
          </cell>
          <cell r="H122">
            <v>252</v>
          </cell>
          <cell r="I122">
            <v>252</v>
          </cell>
          <cell r="J122">
            <v>446</v>
          </cell>
        </row>
        <row r="123">
          <cell r="E123">
            <v>13</v>
          </cell>
          <cell r="F123">
            <v>4</v>
          </cell>
          <cell r="G123">
            <v>6</v>
          </cell>
          <cell r="H123">
            <v>14</v>
          </cell>
          <cell r="I123">
            <v>14</v>
          </cell>
          <cell r="J123">
            <v>37</v>
          </cell>
        </row>
        <row r="124">
          <cell r="E124">
            <v>5</v>
          </cell>
          <cell r="F124">
            <v>0</v>
          </cell>
          <cell r="G124">
            <v>0</v>
          </cell>
          <cell r="H124">
            <v>0</v>
          </cell>
          <cell r="I124">
            <v>0</v>
          </cell>
          <cell r="J124">
            <v>5</v>
          </cell>
        </row>
        <row r="125">
          <cell r="E125">
            <v>26</v>
          </cell>
          <cell r="F125">
            <v>15</v>
          </cell>
          <cell r="G125">
            <v>18</v>
          </cell>
          <cell r="H125">
            <v>35</v>
          </cell>
          <cell r="I125">
            <v>35</v>
          </cell>
          <cell r="J125">
            <v>94</v>
          </cell>
        </row>
        <row r="126">
          <cell r="E126">
            <v>0</v>
          </cell>
          <cell r="F126">
            <v>0</v>
          </cell>
          <cell r="G126">
            <v>4</v>
          </cell>
          <cell r="H126">
            <v>28</v>
          </cell>
          <cell r="I126">
            <v>26</v>
          </cell>
          <cell r="J126">
            <v>32</v>
          </cell>
        </row>
        <row r="127">
          <cell r="E127">
            <v>815</v>
          </cell>
          <cell r="F127">
            <v>210</v>
          </cell>
          <cell r="G127">
            <v>29</v>
          </cell>
          <cell r="H127">
            <v>619</v>
          </cell>
          <cell r="I127">
            <v>388</v>
          </cell>
          <cell r="J127">
            <v>1673</v>
          </cell>
        </row>
        <row r="128">
          <cell r="E128">
            <v>1316</v>
          </cell>
          <cell r="F128">
            <v>201</v>
          </cell>
          <cell r="G128">
            <v>44</v>
          </cell>
          <cell r="H128">
            <v>1001</v>
          </cell>
          <cell r="I128">
            <v>713</v>
          </cell>
          <cell r="J128">
            <v>2562</v>
          </cell>
        </row>
        <row r="129">
          <cell r="E129">
            <v>66</v>
          </cell>
          <cell r="F129">
            <v>41</v>
          </cell>
          <cell r="G129">
            <v>6</v>
          </cell>
          <cell r="H129">
            <v>94</v>
          </cell>
          <cell r="I129">
            <v>90</v>
          </cell>
          <cell r="J129">
            <v>207</v>
          </cell>
        </row>
        <row r="130">
          <cell r="E130">
            <v>0</v>
          </cell>
          <cell r="F130">
            <v>6</v>
          </cell>
          <cell r="G130">
            <v>0</v>
          </cell>
          <cell r="H130">
            <v>0</v>
          </cell>
          <cell r="I130">
            <v>0</v>
          </cell>
          <cell r="J130">
            <v>6</v>
          </cell>
        </row>
        <row r="131">
          <cell r="E131">
            <v>100</v>
          </cell>
          <cell r="F131">
            <v>11</v>
          </cell>
          <cell r="G131">
            <v>20</v>
          </cell>
          <cell r="H131">
            <v>85</v>
          </cell>
          <cell r="I131">
            <v>85</v>
          </cell>
          <cell r="J131">
            <v>216</v>
          </cell>
        </row>
        <row r="132">
          <cell r="E132">
            <v>1</v>
          </cell>
          <cell r="F132">
            <v>1</v>
          </cell>
          <cell r="G132">
            <v>0</v>
          </cell>
          <cell r="H132">
            <v>1</v>
          </cell>
          <cell r="I132">
            <v>1</v>
          </cell>
          <cell r="J132">
            <v>3</v>
          </cell>
        </row>
        <row r="133">
          <cell r="E133">
            <v>11</v>
          </cell>
          <cell r="F133">
            <v>6</v>
          </cell>
          <cell r="G133">
            <v>3</v>
          </cell>
          <cell r="H133">
            <v>15</v>
          </cell>
          <cell r="I133">
            <v>15</v>
          </cell>
          <cell r="J133">
            <v>35</v>
          </cell>
        </row>
        <row r="134">
          <cell r="E134">
            <v>28.39</v>
          </cell>
          <cell r="F134">
            <v>0</v>
          </cell>
          <cell r="G134">
            <v>0</v>
          </cell>
          <cell r="H134">
            <v>32.07</v>
          </cell>
          <cell r="I134">
            <v>0</v>
          </cell>
          <cell r="J134">
            <v>60.47</v>
          </cell>
        </row>
        <row r="135">
          <cell r="E135">
            <v>35.729999999999997</v>
          </cell>
          <cell r="F135">
            <v>8.64</v>
          </cell>
          <cell r="G135">
            <v>0</v>
          </cell>
          <cell r="H135">
            <v>1</v>
          </cell>
          <cell r="I135">
            <v>0</v>
          </cell>
          <cell r="J135">
            <v>45.37</v>
          </cell>
        </row>
        <row r="136">
          <cell r="E136">
            <v>0</v>
          </cell>
          <cell r="F136">
            <v>0</v>
          </cell>
          <cell r="G136">
            <v>0</v>
          </cell>
          <cell r="H136">
            <v>8</v>
          </cell>
          <cell r="I136">
            <v>0</v>
          </cell>
          <cell r="J136">
            <v>8</v>
          </cell>
        </row>
        <row r="137">
          <cell r="E137">
            <v>1159</v>
          </cell>
          <cell r="F137">
            <v>89</v>
          </cell>
          <cell r="G137">
            <v>84</v>
          </cell>
          <cell r="H137">
            <v>1161</v>
          </cell>
          <cell r="I137">
            <v>965</v>
          </cell>
          <cell r="J137">
            <v>2493</v>
          </cell>
        </row>
        <row r="138">
          <cell r="E138">
            <v>40</v>
          </cell>
          <cell r="F138">
            <v>14</v>
          </cell>
          <cell r="G138">
            <v>6</v>
          </cell>
          <cell r="H138">
            <v>71</v>
          </cell>
          <cell r="I138">
            <v>71</v>
          </cell>
          <cell r="J138">
            <v>131</v>
          </cell>
        </row>
        <row r="139">
          <cell r="E139">
            <v>0</v>
          </cell>
          <cell r="F139">
            <v>4</v>
          </cell>
          <cell r="G139">
            <v>0</v>
          </cell>
          <cell r="H139">
            <v>0</v>
          </cell>
          <cell r="I139">
            <v>0</v>
          </cell>
          <cell r="J139">
            <v>4</v>
          </cell>
        </row>
        <row r="140">
          <cell r="E140">
            <v>310</v>
          </cell>
          <cell r="F140">
            <v>43</v>
          </cell>
          <cell r="G140">
            <v>67</v>
          </cell>
          <cell r="H140">
            <v>237</v>
          </cell>
          <cell r="I140">
            <v>237</v>
          </cell>
          <cell r="J140">
            <v>657</v>
          </cell>
        </row>
        <row r="141">
          <cell r="E141">
            <v>35</v>
          </cell>
          <cell r="F141">
            <v>4</v>
          </cell>
          <cell r="G141">
            <v>15</v>
          </cell>
          <cell r="H141">
            <v>73</v>
          </cell>
          <cell r="I141">
            <v>73</v>
          </cell>
          <cell r="J141">
            <v>127</v>
          </cell>
        </row>
        <row r="142">
          <cell r="E142">
            <v>132</v>
          </cell>
          <cell r="F142">
            <v>16</v>
          </cell>
          <cell r="G142">
            <v>9</v>
          </cell>
          <cell r="H142">
            <v>68</v>
          </cell>
          <cell r="I142">
            <v>68</v>
          </cell>
          <cell r="J142">
            <v>225</v>
          </cell>
        </row>
        <row r="143">
          <cell r="E143">
            <v>26</v>
          </cell>
          <cell r="F143">
            <v>1</v>
          </cell>
          <cell r="G143">
            <v>2</v>
          </cell>
          <cell r="H143">
            <v>6</v>
          </cell>
          <cell r="I143">
            <v>6</v>
          </cell>
          <cell r="J143">
            <v>35</v>
          </cell>
        </row>
        <row r="144">
          <cell r="E144">
            <v>2863</v>
          </cell>
          <cell r="F144">
            <v>622</v>
          </cell>
          <cell r="G144">
            <v>185</v>
          </cell>
          <cell r="H144">
            <v>2886</v>
          </cell>
          <cell r="I144">
            <v>2309</v>
          </cell>
          <cell r="J144">
            <v>6556</v>
          </cell>
        </row>
        <row r="145">
          <cell r="E145">
            <v>0</v>
          </cell>
          <cell r="F145">
            <v>1</v>
          </cell>
          <cell r="G145">
            <v>0</v>
          </cell>
          <cell r="H145">
            <v>0</v>
          </cell>
          <cell r="I145">
            <v>0</v>
          </cell>
          <cell r="J145">
            <v>1</v>
          </cell>
        </row>
        <row r="146">
          <cell r="E146">
            <v>204</v>
          </cell>
          <cell r="F146">
            <v>49</v>
          </cell>
          <cell r="G146">
            <v>75</v>
          </cell>
          <cell r="H146">
            <v>266</v>
          </cell>
          <cell r="I146">
            <v>266</v>
          </cell>
          <cell r="J146">
            <v>594</v>
          </cell>
        </row>
        <row r="147">
          <cell r="E147">
            <v>42</v>
          </cell>
          <cell r="F147">
            <v>11</v>
          </cell>
          <cell r="G147">
            <v>11</v>
          </cell>
          <cell r="H147">
            <v>54</v>
          </cell>
          <cell r="I147">
            <v>54</v>
          </cell>
          <cell r="J147">
            <v>118</v>
          </cell>
        </row>
        <row r="148">
          <cell r="E148">
            <v>14</v>
          </cell>
          <cell r="F148">
            <v>5</v>
          </cell>
          <cell r="G148">
            <v>9</v>
          </cell>
          <cell r="H148">
            <v>23</v>
          </cell>
          <cell r="I148">
            <v>23</v>
          </cell>
          <cell r="J148">
            <v>51</v>
          </cell>
        </row>
        <row r="149">
          <cell r="E149">
            <v>59</v>
          </cell>
          <cell r="F149">
            <v>46</v>
          </cell>
          <cell r="G149">
            <v>0</v>
          </cell>
          <cell r="H149">
            <v>23</v>
          </cell>
          <cell r="I149">
            <v>0</v>
          </cell>
          <cell r="J149">
            <v>128</v>
          </cell>
        </row>
        <row r="150">
          <cell r="E150">
            <v>77.849999999999994</v>
          </cell>
          <cell r="F150">
            <v>17.309999999999999</v>
          </cell>
          <cell r="G150">
            <v>0</v>
          </cell>
          <cell r="H150">
            <v>54.16</v>
          </cell>
          <cell r="I150">
            <v>0</v>
          </cell>
          <cell r="J150">
            <v>149.31</v>
          </cell>
        </row>
        <row r="151">
          <cell r="E151">
            <v>0</v>
          </cell>
          <cell r="F151">
            <v>0</v>
          </cell>
          <cell r="G151">
            <v>24</v>
          </cell>
          <cell r="H151">
            <v>108</v>
          </cell>
          <cell r="I151">
            <v>108</v>
          </cell>
          <cell r="J151">
            <v>132</v>
          </cell>
        </row>
        <row r="152">
          <cell r="E152">
            <v>1863</v>
          </cell>
          <cell r="F152">
            <v>473</v>
          </cell>
          <cell r="G152">
            <v>73</v>
          </cell>
          <cell r="H152">
            <v>1626</v>
          </cell>
          <cell r="I152">
            <v>1264</v>
          </cell>
          <cell r="J152">
            <v>4035</v>
          </cell>
        </row>
        <row r="153">
          <cell r="E153">
            <v>708</v>
          </cell>
          <cell r="F153">
            <v>209</v>
          </cell>
          <cell r="G153">
            <v>19</v>
          </cell>
          <cell r="H153">
            <v>819</v>
          </cell>
          <cell r="I153">
            <v>593</v>
          </cell>
          <cell r="J153">
            <v>1755</v>
          </cell>
        </row>
        <row r="154">
          <cell r="E154">
            <v>556</v>
          </cell>
          <cell r="F154">
            <v>129</v>
          </cell>
          <cell r="G154">
            <v>16</v>
          </cell>
          <cell r="H154">
            <v>557</v>
          </cell>
          <cell r="I154">
            <v>402</v>
          </cell>
          <cell r="J154">
            <v>1258</v>
          </cell>
        </row>
        <row r="155">
          <cell r="E155">
            <v>164</v>
          </cell>
          <cell r="F155">
            <v>77</v>
          </cell>
          <cell r="G155">
            <v>41</v>
          </cell>
          <cell r="H155">
            <v>184</v>
          </cell>
          <cell r="I155">
            <v>163</v>
          </cell>
          <cell r="J155">
            <v>466</v>
          </cell>
        </row>
        <row r="156">
          <cell r="E156">
            <v>272</v>
          </cell>
          <cell r="F156">
            <v>213</v>
          </cell>
          <cell r="G156">
            <v>33</v>
          </cell>
          <cell r="H156">
            <v>465</v>
          </cell>
          <cell r="I156">
            <v>305</v>
          </cell>
          <cell r="J156">
            <v>983</v>
          </cell>
        </row>
        <row r="157">
          <cell r="E157">
            <v>35</v>
          </cell>
          <cell r="F157">
            <v>0</v>
          </cell>
          <cell r="G157">
            <v>2</v>
          </cell>
          <cell r="H157">
            <v>31</v>
          </cell>
          <cell r="I157">
            <v>23</v>
          </cell>
          <cell r="J157">
            <v>68</v>
          </cell>
        </row>
        <row r="158">
          <cell r="E158">
            <v>9</v>
          </cell>
          <cell r="F158">
            <v>1</v>
          </cell>
          <cell r="G158">
            <v>2</v>
          </cell>
          <cell r="H158">
            <v>108</v>
          </cell>
          <cell r="I158">
            <v>33</v>
          </cell>
          <cell r="J158">
            <v>120</v>
          </cell>
        </row>
        <row r="159">
          <cell r="E159">
            <v>59</v>
          </cell>
          <cell r="F159">
            <v>12</v>
          </cell>
          <cell r="G159">
            <v>0</v>
          </cell>
          <cell r="H159">
            <v>55</v>
          </cell>
          <cell r="I159">
            <v>47</v>
          </cell>
          <cell r="J159">
            <v>126</v>
          </cell>
        </row>
        <row r="160">
          <cell r="E160">
            <v>539</v>
          </cell>
          <cell r="F160">
            <v>126</v>
          </cell>
          <cell r="G160">
            <v>44</v>
          </cell>
          <cell r="H160">
            <v>686</v>
          </cell>
          <cell r="I160">
            <v>648</v>
          </cell>
          <cell r="J160">
            <v>1395</v>
          </cell>
        </row>
        <row r="161">
          <cell r="E161">
            <v>792</v>
          </cell>
          <cell r="F161">
            <v>86</v>
          </cell>
          <cell r="G161">
            <v>15</v>
          </cell>
          <cell r="H161">
            <v>585</v>
          </cell>
          <cell r="I161">
            <v>443</v>
          </cell>
          <cell r="J161">
            <v>1478</v>
          </cell>
        </row>
        <row r="162">
          <cell r="E162">
            <v>62</v>
          </cell>
          <cell r="F162">
            <v>9</v>
          </cell>
          <cell r="G162">
            <v>11</v>
          </cell>
          <cell r="H162">
            <v>68</v>
          </cell>
          <cell r="I162">
            <v>39</v>
          </cell>
          <cell r="J162">
            <v>150</v>
          </cell>
        </row>
        <row r="163">
          <cell r="E163">
            <v>58</v>
          </cell>
          <cell r="F163">
            <v>2</v>
          </cell>
          <cell r="G163">
            <v>0</v>
          </cell>
          <cell r="H163">
            <v>59</v>
          </cell>
          <cell r="I163">
            <v>0</v>
          </cell>
          <cell r="J163">
            <v>119</v>
          </cell>
        </row>
        <row r="164">
          <cell r="E164">
            <v>8</v>
          </cell>
          <cell r="F164">
            <v>0</v>
          </cell>
          <cell r="G164">
            <v>0</v>
          </cell>
          <cell r="H164">
            <v>5</v>
          </cell>
          <cell r="I164">
            <v>0</v>
          </cell>
          <cell r="J164">
            <v>13</v>
          </cell>
        </row>
        <row r="165">
          <cell r="E165">
            <v>0</v>
          </cell>
          <cell r="F165">
            <v>2</v>
          </cell>
          <cell r="G165">
            <v>0</v>
          </cell>
          <cell r="H165">
            <v>0</v>
          </cell>
          <cell r="I165">
            <v>0</v>
          </cell>
          <cell r="J165">
            <v>2</v>
          </cell>
        </row>
        <row r="166">
          <cell r="E166">
            <v>968</v>
          </cell>
          <cell r="F166">
            <v>123</v>
          </cell>
          <cell r="G166">
            <v>240</v>
          </cell>
          <cell r="H166">
            <v>714</v>
          </cell>
          <cell r="I166">
            <v>714</v>
          </cell>
          <cell r="J166">
            <v>2045</v>
          </cell>
        </row>
        <row r="167">
          <cell r="E167">
            <v>43</v>
          </cell>
          <cell r="F167">
            <v>0</v>
          </cell>
          <cell r="G167">
            <v>10</v>
          </cell>
          <cell r="H167">
            <v>49</v>
          </cell>
          <cell r="I167">
            <v>49</v>
          </cell>
          <cell r="J167">
            <v>102</v>
          </cell>
        </row>
        <row r="168">
          <cell r="E168">
            <v>218</v>
          </cell>
          <cell r="F168">
            <v>47</v>
          </cell>
          <cell r="G168">
            <v>35</v>
          </cell>
          <cell r="H168">
            <v>210</v>
          </cell>
          <cell r="I168">
            <v>210</v>
          </cell>
          <cell r="J168">
            <v>510</v>
          </cell>
        </row>
        <row r="169">
          <cell r="E169">
            <v>5</v>
          </cell>
          <cell r="F169">
            <v>0</v>
          </cell>
          <cell r="G169">
            <v>0</v>
          </cell>
          <cell r="H169">
            <v>0</v>
          </cell>
          <cell r="I169">
            <v>0</v>
          </cell>
          <cell r="J169">
            <v>5</v>
          </cell>
        </row>
        <row r="170">
          <cell r="E170">
            <v>27</v>
          </cell>
          <cell r="F170">
            <v>5</v>
          </cell>
          <cell r="G170">
            <v>0</v>
          </cell>
          <cell r="H170">
            <v>8</v>
          </cell>
          <cell r="I170">
            <v>0</v>
          </cell>
          <cell r="J170">
            <v>40</v>
          </cell>
        </row>
        <row r="171">
          <cell r="E171">
            <v>459</v>
          </cell>
          <cell r="F171">
            <v>86</v>
          </cell>
          <cell r="G171">
            <v>17</v>
          </cell>
          <cell r="H171">
            <v>414</v>
          </cell>
          <cell r="I171">
            <v>239</v>
          </cell>
          <cell r="J171">
            <v>976</v>
          </cell>
        </row>
        <row r="172">
          <cell r="E172">
            <v>1876</v>
          </cell>
          <cell r="F172">
            <v>698</v>
          </cell>
          <cell r="G172">
            <v>151</v>
          </cell>
          <cell r="H172">
            <v>2187</v>
          </cell>
          <cell r="I172">
            <v>1815</v>
          </cell>
          <cell r="J172">
            <v>4912</v>
          </cell>
        </row>
        <row r="173">
          <cell r="E173">
            <v>0</v>
          </cell>
          <cell r="F173">
            <v>0</v>
          </cell>
          <cell r="G173">
            <v>0</v>
          </cell>
          <cell r="H173">
            <v>110</v>
          </cell>
          <cell r="I173">
            <v>22</v>
          </cell>
          <cell r="J173">
            <v>110</v>
          </cell>
        </row>
        <row r="174">
          <cell r="E174">
            <v>104</v>
          </cell>
          <cell r="F174">
            <v>19</v>
          </cell>
          <cell r="G174">
            <v>6</v>
          </cell>
          <cell r="H174">
            <v>107</v>
          </cell>
          <cell r="I174">
            <v>88</v>
          </cell>
          <cell r="J174">
            <v>236</v>
          </cell>
        </row>
        <row r="175">
          <cell r="E175">
            <v>14</v>
          </cell>
          <cell r="F175">
            <v>0</v>
          </cell>
          <cell r="G175">
            <v>0</v>
          </cell>
          <cell r="H175">
            <v>24</v>
          </cell>
          <cell r="I175">
            <v>0</v>
          </cell>
          <cell r="J175">
            <v>38</v>
          </cell>
        </row>
        <row r="176">
          <cell r="E176">
            <v>0</v>
          </cell>
          <cell r="F176">
            <v>2</v>
          </cell>
          <cell r="G176">
            <v>0</v>
          </cell>
          <cell r="H176">
            <v>0</v>
          </cell>
          <cell r="I176">
            <v>0</v>
          </cell>
          <cell r="J176">
            <v>2</v>
          </cell>
        </row>
        <row r="177">
          <cell r="E177">
            <v>499</v>
          </cell>
          <cell r="F177">
            <v>109</v>
          </cell>
          <cell r="G177">
            <v>178</v>
          </cell>
          <cell r="H177">
            <v>481</v>
          </cell>
          <cell r="I177">
            <v>481</v>
          </cell>
          <cell r="J177">
            <v>1267</v>
          </cell>
        </row>
        <row r="178">
          <cell r="E178">
            <v>12</v>
          </cell>
          <cell r="F178">
            <v>3</v>
          </cell>
          <cell r="G178">
            <v>7</v>
          </cell>
          <cell r="H178">
            <v>38</v>
          </cell>
          <cell r="I178">
            <v>38</v>
          </cell>
          <cell r="J178">
            <v>60</v>
          </cell>
        </row>
        <row r="179">
          <cell r="E179">
            <v>111</v>
          </cell>
          <cell r="F179">
            <v>16</v>
          </cell>
          <cell r="G179">
            <v>24</v>
          </cell>
          <cell r="H179">
            <v>97</v>
          </cell>
          <cell r="I179">
            <v>97</v>
          </cell>
          <cell r="J179">
            <v>248</v>
          </cell>
        </row>
        <row r="180">
          <cell r="E180">
            <v>1</v>
          </cell>
          <cell r="F180">
            <v>1</v>
          </cell>
          <cell r="G180">
            <v>4</v>
          </cell>
          <cell r="H180">
            <v>0</v>
          </cell>
          <cell r="I180">
            <v>0</v>
          </cell>
          <cell r="J180">
            <v>6</v>
          </cell>
        </row>
        <row r="181">
          <cell r="E181">
            <v>84.16</v>
          </cell>
          <cell r="F181">
            <v>38.450000000000003</v>
          </cell>
          <cell r="G181">
            <v>0</v>
          </cell>
          <cell r="H181">
            <v>41.65</v>
          </cell>
          <cell r="I181">
            <v>0</v>
          </cell>
          <cell r="J181">
            <v>164.25</v>
          </cell>
        </row>
        <row r="182">
          <cell r="E182">
            <v>89</v>
          </cell>
          <cell r="F182">
            <v>2</v>
          </cell>
          <cell r="G182">
            <v>0</v>
          </cell>
          <cell r="H182">
            <v>82</v>
          </cell>
          <cell r="I182">
            <v>0</v>
          </cell>
          <cell r="J182">
            <v>173</v>
          </cell>
        </row>
        <row r="183">
          <cell r="E183">
            <v>78</v>
          </cell>
          <cell r="F183">
            <v>3</v>
          </cell>
          <cell r="G183">
            <v>0</v>
          </cell>
          <cell r="H183">
            <v>9</v>
          </cell>
          <cell r="I183">
            <v>0</v>
          </cell>
          <cell r="J183">
            <v>90</v>
          </cell>
        </row>
        <row r="184">
          <cell r="E184">
            <v>69.89</v>
          </cell>
          <cell r="F184">
            <v>31.94</v>
          </cell>
          <cell r="G184">
            <v>0</v>
          </cell>
          <cell r="H184">
            <v>34.590000000000003</v>
          </cell>
          <cell r="I184">
            <v>0</v>
          </cell>
          <cell r="J184">
            <v>136.41</v>
          </cell>
        </row>
        <row r="185">
          <cell r="E185">
            <v>78.849999999999994</v>
          </cell>
          <cell r="F185">
            <v>35.869999999999997</v>
          </cell>
          <cell r="G185">
            <v>0</v>
          </cell>
          <cell r="H185">
            <v>21.91</v>
          </cell>
          <cell r="I185">
            <v>0</v>
          </cell>
          <cell r="J185">
            <v>136.63</v>
          </cell>
        </row>
        <row r="186">
          <cell r="E186">
            <v>117</v>
          </cell>
          <cell r="F186">
            <v>60</v>
          </cell>
          <cell r="G186">
            <v>0</v>
          </cell>
          <cell r="H186">
            <v>100</v>
          </cell>
          <cell r="I186">
            <v>0</v>
          </cell>
          <cell r="J186">
            <v>277</v>
          </cell>
        </row>
        <row r="187">
          <cell r="E187">
            <v>109</v>
          </cell>
          <cell r="F187">
            <v>14</v>
          </cell>
          <cell r="G187">
            <v>7</v>
          </cell>
          <cell r="H187">
            <v>75</v>
          </cell>
          <cell r="I187">
            <v>66</v>
          </cell>
          <cell r="J187">
            <v>205</v>
          </cell>
        </row>
        <row r="188">
          <cell r="E188">
            <v>0</v>
          </cell>
          <cell r="F188">
            <v>0</v>
          </cell>
          <cell r="G188">
            <v>8</v>
          </cell>
          <cell r="H188">
            <v>114</v>
          </cell>
          <cell r="I188">
            <v>114</v>
          </cell>
          <cell r="J188">
            <v>122</v>
          </cell>
        </row>
        <row r="189">
          <cell r="E189">
            <v>90</v>
          </cell>
          <cell r="F189">
            <v>14</v>
          </cell>
          <cell r="G189">
            <v>5</v>
          </cell>
          <cell r="H189">
            <v>92</v>
          </cell>
          <cell r="I189">
            <v>88</v>
          </cell>
          <cell r="J189">
            <v>201</v>
          </cell>
        </row>
        <row r="190">
          <cell r="E190">
            <v>394</v>
          </cell>
          <cell r="F190">
            <v>192</v>
          </cell>
          <cell r="G190">
            <v>15</v>
          </cell>
          <cell r="H190">
            <v>450</v>
          </cell>
          <cell r="I190">
            <v>301</v>
          </cell>
          <cell r="J190">
            <v>1051</v>
          </cell>
        </row>
        <row r="191">
          <cell r="E191">
            <v>972</v>
          </cell>
          <cell r="F191">
            <v>184</v>
          </cell>
          <cell r="G191">
            <v>18</v>
          </cell>
          <cell r="H191">
            <v>793</v>
          </cell>
          <cell r="I191">
            <v>529</v>
          </cell>
          <cell r="J191">
            <v>1967</v>
          </cell>
        </row>
        <row r="192">
          <cell r="E192">
            <v>1775</v>
          </cell>
          <cell r="F192">
            <v>485</v>
          </cell>
          <cell r="G192">
            <v>102</v>
          </cell>
          <cell r="H192">
            <v>1547</v>
          </cell>
          <cell r="I192">
            <v>1293</v>
          </cell>
          <cell r="J192">
            <v>3909</v>
          </cell>
        </row>
        <row r="193">
          <cell r="E193">
            <v>44</v>
          </cell>
          <cell r="F193">
            <v>16</v>
          </cell>
          <cell r="G193">
            <v>1</v>
          </cell>
          <cell r="H193">
            <v>41</v>
          </cell>
          <cell r="I193">
            <v>28</v>
          </cell>
          <cell r="J193">
            <v>102</v>
          </cell>
        </row>
        <row r="194">
          <cell r="E194">
            <v>292</v>
          </cell>
          <cell r="F194">
            <v>166</v>
          </cell>
          <cell r="G194">
            <v>148</v>
          </cell>
          <cell r="H194">
            <v>493</v>
          </cell>
          <cell r="I194">
            <v>438</v>
          </cell>
          <cell r="J194">
            <v>1099</v>
          </cell>
        </row>
        <row r="195">
          <cell r="E195">
            <v>210</v>
          </cell>
          <cell r="F195">
            <v>55</v>
          </cell>
          <cell r="G195">
            <v>28</v>
          </cell>
          <cell r="H195">
            <v>268</v>
          </cell>
          <cell r="I195">
            <v>245</v>
          </cell>
          <cell r="J195">
            <v>561</v>
          </cell>
        </row>
        <row r="196">
          <cell r="E196">
            <v>17</v>
          </cell>
          <cell r="F196">
            <v>20</v>
          </cell>
          <cell r="G196">
            <v>0</v>
          </cell>
          <cell r="H196">
            <v>21</v>
          </cell>
          <cell r="I196">
            <v>0</v>
          </cell>
          <cell r="J196">
            <v>58</v>
          </cell>
        </row>
        <row r="197">
          <cell r="E197">
            <v>0</v>
          </cell>
          <cell r="F197">
            <v>14</v>
          </cell>
          <cell r="G197">
            <v>0</v>
          </cell>
          <cell r="H197">
            <v>0</v>
          </cell>
          <cell r="I197">
            <v>0</v>
          </cell>
          <cell r="J197">
            <v>14</v>
          </cell>
        </row>
        <row r="198">
          <cell r="E198">
            <v>921</v>
          </cell>
          <cell r="F198">
            <v>150</v>
          </cell>
          <cell r="G198">
            <v>268</v>
          </cell>
          <cell r="H198">
            <v>666</v>
          </cell>
          <cell r="I198">
            <v>666</v>
          </cell>
          <cell r="J198">
            <v>2005</v>
          </cell>
        </row>
        <row r="199">
          <cell r="E199">
            <v>190</v>
          </cell>
          <cell r="F199">
            <v>58</v>
          </cell>
          <cell r="G199">
            <v>87</v>
          </cell>
          <cell r="H199">
            <v>304</v>
          </cell>
          <cell r="I199">
            <v>304</v>
          </cell>
          <cell r="J199">
            <v>639</v>
          </cell>
        </row>
        <row r="200">
          <cell r="E200">
            <v>182</v>
          </cell>
          <cell r="F200">
            <v>60</v>
          </cell>
          <cell r="G200">
            <v>37</v>
          </cell>
          <cell r="H200">
            <v>214</v>
          </cell>
          <cell r="I200">
            <v>214</v>
          </cell>
          <cell r="J200">
            <v>493</v>
          </cell>
        </row>
        <row r="201">
          <cell r="E201">
            <v>71</v>
          </cell>
          <cell r="F201">
            <v>1</v>
          </cell>
          <cell r="G201">
            <v>9</v>
          </cell>
          <cell r="H201">
            <v>26</v>
          </cell>
          <cell r="I201">
            <v>26</v>
          </cell>
          <cell r="J201">
            <v>107</v>
          </cell>
        </row>
        <row r="202">
          <cell r="E202">
            <v>610</v>
          </cell>
          <cell r="F202">
            <v>121</v>
          </cell>
          <cell r="G202">
            <v>12</v>
          </cell>
          <cell r="H202">
            <v>508</v>
          </cell>
          <cell r="I202">
            <v>253</v>
          </cell>
          <cell r="J202">
            <v>1251</v>
          </cell>
        </row>
        <row r="203">
          <cell r="E203">
            <v>0</v>
          </cell>
          <cell r="F203">
            <v>0</v>
          </cell>
          <cell r="G203">
            <v>7</v>
          </cell>
          <cell r="H203">
            <v>35</v>
          </cell>
          <cell r="I203">
            <v>35</v>
          </cell>
          <cell r="J203">
            <v>42</v>
          </cell>
        </row>
        <row r="204">
          <cell r="E204">
            <v>2261</v>
          </cell>
          <cell r="F204">
            <v>831</v>
          </cell>
          <cell r="G204">
            <v>91</v>
          </cell>
          <cell r="H204">
            <v>1998</v>
          </cell>
          <cell r="I204">
            <v>1545</v>
          </cell>
          <cell r="J204">
            <v>5181</v>
          </cell>
        </row>
        <row r="205">
          <cell r="E205">
            <v>67</v>
          </cell>
          <cell r="F205">
            <v>10</v>
          </cell>
          <cell r="G205">
            <v>2</v>
          </cell>
          <cell r="H205">
            <v>56</v>
          </cell>
          <cell r="I205">
            <v>44</v>
          </cell>
          <cell r="J205">
            <v>135</v>
          </cell>
        </row>
        <row r="206">
          <cell r="E206">
            <v>362</v>
          </cell>
          <cell r="F206">
            <v>169</v>
          </cell>
          <cell r="G206">
            <v>37</v>
          </cell>
          <cell r="H206">
            <v>443</v>
          </cell>
          <cell r="I206">
            <v>286</v>
          </cell>
          <cell r="J206">
            <v>1011</v>
          </cell>
        </row>
        <row r="207">
          <cell r="E207">
            <v>0</v>
          </cell>
          <cell r="F207">
            <v>6</v>
          </cell>
          <cell r="G207">
            <v>0</v>
          </cell>
          <cell r="H207">
            <v>0</v>
          </cell>
          <cell r="I207">
            <v>0</v>
          </cell>
          <cell r="J207">
            <v>6</v>
          </cell>
        </row>
        <row r="208">
          <cell r="E208">
            <v>870</v>
          </cell>
          <cell r="F208">
            <v>118</v>
          </cell>
          <cell r="G208">
            <v>249</v>
          </cell>
          <cell r="H208">
            <v>600</v>
          </cell>
          <cell r="I208">
            <v>600</v>
          </cell>
          <cell r="J208">
            <v>1837</v>
          </cell>
        </row>
        <row r="209">
          <cell r="E209">
            <v>22</v>
          </cell>
          <cell r="F209">
            <v>2</v>
          </cell>
          <cell r="G209">
            <v>6</v>
          </cell>
          <cell r="H209">
            <v>33</v>
          </cell>
          <cell r="I209">
            <v>33</v>
          </cell>
          <cell r="J209">
            <v>63</v>
          </cell>
        </row>
        <row r="210">
          <cell r="E210">
            <v>97</v>
          </cell>
          <cell r="F210">
            <v>23</v>
          </cell>
          <cell r="G210">
            <v>24</v>
          </cell>
          <cell r="H210">
            <v>82</v>
          </cell>
          <cell r="I210">
            <v>82</v>
          </cell>
          <cell r="J210">
            <v>226</v>
          </cell>
        </row>
        <row r="211">
          <cell r="E211">
            <v>33</v>
          </cell>
          <cell r="F211">
            <v>1</v>
          </cell>
          <cell r="G211">
            <v>5</v>
          </cell>
          <cell r="H211">
            <v>16</v>
          </cell>
          <cell r="I211">
            <v>16</v>
          </cell>
          <cell r="J211">
            <v>55</v>
          </cell>
        </row>
        <row r="212">
          <cell r="E212">
            <v>41</v>
          </cell>
          <cell r="F212">
            <v>17</v>
          </cell>
          <cell r="G212">
            <v>16</v>
          </cell>
          <cell r="H212">
            <v>34</v>
          </cell>
          <cell r="I212">
            <v>34</v>
          </cell>
          <cell r="J212">
            <v>108</v>
          </cell>
        </row>
        <row r="213">
          <cell r="E213">
            <v>111.19</v>
          </cell>
          <cell r="F213">
            <v>50.59</v>
          </cell>
          <cell r="G213">
            <v>0</v>
          </cell>
          <cell r="H213">
            <v>18</v>
          </cell>
          <cell r="I213">
            <v>0</v>
          </cell>
          <cell r="J213">
            <v>179.78</v>
          </cell>
        </row>
        <row r="214">
          <cell r="E214">
            <v>85.76</v>
          </cell>
          <cell r="F214">
            <v>3.99</v>
          </cell>
          <cell r="G214">
            <v>0</v>
          </cell>
          <cell r="H214">
            <v>3.1</v>
          </cell>
          <cell r="I214">
            <v>0</v>
          </cell>
          <cell r="J214">
            <v>92.84</v>
          </cell>
        </row>
        <row r="215">
          <cell r="E215">
            <v>88</v>
          </cell>
          <cell r="F215">
            <v>35</v>
          </cell>
          <cell r="G215">
            <v>0</v>
          </cell>
          <cell r="H215">
            <v>51.48</v>
          </cell>
          <cell r="I215">
            <v>0</v>
          </cell>
          <cell r="J215">
            <v>174.47</v>
          </cell>
        </row>
        <row r="216">
          <cell r="E216">
            <v>497</v>
          </cell>
          <cell r="F216">
            <v>81</v>
          </cell>
          <cell r="G216">
            <v>10</v>
          </cell>
          <cell r="H216">
            <v>462</v>
          </cell>
          <cell r="I216">
            <v>274</v>
          </cell>
          <cell r="J216">
            <v>1050</v>
          </cell>
        </row>
        <row r="217">
          <cell r="E217">
            <v>130</v>
          </cell>
          <cell r="F217">
            <v>0</v>
          </cell>
          <cell r="G217">
            <v>8</v>
          </cell>
          <cell r="H217">
            <v>210</v>
          </cell>
          <cell r="I217">
            <v>157</v>
          </cell>
          <cell r="J217">
            <v>348</v>
          </cell>
        </row>
        <row r="218">
          <cell r="E218">
            <v>2662</v>
          </cell>
          <cell r="F218">
            <v>626</v>
          </cell>
          <cell r="G218">
            <v>138</v>
          </cell>
          <cell r="H218">
            <v>2609</v>
          </cell>
          <cell r="I218">
            <v>2131</v>
          </cell>
          <cell r="J218">
            <v>6035</v>
          </cell>
        </row>
        <row r="219">
          <cell r="E219">
            <v>124</v>
          </cell>
          <cell r="F219">
            <v>40</v>
          </cell>
          <cell r="G219">
            <v>4</v>
          </cell>
          <cell r="H219">
            <v>89</v>
          </cell>
          <cell r="I219">
            <v>76</v>
          </cell>
          <cell r="J219">
            <v>257</v>
          </cell>
        </row>
        <row r="220">
          <cell r="E220">
            <v>47</v>
          </cell>
          <cell r="F220">
            <v>5</v>
          </cell>
          <cell r="G220">
            <v>3</v>
          </cell>
          <cell r="H220">
            <v>32</v>
          </cell>
          <cell r="I220">
            <v>32</v>
          </cell>
          <cell r="J220">
            <v>87</v>
          </cell>
        </row>
        <row r="221">
          <cell r="E221">
            <v>53</v>
          </cell>
          <cell r="F221">
            <v>7</v>
          </cell>
          <cell r="G221">
            <v>5</v>
          </cell>
          <cell r="H221">
            <v>56</v>
          </cell>
          <cell r="I221">
            <v>46</v>
          </cell>
          <cell r="J221">
            <v>121</v>
          </cell>
        </row>
        <row r="222">
          <cell r="E222">
            <v>419</v>
          </cell>
          <cell r="F222">
            <v>61</v>
          </cell>
          <cell r="G222">
            <v>22</v>
          </cell>
          <cell r="H222">
            <v>484</v>
          </cell>
          <cell r="I222">
            <v>276</v>
          </cell>
          <cell r="J222">
            <v>986</v>
          </cell>
        </row>
        <row r="223">
          <cell r="E223">
            <v>30</v>
          </cell>
          <cell r="F223">
            <v>30</v>
          </cell>
          <cell r="G223">
            <v>1</v>
          </cell>
          <cell r="H223">
            <v>52</v>
          </cell>
          <cell r="I223">
            <v>47</v>
          </cell>
          <cell r="J223">
            <v>113</v>
          </cell>
        </row>
        <row r="224">
          <cell r="E224">
            <v>528</v>
          </cell>
          <cell r="F224">
            <v>85</v>
          </cell>
          <cell r="G224">
            <v>32</v>
          </cell>
          <cell r="H224">
            <v>521</v>
          </cell>
          <cell r="I224">
            <v>371</v>
          </cell>
          <cell r="J224">
            <v>1166</v>
          </cell>
        </row>
        <row r="225">
          <cell r="E225">
            <v>0</v>
          </cell>
          <cell r="F225">
            <v>1</v>
          </cell>
          <cell r="G225">
            <v>0</v>
          </cell>
          <cell r="H225">
            <v>0</v>
          </cell>
          <cell r="I225">
            <v>0</v>
          </cell>
          <cell r="J225">
            <v>1</v>
          </cell>
        </row>
        <row r="226">
          <cell r="E226">
            <v>293</v>
          </cell>
          <cell r="F226">
            <v>44</v>
          </cell>
          <cell r="G226">
            <v>82</v>
          </cell>
          <cell r="H226">
            <v>230</v>
          </cell>
          <cell r="I226">
            <v>230</v>
          </cell>
          <cell r="J226">
            <v>649</v>
          </cell>
        </row>
        <row r="227">
          <cell r="E227">
            <v>8</v>
          </cell>
          <cell r="F227">
            <v>1</v>
          </cell>
          <cell r="G227">
            <v>1</v>
          </cell>
          <cell r="H227">
            <v>8</v>
          </cell>
          <cell r="I227">
            <v>8</v>
          </cell>
          <cell r="J227">
            <v>18</v>
          </cell>
        </row>
        <row r="228">
          <cell r="E228">
            <v>81</v>
          </cell>
          <cell r="F228">
            <v>17</v>
          </cell>
          <cell r="G228">
            <v>20</v>
          </cell>
          <cell r="H228">
            <v>93</v>
          </cell>
          <cell r="I228">
            <v>93</v>
          </cell>
          <cell r="J228">
            <v>211</v>
          </cell>
        </row>
        <row r="229">
          <cell r="E229">
            <v>196.59</v>
          </cell>
          <cell r="F229">
            <v>43.11</v>
          </cell>
          <cell r="G229">
            <v>0</v>
          </cell>
          <cell r="H229">
            <v>71.08</v>
          </cell>
          <cell r="I229">
            <v>0</v>
          </cell>
          <cell r="J229">
            <v>310.77999999999997</v>
          </cell>
        </row>
        <row r="230">
          <cell r="E230">
            <v>58.06</v>
          </cell>
          <cell r="F230">
            <v>21.93</v>
          </cell>
          <cell r="G230">
            <v>0</v>
          </cell>
          <cell r="H230">
            <v>32.29</v>
          </cell>
          <cell r="I230">
            <v>0</v>
          </cell>
          <cell r="J230">
            <v>112.28</v>
          </cell>
        </row>
        <row r="231">
          <cell r="E231">
            <v>11</v>
          </cell>
          <cell r="F231">
            <v>1</v>
          </cell>
          <cell r="G231">
            <v>0</v>
          </cell>
          <cell r="H231">
            <v>15</v>
          </cell>
          <cell r="I231">
            <v>0</v>
          </cell>
          <cell r="J231">
            <v>27</v>
          </cell>
        </row>
        <row r="232">
          <cell r="E232">
            <v>121</v>
          </cell>
          <cell r="F232">
            <v>70</v>
          </cell>
          <cell r="G232">
            <v>0</v>
          </cell>
          <cell r="H232">
            <v>44</v>
          </cell>
          <cell r="I232">
            <v>0</v>
          </cell>
          <cell r="J232">
            <v>235</v>
          </cell>
        </row>
        <row r="233">
          <cell r="E233">
            <v>25.7</v>
          </cell>
          <cell r="F233">
            <v>9.7100000000000009</v>
          </cell>
          <cell r="G233">
            <v>0</v>
          </cell>
          <cell r="H233">
            <v>14.3</v>
          </cell>
          <cell r="I233">
            <v>0</v>
          </cell>
          <cell r="J233">
            <v>49.7</v>
          </cell>
        </row>
        <row r="234">
          <cell r="E234">
            <v>12.78</v>
          </cell>
          <cell r="F234">
            <v>3.11</v>
          </cell>
          <cell r="G234">
            <v>0</v>
          </cell>
          <cell r="H234">
            <v>3</v>
          </cell>
          <cell r="I234">
            <v>0</v>
          </cell>
          <cell r="J234">
            <v>18.89</v>
          </cell>
        </row>
        <row r="235">
          <cell r="E235">
            <v>99</v>
          </cell>
          <cell r="F235">
            <v>6</v>
          </cell>
          <cell r="G235">
            <v>0</v>
          </cell>
          <cell r="H235">
            <v>6</v>
          </cell>
          <cell r="I235">
            <v>0</v>
          </cell>
          <cell r="J235">
            <v>111</v>
          </cell>
        </row>
        <row r="236">
          <cell r="E236">
            <v>95</v>
          </cell>
          <cell r="F236">
            <v>1</v>
          </cell>
          <cell r="G236">
            <v>0</v>
          </cell>
          <cell r="H236">
            <v>148</v>
          </cell>
          <cell r="I236">
            <v>0</v>
          </cell>
          <cell r="J236">
            <v>244</v>
          </cell>
        </row>
        <row r="237">
          <cell r="E237">
            <v>53.64</v>
          </cell>
          <cell r="F237">
            <v>20.27</v>
          </cell>
          <cell r="G237">
            <v>0</v>
          </cell>
          <cell r="H237">
            <v>29.84</v>
          </cell>
          <cell r="I237">
            <v>0</v>
          </cell>
          <cell r="J237">
            <v>103.75</v>
          </cell>
        </row>
        <row r="238">
          <cell r="E238">
            <v>50.96</v>
          </cell>
          <cell r="F238">
            <v>11.02</v>
          </cell>
          <cell r="G238">
            <v>0</v>
          </cell>
          <cell r="H238">
            <v>17.45</v>
          </cell>
          <cell r="I238">
            <v>0</v>
          </cell>
          <cell r="J238">
            <v>79.430000000000007</v>
          </cell>
        </row>
        <row r="239">
          <cell r="E239">
            <v>121</v>
          </cell>
          <cell r="F239">
            <v>0</v>
          </cell>
          <cell r="G239">
            <v>0</v>
          </cell>
          <cell r="H239">
            <v>6</v>
          </cell>
          <cell r="I239">
            <v>0</v>
          </cell>
          <cell r="J239">
            <v>127</v>
          </cell>
        </row>
        <row r="240">
          <cell r="E240">
            <v>70</v>
          </cell>
          <cell r="F240">
            <v>3</v>
          </cell>
          <cell r="G240">
            <v>0</v>
          </cell>
          <cell r="H240">
            <v>9</v>
          </cell>
          <cell r="I240">
            <v>0</v>
          </cell>
          <cell r="J240">
            <v>82</v>
          </cell>
        </row>
        <row r="241">
          <cell r="E241">
            <v>126</v>
          </cell>
          <cell r="F241">
            <v>41</v>
          </cell>
          <cell r="G241">
            <v>0</v>
          </cell>
          <cell r="H241">
            <v>61</v>
          </cell>
          <cell r="I241">
            <v>0</v>
          </cell>
          <cell r="J241">
            <v>228</v>
          </cell>
        </row>
        <row r="242">
          <cell r="E242">
            <v>130</v>
          </cell>
          <cell r="F242">
            <v>53</v>
          </cell>
          <cell r="G242">
            <v>0</v>
          </cell>
          <cell r="H242">
            <v>4</v>
          </cell>
          <cell r="I242">
            <v>0</v>
          </cell>
          <cell r="J242">
            <v>187</v>
          </cell>
        </row>
        <row r="243">
          <cell r="E243">
            <v>189.5</v>
          </cell>
          <cell r="F243">
            <v>71.59</v>
          </cell>
          <cell r="G243">
            <v>0</v>
          </cell>
          <cell r="H243">
            <v>105.4</v>
          </cell>
          <cell r="I243">
            <v>0</v>
          </cell>
          <cell r="J243">
            <v>366.49</v>
          </cell>
        </row>
        <row r="244">
          <cell r="E244">
            <v>33.81</v>
          </cell>
          <cell r="F244">
            <v>23.09</v>
          </cell>
          <cell r="G244">
            <v>0</v>
          </cell>
          <cell r="H244">
            <v>13</v>
          </cell>
          <cell r="I244">
            <v>0</v>
          </cell>
          <cell r="J244">
            <v>69.91</v>
          </cell>
        </row>
        <row r="245">
          <cell r="E245">
            <v>172.75</v>
          </cell>
          <cell r="F245">
            <v>37.36</v>
          </cell>
          <cell r="G245">
            <v>0</v>
          </cell>
          <cell r="H245">
            <v>59.16</v>
          </cell>
          <cell r="I245">
            <v>0</v>
          </cell>
          <cell r="J245">
            <v>269.27</v>
          </cell>
        </row>
        <row r="246">
          <cell r="E246">
            <v>21.75</v>
          </cell>
          <cell r="F246">
            <v>4.7</v>
          </cell>
          <cell r="G246">
            <v>0</v>
          </cell>
          <cell r="H246">
            <v>7.45</v>
          </cell>
          <cell r="I246">
            <v>0</v>
          </cell>
          <cell r="J246">
            <v>33.9</v>
          </cell>
        </row>
        <row r="247">
          <cell r="E247">
            <v>85</v>
          </cell>
          <cell r="F247">
            <v>49</v>
          </cell>
          <cell r="G247">
            <v>0</v>
          </cell>
          <cell r="H247">
            <v>63</v>
          </cell>
          <cell r="I247">
            <v>0</v>
          </cell>
          <cell r="J247">
            <v>197</v>
          </cell>
        </row>
        <row r="248">
          <cell r="E248">
            <v>435.95</v>
          </cell>
          <cell r="F248">
            <v>210.22</v>
          </cell>
          <cell r="G248">
            <v>0</v>
          </cell>
          <cell r="H248">
            <v>368.95</v>
          </cell>
          <cell r="I248">
            <v>0</v>
          </cell>
          <cell r="J248">
            <v>1015.11</v>
          </cell>
        </row>
        <row r="249">
          <cell r="E249">
            <v>9.4</v>
          </cell>
          <cell r="F249">
            <v>7.74</v>
          </cell>
          <cell r="G249">
            <v>0</v>
          </cell>
          <cell r="H249">
            <v>22.29</v>
          </cell>
          <cell r="I249">
            <v>0</v>
          </cell>
          <cell r="J249">
            <v>39.43</v>
          </cell>
        </row>
        <row r="250">
          <cell r="E250">
            <v>7</v>
          </cell>
          <cell r="F250">
            <v>0</v>
          </cell>
          <cell r="G250">
            <v>0</v>
          </cell>
          <cell r="H250">
            <v>1</v>
          </cell>
          <cell r="I250">
            <v>0</v>
          </cell>
          <cell r="J250">
            <v>8</v>
          </cell>
        </row>
        <row r="251">
          <cell r="E251">
            <v>2.2400000000000002</v>
          </cell>
          <cell r="F251">
            <v>0.85</v>
          </cell>
          <cell r="G251">
            <v>0</v>
          </cell>
          <cell r="H251">
            <v>1.25</v>
          </cell>
          <cell r="I251">
            <v>0</v>
          </cell>
          <cell r="J251">
            <v>4.34</v>
          </cell>
        </row>
        <row r="252">
          <cell r="E252">
            <v>166.66</v>
          </cell>
          <cell r="F252">
            <v>82.34</v>
          </cell>
          <cell r="G252">
            <v>0</v>
          </cell>
          <cell r="H252">
            <v>45</v>
          </cell>
          <cell r="I252">
            <v>0</v>
          </cell>
          <cell r="J252">
            <v>294</v>
          </cell>
        </row>
        <row r="253">
          <cell r="E253">
            <v>195</v>
          </cell>
          <cell r="F253">
            <v>200</v>
          </cell>
          <cell r="G253">
            <v>0</v>
          </cell>
          <cell r="H253">
            <v>101</v>
          </cell>
          <cell r="I253">
            <v>0</v>
          </cell>
          <cell r="J253">
            <v>496</v>
          </cell>
        </row>
        <row r="254">
          <cell r="E254">
            <v>158</v>
          </cell>
          <cell r="F254">
            <v>116</v>
          </cell>
          <cell r="G254">
            <v>39</v>
          </cell>
          <cell r="H254">
            <v>375</v>
          </cell>
          <cell r="I254">
            <v>347</v>
          </cell>
          <cell r="J254">
            <v>688</v>
          </cell>
        </row>
        <row r="255">
          <cell r="E255">
            <v>61</v>
          </cell>
          <cell r="F255">
            <v>6</v>
          </cell>
          <cell r="G255">
            <v>5</v>
          </cell>
          <cell r="H255">
            <v>45</v>
          </cell>
          <cell r="I255">
            <v>32</v>
          </cell>
          <cell r="J255">
            <v>117</v>
          </cell>
        </row>
        <row r="256">
          <cell r="E256">
            <v>722</v>
          </cell>
          <cell r="F256">
            <v>134</v>
          </cell>
          <cell r="G256">
            <v>28</v>
          </cell>
          <cell r="H256">
            <v>562</v>
          </cell>
          <cell r="I256">
            <v>289</v>
          </cell>
          <cell r="J256">
            <v>1446</v>
          </cell>
        </row>
        <row r="257">
          <cell r="E257">
            <v>183</v>
          </cell>
          <cell r="F257">
            <v>114</v>
          </cell>
          <cell r="G257">
            <v>35</v>
          </cell>
          <cell r="H257">
            <v>304</v>
          </cell>
          <cell r="I257">
            <v>205</v>
          </cell>
          <cell r="J257">
            <v>636</v>
          </cell>
        </row>
        <row r="258">
          <cell r="E258">
            <v>0</v>
          </cell>
          <cell r="F258">
            <v>0</v>
          </cell>
          <cell r="G258">
            <v>4</v>
          </cell>
          <cell r="H258">
            <v>11</v>
          </cell>
          <cell r="I258">
            <v>10</v>
          </cell>
          <cell r="J258">
            <v>15</v>
          </cell>
        </row>
        <row r="259">
          <cell r="E259">
            <v>0</v>
          </cell>
          <cell r="F259">
            <v>0</v>
          </cell>
          <cell r="G259">
            <v>0</v>
          </cell>
          <cell r="H259">
            <v>11</v>
          </cell>
          <cell r="I259">
            <v>11</v>
          </cell>
          <cell r="J259">
            <v>11</v>
          </cell>
        </row>
        <row r="260">
          <cell r="E260">
            <v>0</v>
          </cell>
          <cell r="F260">
            <v>0</v>
          </cell>
          <cell r="G260">
            <v>1</v>
          </cell>
          <cell r="H260">
            <v>1</v>
          </cell>
          <cell r="I260">
            <v>1</v>
          </cell>
          <cell r="J260">
            <v>2</v>
          </cell>
        </row>
        <row r="261">
          <cell r="E261">
            <v>0</v>
          </cell>
          <cell r="F261">
            <v>0</v>
          </cell>
          <cell r="G261">
            <v>14</v>
          </cell>
          <cell r="H261">
            <v>53</v>
          </cell>
          <cell r="I261">
            <v>53</v>
          </cell>
          <cell r="J261">
            <v>67</v>
          </cell>
        </row>
        <row r="262">
          <cell r="E262">
            <v>0</v>
          </cell>
          <cell r="F262">
            <v>0</v>
          </cell>
          <cell r="G262">
            <v>2</v>
          </cell>
          <cell r="H262">
            <v>6</v>
          </cell>
          <cell r="I262">
            <v>6</v>
          </cell>
          <cell r="J262">
            <v>8</v>
          </cell>
        </row>
        <row r="263">
          <cell r="E263">
            <v>24</v>
          </cell>
          <cell r="F263">
            <v>0</v>
          </cell>
          <cell r="G263">
            <v>0</v>
          </cell>
          <cell r="H263">
            <v>24</v>
          </cell>
          <cell r="I263">
            <v>17</v>
          </cell>
          <cell r="J263">
            <v>48</v>
          </cell>
        </row>
        <row r="264">
          <cell r="E264">
            <v>158</v>
          </cell>
          <cell r="F264">
            <v>95</v>
          </cell>
          <cell r="G264">
            <v>9</v>
          </cell>
          <cell r="H264">
            <v>240</v>
          </cell>
          <cell r="I264">
            <v>160</v>
          </cell>
          <cell r="J264">
            <v>502</v>
          </cell>
        </row>
        <row r="265">
          <cell r="E265">
            <v>384</v>
          </cell>
          <cell r="F265">
            <v>110</v>
          </cell>
          <cell r="G265">
            <v>41</v>
          </cell>
          <cell r="H265">
            <v>355</v>
          </cell>
          <cell r="I265">
            <v>232</v>
          </cell>
          <cell r="J265">
            <v>890</v>
          </cell>
        </row>
        <row r="266">
          <cell r="E266">
            <v>24</v>
          </cell>
          <cell r="F266">
            <v>4</v>
          </cell>
          <cell r="G266">
            <v>4</v>
          </cell>
          <cell r="H266">
            <v>25</v>
          </cell>
          <cell r="I266">
            <v>24</v>
          </cell>
          <cell r="J266">
            <v>57</v>
          </cell>
        </row>
        <row r="267">
          <cell r="E267">
            <v>404</v>
          </cell>
          <cell r="F267">
            <v>133</v>
          </cell>
          <cell r="G267">
            <v>30</v>
          </cell>
          <cell r="H267">
            <v>485</v>
          </cell>
          <cell r="I267">
            <v>334</v>
          </cell>
          <cell r="J267">
            <v>1052</v>
          </cell>
        </row>
        <row r="268">
          <cell r="E268">
            <v>1045</v>
          </cell>
          <cell r="F268">
            <v>340</v>
          </cell>
          <cell r="G268">
            <v>25</v>
          </cell>
          <cell r="H268">
            <v>704</v>
          </cell>
          <cell r="I268">
            <v>419</v>
          </cell>
          <cell r="J268">
            <v>2114</v>
          </cell>
        </row>
        <row r="269">
          <cell r="E269">
            <v>1594</v>
          </cell>
          <cell r="F269">
            <v>793</v>
          </cell>
          <cell r="G269">
            <v>70</v>
          </cell>
          <cell r="H269">
            <v>1312</v>
          </cell>
          <cell r="I269">
            <v>1024</v>
          </cell>
          <cell r="J269">
            <v>3769</v>
          </cell>
        </row>
        <row r="270">
          <cell r="E270">
            <v>1220</v>
          </cell>
          <cell r="F270">
            <v>173</v>
          </cell>
          <cell r="G270">
            <v>48</v>
          </cell>
          <cell r="H270">
            <v>898</v>
          </cell>
          <cell r="I270">
            <v>639</v>
          </cell>
          <cell r="J270">
            <v>2339</v>
          </cell>
        </row>
        <row r="271">
          <cell r="E271">
            <v>927</v>
          </cell>
          <cell r="F271">
            <v>211</v>
          </cell>
          <cell r="G271">
            <v>24</v>
          </cell>
          <cell r="H271">
            <v>600</v>
          </cell>
          <cell r="I271">
            <v>457</v>
          </cell>
          <cell r="J271">
            <v>1762</v>
          </cell>
        </row>
        <row r="272">
          <cell r="E272">
            <v>506</v>
          </cell>
          <cell r="F272">
            <v>197</v>
          </cell>
          <cell r="G272">
            <v>15</v>
          </cell>
          <cell r="H272">
            <v>534</v>
          </cell>
          <cell r="I272">
            <v>232</v>
          </cell>
          <cell r="J272">
            <v>1252</v>
          </cell>
        </row>
        <row r="273">
          <cell r="E273">
            <v>1292</v>
          </cell>
          <cell r="F273">
            <v>385</v>
          </cell>
          <cell r="G273">
            <v>121</v>
          </cell>
          <cell r="H273">
            <v>1395</v>
          </cell>
          <cell r="I273">
            <v>1018</v>
          </cell>
          <cell r="J273">
            <v>3193</v>
          </cell>
        </row>
        <row r="274">
          <cell r="E274">
            <v>1296</v>
          </cell>
          <cell r="F274">
            <v>660</v>
          </cell>
          <cell r="G274">
            <v>65</v>
          </cell>
          <cell r="H274">
            <v>1128</v>
          </cell>
          <cell r="I274">
            <v>990</v>
          </cell>
          <cell r="J274">
            <v>3149</v>
          </cell>
        </row>
        <row r="275">
          <cell r="E275">
            <v>787</v>
          </cell>
          <cell r="F275">
            <v>185</v>
          </cell>
          <cell r="G275">
            <v>9</v>
          </cell>
          <cell r="H275">
            <v>833</v>
          </cell>
          <cell r="I275">
            <v>620</v>
          </cell>
          <cell r="J275">
            <v>1814</v>
          </cell>
        </row>
        <row r="276">
          <cell r="E276">
            <v>396</v>
          </cell>
          <cell r="F276">
            <v>54</v>
          </cell>
          <cell r="G276">
            <v>144</v>
          </cell>
          <cell r="H276">
            <v>916</v>
          </cell>
          <cell r="I276">
            <v>780</v>
          </cell>
          <cell r="J276">
            <v>1510</v>
          </cell>
        </row>
        <row r="277">
          <cell r="E277">
            <v>389</v>
          </cell>
          <cell r="F277">
            <v>114</v>
          </cell>
          <cell r="G277">
            <v>15</v>
          </cell>
          <cell r="H277">
            <v>390</v>
          </cell>
          <cell r="I277">
            <v>279</v>
          </cell>
          <cell r="J277">
            <v>908</v>
          </cell>
        </row>
        <row r="278">
          <cell r="E278">
            <v>12</v>
          </cell>
          <cell r="F278">
            <v>0</v>
          </cell>
          <cell r="G278">
            <v>2</v>
          </cell>
          <cell r="H278">
            <v>57</v>
          </cell>
          <cell r="I278">
            <v>34</v>
          </cell>
          <cell r="J278">
            <v>71</v>
          </cell>
        </row>
        <row r="279">
          <cell r="E279">
            <v>32</v>
          </cell>
          <cell r="F279">
            <v>0</v>
          </cell>
          <cell r="G279">
            <v>0</v>
          </cell>
          <cell r="H279">
            <v>19</v>
          </cell>
          <cell r="I279">
            <v>15</v>
          </cell>
          <cell r="J279">
            <v>51</v>
          </cell>
        </row>
        <row r="280">
          <cell r="E280">
            <v>267</v>
          </cell>
          <cell r="F280">
            <v>193</v>
          </cell>
          <cell r="G280">
            <v>27</v>
          </cell>
          <cell r="H280">
            <v>255</v>
          </cell>
          <cell r="I280">
            <v>234</v>
          </cell>
          <cell r="J280">
            <v>742</v>
          </cell>
        </row>
        <row r="281">
          <cell r="E281">
            <v>197</v>
          </cell>
          <cell r="F281">
            <v>146</v>
          </cell>
          <cell r="G281">
            <v>12</v>
          </cell>
          <cell r="H281">
            <v>332</v>
          </cell>
          <cell r="I281">
            <v>307</v>
          </cell>
          <cell r="J281">
            <v>687</v>
          </cell>
        </row>
        <row r="282">
          <cell r="E282">
            <v>352</v>
          </cell>
          <cell r="F282">
            <v>62</v>
          </cell>
          <cell r="G282">
            <v>61</v>
          </cell>
          <cell r="H282">
            <v>593</v>
          </cell>
          <cell r="I282">
            <v>511</v>
          </cell>
          <cell r="J282">
            <v>1068</v>
          </cell>
        </row>
        <row r="283">
          <cell r="E283">
            <v>47</v>
          </cell>
          <cell r="F283">
            <v>14</v>
          </cell>
          <cell r="G283">
            <v>2</v>
          </cell>
          <cell r="H283">
            <v>38</v>
          </cell>
          <cell r="I283">
            <v>38</v>
          </cell>
          <cell r="J283">
            <v>101</v>
          </cell>
        </row>
        <row r="284">
          <cell r="E284">
            <v>217</v>
          </cell>
          <cell r="F284">
            <v>58</v>
          </cell>
          <cell r="G284">
            <v>6</v>
          </cell>
          <cell r="H284">
            <v>106</v>
          </cell>
          <cell r="I284">
            <v>87</v>
          </cell>
          <cell r="J284">
            <v>387</v>
          </cell>
        </row>
        <row r="285">
          <cell r="E285">
            <v>108</v>
          </cell>
          <cell r="F285">
            <v>88</v>
          </cell>
          <cell r="G285">
            <v>2</v>
          </cell>
          <cell r="H285">
            <v>6</v>
          </cell>
          <cell r="I285">
            <v>6</v>
          </cell>
          <cell r="J285">
            <v>204</v>
          </cell>
        </row>
        <row r="286">
          <cell r="E286">
            <v>303</v>
          </cell>
          <cell r="F286">
            <v>37</v>
          </cell>
          <cell r="G286">
            <v>7</v>
          </cell>
          <cell r="H286">
            <v>120</v>
          </cell>
          <cell r="I286">
            <v>87</v>
          </cell>
          <cell r="J286">
            <v>467</v>
          </cell>
        </row>
        <row r="287">
          <cell r="E287">
            <v>65</v>
          </cell>
          <cell r="F287">
            <v>59</v>
          </cell>
          <cell r="G287">
            <v>6</v>
          </cell>
          <cell r="H287">
            <v>55</v>
          </cell>
          <cell r="I287">
            <v>50</v>
          </cell>
          <cell r="J287">
            <v>185</v>
          </cell>
        </row>
        <row r="288">
          <cell r="E288">
            <v>0</v>
          </cell>
          <cell r="F288">
            <v>0</v>
          </cell>
          <cell r="G288">
            <v>1</v>
          </cell>
          <cell r="H288">
            <v>43</v>
          </cell>
          <cell r="I288">
            <v>43</v>
          </cell>
          <cell r="J288">
            <v>44</v>
          </cell>
        </row>
        <row r="289">
          <cell r="E289">
            <v>239</v>
          </cell>
          <cell r="F289">
            <v>48</v>
          </cell>
          <cell r="G289">
            <v>55</v>
          </cell>
          <cell r="H289">
            <v>989</v>
          </cell>
          <cell r="I289">
            <v>830</v>
          </cell>
          <cell r="J289">
            <v>1331</v>
          </cell>
        </row>
        <row r="290">
          <cell r="E290">
            <v>104</v>
          </cell>
          <cell r="F290">
            <v>48</v>
          </cell>
          <cell r="G290">
            <v>32</v>
          </cell>
          <cell r="H290">
            <v>187</v>
          </cell>
          <cell r="I290">
            <v>161</v>
          </cell>
          <cell r="J290">
            <v>371</v>
          </cell>
        </row>
        <row r="291">
          <cell r="E291">
            <v>20</v>
          </cell>
          <cell r="F291">
            <v>24</v>
          </cell>
          <cell r="G291">
            <v>0</v>
          </cell>
          <cell r="H291">
            <v>3</v>
          </cell>
          <cell r="I291">
            <v>3</v>
          </cell>
          <cell r="J291">
            <v>47</v>
          </cell>
        </row>
        <row r="292">
          <cell r="E292">
            <v>2625</v>
          </cell>
          <cell r="F292">
            <v>1553</v>
          </cell>
          <cell r="G292">
            <v>260</v>
          </cell>
          <cell r="H292">
            <v>2708</v>
          </cell>
          <cell r="I292">
            <v>2221</v>
          </cell>
          <cell r="J292">
            <v>7146</v>
          </cell>
        </row>
        <row r="293">
          <cell r="E293">
            <v>34</v>
          </cell>
          <cell r="F293">
            <v>3</v>
          </cell>
          <cell r="G293">
            <v>2</v>
          </cell>
          <cell r="H293">
            <v>54</v>
          </cell>
          <cell r="I293">
            <v>33</v>
          </cell>
          <cell r="J293">
            <v>93</v>
          </cell>
        </row>
        <row r="294">
          <cell r="E294">
            <v>713</v>
          </cell>
          <cell r="F294">
            <v>139</v>
          </cell>
          <cell r="G294">
            <v>45</v>
          </cell>
          <cell r="H294">
            <v>488</v>
          </cell>
          <cell r="I294">
            <v>396</v>
          </cell>
          <cell r="J294">
            <v>1385</v>
          </cell>
        </row>
        <row r="295">
          <cell r="E295">
            <v>7</v>
          </cell>
          <cell r="F295">
            <v>0</v>
          </cell>
          <cell r="G295">
            <v>0</v>
          </cell>
          <cell r="H295">
            <v>28</v>
          </cell>
          <cell r="I295">
            <v>0</v>
          </cell>
          <cell r="J295">
            <v>35</v>
          </cell>
        </row>
        <row r="296">
          <cell r="E296">
            <v>10</v>
          </cell>
          <cell r="F296">
            <v>0</v>
          </cell>
          <cell r="G296">
            <v>0</v>
          </cell>
          <cell r="H296">
            <v>7</v>
          </cell>
          <cell r="I296">
            <v>0</v>
          </cell>
          <cell r="J296">
            <v>17</v>
          </cell>
        </row>
        <row r="297">
          <cell r="E297">
            <v>16</v>
          </cell>
          <cell r="F297">
            <v>22</v>
          </cell>
          <cell r="G297">
            <v>0</v>
          </cell>
          <cell r="H297">
            <v>62</v>
          </cell>
          <cell r="I297">
            <v>0</v>
          </cell>
          <cell r="J297">
            <v>100</v>
          </cell>
        </row>
        <row r="298">
          <cell r="E298">
            <v>91</v>
          </cell>
          <cell r="F298">
            <v>26</v>
          </cell>
          <cell r="G298">
            <v>0</v>
          </cell>
          <cell r="H298">
            <v>1</v>
          </cell>
          <cell r="I298">
            <v>0</v>
          </cell>
          <cell r="J298">
            <v>118</v>
          </cell>
        </row>
        <row r="299">
          <cell r="E299">
            <v>20</v>
          </cell>
          <cell r="F299">
            <v>2</v>
          </cell>
          <cell r="G299">
            <v>0</v>
          </cell>
          <cell r="H299">
            <v>12</v>
          </cell>
          <cell r="I299">
            <v>12</v>
          </cell>
          <cell r="J299">
            <v>34</v>
          </cell>
        </row>
        <row r="300">
          <cell r="E300">
            <v>0</v>
          </cell>
          <cell r="F300">
            <v>32</v>
          </cell>
          <cell r="G300">
            <v>0</v>
          </cell>
          <cell r="H300">
            <v>0</v>
          </cell>
          <cell r="I300">
            <v>0</v>
          </cell>
          <cell r="J300">
            <v>32</v>
          </cell>
        </row>
        <row r="301">
          <cell r="E301">
            <v>5228</v>
          </cell>
          <cell r="F301">
            <v>433</v>
          </cell>
          <cell r="G301">
            <v>1026</v>
          </cell>
          <cell r="H301">
            <v>3307</v>
          </cell>
          <cell r="I301">
            <v>3307</v>
          </cell>
          <cell r="J301">
            <v>9994</v>
          </cell>
        </row>
        <row r="302">
          <cell r="E302">
            <v>332</v>
          </cell>
          <cell r="F302">
            <v>105</v>
          </cell>
          <cell r="G302">
            <v>152</v>
          </cell>
          <cell r="H302">
            <v>463</v>
          </cell>
          <cell r="I302">
            <v>463</v>
          </cell>
          <cell r="J302">
            <v>1052</v>
          </cell>
        </row>
        <row r="303">
          <cell r="E303">
            <v>67</v>
          </cell>
          <cell r="F303">
            <v>18</v>
          </cell>
          <cell r="G303">
            <v>9</v>
          </cell>
          <cell r="H303">
            <v>136</v>
          </cell>
          <cell r="I303">
            <v>136</v>
          </cell>
          <cell r="J303">
            <v>230</v>
          </cell>
        </row>
        <row r="304">
          <cell r="E304">
            <v>589</v>
          </cell>
          <cell r="F304">
            <v>93</v>
          </cell>
          <cell r="G304">
            <v>210</v>
          </cell>
          <cell r="H304">
            <v>822</v>
          </cell>
          <cell r="I304">
            <v>822</v>
          </cell>
          <cell r="J304">
            <v>1714</v>
          </cell>
        </row>
        <row r="305">
          <cell r="E305">
            <v>1332</v>
          </cell>
          <cell r="F305">
            <v>217</v>
          </cell>
          <cell r="G305">
            <v>291</v>
          </cell>
          <cell r="H305">
            <v>1304</v>
          </cell>
          <cell r="I305">
            <v>1304</v>
          </cell>
          <cell r="J305">
            <v>3144</v>
          </cell>
        </row>
        <row r="306">
          <cell r="E306">
            <v>253</v>
          </cell>
          <cell r="F306">
            <v>4</v>
          </cell>
          <cell r="G306">
            <v>18</v>
          </cell>
          <cell r="H306">
            <v>85</v>
          </cell>
          <cell r="I306">
            <v>85</v>
          </cell>
          <cell r="J306">
            <v>360</v>
          </cell>
        </row>
        <row r="307">
          <cell r="E307">
            <v>853</v>
          </cell>
          <cell r="F307">
            <v>220</v>
          </cell>
          <cell r="G307">
            <v>0</v>
          </cell>
          <cell r="H307">
            <v>173</v>
          </cell>
          <cell r="I307">
            <v>173</v>
          </cell>
          <cell r="J307">
            <v>1246</v>
          </cell>
        </row>
        <row r="308">
          <cell r="E308">
            <v>19</v>
          </cell>
          <cell r="F308">
            <v>3</v>
          </cell>
          <cell r="G308">
            <v>0</v>
          </cell>
          <cell r="H308">
            <v>8</v>
          </cell>
          <cell r="I308">
            <v>8</v>
          </cell>
          <cell r="J308">
            <v>30</v>
          </cell>
        </row>
      </sheetData>
      <sheetData sheetId="2"/>
      <sheetData sheetId="3">
        <row r="5">
          <cell r="D5">
            <v>1457.99</v>
          </cell>
          <cell r="E5">
            <v>820.17</v>
          </cell>
          <cell r="F5">
            <v>393.83</v>
          </cell>
          <cell r="G5">
            <v>244</v>
          </cell>
          <cell r="H5">
            <v>0</v>
          </cell>
        </row>
        <row r="6">
          <cell r="D6">
            <v>141</v>
          </cell>
          <cell r="E6">
            <v>141</v>
          </cell>
          <cell r="F6">
            <v>0</v>
          </cell>
          <cell r="G6">
            <v>0</v>
          </cell>
          <cell r="H6">
            <v>0</v>
          </cell>
        </row>
        <row r="7">
          <cell r="D7">
            <v>4678</v>
          </cell>
          <cell r="E7">
            <v>677</v>
          </cell>
          <cell r="F7">
            <v>1577</v>
          </cell>
          <cell r="G7">
            <v>1921</v>
          </cell>
          <cell r="H7">
            <v>503</v>
          </cell>
        </row>
        <row r="8">
          <cell r="D8">
            <v>0</v>
          </cell>
          <cell r="E8">
            <v>0</v>
          </cell>
          <cell r="F8">
            <v>0</v>
          </cell>
          <cell r="G8">
            <v>0</v>
          </cell>
          <cell r="H8">
            <v>0</v>
          </cell>
        </row>
        <row r="9">
          <cell r="D9">
            <v>529.29999999999995</v>
          </cell>
          <cell r="E9">
            <v>189.97</v>
          </cell>
          <cell r="F9">
            <v>302.33999999999997</v>
          </cell>
          <cell r="G9">
            <v>37</v>
          </cell>
          <cell r="H9">
            <v>0</v>
          </cell>
        </row>
        <row r="10">
          <cell r="D10">
            <v>0</v>
          </cell>
          <cell r="E10">
            <v>0</v>
          </cell>
          <cell r="F10">
            <v>0</v>
          </cell>
          <cell r="G10">
            <v>0</v>
          </cell>
          <cell r="H10">
            <v>0</v>
          </cell>
        </row>
        <row r="11">
          <cell r="D11">
            <v>2119</v>
          </cell>
          <cell r="E11">
            <v>221</v>
          </cell>
          <cell r="F11">
            <v>774</v>
          </cell>
          <cell r="G11">
            <v>930</v>
          </cell>
          <cell r="H11">
            <v>194</v>
          </cell>
        </row>
        <row r="12">
          <cell r="D12">
            <v>0</v>
          </cell>
          <cell r="E12">
            <v>0</v>
          </cell>
          <cell r="F12">
            <v>0</v>
          </cell>
          <cell r="G12">
            <v>0</v>
          </cell>
          <cell r="H12">
            <v>0</v>
          </cell>
        </row>
        <row r="13">
          <cell r="D13">
            <v>972</v>
          </cell>
          <cell r="E13">
            <v>512.85</v>
          </cell>
          <cell r="F13">
            <v>335.15</v>
          </cell>
          <cell r="G13">
            <v>124</v>
          </cell>
          <cell r="H13">
            <v>0</v>
          </cell>
        </row>
        <row r="14">
          <cell r="D14">
            <v>0</v>
          </cell>
          <cell r="E14">
            <v>0</v>
          </cell>
          <cell r="F14">
            <v>0</v>
          </cell>
          <cell r="G14">
            <v>0</v>
          </cell>
          <cell r="H14">
            <v>0</v>
          </cell>
        </row>
        <row r="15">
          <cell r="D15">
            <v>4553</v>
          </cell>
          <cell r="E15">
            <v>492</v>
          </cell>
          <cell r="F15">
            <v>1634</v>
          </cell>
          <cell r="G15">
            <v>1988</v>
          </cell>
          <cell r="H15">
            <v>439</v>
          </cell>
        </row>
        <row r="16">
          <cell r="D16">
            <v>43</v>
          </cell>
          <cell r="E16">
            <v>28.29</v>
          </cell>
          <cell r="F16">
            <v>7.92</v>
          </cell>
          <cell r="G16">
            <v>6.79</v>
          </cell>
          <cell r="H16">
            <v>0</v>
          </cell>
        </row>
        <row r="17">
          <cell r="D17">
            <v>2472.92</v>
          </cell>
          <cell r="E17">
            <v>1693.02</v>
          </cell>
          <cell r="F17">
            <v>565.79999999999995</v>
          </cell>
          <cell r="G17">
            <v>214.12</v>
          </cell>
          <cell r="H17">
            <v>0</v>
          </cell>
        </row>
        <row r="18">
          <cell r="D18">
            <v>0</v>
          </cell>
          <cell r="E18">
            <v>0</v>
          </cell>
          <cell r="F18">
            <v>0</v>
          </cell>
          <cell r="G18">
            <v>0</v>
          </cell>
          <cell r="H18">
            <v>0</v>
          </cell>
        </row>
        <row r="19">
          <cell r="D19">
            <v>3354</v>
          </cell>
          <cell r="E19">
            <v>536</v>
          </cell>
          <cell r="F19">
            <v>1004</v>
          </cell>
          <cell r="G19">
            <v>1408</v>
          </cell>
          <cell r="H19">
            <v>406</v>
          </cell>
        </row>
        <row r="20">
          <cell r="D20">
            <v>134</v>
          </cell>
          <cell r="E20">
            <v>104.41</v>
          </cell>
          <cell r="F20">
            <v>0</v>
          </cell>
          <cell r="G20">
            <v>29.58</v>
          </cell>
          <cell r="H20">
            <v>0</v>
          </cell>
        </row>
        <row r="21">
          <cell r="D21">
            <v>285</v>
          </cell>
          <cell r="E21">
            <v>89</v>
          </cell>
          <cell r="F21">
            <v>160</v>
          </cell>
          <cell r="G21">
            <v>36</v>
          </cell>
          <cell r="H21">
            <v>0</v>
          </cell>
        </row>
        <row r="22">
          <cell r="D22">
            <v>0</v>
          </cell>
          <cell r="E22">
            <v>0</v>
          </cell>
          <cell r="F22">
            <v>0</v>
          </cell>
          <cell r="G22">
            <v>0</v>
          </cell>
          <cell r="H22">
            <v>0</v>
          </cell>
        </row>
        <row r="23">
          <cell r="D23">
            <v>3346</v>
          </cell>
          <cell r="E23">
            <v>323</v>
          </cell>
          <cell r="F23">
            <v>1239</v>
          </cell>
          <cell r="G23">
            <v>1457</v>
          </cell>
          <cell r="H23">
            <v>327</v>
          </cell>
        </row>
        <row r="24">
          <cell r="D24">
            <v>0</v>
          </cell>
          <cell r="E24">
            <v>0</v>
          </cell>
          <cell r="F24">
            <v>0</v>
          </cell>
          <cell r="G24">
            <v>0</v>
          </cell>
          <cell r="H24">
            <v>0</v>
          </cell>
        </row>
        <row r="25">
          <cell r="D25">
            <v>37</v>
          </cell>
          <cell r="E25">
            <v>8</v>
          </cell>
          <cell r="F25">
            <v>21</v>
          </cell>
          <cell r="G25">
            <v>8</v>
          </cell>
          <cell r="H25">
            <v>0</v>
          </cell>
        </row>
        <row r="26">
          <cell r="D26">
            <v>0</v>
          </cell>
          <cell r="E26">
            <v>0</v>
          </cell>
          <cell r="F26">
            <v>0</v>
          </cell>
          <cell r="G26">
            <v>0</v>
          </cell>
          <cell r="H26">
            <v>0</v>
          </cell>
        </row>
        <row r="27">
          <cell r="D27">
            <v>1452</v>
          </cell>
          <cell r="E27">
            <v>152</v>
          </cell>
          <cell r="F27">
            <v>579</v>
          </cell>
          <cell r="G27">
            <v>565</v>
          </cell>
          <cell r="H27">
            <v>156</v>
          </cell>
        </row>
        <row r="28">
          <cell r="D28">
            <v>70.59</v>
          </cell>
          <cell r="E28">
            <v>5.64</v>
          </cell>
          <cell r="F28">
            <v>54.02</v>
          </cell>
          <cell r="G28">
            <v>10.94</v>
          </cell>
          <cell r="H28">
            <v>0</v>
          </cell>
        </row>
        <row r="29">
          <cell r="D29">
            <v>26</v>
          </cell>
          <cell r="E29">
            <v>10</v>
          </cell>
          <cell r="F29">
            <v>16</v>
          </cell>
          <cell r="G29">
            <v>0</v>
          </cell>
          <cell r="H29">
            <v>0</v>
          </cell>
        </row>
        <row r="30">
          <cell r="D30">
            <v>0</v>
          </cell>
          <cell r="E30">
            <v>0</v>
          </cell>
          <cell r="F30">
            <v>0</v>
          </cell>
          <cell r="G30">
            <v>0</v>
          </cell>
          <cell r="H30">
            <v>0</v>
          </cell>
        </row>
        <row r="31">
          <cell r="D31">
            <v>1477</v>
          </cell>
          <cell r="E31">
            <v>129</v>
          </cell>
          <cell r="F31">
            <v>674</v>
          </cell>
          <cell r="G31">
            <v>498</v>
          </cell>
          <cell r="H31">
            <v>176</v>
          </cell>
        </row>
        <row r="32">
          <cell r="D32">
            <v>132.08000000000001</v>
          </cell>
          <cell r="E32">
            <v>0.78</v>
          </cell>
          <cell r="F32">
            <v>6.12</v>
          </cell>
          <cell r="G32">
            <v>125.18</v>
          </cell>
          <cell r="H32">
            <v>0</v>
          </cell>
        </row>
        <row r="33">
          <cell r="D33">
            <v>301</v>
          </cell>
          <cell r="E33">
            <v>146</v>
          </cell>
          <cell r="F33">
            <v>100</v>
          </cell>
          <cell r="G33">
            <v>55</v>
          </cell>
          <cell r="H33">
            <v>0</v>
          </cell>
        </row>
        <row r="34">
          <cell r="D34">
            <v>34</v>
          </cell>
          <cell r="E34">
            <v>0</v>
          </cell>
          <cell r="F34">
            <v>34</v>
          </cell>
          <cell r="G34">
            <v>0</v>
          </cell>
          <cell r="H34">
            <v>0</v>
          </cell>
        </row>
        <row r="35">
          <cell r="D35">
            <v>2823</v>
          </cell>
          <cell r="E35">
            <v>284</v>
          </cell>
          <cell r="F35">
            <v>1062</v>
          </cell>
          <cell r="G35">
            <v>1190</v>
          </cell>
          <cell r="H35">
            <v>287</v>
          </cell>
        </row>
        <row r="36">
          <cell r="D36">
            <v>51.22</v>
          </cell>
          <cell r="E36">
            <v>2.09</v>
          </cell>
          <cell r="F36">
            <v>0</v>
          </cell>
          <cell r="G36">
            <v>49.13</v>
          </cell>
          <cell r="H36">
            <v>0</v>
          </cell>
        </row>
        <row r="37">
          <cell r="D37">
            <v>1815.79</v>
          </cell>
          <cell r="E37">
            <v>905.13</v>
          </cell>
          <cell r="F37">
            <v>802.67</v>
          </cell>
          <cell r="G37">
            <v>108.03</v>
          </cell>
          <cell r="H37">
            <v>0</v>
          </cell>
        </row>
        <row r="38">
          <cell r="D38">
            <v>24.45</v>
          </cell>
          <cell r="E38">
            <v>24.45</v>
          </cell>
          <cell r="F38">
            <v>0</v>
          </cell>
          <cell r="G38">
            <v>0</v>
          </cell>
          <cell r="H38">
            <v>0</v>
          </cell>
        </row>
        <row r="39">
          <cell r="D39">
            <v>7790</v>
          </cell>
          <cell r="E39">
            <v>702</v>
          </cell>
          <cell r="F39">
            <v>3121</v>
          </cell>
          <cell r="G39">
            <v>3205</v>
          </cell>
          <cell r="H39">
            <v>762</v>
          </cell>
        </row>
        <row r="40">
          <cell r="D40">
            <v>617</v>
          </cell>
          <cell r="E40">
            <v>288.04000000000002</v>
          </cell>
          <cell r="F40">
            <v>280.74</v>
          </cell>
          <cell r="G40">
            <v>48.2</v>
          </cell>
          <cell r="H40">
            <v>0</v>
          </cell>
        </row>
        <row r="41">
          <cell r="D41">
            <v>352</v>
          </cell>
          <cell r="E41">
            <v>208</v>
          </cell>
          <cell r="F41">
            <v>103</v>
          </cell>
          <cell r="G41">
            <v>41</v>
          </cell>
          <cell r="H41">
            <v>0</v>
          </cell>
        </row>
        <row r="42">
          <cell r="D42">
            <v>0</v>
          </cell>
          <cell r="E42">
            <v>0</v>
          </cell>
          <cell r="F42">
            <v>0</v>
          </cell>
          <cell r="G42">
            <v>0</v>
          </cell>
          <cell r="H42">
            <v>0</v>
          </cell>
        </row>
        <row r="43">
          <cell r="D43">
            <v>1720</v>
          </cell>
          <cell r="E43">
            <v>231</v>
          </cell>
          <cell r="F43">
            <v>611</v>
          </cell>
          <cell r="G43">
            <v>637</v>
          </cell>
          <cell r="H43">
            <v>241</v>
          </cell>
        </row>
        <row r="44">
          <cell r="D44">
            <v>0</v>
          </cell>
          <cell r="E44">
            <v>0</v>
          </cell>
          <cell r="F44">
            <v>0</v>
          </cell>
          <cell r="G44">
            <v>0</v>
          </cell>
          <cell r="H44">
            <v>0</v>
          </cell>
        </row>
        <row r="45">
          <cell r="D45">
            <v>136</v>
          </cell>
          <cell r="E45">
            <v>42</v>
          </cell>
          <cell r="F45">
            <v>81</v>
          </cell>
          <cell r="G45">
            <v>13</v>
          </cell>
          <cell r="H45">
            <v>0</v>
          </cell>
        </row>
        <row r="46">
          <cell r="D46">
            <v>0</v>
          </cell>
          <cell r="E46">
            <v>0</v>
          </cell>
          <cell r="F46">
            <v>0</v>
          </cell>
          <cell r="G46">
            <v>0</v>
          </cell>
          <cell r="H46">
            <v>0</v>
          </cell>
        </row>
        <row r="47">
          <cell r="D47">
            <v>2245</v>
          </cell>
          <cell r="E47">
            <v>180</v>
          </cell>
          <cell r="F47">
            <v>884</v>
          </cell>
          <cell r="G47">
            <v>910</v>
          </cell>
          <cell r="H47">
            <v>271</v>
          </cell>
        </row>
        <row r="48">
          <cell r="D48">
            <v>0</v>
          </cell>
          <cell r="E48">
            <v>0</v>
          </cell>
          <cell r="F48">
            <v>0</v>
          </cell>
          <cell r="G48">
            <v>0</v>
          </cell>
          <cell r="H48">
            <v>0</v>
          </cell>
        </row>
        <row r="49">
          <cell r="D49">
            <v>571</v>
          </cell>
          <cell r="E49">
            <v>393</v>
          </cell>
          <cell r="F49">
            <v>123</v>
          </cell>
          <cell r="G49">
            <v>55</v>
          </cell>
          <cell r="H49">
            <v>0</v>
          </cell>
        </row>
        <row r="50">
          <cell r="D50">
            <v>0</v>
          </cell>
          <cell r="E50">
            <v>0</v>
          </cell>
          <cell r="F50">
            <v>0</v>
          </cell>
          <cell r="G50">
            <v>0</v>
          </cell>
          <cell r="H50">
            <v>0</v>
          </cell>
        </row>
        <row r="51">
          <cell r="D51">
            <v>1165</v>
          </cell>
          <cell r="E51">
            <v>143</v>
          </cell>
          <cell r="F51">
            <v>370</v>
          </cell>
          <cell r="G51">
            <v>522</v>
          </cell>
          <cell r="H51">
            <v>130</v>
          </cell>
        </row>
        <row r="52">
          <cell r="D52">
            <v>72.760000000000005</v>
          </cell>
          <cell r="E52">
            <v>0</v>
          </cell>
          <cell r="F52">
            <v>0</v>
          </cell>
          <cell r="G52">
            <v>72.760000000000005</v>
          </cell>
          <cell r="H52">
            <v>0</v>
          </cell>
        </row>
        <row r="53">
          <cell r="D53">
            <v>326</v>
          </cell>
          <cell r="E53">
            <v>125</v>
          </cell>
          <cell r="F53">
            <v>179</v>
          </cell>
          <cell r="G53">
            <v>22</v>
          </cell>
          <cell r="H53">
            <v>0</v>
          </cell>
        </row>
        <row r="54">
          <cell r="D54">
            <v>0</v>
          </cell>
          <cell r="E54">
            <v>0</v>
          </cell>
          <cell r="F54">
            <v>0</v>
          </cell>
          <cell r="G54">
            <v>0</v>
          </cell>
          <cell r="H54">
            <v>0</v>
          </cell>
        </row>
        <row r="55">
          <cell r="D55">
            <v>3309</v>
          </cell>
          <cell r="E55">
            <v>363</v>
          </cell>
          <cell r="F55">
            <v>1539</v>
          </cell>
          <cell r="G55">
            <v>1125</v>
          </cell>
          <cell r="H55">
            <v>282</v>
          </cell>
        </row>
        <row r="56">
          <cell r="D56">
            <v>0</v>
          </cell>
          <cell r="E56">
            <v>0</v>
          </cell>
          <cell r="F56">
            <v>0</v>
          </cell>
          <cell r="G56">
            <v>0</v>
          </cell>
          <cell r="H56">
            <v>0</v>
          </cell>
        </row>
        <row r="57">
          <cell r="D57">
            <v>1406</v>
          </cell>
          <cell r="E57">
            <v>706</v>
          </cell>
          <cell r="F57">
            <v>549</v>
          </cell>
          <cell r="G57">
            <v>151</v>
          </cell>
          <cell r="H57">
            <v>0</v>
          </cell>
        </row>
        <row r="58">
          <cell r="D58">
            <v>68</v>
          </cell>
          <cell r="E58">
            <v>44</v>
          </cell>
          <cell r="F58">
            <v>21</v>
          </cell>
          <cell r="G58">
            <v>0</v>
          </cell>
          <cell r="H58">
            <v>3</v>
          </cell>
        </row>
        <row r="59">
          <cell r="D59">
            <v>5568</v>
          </cell>
          <cell r="E59">
            <v>512</v>
          </cell>
          <cell r="F59">
            <v>2146</v>
          </cell>
          <cell r="G59">
            <v>2318</v>
          </cell>
          <cell r="H59">
            <v>592</v>
          </cell>
        </row>
        <row r="60">
          <cell r="D60">
            <v>200.17</v>
          </cell>
          <cell r="E60">
            <v>104.46</v>
          </cell>
          <cell r="F60">
            <v>45</v>
          </cell>
          <cell r="G60">
            <v>50.7</v>
          </cell>
          <cell r="H60">
            <v>0</v>
          </cell>
        </row>
        <row r="61">
          <cell r="D61">
            <v>754</v>
          </cell>
          <cell r="E61">
            <v>373</v>
          </cell>
          <cell r="F61">
            <v>349</v>
          </cell>
          <cell r="G61">
            <v>32</v>
          </cell>
          <cell r="H61">
            <v>0</v>
          </cell>
        </row>
        <row r="62">
          <cell r="D62">
            <v>14</v>
          </cell>
          <cell r="E62">
            <v>0</v>
          </cell>
          <cell r="F62">
            <v>9.69</v>
          </cell>
          <cell r="G62">
            <v>0</v>
          </cell>
          <cell r="H62">
            <v>4.3079999999999998</v>
          </cell>
        </row>
        <row r="63">
          <cell r="D63">
            <v>3089</v>
          </cell>
          <cell r="E63">
            <v>395</v>
          </cell>
          <cell r="F63">
            <v>1086</v>
          </cell>
          <cell r="G63">
            <v>1268</v>
          </cell>
          <cell r="H63">
            <v>340</v>
          </cell>
        </row>
        <row r="64">
          <cell r="D64">
            <v>32</v>
          </cell>
          <cell r="E64">
            <v>9.74</v>
          </cell>
          <cell r="F64">
            <v>13.91</v>
          </cell>
          <cell r="G64">
            <v>8.35</v>
          </cell>
          <cell r="H64">
            <v>0</v>
          </cell>
        </row>
        <row r="65">
          <cell r="D65">
            <v>1646.98</v>
          </cell>
          <cell r="E65">
            <v>1116.93</v>
          </cell>
          <cell r="F65">
            <v>391.06</v>
          </cell>
          <cell r="G65">
            <v>139</v>
          </cell>
          <cell r="H65">
            <v>0</v>
          </cell>
        </row>
        <row r="66">
          <cell r="D66">
            <v>37</v>
          </cell>
          <cell r="E66">
            <v>0</v>
          </cell>
          <cell r="F66">
            <v>0</v>
          </cell>
          <cell r="G66">
            <v>37</v>
          </cell>
          <cell r="H66">
            <v>0</v>
          </cell>
        </row>
        <row r="67">
          <cell r="D67">
            <v>4411</v>
          </cell>
          <cell r="E67">
            <v>486</v>
          </cell>
          <cell r="F67">
            <v>1749</v>
          </cell>
          <cell r="G67">
            <v>1809</v>
          </cell>
          <cell r="H67">
            <v>367</v>
          </cell>
        </row>
        <row r="68">
          <cell r="D68">
            <v>688.19</v>
          </cell>
          <cell r="E68">
            <v>108.94</v>
          </cell>
          <cell r="F68">
            <v>463.47</v>
          </cell>
          <cell r="G68">
            <v>115.77</v>
          </cell>
          <cell r="H68">
            <v>0</v>
          </cell>
        </row>
        <row r="69">
          <cell r="D69">
            <v>1230</v>
          </cell>
          <cell r="E69">
            <v>532</v>
          </cell>
          <cell r="F69">
            <v>636</v>
          </cell>
          <cell r="G69">
            <v>62</v>
          </cell>
          <cell r="H69">
            <v>0</v>
          </cell>
        </row>
        <row r="70">
          <cell r="D70">
            <v>0</v>
          </cell>
          <cell r="E70">
            <v>0</v>
          </cell>
          <cell r="F70">
            <v>0</v>
          </cell>
          <cell r="G70">
            <v>0</v>
          </cell>
          <cell r="H70">
            <v>0</v>
          </cell>
        </row>
        <row r="71">
          <cell r="D71">
            <v>4125</v>
          </cell>
          <cell r="E71">
            <v>379</v>
          </cell>
          <cell r="F71">
            <v>1954</v>
          </cell>
          <cell r="G71">
            <v>1546</v>
          </cell>
          <cell r="H71">
            <v>246</v>
          </cell>
        </row>
        <row r="72">
          <cell r="D72">
            <v>0</v>
          </cell>
          <cell r="E72">
            <v>0</v>
          </cell>
          <cell r="F72">
            <v>0</v>
          </cell>
          <cell r="G72">
            <v>0</v>
          </cell>
          <cell r="H72">
            <v>0</v>
          </cell>
        </row>
        <row r="73">
          <cell r="D73">
            <v>445</v>
          </cell>
          <cell r="E73">
            <v>205</v>
          </cell>
          <cell r="F73">
            <v>202</v>
          </cell>
          <cell r="G73">
            <v>38</v>
          </cell>
          <cell r="H73">
            <v>0</v>
          </cell>
        </row>
        <row r="74">
          <cell r="D74">
            <v>0</v>
          </cell>
          <cell r="E74">
            <v>0</v>
          </cell>
          <cell r="F74">
            <v>0</v>
          </cell>
          <cell r="G74">
            <v>0</v>
          </cell>
          <cell r="H74">
            <v>0</v>
          </cell>
        </row>
        <row r="75">
          <cell r="D75">
            <v>5093</v>
          </cell>
          <cell r="E75">
            <v>446</v>
          </cell>
          <cell r="F75">
            <v>1995</v>
          </cell>
          <cell r="G75">
            <v>2204</v>
          </cell>
          <cell r="H75">
            <v>448</v>
          </cell>
        </row>
        <row r="76">
          <cell r="D76">
            <v>374.53</v>
          </cell>
          <cell r="E76">
            <v>38.44</v>
          </cell>
          <cell r="F76">
            <v>227.11</v>
          </cell>
          <cell r="G76">
            <v>108.97</v>
          </cell>
          <cell r="H76">
            <v>0</v>
          </cell>
        </row>
        <row r="77">
          <cell r="D77">
            <v>9824</v>
          </cell>
          <cell r="E77">
            <v>4080.72</v>
          </cell>
          <cell r="F77">
            <v>4128.28</v>
          </cell>
          <cell r="G77">
            <v>1615</v>
          </cell>
          <cell r="H77">
            <v>0</v>
          </cell>
        </row>
        <row r="78">
          <cell r="D78">
            <v>172</v>
          </cell>
          <cell r="E78">
            <v>20</v>
          </cell>
          <cell r="F78">
            <v>124.31</v>
          </cell>
          <cell r="G78">
            <v>3.69</v>
          </cell>
          <cell r="H78">
            <v>24</v>
          </cell>
        </row>
        <row r="79">
          <cell r="D79">
            <v>19090</v>
          </cell>
          <cell r="E79">
            <v>2031</v>
          </cell>
          <cell r="F79">
            <v>6144</v>
          </cell>
          <cell r="G79">
            <v>8490</v>
          </cell>
          <cell r="H79">
            <v>2425</v>
          </cell>
        </row>
        <row r="80">
          <cell r="D80">
            <v>3460.83</v>
          </cell>
          <cell r="E80">
            <v>611.54</v>
          </cell>
          <cell r="F80">
            <v>1731.49</v>
          </cell>
          <cell r="G80">
            <v>1117.8</v>
          </cell>
          <cell r="H80">
            <v>0</v>
          </cell>
        </row>
      </sheetData>
      <sheetData sheetId="4">
        <row r="4">
          <cell r="E4">
            <v>63</v>
          </cell>
          <cell r="F4">
            <v>0</v>
          </cell>
          <cell r="G4">
            <v>1</v>
          </cell>
          <cell r="H4">
            <v>61</v>
          </cell>
          <cell r="I4">
            <v>1</v>
          </cell>
        </row>
        <row r="5">
          <cell r="E5">
            <v>3765</v>
          </cell>
          <cell r="F5">
            <v>580</v>
          </cell>
          <cell r="G5">
            <v>1200</v>
          </cell>
          <cell r="H5">
            <v>1499</v>
          </cell>
          <cell r="I5">
            <v>486</v>
          </cell>
        </row>
        <row r="6">
          <cell r="E6">
            <v>95</v>
          </cell>
          <cell r="F6">
            <v>0</v>
          </cell>
          <cell r="G6">
            <v>81</v>
          </cell>
          <cell r="H6">
            <v>14</v>
          </cell>
          <cell r="I6">
            <v>0</v>
          </cell>
        </row>
        <row r="7">
          <cell r="E7">
            <v>301</v>
          </cell>
          <cell r="F7">
            <v>53</v>
          </cell>
          <cell r="G7">
            <v>105</v>
          </cell>
          <cell r="H7">
            <v>137</v>
          </cell>
          <cell r="I7">
            <v>6</v>
          </cell>
        </row>
        <row r="8">
          <cell r="E8">
            <v>454</v>
          </cell>
          <cell r="F8">
            <v>44</v>
          </cell>
          <cell r="G8">
            <v>190</v>
          </cell>
          <cell r="H8">
            <v>210</v>
          </cell>
          <cell r="I8">
            <v>10</v>
          </cell>
        </row>
        <row r="9">
          <cell r="E9">
            <v>141</v>
          </cell>
          <cell r="F9">
            <v>141</v>
          </cell>
          <cell r="G9">
            <v>0</v>
          </cell>
          <cell r="H9">
            <v>0</v>
          </cell>
          <cell r="I9">
            <v>0</v>
          </cell>
        </row>
        <row r="10">
          <cell r="E10">
            <v>48.99</v>
          </cell>
          <cell r="F10">
            <v>13.166</v>
          </cell>
          <cell r="G10">
            <v>35.83</v>
          </cell>
          <cell r="H10">
            <v>0</v>
          </cell>
          <cell r="I10">
            <v>0</v>
          </cell>
        </row>
        <row r="11">
          <cell r="E11">
            <v>5</v>
          </cell>
          <cell r="F11">
            <v>2</v>
          </cell>
          <cell r="G11">
            <v>3</v>
          </cell>
          <cell r="H11">
            <v>0</v>
          </cell>
          <cell r="I11">
            <v>0</v>
          </cell>
        </row>
        <row r="12">
          <cell r="E12">
            <v>1018</v>
          </cell>
          <cell r="F12">
            <v>513</v>
          </cell>
          <cell r="G12">
            <v>306</v>
          </cell>
          <cell r="H12">
            <v>199</v>
          </cell>
          <cell r="I12">
            <v>0</v>
          </cell>
        </row>
        <row r="13">
          <cell r="E13">
            <v>46</v>
          </cell>
          <cell r="F13">
            <v>15</v>
          </cell>
          <cell r="G13">
            <v>31</v>
          </cell>
          <cell r="H13">
            <v>0</v>
          </cell>
          <cell r="I13">
            <v>0</v>
          </cell>
        </row>
        <row r="14">
          <cell r="E14">
            <v>239</v>
          </cell>
          <cell r="F14">
            <v>221</v>
          </cell>
          <cell r="G14">
            <v>5</v>
          </cell>
          <cell r="H14">
            <v>13</v>
          </cell>
          <cell r="I14">
            <v>0</v>
          </cell>
        </row>
        <row r="15">
          <cell r="E15">
            <v>73</v>
          </cell>
          <cell r="F15">
            <v>39</v>
          </cell>
          <cell r="G15">
            <v>3</v>
          </cell>
          <cell r="H15">
            <v>31</v>
          </cell>
          <cell r="I15">
            <v>0</v>
          </cell>
        </row>
        <row r="16">
          <cell r="E16">
            <v>28</v>
          </cell>
          <cell r="F16">
            <v>17</v>
          </cell>
          <cell r="G16">
            <v>10</v>
          </cell>
          <cell r="H16">
            <v>1</v>
          </cell>
          <cell r="I16">
            <v>0</v>
          </cell>
        </row>
        <row r="17">
          <cell r="E17">
            <v>86</v>
          </cell>
          <cell r="F17">
            <v>3</v>
          </cell>
          <cell r="G17">
            <v>71</v>
          </cell>
          <cell r="H17">
            <v>12</v>
          </cell>
          <cell r="I17">
            <v>0</v>
          </cell>
        </row>
        <row r="18">
          <cell r="E18">
            <v>1024</v>
          </cell>
          <cell r="F18">
            <v>107</v>
          </cell>
          <cell r="G18">
            <v>481</v>
          </cell>
          <cell r="H18">
            <v>426</v>
          </cell>
          <cell r="I18">
            <v>10</v>
          </cell>
        </row>
        <row r="19">
          <cell r="E19">
            <v>1009</v>
          </cell>
          <cell r="F19">
            <v>111</v>
          </cell>
          <cell r="G19">
            <v>222</v>
          </cell>
          <cell r="H19">
            <v>492</v>
          </cell>
          <cell r="I19">
            <v>184</v>
          </cell>
        </row>
        <row r="20">
          <cell r="E20">
            <v>233.31</v>
          </cell>
          <cell r="F20">
            <v>0</v>
          </cell>
          <cell r="G20">
            <v>233.31</v>
          </cell>
          <cell r="H20">
            <v>0</v>
          </cell>
          <cell r="I20">
            <v>0</v>
          </cell>
        </row>
        <row r="21">
          <cell r="E21">
            <v>2</v>
          </cell>
          <cell r="F21">
            <v>2</v>
          </cell>
          <cell r="G21">
            <v>0</v>
          </cell>
          <cell r="H21">
            <v>0</v>
          </cell>
          <cell r="I21">
            <v>0</v>
          </cell>
        </row>
        <row r="22">
          <cell r="E22">
            <v>173</v>
          </cell>
          <cell r="F22">
            <v>68</v>
          </cell>
          <cell r="G22">
            <v>68</v>
          </cell>
          <cell r="H22">
            <v>37</v>
          </cell>
          <cell r="I22">
            <v>0</v>
          </cell>
        </row>
        <row r="23">
          <cell r="E23">
            <v>94.99</v>
          </cell>
          <cell r="F23">
            <v>93.968999999999994</v>
          </cell>
          <cell r="G23">
            <v>1.03</v>
          </cell>
          <cell r="H23">
            <v>0</v>
          </cell>
          <cell r="I23">
            <v>0</v>
          </cell>
        </row>
        <row r="24">
          <cell r="E24">
            <v>26</v>
          </cell>
          <cell r="F24">
            <v>26</v>
          </cell>
          <cell r="G24">
            <v>0</v>
          </cell>
          <cell r="H24">
            <v>0</v>
          </cell>
          <cell r="I24">
            <v>0</v>
          </cell>
        </row>
        <row r="25">
          <cell r="E25">
            <v>43</v>
          </cell>
          <cell r="F25">
            <v>28.289000000000001</v>
          </cell>
          <cell r="G25">
            <v>7.92</v>
          </cell>
          <cell r="H25">
            <v>6.79</v>
          </cell>
          <cell r="I25">
            <v>0</v>
          </cell>
        </row>
        <row r="26">
          <cell r="E26">
            <v>2443</v>
          </cell>
          <cell r="F26">
            <v>282</v>
          </cell>
          <cell r="G26">
            <v>922</v>
          </cell>
          <cell r="H26">
            <v>807</v>
          </cell>
          <cell r="I26">
            <v>432</v>
          </cell>
        </row>
        <row r="27">
          <cell r="E27">
            <v>616</v>
          </cell>
          <cell r="F27">
            <v>1</v>
          </cell>
          <cell r="G27">
            <v>17</v>
          </cell>
          <cell r="H27">
            <v>594</v>
          </cell>
          <cell r="I27">
            <v>4</v>
          </cell>
        </row>
        <row r="28">
          <cell r="E28">
            <v>66</v>
          </cell>
          <cell r="F28">
            <v>0</v>
          </cell>
          <cell r="G28">
            <v>0</v>
          </cell>
          <cell r="H28">
            <v>66</v>
          </cell>
          <cell r="I28">
            <v>0</v>
          </cell>
        </row>
        <row r="29">
          <cell r="E29">
            <v>234</v>
          </cell>
          <cell r="F29">
            <v>51</v>
          </cell>
          <cell r="G29">
            <v>167</v>
          </cell>
          <cell r="H29">
            <v>16</v>
          </cell>
          <cell r="I29">
            <v>0</v>
          </cell>
        </row>
        <row r="30">
          <cell r="E30">
            <v>446</v>
          </cell>
          <cell r="F30">
            <v>86</v>
          </cell>
          <cell r="G30">
            <v>190</v>
          </cell>
          <cell r="H30">
            <v>170</v>
          </cell>
          <cell r="I30">
            <v>0</v>
          </cell>
        </row>
        <row r="31">
          <cell r="E31">
            <v>748</v>
          </cell>
          <cell r="F31">
            <v>72</v>
          </cell>
          <cell r="G31">
            <v>338</v>
          </cell>
          <cell r="H31">
            <v>335</v>
          </cell>
          <cell r="I31">
            <v>3</v>
          </cell>
        </row>
        <row r="32">
          <cell r="E32">
            <v>5</v>
          </cell>
          <cell r="F32">
            <v>1</v>
          </cell>
          <cell r="G32">
            <v>4</v>
          </cell>
          <cell r="H32">
            <v>0</v>
          </cell>
          <cell r="I32">
            <v>0</v>
          </cell>
        </row>
        <row r="33">
          <cell r="E33">
            <v>683</v>
          </cell>
          <cell r="F33">
            <v>257</v>
          </cell>
          <cell r="G33">
            <v>303</v>
          </cell>
          <cell r="H33">
            <v>123</v>
          </cell>
          <cell r="I33">
            <v>0</v>
          </cell>
        </row>
        <row r="34">
          <cell r="E34">
            <v>146</v>
          </cell>
          <cell r="F34">
            <v>116.852</v>
          </cell>
          <cell r="G34">
            <v>28.15</v>
          </cell>
          <cell r="H34">
            <v>1</v>
          </cell>
          <cell r="I34">
            <v>0</v>
          </cell>
        </row>
        <row r="35">
          <cell r="E35">
            <v>138</v>
          </cell>
          <cell r="F35">
            <v>138</v>
          </cell>
          <cell r="G35">
            <v>0</v>
          </cell>
          <cell r="H35">
            <v>0</v>
          </cell>
          <cell r="I35">
            <v>0</v>
          </cell>
        </row>
        <row r="36">
          <cell r="E36">
            <v>134</v>
          </cell>
          <cell r="F36">
            <v>104.40600000000001</v>
          </cell>
          <cell r="G36">
            <v>0</v>
          </cell>
          <cell r="H36">
            <v>29.58</v>
          </cell>
          <cell r="I36">
            <v>0</v>
          </cell>
        </row>
        <row r="37">
          <cell r="E37">
            <v>2143</v>
          </cell>
          <cell r="F37">
            <v>442</v>
          </cell>
          <cell r="G37">
            <v>791</v>
          </cell>
          <cell r="H37">
            <v>516</v>
          </cell>
          <cell r="I37">
            <v>394</v>
          </cell>
        </row>
        <row r="38">
          <cell r="E38">
            <v>610</v>
          </cell>
          <cell r="F38">
            <v>8</v>
          </cell>
          <cell r="G38">
            <v>16</v>
          </cell>
          <cell r="H38">
            <v>584</v>
          </cell>
          <cell r="I38">
            <v>2</v>
          </cell>
        </row>
        <row r="39">
          <cell r="E39">
            <v>72</v>
          </cell>
          <cell r="F39">
            <v>4</v>
          </cell>
          <cell r="G39">
            <v>64</v>
          </cell>
          <cell r="H39">
            <v>4</v>
          </cell>
          <cell r="I39">
            <v>0</v>
          </cell>
        </row>
        <row r="40">
          <cell r="E40">
            <v>107</v>
          </cell>
          <cell r="F40">
            <v>16</v>
          </cell>
          <cell r="G40">
            <v>17</v>
          </cell>
          <cell r="H40">
            <v>72</v>
          </cell>
          <cell r="I40">
            <v>2</v>
          </cell>
        </row>
        <row r="41">
          <cell r="E41">
            <v>422</v>
          </cell>
          <cell r="F41">
            <v>66</v>
          </cell>
          <cell r="G41">
            <v>116</v>
          </cell>
          <cell r="H41">
            <v>232</v>
          </cell>
          <cell r="I41">
            <v>8</v>
          </cell>
        </row>
        <row r="42">
          <cell r="E42">
            <v>618.91999999999996</v>
          </cell>
          <cell r="F42">
            <v>393.964</v>
          </cell>
          <cell r="G42">
            <v>124.87</v>
          </cell>
          <cell r="H42">
            <v>100.12</v>
          </cell>
          <cell r="I42">
            <v>0</v>
          </cell>
        </row>
        <row r="43">
          <cell r="E43">
            <v>4</v>
          </cell>
          <cell r="F43">
            <v>2</v>
          </cell>
          <cell r="G43">
            <v>2</v>
          </cell>
          <cell r="H43">
            <v>0</v>
          </cell>
          <cell r="I43">
            <v>0</v>
          </cell>
        </row>
        <row r="44">
          <cell r="E44">
            <v>986</v>
          </cell>
          <cell r="F44">
            <v>607</v>
          </cell>
          <cell r="G44">
            <v>333</v>
          </cell>
          <cell r="H44">
            <v>46</v>
          </cell>
          <cell r="I44">
            <v>0</v>
          </cell>
        </row>
        <row r="45">
          <cell r="E45">
            <v>267</v>
          </cell>
          <cell r="F45">
            <v>169.059</v>
          </cell>
          <cell r="G45">
            <v>69.94</v>
          </cell>
          <cell r="H45">
            <v>28</v>
          </cell>
          <cell r="I45">
            <v>0</v>
          </cell>
        </row>
        <row r="46">
          <cell r="E46">
            <v>225</v>
          </cell>
          <cell r="F46">
            <v>225</v>
          </cell>
          <cell r="G46">
            <v>0</v>
          </cell>
          <cell r="H46">
            <v>0</v>
          </cell>
          <cell r="I46">
            <v>0</v>
          </cell>
        </row>
        <row r="47">
          <cell r="E47">
            <v>327</v>
          </cell>
          <cell r="F47">
            <v>289</v>
          </cell>
          <cell r="G47">
            <v>9</v>
          </cell>
          <cell r="H47">
            <v>29</v>
          </cell>
          <cell r="I47">
            <v>0</v>
          </cell>
        </row>
        <row r="48">
          <cell r="E48">
            <v>45</v>
          </cell>
          <cell r="F48">
            <v>7</v>
          </cell>
          <cell r="G48">
            <v>27</v>
          </cell>
          <cell r="H48">
            <v>11</v>
          </cell>
          <cell r="I48">
            <v>0</v>
          </cell>
        </row>
        <row r="49">
          <cell r="E49">
            <v>1351</v>
          </cell>
          <cell r="F49">
            <v>150</v>
          </cell>
          <cell r="G49">
            <v>410</v>
          </cell>
          <cell r="H49">
            <v>631</v>
          </cell>
          <cell r="I49">
            <v>160</v>
          </cell>
        </row>
        <row r="50">
          <cell r="E50">
            <v>77</v>
          </cell>
          <cell r="F50">
            <v>0</v>
          </cell>
          <cell r="G50">
            <v>67</v>
          </cell>
          <cell r="H50">
            <v>10</v>
          </cell>
          <cell r="I50">
            <v>0</v>
          </cell>
        </row>
        <row r="51">
          <cell r="E51">
            <v>445</v>
          </cell>
          <cell r="F51">
            <v>25</v>
          </cell>
          <cell r="G51">
            <v>198</v>
          </cell>
          <cell r="H51">
            <v>221</v>
          </cell>
          <cell r="I51">
            <v>1</v>
          </cell>
        </row>
        <row r="52">
          <cell r="E52">
            <v>1305</v>
          </cell>
          <cell r="F52">
            <v>148</v>
          </cell>
          <cell r="G52">
            <v>413</v>
          </cell>
          <cell r="H52">
            <v>578</v>
          </cell>
          <cell r="I52">
            <v>166</v>
          </cell>
        </row>
        <row r="53">
          <cell r="E53">
            <v>168</v>
          </cell>
          <cell r="F53">
            <v>0</v>
          </cell>
          <cell r="G53">
            <v>151</v>
          </cell>
          <cell r="H53">
            <v>17</v>
          </cell>
          <cell r="I53">
            <v>0</v>
          </cell>
        </row>
        <row r="54">
          <cell r="E54">
            <v>1</v>
          </cell>
          <cell r="F54">
            <v>0</v>
          </cell>
          <cell r="G54">
            <v>1</v>
          </cell>
          <cell r="H54">
            <v>0</v>
          </cell>
          <cell r="I54">
            <v>0</v>
          </cell>
        </row>
        <row r="55">
          <cell r="E55">
            <v>219</v>
          </cell>
          <cell r="F55">
            <v>24</v>
          </cell>
          <cell r="G55">
            <v>159</v>
          </cell>
          <cell r="H55">
            <v>36</v>
          </cell>
          <cell r="I55">
            <v>0</v>
          </cell>
        </row>
        <row r="56">
          <cell r="E56">
            <v>1</v>
          </cell>
          <cell r="F56">
            <v>1</v>
          </cell>
          <cell r="G56">
            <v>0</v>
          </cell>
          <cell r="H56">
            <v>0</v>
          </cell>
          <cell r="I56">
            <v>0</v>
          </cell>
        </row>
        <row r="57">
          <cell r="E57">
            <v>57</v>
          </cell>
          <cell r="F57">
            <v>57</v>
          </cell>
          <cell r="G57">
            <v>0</v>
          </cell>
          <cell r="H57">
            <v>0</v>
          </cell>
          <cell r="I57">
            <v>0</v>
          </cell>
        </row>
        <row r="58">
          <cell r="E58">
            <v>7</v>
          </cell>
          <cell r="F58">
            <v>7</v>
          </cell>
          <cell r="G58">
            <v>0</v>
          </cell>
          <cell r="H58">
            <v>0</v>
          </cell>
          <cell r="I58">
            <v>0</v>
          </cell>
        </row>
        <row r="59">
          <cell r="E59">
            <v>70.59</v>
          </cell>
          <cell r="F59">
            <v>5.6429999999999998</v>
          </cell>
          <cell r="G59">
            <v>54.02</v>
          </cell>
          <cell r="H59">
            <v>10.94</v>
          </cell>
          <cell r="I59">
            <v>0</v>
          </cell>
        </row>
        <row r="60">
          <cell r="E60">
            <v>1167</v>
          </cell>
          <cell r="F60">
            <v>117</v>
          </cell>
          <cell r="G60">
            <v>358</v>
          </cell>
          <cell r="H60">
            <v>537</v>
          </cell>
          <cell r="I60">
            <v>155</v>
          </cell>
        </row>
        <row r="61">
          <cell r="E61">
            <v>285</v>
          </cell>
          <cell r="F61">
            <v>35</v>
          </cell>
          <cell r="G61">
            <v>221</v>
          </cell>
          <cell r="H61">
            <v>28</v>
          </cell>
          <cell r="I61">
            <v>1</v>
          </cell>
        </row>
        <row r="62">
          <cell r="E62">
            <v>30</v>
          </cell>
          <cell r="F62">
            <v>1</v>
          </cell>
          <cell r="G62">
            <v>21</v>
          </cell>
          <cell r="H62">
            <v>8</v>
          </cell>
          <cell r="I62">
            <v>0</v>
          </cell>
        </row>
        <row r="63">
          <cell r="E63">
            <v>7</v>
          </cell>
          <cell r="F63">
            <v>7</v>
          </cell>
          <cell r="G63">
            <v>0</v>
          </cell>
          <cell r="H63">
            <v>0</v>
          </cell>
          <cell r="I63">
            <v>0</v>
          </cell>
        </row>
        <row r="64">
          <cell r="E64">
            <v>7.99</v>
          </cell>
          <cell r="F64">
            <v>0.63900000000000001</v>
          </cell>
          <cell r="G64">
            <v>6.12</v>
          </cell>
          <cell r="H64">
            <v>1.24</v>
          </cell>
          <cell r="I64">
            <v>0</v>
          </cell>
        </row>
        <row r="65">
          <cell r="E65">
            <v>19</v>
          </cell>
          <cell r="F65">
            <v>0</v>
          </cell>
          <cell r="G65">
            <v>0</v>
          </cell>
          <cell r="H65">
            <v>19</v>
          </cell>
          <cell r="I65">
            <v>0</v>
          </cell>
        </row>
        <row r="66">
          <cell r="E66">
            <v>27.2</v>
          </cell>
          <cell r="F66">
            <v>0.14599999999999999</v>
          </cell>
          <cell r="G66">
            <v>0</v>
          </cell>
          <cell r="H66">
            <v>27.05</v>
          </cell>
          <cell r="I66">
            <v>0</v>
          </cell>
        </row>
        <row r="67">
          <cell r="E67">
            <v>77.89</v>
          </cell>
          <cell r="F67">
            <v>0</v>
          </cell>
          <cell r="G67">
            <v>0</v>
          </cell>
          <cell r="H67">
            <v>77.89</v>
          </cell>
          <cell r="I67">
            <v>0</v>
          </cell>
        </row>
        <row r="68">
          <cell r="E68">
            <v>123</v>
          </cell>
          <cell r="F68">
            <v>12</v>
          </cell>
          <cell r="G68">
            <v>107</v>
          </cell>
          <cell r="H68">
            <v>4</v>
          </cell>
          <cell r="I68">
            <v>0</v>
          </cell>
        </row>
        <row r="69">
          <cell r="E69">
            <v>1128</v>
          </cell>
          <cell r="F69">
            <v>117</v>
          </cell>
          <cell r="G69">
            <v>370</v>
          </cell>
          <cell r="H69">
            <v>465</v>
          </cell>
          <cell r="I69">
            <v>176</v>
          </cell>
        </row>
        <row r="70">
          <cell r="E70">
            <v>226</v>
          </cell>
          <cell r="F70">
            <v>0</v>
          </cell>
          <cell r="G70">
            <v>197</v>
          </cell>
          <cell r="H70">
            <v>29</v>
          </cell>
          <cell r="I70">
            <v>0</v>
          </cell>
        </row>
        <row r="71">
          <cell r="E71">
            <v>16</v>
          </cell>
          <cell r="F71">
            <v>5</v>
          </cell>
          <cell r="G71">
            <v>11</v>
          </cell>
          <cell r="H71">
            <v>0</v>
          </cell>
          <cell r="I71">
            <v>0</v>
          </cell>
        </row>
        <row r="72">
          <cell r="E72">
            <v>6</v>
          </cell>
          <cell r="F72">
            <v>1</v>
          </cell>
          <cell r="G72">
            <v>5</v>
          </cell>
          <cell r="H72">
            <v>0</v>
          </cell>
          <cell r="I72">
            <v>0</v>
          </cell>
        </row>
        <row r="73">
          <cell r="E73">
            <v>4</v>
          </cell>
          <cell r="F73">
            <v>4</v>
          </cell>
          <cell r="G73">
            <v>0</v>
          </cell>
          <cell r="H73">
            <v>0</v>
          </cell>
          <cell r="I73">
            <v>0</v>
          </cell>
        </row>
        <row r="74">
          <cell r="E74">
            <v>51.22</v>
          </cell>
          <cell r="F74">
            <v>2.09</v>
          </cell>
          <cell r="G74">
            <v>0</v>
          </cell>
          <cell r="H74">
            <v>49.13</v>
          </cell>
          <cell r="I74">
            <v>0</v>
          </cell>
        </row>
        <row r="75">
          <cell r="E75">
            <v>199</v>
          </cell>
          <cell r="F75">
            <v>0</v>
          </cell>
          <cell r="G75">
            <v>148</v>
          </cell>
          <cell r="H75">
            <v>51</v>
          </cell>
          <cell r="I75">
            <v>0</v>
          </cell>
        </row>
        <row r="76">
          <cell r="E76">
            <v>1252</v>
          </cell>
          <cell r="F76">
            <v>103</v>
          </cell>
          <cell r="G76">
            <v>435</v>
          </cell>
          <cell r="H76">
            <v>567</v>
          </cell>
          <cell r="I76">
            <v>147</v>
          </cell>
        </row>
        <row r="77">
          <cell r="E77">
            <v>67</v>
          </cell>
          <cell r="F77">
            <v>0</v>
          </cell>
          <cell r="G77">
            <v>62</v>
          </cell>
          <cell r="H77">
            <v>5</v>
          </cell>
          <cell r="I77">
            <v>0</v>
          </cell>
        </row>
        <row r="78">
          <cell r="E78">
            <v>1271</v>
          </cell>
          <cell r="F78">
            <v>160</v>
          </cell>
          <cell r="G78">
            <v>408</v>
          </cell>
          <cell r="H78">
            <v>564</v>
          </cell>
          <cell r="I78">
            <v>139</v>
          </cell>
        </row>
        <row r="79">
          <cell r="E79">
            <v>34</v>
          </cell>
          <cell r="F79">
            <v>21</v>
          </cell>
          <cell r="G79">
            <v>9</v>
          </cell>
          <cell r="H79">
            <v>3</v>
          </cell>
          <cell r="I79">
            <v>1</v>
          </cell>
        </row>
        <row r="80">
          <cell r="E80">
            <v>34</v>
          </cell>
          <cell r="F80">
            <v>0</v>
          </cell>
          <cell r="G80">
            <v>34</v>
          </cell>
          <cell r="H80">
            <v>0</v>
          </cell>
          <cell r="I80">
            <v>0</v>
          </cell>
        </row>
        <row r="81">
          <cell r="E81">
            <v>5</v>
          </cell>
          <cell r="F81">
            <v>2</v>
          </cell>
          <cell r="G81">
            <v>3</v>
          </cell>
          <cell r="H81">
            <v>0</v>
          </cell>
          <cell r="I81">
            <v>0</v>
          </cell>
        </row>
        <row r="82">
          <cell r="E82">
            <v>157</v>
          </cell>
          <cell r="F82">
            <v>28</v>
          </cell>
          <cell r="G82">
            <v>89</v>
          </cell>
          <cell r="H82">
            <v>40</v>
          </cell>
          <cell r="I82">
            <v>0</v>
          </cell>
        </row>
        <row r="83">
          <cell r="E83">
            <v>112</v>
          </cell>
          <cell r="F83">
            <v>89</v>
          </cell>
          <cell r="G83">
            <v>8</v>
          </cell>
          <cell r="H83">
            <v>15</v>
          </cell>
          <cell r="I83">
            <v>0</v>
          </cell>
        </row>
        <row r="84">
          <cell r="E84">
            <v>27</v>
          </cell>
          <cell r="F84">
            <v>27</v>
          </cell>
          <cell r="G84">
            <v>0</v>
          </cell>
          <cell r="H84">
            <v>0</v>
          </cell>
          <cell r="I84">
            <v>0</v>
          </cell>
        </row>
        <row r="85">
          <cell r="E85">
            <v>169</v>
          </cell>
          <cell r="F85">
            <v>169</v>
          </cell>
          <cell r="G85">
            <v>0</v>
          </cell>
          <cell r="H85">
            <v>0</v>
          </cell>
          <cell r="I85">
            <v>0</v>
          </cell>
        </row>
        <row r="86">
          <cell r="E86">
            <v>122</v>
          </cell>
          <cell r="F86">
            <v>0</v>
          </cell>
          <cell r="G86">
            <v>107.47</v>
          </cell>
          <cell r="H86">
            <v>14.52</v>
          </cell>
          <cell r="I86">
            <v>0</v>
          </cell>
        </row>
        <row r="87">
          <cell r="E87">
            <v>52</v>
          </cell>
          <cell r="F87">
            <v>36.398000000000003</v>
          </cell>
          <cell r="G87">
            <v>5.2</v>
          </cell>
          <cell r="H87">
            <v>10.4</v>
          </cell>
          <cell r="I87">
            <v>0</v>
          </cell>
        </row>
        <row r="88">
          <cell r="E88">
            <v>131</v>
          </cell>
          <cell r="F88">
            <v>0</v>
          </cell>
          <cell r="G88">
            <v>118.22</v>
          </cell>
          <cell r="H88">
            <v>12.78</v>
          </cell>
          <cell r="I88">
            <v>0</v>
          </cell>
        </row>
        <row r="89">
          <cell r="E89">
            <v>143</v>
          </cell>
          <cell r="F89">
            <v>82.641000000000005</v>
          </cell>
          <cell r="G89">
            <v>49.85</v>
          </cell>
          <cell r="H89">
            <v>10.49</v>
          </cell>
          <cell r="I89">
            <v>0</v>
          </cell>
        </row>
        <row r="90">
          <cell r="E90">
            <v>936</v>
          </cell>
          <cell r="F90">
            <v>107</v>
          </cell>
          <cell r="G90">
            <v>236</v>
          </cell>
          <cell r="H90">
            <v>435</v>
          </cell>
          <cell r="I90">
            <v>158</v>
          </cell>
        </row>
        <row r="91">
          <cell r="E91">
            <v>1144</v>
          </cell>
          <cell r="F91">
            <v>214</v>
          </cell>
          <cell r="G91">
            <v>332</v>
          </cell>
          <cell r="H91">
            <v>480</v>
          </cell>
          <cell r="I91">
            <v>118</v>
          </cell>
        </row>
        <row r="92">
          <cell r="E92">
            <v>66</v>
          </cell>
          <cell r="F92">
            <v>0</v>
          </cell>
          <cell r="G92">
            <v>60</v>
          </cell>
          <cell r="H92">
            <v>6</v>
          </cell>
          <cell r="I92">
            <v>0</v>
          </cell>
        </row>
        <row r="93">
          <cell r="E93">
            <v>467</v>
          </cell>
          <cell r="F93">
            <v>24</v>
          </cell>
          <cell r="G93">
            <v>246</v>
          </cell>
          <cell r="H93">
            <v>196</v>
          </cell>
          <cell r="I93">
            <v>1</v>
          </cell>
        </row>
        <row r="94">
          <cell r="E94">
            <v>588</v>
          </cell>
          <cell r="F94">
            <v>43</v>
          </cell>
          <cell r="G94">
            <v>280</v>
          </cell>
          <cell r="H94">
            <v>261</v>
          </cell>
          <cell r="I94">
            <v>4</v>
          </cell>
        </row>
        <row r="95">
          <cell r="E95">
            <v>1767</v>
          </cell>
          <cell r="F95">
            <v>148</v>
          </cell>
          <cell r="G95">
            <v>630</v>
          </cell>
          <cell r="H95">
            <v>750</v>
          </cell>
          <cell r="I95">
            <v>239</v>
          </cell>
        </row>
        <row r="96">
          <cell r="E96">
            <v>133</v>
          </cell>
          <cell r="F96">
            <v>2</v>
          </cell>
          <cell r="G96">
            <v>125</v>
          </cell>
          <cell r="H96">
            <v>6</v>
          </cell>
          <cell r="I96">
            <v>0</v>
          </cell>
        </row>
        <row r="97">
          <cell r="E97">
            <v>387</v>
          </cell>
          <cell r="F97">
            <v>0</v>
          </cell>
          <cell r="G97">
            <v>359</v>
          </cell>
          <cell r="H97">
            <v>28</v>
          </cell>
          <cell r="I97">
            <v>0</v>
          </cell>
        </row>
        <row r="98">
          <cell r="E98">
            <v>1345</v>
          </cell>
          <cell r="F98">
            <v>163</v>
          </cell>
          <cell r="G98">
            <v>568</v>
          </cell>
          <cell r="H98">
            <v>389</v>
          </cell>
          <cell r="I98">
            <v>225</v>
          </cell>
        </row>
        <row r="99">
          <cell r="E99">
            <v>627</v>
          </cell>
          <cell r="F99">
            <v>0</v>
          </cell>
          <cell r="G99">
            <v>25</v>
          </cell>
          <cell r="H99">
            <v>586</v>
          </cell>
          <cell r="I99">
            <v>16</v>
          </cell>
        </row>
        <row r="100">
          <cell r="E100">
            <v>14</v>
          </cell>
          <cell r="F100">
            <v>1</v>
          </cell>
          <cell r="G100">
            <v>2</v>
          </cell>
          <cell r="H100">
            <v>11</v>
          </cell>
          <cell r="I100">
            <v>0</v>
          </cell>
        </row>
        <row r="101">
          <cell r="E101">
            <v>38</v>
          </cell>
          <cell r="F101">
            <v>0</v>
          </cell>
          <cell r="G101">
            <v>32</v>
          </cell>
          <cell r="H101">
            <v>5</v>
          </cell>
          <cell r="I101">
            <v>1</v>
          </cell>
        </row>
        <row r="102">
          <cell r="E102">
            <v>43</v>
          </cell>
          <cell r="F102">
            <v>0</v>
          </cell>
          <cell r="G102">
            <v>40</v>
          </cell>
          <cell r="H102">
            <v>3</v>
          </cell>
          <cell r="I102">
            <v>0</v>
          </cell>
        </row>
        <row r="103">
          <cell r="E103">
            <v>35</v>
          </cell>
          <cell r="F103">
            <v>0</v>
          </cell>
          <cell r="G103">
            <v>0</v>
          </cell>
          <cell r="H103">
            <v>35</v>
          </cell>
          <cell r="I103">
            <v>0</v>
          </cell>
        </row>
        <row r="104">
          <cell r="E104">
            <v>200</v>
          </cell>
          <cell r="F104">
            <v>0</v>
          </cell>
          <cell r="G104">
            <v>186</v>
          </cell>
          <cell r="H104">
            <v>14</v>
          </cell>
          <cell r="I104">
            <v>0</v>
          </cell>
        </row>
        <row r="105">
          <cell r="E105">
            <v>24.45</v>
          </cell>
          <cell r="F105">
            <v>24.445</v>
          </cell>
          <cell r="G105">
            <v>0</v>
          </cell>
          <cell r="H105">
            <v>0</v>
          </cell>
          <cell r="I105">
            <v>0</v>
          </cell>
        </row>
        <row r="106">
          <cell r="E106">
            <v>4</v>
          </cell>
          <cell r="F106">
            <v>2</v>
          </cell>
          <cell r="G106">
            <v>2</v>
          </cell>
          <cell r="H106">
            <v>0</v>
          </cell>
          <cell r="I106">
            <v>0</v>
          </cell>
        </row>
        <row r="107">
          <cell r="E107">
            <v>659</v>
          </cell>
          <cell r="F107">
            <v>188</v>
          </cell>
          <cell r="G107">
            <v>398</v>
          </cell>
          <cell r="H107">
            <v>73</v>
          </cell>
          <cell r="I107">
            <v>0</v>
          </cell>
        </row>
        <row r="108">
          <cell r="E108">
            <v>685.79</v>
          </cell>
          <cell r="F108">
            <v>334.12599999999998</v>
          </cell>
          <cell r="G108">
            <v>339.67</v>
          </cell>
          <cell r="H108">
            <v>12.03</v>
          </cell>
          <cell r="I108">
            <v>0</v>
          </cell>
        </row>
        <row r="109">
          <cell r="E109">
            <v>220</v>
          </cell>
          <cell r="F109">
            <v>156</v>
          </cell>
          <cell r="G109">
            <v>42</v>
          </cell>
          <cell r="H109">
            <v>22</v>
          </cell>
          <cell r="I109">
            <v>0</v>
          </cell>
        </row>
        <row r="110">
          <cell r="E110">
            <v>4</v>
          </cell>
          <cell r="F110">
            <v>0</v>
          </cell>
          <cell r="G110">
            <v>4</v>
          </cell>
          <cell r="H110">
            <v>0</v>
          </cell>
          <cell r="I110">
            <v>0</v>
          </cell>
        </row>
        <row r="111">
          <cell r="E111">
            <v>211</v>
          </cell>
          <cell r="F111">
            <v>211</v>
          </cell>
          <cell r="G111">
            <v>0</v>
          </cell>
          <cell r="H111">
            <v>0</v>
          </cell>
          <cell r="I111">
            <v>0</v>
          </cell>
        </row>
        <row r="112">
          <cell r="E112">
            <v>14</v>
          </cell>
          <cell r="F112">
            <v>11</v>
          </cell>
          <cell r="G112">
            <v>2</v>
          </cell>
          <cell r="H112">
            <v>1</v>
          </cell>
          <cell r="I112">
            <v>0</v>
          </cell>
        </row>
        <row r="113">
          <cell r="E113">
            <v>18</v>
          </cell>
          <cell r="F113">
            <v>3</v>
          </cell>
          <cell r="G113">
            <v>15</v>
          </cell>
          <cell r="H113">
            <v>0</v>
          </cell>
          <cell r="I113">
            <v>0</v>
          </cell>
        </row>
        <row r="114">
          <cell r="E114">
            <v>1637</v>
          </cell>
          <cell r="F114">
            <v>231</v>
          </cell>
          <cell r="G114">
            <v>536</v>
          </cell>
          <cell r="H114">
            <v>629</v>
          </cell>
          <cell r="I114">
            <v>241</v>
          </cell>
        </row>
        <row r="115">
          <cell r="E115">
            <v>83</v>
          </cell>
          <cell r="F115">
            <v>0</v>
          </cell>
          <cell r="G115">
            <v>75</v>
          </cell>
          <cell r="H115">
            <v>8</v>
          </cell>
          <cell r="I115">
            <v>0</v>
          </cell>
        </row>
        <row r="116">
          <cell r="E116">
            <v>155</v>
          </cell>
          <cell r="F116">
            <v>63</v>
          </cell>
          <cell r="G116">
            <v>64</v>
          </cell>
          <cell r="H116">
            <v>28</v>
          </cell>
          <cell r="I116">
            <v>0</v>
          </cell>
        </row>
        <row r="117">
          <cell r="E117">
            <v>134</v>
          </cell>
          <cell r="F117">
            <v>122</v>
          </cell>
          <cell r="G117">
            <v>10</v>
          </cell>
          <cell r="H117">
            <v>2</v>
          </cell>
          <cell r="I117">
            <v>0</v>
          </cell>
        </row>
        <row r="118">
          <cell r="E118">
            <v>17</v>
          </cell>
          <cell r="F118">
            <v>17</v>
          </cell>
          <cell r="G118">
            <v>0</v>
          </cell>
          <cell r="H118">
            <v>0</v>
          </cell>
          <cell r="I118">
            <v>0</v>
          </cell>
        </row>
        <row r="119">
          <cell r="E119">
            <v>5</v>
          </cell>
          <cell r="F119">
            <v>4</v>
          </cell>
          <cell r="G119">
            <v>1</v>
          </cell>
          <cell r="H119">
            <v>0</v>
          </cell>
          <cell r="I119">
            <v>0</v>
          </cell>
        </row>
        <row r="120">
          <cell r="E120">
            <v>41</v>
          </cell>
          <cell r="F120">
            <v>2</v>
          </cell>
          <cell r="G120">
            <v>28</v>
          </cell>
          <cell r="H120">
            <v>11</v>
          </cell>
          <cell r="I120">
            <v>0</v>
          </cell>
        </row>
        <row r="121">
          <cell r="E121">
            <v>976</v>
          </cell>
          <cell r="F121">
            <v>70</v>
          </cell>
          <cell r="G121">
            <v>407</v>
          </cell>
          <cell r="H121">
            <v>357</v>
          </cell>
          <cell r="I121">
            <v>142</v>
          </cell>
        </row>
        <row r="122">
          <cell r="E122">
            <v>1166</v>
          </cell>
          <cell r="F122">
            <v>110</v>
          </cell>
          <cell r="G122">
            <v>376</v>
          </cell>
          <cell r="H122">
            <v>551</v>
          </cell>
          <cell r="I122">
            <v>129</v>
          </cell>
        </row>
        <row r="123">
          <cell r="E123">
            <v>103</v>
          </cell>
          <cell r="F123">
            <v>0</v>
          </cell>
          <cell r="G123">
            <v>101</v>
          </cell>
          <cell r="H123">
            <v>2</v>
          </cell>
          <cell r="I123">
            <v>0</v>
          </cell>
        </row>
        <row r="124">
          <cell r="E124">
            <v>6</v>
          </cell>
          <cell r="F124">
            <v>0</v>
          </cell>
          <cell r="G124">
            <v>6</v>
          </cell>
          <cell r="H124">
            <v>0</v>
          </cell>
          <cell r="I124">
            <v>0</v>
          </cell>
        </row>
        <row r="125">
          <cell r="E125">
            <v>111</v>
          </cell>
          <cell r="F125">
            <v>23</v>
          </cell>
          <cell r="G125">
            <v>75</v>
          </cell>
          <cell r="H125">
            <v>13</v>
          </cell>
          <cell r="I125">
            <v>0</v>
          </cell>
        </row>
        <row r="126">
          <cell r="E126">
            <v>2</v>
          </cell>
          <cell r="F126">
            <v>2</v>
          </cell>
          <cell r="G126">
            <v>0</v>
          </cell>
          <cell r="H126">
            <v>0</v>
          </cell>
          <cell r="I126">
            <v>0</v>
          </cell>
        </row>
        <row r="127">
          <cell r="E127">
            <v>17</v>
          </cell>
          <cell r="F127">
            <v>17</v>
          </cell>
          <cell r="G127">
            <v>0</v>
          </cell>
          <cell r="H127">
            <v>0</v>
          </cell>
          <cell r="I127">
            <v>0</v>
          </cell>
        </row>
        <row r="128">
          <cell r="E128">
            <v>28.39</v>
          </cell>
          <cell r="F128">
            <v>0</v>
          </cell>
          <cell r="G128">
            <v>0</v>
          </cell>
          <cell r="H128">
            <v>28.39</v>
          </cell>
          <cell r="I128">
            <v>0</v>
          </cell>
        </row>
        <row r="129">
          <cell r="E129">
            <v>44.37</v>
          </cell>
          <cell r="F129">
            <v>0</v>
          </cell>
          <cell r="G129">
            <v>0</v>
          </cell>
          <cell r="H129">
            <v>44.37</v>
          </cell>
          <cell r="I129">
            <v>0</v>
          </cell>
        </row>
        <row r="130">
          <cell r="E130">
            <v>1141</v>
          </cell>
          <cell r="F130">
            <v>120</v>
          </cell>
          <cell r="G130">
            <v>369</v>
          </cell>
          <cell r="H130">
            <v>522</v>
          </cell>
          <cell r="I130">
            <v>130</v>
          </cell>
        </row>
        <row r="131">
          <cell r="E131">
            <v>24</v>
          </cell>
          <cell r="F131">
            <v>23</v>
          </cell>
          <cell r="G131">
            <v>1</v>
          </cell>
          <cell r="H131">
            <v>0</v>
          </cell>
          <cell r="I131">
            <v>0</v>
          </cell>
        </row>
        <row r="132">
          <cell r="E132">
            <v>4</v>
          </cell>
          <cell r="F132">
            <v>3</v>
          </cell>
          <cell r="G132">
            <v>1</v>
          </cell>
          <cell r="H132">
            <v>0</v>
          </cell>
          <cell r="I132">
            <v>0</v>
          </cell>
        </row>
        <row r="133">
          <cell r="E133">
            <v>353</v>
          </cell>
          <cell r="F133">
            <v>200</v>
          </cell>
          <cell r="G133">
            <v>115</v>
          </cell>
          <cell r="H133">
            <v>38</v>
          </cell>
          <cell r="I133">
            <v>0</v>
          </cell>
        </row>
        <row r="134">
          <cell r="E134">
            <v>39</v>
          </cell>
          <cell r="F134">
            <v>33</v>
          </cell>
          <cell r="G134">
            <v>5</v>
          </cell>
          <cell r="H134">
            <v>1</v>
          </cell>
          <cell r="I134">
            <v>0</v>
          </cell>
        </row>
        <row r="135">
          <cell r="E135">
            <v>148</v>
          </cell>
          <cell r="F135">
            <v>148</v>
          </cell>
          <cell r="G135">
            <v>0</v>
          </cell>
          <cell r="H135">
            <v>0</v>
          </cell>
          <cell r="I135">
            <v>0</v>
          </cell>
        </row>
        <row r="136">
          <cell r="E136">
            <v>27</v>
          </cell>
          <cell r="F136">
            <v>9</v>
          </cell>
          <cell r="G136">
            <v>2</v>
          </cell>
          <cell r="H136">
            <v>16</v>
          </cell>
          <cell r="I136">
            <v>0</v>
          </cell>
        </row>
        <row r="137">
          <cell r="E137">
            <v>3309</v>
          </cell>
          <cell r="F137">
            <v>363</v>
          </cell>
          <cell r="G137">
            <v>1539</v>
          </cell>
          <cell r="H137">
            <v>1125</v>
          </cell>
          <cell r="I137">
            <v>282</v>
          </cell>
        </row>
        <row r="138">
          <cell r="E138">
            <v>1</v>
          </cell>
          <cell r="F138">
            <v>0</v>
          </cell>
          <cell r="G138">
            <v>1</v>
          </cell>
          <cell r="H138">
            <v>0</v>
          </cell>
          <cell r="I138">
            <v>0</v>
          </cell>
        </row>
        <row r="139">
          <cell r="E139">
            <v>253</v>
          </cell>
          <cell r="F139">
            <v>56</v>
          </cell>
          <cell r="G139">
            <v>175</v>
          </cell>
          <cell r="H139">
            <v>22</v>
          </cell>
          <cell r="I139">
            <v>0</v>
          </cell>
        </row>
        <row r="140">
          <cell r="E140">
            <v>53</v>
          </cell>
          <cell r="F140">
            <v>50</v>
          </cell>
          <cell r="G140">
            <v>3</v>
          </cell>
          <cell r="H140">
            <v>0</v>
          </cell>
          <cell r="I140">
            <v>0</v>
          </cell>
        </row>
        <row r="141">
          <cell r="E141">
            <v>19</v>
          </cell>
          <cell r="F141">
            <v>19</v>
          </cell>
          <cell r="G141">
            <v>0</v>
          </cell>
          <cell r="H141">
            <v>0</v>
          </cell>
          <cell r="I141">
            <v>0</v>
          </cell>
        </row>
        <row r="142">
          <cell r="E142">
            <v>105</v>
          </cell>
          <cell r="F142">
            <v>23.57</v>
          </cell>
          <cell r="G142">
            <v>45</v>
          </cell>
          <cell r="H142">
            <v>36.42</v>
          </cell>
          <cell r="I142">
            <v>0</v>
          </cell>
        </row>
        <row r="143">
          <cell r="E143">
            <v>95.17</v>
          </cell>
          <cell r="F143">
            <v>80.891000000000005</v>
          </cell>
          <cell r="G143">
            <v>0</v>
          </cell>
          <cell r="H143">
            <v>14.28</v>
          </cell>
          <cell r="I143">
            <v>0</v>
          </cell>
        </row>
        <row r="144">
          <cell r="E144">
            <v>1883</v>
          </cell>
          <cell r="F144">
            <v>344</v>
          </cell>
          <cell r="G144">
            <v>858</v>
          </cell>
          <cell r="H144">
            <v>201</v>
          </cell>
          <cell r="I144">
            <v>480</v>
          </cell>
        </row>
        <row r="145">
          <cell r="E145">
            <v>848</v>
          </cell>
          <cell r="F145">
            <v>1</v>
          </cell>
          <cell r="G145">
            <v>52</v>
          </cell>
          <cell r="H145">
            <v>780</v>
          </cell>
          <cell r="I145">
            <v>15</v>
          </cell>
        </row>
        <row r="146">
          <cell r="E146">
            <v>648</v>
          </cell>
          <cell r="F146">
            <v>0</v>
          </cell>
          <cell r="G146">
            <v>21</v>
          </cell>
          <cell r="H146">
            <v>627</v>
          </cell>
          <cell r="I146">
            <v>0</v>
          </cell>
        </row>
        <row r="147">
          <cell r="E147">
            <v>214</v>
          </cell>
          <cell r="F147">
            <v>0</v>
          </cell>
          <cell r="G147">
            <v>194</v>
          </cell>
          <cell r="H147">
            <v>20</v>
          </cell>
          <cell r="I147">
            <v>0</v>
          </cell>
        </row>
        <row r="148">
          <cell r="E148">
            <v>426</v>
          </cell>
          <cell r="F148">
            <v>87</v>
          </cell>
          <cell r="G148">
            <v>140</v>
          </cell>
          <cell r="H148">
            <v>198</v>
          </cell>
          <cell r="I148">
            <v>1</v>
          </cell>
        </row>
        <row r="149">
          <cell r="E149">
            <v>35</v>
          </cell>
          <cell r="F149">
            <v>0</v>
          </cell>
          <cell r="G149">
            <v>1</v>
          </cell>
          <cell r="H149">
            <v>34</v>
          </cell>
          <cell r="I149">
            <v>0</v>
          </cell>
        </row>
        <row r="150">
          <cell r="E150">
            <v>4</v>
          </cell>
          <cell r="F150">
            <v>0</v>
          </cell>
          <cell r="G150">
            <v>0</v>
          </cell>
          <cell r="H150">
            <v>4</v>
          </cell>
          <cell r="I150">
            <v>0</v>
          </cell>
        </row>
        <row r="151">
          <cell r="E151">
            <v>65</v>
          </cell>
          <cell r="F151">
            <v>0</v>
          </cell>
          <cell r="G151">
            <v>0</v>
          </cell>
          <cell r="H151">
            <v>64</v>
          </cell>
          <cell r="I151">
            <v>1</v>
          </cell>
        </row>
        <row r="152">
          <cell r="E152">
            <v>646</v>
          </cell>
          <cell r="F152">
            <v>31</v>
          </cell>
          <cell r="G152">
            <v>561</v>
          </cell>
          <cell r="H152">
            <v>54</v>
          </cell>
          <cell r="I152">
            <v>0</v>
          </cell>
        </row>
        <row r="153">
          <cell r="E153">
            <v>735</v>
          </cell>
          <cell r="F153">
            <v>49</v>
          </cell>
          <cell r="G153">
            <v>263</v>
          </cell>
          <cell r="H153">
            <v>328</v>
          </cell>
          <cell r="I153">
            <v>95</v>
          </cell>
        </row>
        <row r="154">
          <cell r="E154">
            <v>64</v>
          </cell>
          <cell r="F154">
            <v>0</v>
          </cell>
          <cell r="G154">
            <v>56</v>
          </cell>
          <cell r="H154">
            <v>8</v>
          </cell>
          <cell r="I154">
            <v>0</v>
          </cell>
        </row>
        <row r="155">
          <cell r="E155">
            <v>60</v>
          </cell>
          <cell r="F155">
            <v>41</v>
          </cell>
          <cell r="G155">
            <v>16</v>
          </cell>
          <cell r="H155">
            <v>0</v>
          </cell>
          <cell r="I155">
            <v>3</v>
          </cell>
        </row>
        <row r="156">
          <cell r="E156">
            <v>8</v>
          </cell>
          <cell r="F156">
            <v>3</v>
          </cell>
          <cell r="G156">
            <v>5</v>
          </cell>
          <cell r="H156">
            <v>0</v>
          </cell>
          <cell r="I156">
            <v>0</v>
          </cell>
        </row>
        <row r="157">
          <cell r="E157">
            <v>2</v>
          </cell>
          <cell r="F157">
            <v>0</v>
          </cell>
          <cell r="G157">
            <v>2</v>
          </cell>
          <cell r="H157">
            <v>0</v>
          </cell>
          <cell r="I157">
            <v>0</v>
          </cell>
        </row>
        <row r="158">
          <cell r="E158">
            <v>1091</v>
          </cell>
          <cell r="F158">
            <v>399</v>
          </cell>
          <cell r="G158">
            <v>541</v>
          </cell>
          <cell r="H158">
            <v>151</v>
          </cell>
          <cell r="I158">
            <v>0</v>
          </cell>
        </row>
        <row r="159">
          <cell r="E159">
            <v>43</v>
          </cell>
          <cell r="F159">
            <v>38</v>
          </cell>
          <cell r="G159">
            <v>5</v>
          </cell>
          <cell r="H159">
            <v>0</v>
          </cell>
          <cell r="I159">
            <v>0</v>
          </cell>
        </row>
        <row r="160">
          <cell r="E160">
            <v>265</v>
          </cell>
          <cell r="F160">
            <v>265</v>
          </cell>
          <cell r="G160">
            <v>0</v>
          </cell>
          <cell r="H160">
            <v>0</v>
          </cell>
          <cell r="I160">
            <v>0</v>
          </cell>
        </row>
        <row r="161">
          <cell r="E161">
            <v>5</v>
          </cell>
          <cell r="F161">
            <v>4</v>
          </cell>
          <cell r="G161">
            <v>1</v>
          </cell>
          <cell r="H161">
            <v>0</v>
          </cell>
          <cell r="I161">
            <v>0</v>
          </cell>
        </row>
        <row r="162">
          <cell r="E162">
            <v>32</v>
          </cell>
          <cell r="F162">
            <v>9.7379999999999995</v>
          </cell>
          <cell r="G162">
            <v>13.91</v>
          </cell>
          <cell r="H162">
            <v>8.35</v>
          </cell>
          <cell r="I162">
            <v>0</v>
          </cell>
        </row>
        <row r="163">
          <cell r="E163">
            <v>522</v>
          </cell>
          <cell r="F163">
            <v>19</v>
          </cell>
          <cell r="G163">
            <v>296</v>
          </cell>
          <cell r="H163">
            <v>203</v>
          </cell>
          <cell r="I163">
            <v>4</v>
          </cell>
        </row>
        <row r="164">
          <cell r="E164">
            <v>2447</v>
          </cell>
          <cell r="F164">
            <v>376</v>
          </cell>
          <cell r="G164">
            <v>691</v>
          </cell>
          <cell r="H164">
            <v>1044</v>
          </cell>
          <cell r="I164">
            <v>336</v>
          </cell>
        </row>
        <row r="165">
          <cell r="E165">
            <v>120</v>
          </cell>
          <cell r="F165">
            <v>0</v>
          </cell>
          <cell r="G165">
            <v>99</v>
          </cell>
          <cell r="H165">
            <v>21</v>
          </cell>
          <cell r="I165">
            <v>0</v>
          </cell>
        </row>
        <row r="166">
          <cell r="E166">
            <v>14</v>
          </cell>
          <cell r="F166">
            <v>0</v>
          </cell>
          <cell r="G166">
            <v>9.69</v>
          </cell>
          <cell r="H166">
            <v>0</v>
          </cell>
          <cell r="I166">
            <v>4.3079999999999998</v>
          </cell>
        </row>
        <row r="167">
          <cell r="E167">
            <v>2</v>
          </cell>
          <cell r="F167">
            <v>2</v>
          </cell>
          <cell r="G167">
            <v>0</v>
          </cell>
          <cell r="H167">
            <v>0</v>
          </cell>
          <cell r="I167">
            <v>0</v>
          </cell>
        </row>
        <row r="168">
          <cell r="E168">
            <v>608</v>
          </cell>
          <cell r="F168">
            <v>229</v>
          </cell>
          <cell r="G168">
            <v>349</v>
          </cell>
          <cell r="H168">
            <v>30</v>
          </cell>
          <cell r="I168">
            <v>0</v>
          </cell>
        </row>
        <row r="169">
          <cell r="E169">
            <v>15</v>
          </cell>
          <cell r="F169">
            <v>15</v>
          </cell>
          <cell r="G169">
            <v>0</v>
          </cell>
          <cell r="H169">
            <v>0</v>
          </cell>
          <cell r="I169">
            <v>0</v>
          </cell>
        </row>
        <row r="170">
          <cell r="E170">
            <v>127</v>
          </cell>
          <cell r="F170">
            <v>127</v>
          </cell>
          <cell r="G170">
            <v>0</v>
          </cell>
          <cell r="H170">
            <v>0</v>
          </cell>
          <cell r="I170">
            <v>0</v>
          </cell>
        </row>
        <row r="171">
          <cell r="E171">
            <v>2</v>
          </cell>
          <cell r="F171">
            <v>0</v>
          </cell>
          <cell r="G171">
            <v>0</v>
          </cell>
          <cell r="H171">
            <v>2</v>
          </cell>
          <cell r="I171">
            <v>0</v>
          </cell>
        </row>
        <row r="172">
          <cell r="E172">
            <v>122.63</v>
          </cell>
          <cell r="F172">
            <v>9.8010000000000002</v>
          </cell>
          <cell r="G172">
            <v>93.83</v>
          </cell>
          <cell r="H172">
            <v>19</v>
          </cell>
          <cell r="I172">
            <v>0</v>
          </cell>
        </row>
        <row r="173">
          <cell r="E173">
            <v>91</v>
          </cell>
          <cell r="F173">
            <v>91</v>
          </cell>
          <cell r="G173">
            <v>0</v>
          </cell>
          <cell r="H173">
            <v>0</v>
          </cell>
          <cell r="I173">
            <v>0</v>
          </cell>
        </row>
        <row r="174">
          <cell r="E174">
            <v>81</v>
          </cell>
          <cell r="F174">
            <v>0</v>
          </cell>
          <cell r="G174">
            <v>0</v>
          </cell>
          <cell r="H174">
            <v>81</v>
          </cell>
          <cell r="I174">
            <v>0</v>
          </cell>
        </row>
        <row r="175">
          <cell r="E175">
            <v>101.84</v>
          </cell>
          <cell r="F175">
            <v>8.1389999999999993</v>
          </cell>
          <cell r="G175">
            <v>77.92</v>
          </cell>
          <cell r="H175">
            <v>15.78</v>
          </cell>
          <cell r="I175">
            <v>0</v>
          </cell>
        </row>
        <row r="176">
          <cell r="E176">
            <v>177</v>
          </cell>
          <cell r="F176">
            <v>0</v>
          </cell>
          <cell r="G176">
            <v>177</v>
          </cell>
          <cell r="H176">
            <v>0</v>
          </cell>
          <cell r="I176">
            <v>0</v>
          </cell>
        </row>
        <row r="177">
          <cell r="E177">
            <v>114.72</v>
          </cell>
          <cell r="F177">
            <v>0</v>
          </cell>
          <cell r="G177">
            <v>114.72</v>
          </cell>
          <cell r="H177">
            <v>0</v>
          </cell>
          <cell r="I177">
            <v>0</v>
          </cell>
        </row>
        <row r="178">
          <cell r="E178">
            <v>112</v>
          </cell>
          <cell r="F178">
            <v>9</v>
          </cell>
          <cell r="G178">
            <v>36</v>
          </cell>
          <cell r="H178">
            <v>65</v>
          </cell>
          <cell r="I178">
            <v>2</v>
          </cell>
        </row>
        <row r="179">
          <cell r="E179">
            <v>92</v>
          </cell>
          <cell r="F179">
            <v>0</v>
          </cell>
          <cell r="G179">
            <v>86</v>
          </cell>
          <cell r="H179">
            <v>6</v>
          </cell>
          <cell r="I179">
            <v>0</v>
          </cell>
        </row>
        <row r="180">
          <cell r="E180">
            <v>563</v>
          </cell>
          <cell r="F180">
            <v>0</v>
          </cell>
          <cell r="G180">
            <v>77</v>
          </cell>
          <cell r="H180">
            <v>485</v>
          </cell>
          <cell r="I180">
            <v>1</v>
          </cell>
        </row>
        <row r="181">
          <cell r="E181">
            <v>1082</v>
          </cell>
          <cell r="F181">
            <v>13</v>
          </cell>
          <cell r="G181">
            <v>94</v>
          </cell>
          <cell r="H181">
            <v>972</v>
          </cell>
          <cell r="I181">
            <v>3</v>
          </cell>
        </row>
        <row r="182">
          <cell r="E182">
            <v>1861</v>
          </cell>
          <cell r="F182">
            <v>380</v>
          </cell>
          <cell r="G182">
            <v>945</v>
          </cell>
          <cell r="H182">
            <v>178</v>
          </cell>
          <cell r="I182">
            <v>358</v>
          </cell>
        </row>
        <row r="183">
          <cell r="E183">
            <v>60</v>
          </cell>
          <cell r="F183">
            <v>0</v>
          </cell>
          <cell r="G183">
            <v>0</v>
          </cell>
          <cell r="H183">
            <v>60</v>
          </cell>
          <cell r="I183">
            <v>0</v>
          </cell>
        </row>
        <row r="184">
          <cell r="E184">
            <v>384</v>
          </cell>
          <cell r="F184">
            <v>55</v>
          </cell>
          <cell r="G184">
            <v>301</v>
          </cell>
          <cell r="H184">
            <v>25</v>
          </cell>
          <cell r="I184">
            <v>3</v>
          </cell>
        </row>
        <row r="185">
          <cell r="E185">
            <v>257</v>
          </cell>
          <cell r="F185">
            <v>29</v>
          </cell>
          <cell r="G185">
            <v>210</v>
          </cell>
          <cell r="H185">
            <v>18</v>
          </cell>
          <cell r="I185">
            <v>0</v>
          </cell>
        </row>
        <row r="186">
          <cell r="E186">
            <v>37</v>
          </cell>
          <cell r="F186">
            <v>0</v>
          </cell>
          <cell r="G186">
            <v>0</v>
          </cell>
          <cell r="H186">
            <v>37</v>
          </cell>
          <cell r="I186">
            <v>0</v>
          </cell>
        </row>
        <row r="187">
          <cell r="E187">
            <v>14</v>
          </cell>
          <cell r="F187">
            <v>8</v>
          </cell>
          <cell r="G187">
            <v>6</v>
          </cell>
          <cell r="H187">
            <v>0</v>
          </cell>
          <cell r="I187">
            <v>0</v>
          </cell>
        </row>
        <row r="188">
          <cell r="E188">
            <v>1071</v>
          </cell>
          <cell r="F188">
            <v>615</v>
          </cell>
          <cell r="G188">
            <v>349</v>
          </cell>
          <cell r="H188">
            <v>107</v>
          </cell>
          <cell r="I188">
            <v>0</v>
          </cell>
        </row>
        <row r="189">
          <cell r="E189">
            <v>247.98</v>
          </cell>
          <cell r="F189">
            <v>193.93</v>
          </cell>
          <cell r="G189">
            <v>23.06</v>
          </cell>
          <cell r="H189">
            <v>31</v>
          </cell>
          <cell r="I189">
            <v>0</v>
          </cell>
        </row>
        <row r="190">
          <cell r="E190">
            <v>242</v>
          </cell>
          <cell r="F190">
            <v>242</v>
          </cell>
          <cell r="G190">
            <v>0</v>
          </cell>
          <cell r="H190">
            <v>0</v>
          </cell>
          <cell r="I190">
            <v>0</v>
          </cell>
        </row>
        <row r="191">
          <cell r="E191">
            <v>72</v>
          </cell>
          <cell r="F191">
            <v>58</v>
          </cell>
          <cell r="G191">
            <v>13</v>
          </cell>
          <cell r="H191">
            <v>1</v>
          </cell>
          <cell r="I191">
            <v>0</v>
          </cell>
        </row>
        <row r="192">
          <cell r="E192">
            <v>661</v>
          </cell>
          <cell r="F192">
            <v>43</v>
          </cell>
          <cell r="G192">
            <v>320</v>
          </cell>
          <cell r="H192">
            <v>294</v>
          </cell>
          <cell r="I192">
            <v>4</v>
          </cell>
        </row>
        <row r="193">
          <cell r="E193">
            <v>2869</v>
          </cell>
          <cell r="F193">
            <v>328</v>
          </cell>
          <cell r="G193">
            <v>1157</v>
          </cell>
          <cell r="H193">
            <v>1143</v>
          </cell>
          <cell r="I193">
            <v>241</v>
          </cell>
        </row>
        <row r="194">
          <cell r="E194">
            <v>72</v>
          </cell>
          <cell r="F194">
            <v>0</v>
          </cell>
          <cell r="G194">
            <v>0</v>
          </cell>
          <cell r="H194">
            <v>72</v>
          </cell>
          <cell r="I194">
            <v>0</v>
          </cell>
        </row>
        <row r="195">
          <cell r="E195">
            <v>523</v>
          </cell>
          <cell r="F195">
            <v>8</v>
          </cell>
          <cell r="G195">
            <v>477</v>
          </cell>
          <cell r="H195">
            <v>37</v>
          </cell>
          <cell r="I195">
            <v>1</v>
          </cell>
        </row>
        <row r="196">
          <cell r="E196">
            <v>6</v>
          </cell>
          <cell r="F196">
            <v>2</v>
          </cell>
          <cell r="G196">
            <v>4</v>
          </cell>
          <cell r="H196">
            <v>0</v>
          </cell>
          <cell r="I196">
            <v>0</v>
          </cell>
        </row>
        <row r="197">
          <cell r="E197">
            <v>988</v>
          </cell>
          <cell r="F197">
            <v>344</v>
          </cell>
          <cell r="G197">
            <v>601</v>
          </cell>
          <cell r="H197">
            <v>43</v>
          </cell>
          <cell r="I197">
            <v>0</v>
          </cell>
        </row>
        <row r="198">
          <cell r="E198">
            <v>24</v>
          </cell>
          <cell r="F198">
            <v>13</v>
          </cell>
          <cell r="G198">
            <v>3</v>
          </cell>
          <cell r="H198">
            <v>8</v>
          </cell>
          <cell r="I198">
            <v>0</v>
          </cell>
        </row>
        <row r="199">
          <cell r="E199">
            <v>120</v>
          </cell>
          <cell r="F199">
            <v>116</v>
          </cell>
          <cell r="G199">
            <v>4</v>
          </cell>
          <cell r="H199">
            <v>0</v>
          </cell>
          <cell r="I199">
            <v>0</v>
          </cell>
        </row>
        <row r="200">
          <cell r="E200">
            <v>34</v>
          </cell>
          <cell r="F200">
            <v>29</v>
          </cell>
          <cell r="G200">
            <v>5</v>
          </cell>
          <cell r="H200">
            <v>0</v>
          </cell>
          <cell r="I200">
            <v>0</v>
          </cell>
        </row>
        <row r="201">
          <cell r="E201">
            <v>58</v>
          </cell>
          <cell r="F201">
            <v>28</v>
          </cell>
          <cell r="G201">
            <v>19</v>
          </cell>
          <cell r="H201">
            <v>11</v>
          </cell>
          <cell r="I201">
            <v>0</v>
          </cell>
        </row>
        <row r="202">
          <cell r="E202">
            <v>161.78</v>
          </cell>
          <cell r="F202">
            <v>38.438000000000002</v>
          </cell>
          <cell r="G202">
            <v>104.11</v>
          </cell>
          <cell r="H202">
            <v>19.22</v>
          </cell>
          <cell r="I202">
            <v>0</v>
          </cell>
        </row>
        <row r="203">
          <cell r="E203">
            <v>89.75</v>
          </cell>
          <cell r="F203">
            <v>0</v>
          </cell>
          <cell r="G203">
            <v>0</v>
          </cell>
          <cell r="H203">
            <v>89.75</v>
          </cell>
          <cell r="I203">
            <v>0</v>
          </cell>
        </row>
        <row r="204">
          <cell r="E204">
            <v>123</v>
          </cell>
          <cell r="F204">
            <v>0</v>
          </cell>
          <cell r="G204">
            <v>123</v>
          </cell>
          <cell r="H204">
            <v>0</v>
          </cell>
          <cell r="I204">
            <v>0</v>
          </cell>
        </row>
        <row r="205">
          <cell r="E205">
            <v>543</v>
          </cell>
          <cell r="F205">
            <v>32</v>
          </cell>
          <cell r="G205">
            <v>253</v>
          </cell>
          <cell r="H205">
            <v>249</v>
          </cell>
          <cell r="I205">
            <v>9</v>
          </cell>
        </row>
        <row r="206">
          <cell r="E206">
            <v>98</v>
          </cell>
          <cell r="F206">
            <v>9</v>
          </cell>
          <cell r="G206">
            <v>21</v>
          </cell>
          <cell r="H206">
            <v>68</v>
          </cell>
          <cell r="I206">
            <v>0</v>
          </cell>
        </row>
        <row r="207">
          <cell r="E207">
            <v>3084</v>
          </cell>
          <cell r="F207">
            <v>338</v>
          </cell>
          <cell r="G207">
            <v>949</v>
          </cell>
          <cell r="H207">
            <v>1367</v>
          </cell>
          <cell r="I207">
            <v>430</v>
          </cell>
        </row>
        <row r="208">
          <cell r="E208">
            <v>163</v>
          </cell>
          <cell r="F208">
            <v>0</v>
          </cell>
          <cell r="G208">
            <v>142</v>
          </cell>
          <cell r="H208">
            <v>21</v>
          </cell>
          <cell r="I208">
            <v>0</v>
          </cell>
        </row>
        <row r="209">
          <cell r="E209">
            <v>52</v>
          </cell>
          <cell r="F209">
            <v>0</v>
          </cell>
          <cell r="G209">
            <v>46</v>
          </cell>
          <cell r="H209">
            <v>6</v>
          </cell>
          <cell r="I209">
            <v>0</v>
          </cell>
        </row>
        <row r="210">
          <cell r="E210">
            <v>59</v>
          </cell>
          <cell r="F210">
            <v>0</v>
          </cell>
          <cell r="G210">
            <v>0</v>
          </cell>
          <cell r="H210">
            <v>59</v>
          </cell>
          <cell r="I210">
            <v>0</v>
          </cell>
        </row>
        <row r="211">
          <cell r="E211">
            <v>458</v>
          </cell>
          <cell r="F211">
            <v>65</v>
          </cell>
          <cell r="G211">
            <v>190</v>
          </cell>
          <cell r="H211">
            <v>198</v>
          </cell>
          <cell r="I211">
            <v>5</v>
          </cell>
        </row>
        <row r="212">
          <cell r="E212">
            <v>60</v>
          </cell>
          <cell r="F212">
            <v>0</v>
          </cell>
          <cell r="G212">
            <v>57</v>
          </cell>
          <cell r="H212">
            <v>3</v>
          </cell>
          <cell r="I212">
            <v>0</v>
          </cell>
        </row>
        <row r="213">
          <cell r="E213">
            <v>576</v>
          </cell>
          <cell r="F213">
            <v>2</v>
          </cell>
          <cell r="G213">
            <v>337</v>
          </cell>
          <cell r="H213">
            <v>233</v>
          </cell>
          <cell r="I213">
            <v>4</v>
          </cell>
        </row>
        <row r="214">
          <cell r="E214">
            <v>1</v>
          </cell>
          <cell r="F214">
            <v>1</v>
          </cell>
          <cell r="G214">
            <v>0</v>
          </cell>
          <cell r="H214">
            <v>0</v>
          </cell>
          <cell r="I214">
            <v>0</v>
          </cell>
        </row>
        <row r="215">
          <cell r="E215">
            <v>337</v>
          </cell>
          <cell r="F215">
            <v>104</v>
          </cell>
          <cell r="G215">
            <v>195</v>
          </cell>
          <cell r="H215">
            <v>38</v>
          </cell>
          <cell r="I215">
            <v>0</v>
          </cell>
        </row>
        <row r="216">
          <cell r="E216">
            <v>9</v>
          </cell>
          <cell r="F216">
            <v>2</v>
          </cell>
          <cell r="G216">
            <v>7</v>
          </cell>
          <cell r="H216">
            <v>0</v>
          </cell>
          <cell r="I216">
            <v>0</v>
          </cell>
        </row>
        <row r="217">
          <cell r="E217">
            <v>98</v>
          </cell>
          <cell r="F217">
            <v>98</v>
          </cell>
          <cell r="G217">
            <v>0</v>
          </cell>
          <cell r="H217">
            <v>0</v>
          </cell>
          <cell r="I217">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let1"/>
      <sheetName val="onglet2"/>
      <sheetName val="onglet3"/>
      <sheetName val="onglet4"/>
      <sheetName val="onglet42"/>
      <sheetName val="onglet5"/>
      <sheetName val="graph3"/>
    </sheetNames>
    <sheetDataSet>
      <sheetData sheetId="0"/>
      <sheetData sheetId="1"/>
      <sheetData sheetId="2">
        <row r="2">
          <cell r="B2" t="str">
            <v>Ile-de-France1</v>
          </cell>
        </row>
      </sheetData>
      <sheetData sheetId="3"/>
      <sheetData sheetId="4"/>
      <sheetData sheetId="5">
        <row r="2">
          <cell r="C2" t="str">
            <v>ECOLE</v>
          </cell>
          <cell r="D2" t="str">
            <v>AGRO PARIS TECH</v>
          </cell>
          <cell r="E2">
            <v>239.69</v>
          </cell>
          <cell r="F2">
            <v>138.88</v>
          </cell>
          <cell r="G2">
            <v>57.77</v>
          </cell>
          <cell r="H2">
            <v>43.02</v>
          </cell>
          <cell r="I2">
            <v>0</v>
          </cell>
        </row>
        <row r="3">
          <cell r="C3" t="str">
            <v>ECOLE</v>
          </cell>
          <cell r="D3" t="str">
            <v>EBI</v>
          </cell>
          <cell r="E3">
            <v>92.25</v>
          </cell>
          <cell r="F3">
            <v>7.37</v>
          </cell>
          <cell r="G3">
            <v>70.58</v>
          </cell>
          <cell r="H3">
            <v>14.29</v>
          </cell>
          <cell r="I3">
            <v>0</v>
          </cell>
        </row>
        <row r="4">
          <cell r="C4" t="str">
            <v>ECOLE</v>
          </cell>
          <cell r="D4" t="str">
            <v>EIVP</v>
          </cell>
          <cell r="E4">
            <v>12</v>
          </cell>
          <cell r="F4">
            <v>0</v>
          </cell>
          <cell r="G4">
            <v>6</v>
          </cell>
          <cell r="H4">
            <v>6</v>
          </cell>
          <cell r="I4">
            <v>0</v>
          </cell>
        </row>
        <row r="5">
          <cell r="C5" t="str">
            <v>ECOLE</v>
          </cell>
          <cell r="D5" t="str">
            <v>ENPC</v>
          </cell>
          <cell r="E5">
            <v>191</v>
          </cell>
          <cell r="F5">
            <v>21.7</v>
          </cell>
          <cell r="G5">
            <v>110.69</v>
          </cell>
          <cell r="H5">
            <v>58.6</v>
          </cell>
          <cell r="I5">
            <v>0</v>
          </cell>
        </row>
        <row r="6">
          <cell r="C6" t="str">
            <v>ECOLE</v>
          </cell>
          <cell r="D6" t="str">
            <v>ENSCI</v>
          </cell>
          <cell r="E6">
            <v>40.840000000000003</v>
          </cell>
          <cell r="F6">
            <v>3.26</v>
          </cell>
          <cell r="G6">
            <v>31.25</v>
          </cell>
          <cell r="H6">
            <v>6.33</v>
          </cell>
          <cell r="I6">
            <v>0</v>
          </cell>
        </row>
        <row r="7">
          <cell r="C7" t="str">
            <v>ECOLE</v>
          </cell>
          <cell r="D7" t="str">
            <v>ENSPV</v>
          </cell>
          <cell r="E7">
            <v>15.89</v>
          </cell>
          <cell r="F7">
            <v>2.44</v>
          </cell>
          <cell r="G7">
            <v>0</v>
          </cell>
          <cell r="H7">
            <v>13.44</v>
          </cell>
          <cell r="I7">
            <v>0</v>
          </cell>
        </row>
        <row r="8">
          <cell r="C8" t="str">
            <v>ECOLE</v>
          </cell>
          <cell r="D8" t="str">
            <v>ENSTA PARIS TECH</v>
          </cell>
          <cell r="E8">
            <v>105</v>
          </cell>
          <cell r="F8">
            <v>0</v>
          </cell>
          <cell r="G8">
            <v>105</v>
          </cell>
          <cell r="H8">
            <v>0</v>
          </cell>
          <cell r="I8">
            <v>0</v>
          </cell>
        </row>
        <row r="9">
          <cell r="C9" t="str">
            <v>ECOLE</v>
          </cell>
          <cell r="D9" t="str">
            <v>ENV ALFORT</v>
          </cell>
          <cell r="E9">
            <v>96</v>
          </cell>
          <cell r="F9">
            <v>96</v>
          </cell>
          <cell r="G9">
            <v>0</v>
          </cell>
          <cell r="H9">
            <v>0</v>
          </cell>
          <cell r="I9">
            <v>0</v>
          </cell>
        </row>
        <row r="10">
          <cell r="C10" t="str">
            <v>ECOLE</v>
          </cell>
          <cell r="D10" t="str">
            <v>EPMI</v>
          </cell>
          <cell r="E10">
            <v>85.23</v>
          </cell>
          <cell r="F10">
            <v>6.81</v>
          </cell>
          <cell r="G10">
            <v>65.22</v>
          </cell>
          <cell r="H10">
            <v>13.2</v>
          </cell>
          <cell r="I10">
            <v>0</v>
          </cell>
        </row>
        <row r="11">
          <cell r="C11" t="str">
            <v>ECOLE</v>
          </cell>
          <cell r="D11" t="str">
            <v>EPSS</v>
          </cell>
          <cell r="E11">
            <v>29.42</v>
          </cell>
          <cell r="F11">
            <v>0.16</v>
          </cell>
          <cell r="G11">
            <v>0</v>
          </cell>
          <cell r="H11">
            <v>29.27</v>
          </cell>
          <cell r="I11">
            <v>0</v>
          </cell>
        </row>
        <row r="12">
          <cell r="C12" t="str">
            <v>ECOLE</v>
          </cell>
          <cell r="D12" t="str">
            <v>ESCP EUROPE</v>
          </cell>
          <cell r="E12">
            <v>121</v>
          </cell>
          <cell r="F12">
            <v>0</v>
          </cell>
          <cell r="G12">
            <v>0</v>
          </cell>
          <cell r="H12">
            <v>121</v>
          </cell>
          <cell r="I12">
            <v>0</v>
          </cell>
        </row>
        <row r="13">
          <cell r="C13" t="str">
            <v>ECOLE</v>
          </cell>
          <cell r="D13" t="str">
            <v>ESIEE</v>
          </cell>
          <cell r="E13">
            <v>73</v>
          </cell>
          <cell r="F13">
            <v>0</v>
          </cell>
          <cell r="G13">
            <v>73</v>
          </cell>
          <cell r="H13">
            <v>0</v>
          </cell>
          <cell r="I13">
            <v>0</v>
          </cell>
        </row>
        <row r="14">
          <cell r="C14" t="str">
            <v>ECOLE</v>
          </cell>
          <cell r="D14" t="str">
            <v>ESPCI</v>
          </cell>
          <cell r="E14">
            <v>167</v>
          </cell>
          <cell r="F14">
            <v>63.34</v>
          </cell>
          <cell r="G14">
            <v>103.64</v>
          </cell>
          <cell r="H14">
            <v>0</v>
          </cell>
          <cell r="I14">
            <v>0</v>
          </cell>
        </row>
        <row r="15">
          <cell r="C15" t="str">
            <v>ECOLE</v>
          </cell>
          <cell r="D15" t="str">
            <v>ESSEC</v>
          </cell>
          <cell r="E15">
            <v>183</v>
          </cell>
          <cell r="F15">
            <v>0</v>
          </cell>
          <cell r="G15">
            <v>0</v>
          </cell>
          <cell r="H15">
            <v>183</v>
          </cell>
          <cell r="I15">
            <v>0</v>
          </cell>
        </row>
        <row r="16">
          <cell r="C16" t="str">
            <v>ECOLE</v>
          </cell>
          <cell r="D16" t="str">
            <v>ESTP CACHAN</v>
          </cell>
          <cell r="E16">
            <v>301.06</v>
          </cell>
          <cell r="F16">
            <v>24.06</v>
          </cell>
          <cell r="G16">
            <v>230.38</v>
          </cell>
          <cell r="H16">
            <v>46.64</v>
          </cell>
          <cell r="I16">
            <v>0</v>
          </cell>
        </row>
        <row r="17">
          <cell r="C17" t="str">
            <v>ECOLE</v>
          </cell>
          <cell r="D17" t="str">
            <v>GENES</v>
          </cell>
          <cell r="E17">
            <v>56.91</v>
          </cell>
          <cell r="F17">
            <v>0</v>
          </cell>
          <cell r="G17">
            <v>0</v>
          </cell>
          <cell r="H17">
            <v>56.91</v>
          </cell>
          <cell r="I17">
            <v>0</v>
          </cell>
        </row>
        <row r="18">
          <cell r="C18" t="str">
            <v>ECOLE</v>
          </cell>
          <cell r="D18" t="str">
            <v>HEC</v>
          </cell>
          <cell r="E18">
            <v>99.75</v>
          </cell>
          <cell r="F18">
            <v>0.54</v>
          </cell>
          <cell r="G18">
            <v>0</v>
          </cell>
          <cell r="H18">
            <v>99.2</v>
          </cell>
          <cell r="I18">
            <v>0</v>
          </cell>
        </row>
        <row r="19">
          <cell r="C19" t="str">
            <v>ECOLE</v>
          </cell>
          <cell r="D19" t="str">
            <v>ILEPS</v>
          </cell>
          <cell r="E19">
            <v>12.56</v>
          </cell>
          <cell r="F19">
            <v>7.0000000000000007E-2</v>
          </cell>
          <cell r="G19">
            <v>0</v>
          </cell>
          <cell r="H19">
            <v>12.49</v>
          </cell>
          <cell r="I19">
            <v>0</v>
          </cell>
        </row>
        <row r="20">
          <cell r="C20" t="str">
            <v>ECOLE</v>
          </cell>
          <cell r="D20" t="str">
            <v>INSEAD</v>
          </cell>
          <cell r="E20">
            <v>134</v>
          </cell>
          <cell r="F20">
            <v>0</v>
          </cell>
          <cell r="G20">
            <v>0</v>
          </cell>
          <cell r="H20">
            <v>134</v>
          </cell>
          <cell r="I20">
            <v>0</v>
          </cell>
        </row>
        <row r="21">
          <cell r="C21" t="str">
            <v>ECOLE</v>
          </cell>
          <cell r="D21" t="str">
            <v>INSTITUT TELECOM</v>
          </cell>
          <cell r="E21">
            <v>646.13</v>
          </cell>
          <cell r="F21">
            <v>0</v>
          </cell>
          <cell r="G21">
            <v>484.31</v>
          </cell>
          <cell r="H21">
            <v>161.81</v>
          </cell>
          <cell r="I21">
            <v>0</v>
          </cell>
        </row>
        <row r="22">
          <cell r="C22" t="str">
            <v>ECOLE</v>
          </cell>
          <cell r="D22" t="str">
            <v>IOTA</v>
          </cell>
          <cell r="E22">
            <v>17.149999999999999</v>
          </cell>
          <cell r="F22">
            <v>0</v>
          </cell>
          <cell r="G22">
            <v>17.149999999999999</v>
          </cell>
          <cell r="H22">
            <v>0</v>
          </cell>
          <cell r="I22">
            <v>0</v>
          </cell>
        </row>
        <row r="23">
          <cell r="C23" t="str">
            <v>ECOLE</v>
          </cell>
          <cell r="D23" t="str">
            <v>ISTOM</v>
          </cell>
          <cell r="E23">
            <v>7</v>
          </cell>
          <cell r="F23">
            <v>5</v>
          </cell>
          <cell r="G23">
            <v>1</v>
          </cell>
          <cell r="H23">
            <v>1</v>
          </cell>
          <cell r="I23">
            <v>0</v>
          </cell>
        </row>
        <row r="24">
          <cell r="C24" t="str">
            <v>ECOLE</v>
          </cell>
          <cell r="D24" t="str">
            <v>ITESCIA</v>
          </cell>
          <cell r="E24">
            <v>3.57</v>
          </cell>
          <cell r="F24">
            <v>0.28999999999999998</v>
          </cell>
          <cell r="G24">
            <v>2.73</v>
          </cell>
          <cell r="H24">
            <v>0.55000000000000004</v>
          </cell>
          <cell r="I24">
            <v>0</v>
          </cell>
        </row>
        <row r="25">
          <cell r="C25" t="str">
            <v>ECOLE</v>
          </cell>
          <cell r="D25" t="str">
            <v>MINES PARIS</v>
          </cell>
          <cell r="E25">
            <v>249</v>
          </cell>
          <cell r="F25">
            <v>51.01</v>
          </cell>
          <cell r="G25">
            <v>154.25</v>
          </cell>
          <cell r="H25">
            <v>43.73</v>
          </cell>
          <cell r="I25">
            <v>0</v>
          </cell>
        </row>
        <row r="26">
          <cell r="C26" t="str">
            <v>ECOLE</v>
          </cell>
          <cell r="D26" t="str">
            <v>POLYTECHNIQUE</v>
          </cell>
          <cell r="E26">
            <v>395</v>
          </cell>
          <cell r="F26">
            <v>26.53</v>
          </cell>
          <cell r="G26">
            <v>321.25</v>
          </cell>
          <cell r="H26">
            <v>47.16</v>
          </cell>
          <cell r="I26">
            <v>0</v>
          </cell>
        </row>
        <row r="27">
          <cell r="C27" t="str">
            <v>EPSCP</v>
          </cell>
          <cell r="D27" t="str">
            <v>CENTRALESUPELEC</v>
          </cell>
          <cell r="E27">
            <v>123</v>
          </cell>
          <cell r="F27">
            <v>12</v>
          </cell>
          <cell r="G27">
            <v>107</v>
          </cell>
          <cell r="H27">
            <v>4</v>
          </cell>
          <cell r="I27">
            <v>0</v>
          </cell>
        </row>
        <row r="28">
          <cell r="C28" t="str">
            <v>EPSCP</v>
          </cell>
          <cell r="D28" t="str">
            <v>CERGY ENSEA</v>
          </cell>
          <cell r="E28">
            <v>67</v>
          </cell>
          <cell r="F28">
            <v>0</v>
          </cell>
          <cell r="G28">
            <v>61</v>
          </cell>
          <cell r="H28">
            <v>6</v>
          </cell>
          <cell r="I28">
            <v>0</v>
          </cell>
        </row>
        <row r="29">
          <cell r="C29" t="str">
            <v>EPSCP</v>
          </cell>
          <cell r="D29" t="str">
            <v>CERGY-PONTOISE</v>
          </cell>
          <cell r="E29">
            <v>792</v>
          </cell>
          <cell r="F29">
            <v>68</v>
          </cell>
          <cell r="G29">
            <v>308</v>
          </cell>
          <cell r="H29">
            <v>410</v>
          </cell>
          <cell r="I29">
            <v>6</v>
          </cell>
        </row>
        <row r="30">
          <cell r="C30" t="str">
            <v>EPSCP</v>
          </cell>
          <cell r="D30" t="str">
            <v>COMPIEGNE UTC</v>
          </cell>
          <cell r="E30">
            <v>285</v>
          </cell>
          <cell r="F30">
            <v>35</v>
          </cell>
          <cell r="G30">
            <v>221</v>
          </cell>
          <cell r="H30">
            <v>28</v>
          </cell>
          <cell r="I30">
            <v>1</v>
          </cell>
        </row>
        <row r="31">
          <cell r="C31" t="str">
            <v>EPSCP</v>
          </cell>
          <cell r="D31" t="str">
            <v>ENS LOUIS LUMIERE</v>
          </cell>
          <cell r="E31">
            <v>23</v>
          </cell>
          <cell r="F31">
            <v>0</v>
          </cell>
          <cell r="G31">
            <v>1</v>
          </cell>
          <cell r="H31">
            <v>22</v>
          </cell>
          <cell r="I31">
            <v>0</v>
          </cell>
        </row>
        <row r="32">
          <cell r="C32" t="str">
            <v>EPSCP</v>
          </cell>
          <cell r="D32" t="str">
            <v>ENS PARIS SACLAY</v>
          </cell>
          <cell r="E32">
            <v>249</v>
          </cell>
          <cell r="F32">
            <v>18</v>
          </cell>
          <cell r="G32">
            <v>187</v>
          </cell>
          <cell r="H32">
            <v>44</v>
          </cell>
          <cell r="I32">
            <v>0</v>
          </cell>
        </row>
        <row r="33">
          <cell r="C33" t="str">
            <v>EPSCP</v>
          </cell>
          <cell r="D33" t="str">
            <v>EVRY</v>
          </cell>
          <cell r="E33">
            <v>476</v>
          </cell>
          <cell r="F33">
            <v>59</v>
          </cell>
          <cell r="G33">
            <v>236</v>
          </cell>
          <cell r="H33">
            <v>178</v>
          </cell>
          <cell r="I33">
            <v>3</v>
          </cell>
        </row>
        <row r="34">
          <cell r="C34" t="str">
            <v>EPSCP</v>
          </cell>
          <cell r="D34" t="str">
            <v>EVRY ENSIIE</v>
          </cell>
          <cell r="E34">
            <v>28</v>
          </cell>
          <cell r="F34">
            <v>0</v>
          </cell>
          <cell r="G34">
            <v>27</v>
          </cell>
          <cell r="H34">
            <v>1</v>
          </cell>
          <cell r="I34">
            <v>0</v>
          </cell>
        </row>
        <row r="35">
          <cell r="C35" t="str">
            <v>EPSCP</v>
          </cell>
          <cell r="D35" t="str">
            <v>MARNE-LA-VALLEE</v>
          </cell>
          <cell r="E35">
            <v>476</v>
          </cell>
          <cell r="F35">
            <v>35</v>
          </cell>
          <cell r="G35">
            <v>206</v>
          </cell>
          <cell r="H35">
            <v>233</v>
          </cell>
          <cell r="I35">
            <v>2</v>
          </cell>
        </row>
        <row r="36">
          <cell r="C36" t="str">
            <v>EPSCP</v>
          </cell>
          <cell r="D36" t="str">
            <v>PARIS 10</v>
          </cell>
          <cell r="E36">
            <v>1199</v>
          </cell>
          <cell r="F36">
            <v>13</v>
          </cell>
          <cell r="G36">
            <v>137</v>
          </cell>
          <cell r="H36">
            <v>1039</v>
          </cell>
          <cell r="I36">
            <v>10</v>
          </cell>
        </row>
        <row r="37">
          <cell r="C37" t="str">
            <v>EPSCP</v>
          </cell>
          <cell r="D37" t="str">
            <v>PARIS 11</v>
          </cell>
          <cell r="E37">
            <v>2305</v>
          </cell>
          <cell r="F37">
            <v>415</v>
          </cell>
          <cell r="G37">
            <v>1205</v>
          </cell>
          <cell r="H37">
            <v>283</v>
          </cell>
          <cell r="I37">
            <v>402</v>
          </cell>
        </row>
        <row r="38">
          <cell r="C38" t="str">
            <v>EPSCP</v>
          </cell>
          <cell r="D38" t="str">
            <v>PARIS 12</v>
          </cell>
          <cell r="E38">
            <v>1265</v>
          </cell>
          <cell r="F38">
            <v>110</v>
          </cell>
          <cell r="G38">
            <v>326</v>
          </cell>
          <cell r="H38">
            <v>666</v>
          </cell>
          <cell r="I38">
            <v>163</v>
          </cell>
        </row>
        <row r="39">
          <cell r="C39" t="str">
            <v>EPSCP</v>
          </cell>
          <cell r="D39" t="str">
            <v>PARIS 13</v>
          </cell>
          <cell r="E39">
            <v>1024</v>
          </cell>
          <cell r="F39">
            <v>71</v>
          </cell>
          <cell r="G39">
            <v>419</v>
          </cell>
          <cell r="H39">
            <v>429</v>
          </cell>
          <cell r="I39">
            <v>105</v>
          </cell>
        </row>
        <row r="40">
          <cell r="C40" t="str">
            <v>EPSCP</v>
          </cell>
          <cell r="D40" t="str">
            <v>PARIS 3</v>
          </cell>
          <cell r="E40">
            <v>666</v>
          </cell>
          <cell r="F40">
            <v>0</v>
          </cell>
          <cell r="G40">
            <v>4</v>
          </cell>
          <cell r="H40">
            <v>657</v>
          </cell>
          <cell r="I40">
            <v>5</v>
          </cell>
        </row>
        <row r="41">
          <cell r="C41" t="str">
            <v>EPSCP</v>
          </cell>
          <cell r="D41" t="str">
            <v>PARIS 5</v>
          </cell>
          <cell r="E41">
            <v>1408</v>
          </cell>
          <cell r="F41">
            <v>68</v>
          </cell>
          <cell r="G41">
            <v>159</v>
          </cell>
          <cell r="H41">
            <v>463</v>
          </cell>
          <cell r="I41">
            <v>718</v>
          </cell>
        </row>
        <row r="42">
          <cell r="C42" t="str">
            <v>EPSCP</v>
          </cell>
          <cell r="D42" t="str">
            <v>PARIS 7</v>
          </cell>
          <cell r="E42">
            <v>1449</v>
          </cell>
          <cell r="F42">
            <v>250</v>
          </cell>
          <cell r="G42">
            <v>418</v>
          </cell>
          <cell r="H42">
            <v>392</v>
          </cell>
          <cell r="I42">
            <v>389</v>
          </cell>
        </row>
        <row r="43">
          <cell r="C43" t="str">
            <v>EPSCP</v>
          </cell>
          <cell r="D43" t="str">
            <v>PARIS 8</v>
          </cell>
          <cell r="E43">
            <v>885</v>
          </cell>
          <cell r="F43">
            <v>2</v>
          </cell>
          <cell r="G43">
            <v>81</v>
          </cell>
          <cell r="H43">
            <v>790</v>
          </cell>
          <cell r="I43">
            <v>12</v>
          </cell>
        </row>
        <row r="44">
          <cell r="C44" t="str">
            <v>EPSCP</v>
          </cell>
          <cell r="D44" t="str">
            <v>PARIS CNAM</v>
          </cell>
          <cell r="E44">
            <v>358</v>
          </cell>
          <cell r="F44">
            <v>25</v>
          </cell>
          <cell r="G44">
            <v>192</v>
          </cell>
          <cell r="H44">
            <v>137</v>
          </cell>
          <cell r="I44">
            <v>4</v>
          </cell>
        </row>
        <row r="45">
          <cell r="C45" t="str">
            <v>EPSCP</v>
          </cell>
          <cell r="D45" t="str">
            <v>PARIS DAUPHINE</v>
          </cell>
          <cell r="E45">
            <v>482</v>
          </cell>
          <cell r="F45">
            <v>1</v>
          </cell>
          <cell r="G45">
            <v>151</v>
          </cell>
          <cell r="H45">
            <v>330</v>
          </cell>
          <cell r="I45">
            <v>0</v>
          </cell>
        </row>
        <row r="46">
          <cell r="C46" t="str">
            <v>EPSCP</v>
          </cell>
          <cell r="D46" t="str">
            <v>PARIS EHESS</v>
          </cell>
          <cell r="E46">
            <v>282</v>
          </cell>
          <cell r="F46">
            <v>1</v>
          </cell>
          <cell r="G46">
            <v>0</v>
          </cell>
          <cell r="H46">
            <v>281</v>
          </cell>
          <cell r="I46">
            <v>0</v>
          </cell>
        </row>
        <row r="47">
          <cell r="C47" t="str">
            <v>EPSCP</v>
          </cell>
          <cell r="D47" t="str">
            <v>PARIS ENS</v>
          </cell>
          <cell r="E47">
            <v>330</v>
          </cell>
          <cell r="F47">
            <v>57</v>
          </cell>
          <cell r="G47">
            <v>104</v>
          </cell>
          <cell r="H47">
            <v>130</v>
          </cell>
          <cell r="I47">
            <v>39</v>
          </cell>
        </row>
        <row r="48">
          <cell r="C48" t="str">
            <v>EPSCP</v>
          </cell>
          <cell r="D48" t="str">
            <v>PARIS ENSAM</v>
          </cell>
          <cell r="E48">
            <v>387</v>
          </cell>
          <cell r="F48">
            <v>0</v>
          </cell>
          <cell r="G48">
            <v>359</v>
          </cell>
          <cell r="H48">
            <v>28</v>
          </cell>
          <cell r="I48">
            <v>0</v>
          </cell>
        </row>
        <row r="49">
          <cell r="C49" t="str">
            <v>EPSCP</v>
          </cell>
          <cell r="D49" t="str">
            <v>PARIS ENSC</v>
          </cell>
          <cell r="E49">
            <v>55</v>
          </cell>
          <cell r="F49">
            <v>1</v>
          </cell>
          <cell r="G49">
            <v>52</v>
          </cell>
          <cell r="H49">
            <v>2</v>
          </cell>
          <cell r="I49">
            <v>0</v>
          </cell>
        </row>
        <row r="50">
          <cell r="C50" t="str">
            <v>EPSCP</v>
          </cell>
          <cell r="D50" t="str">
            <v>PARIS EPHE</v>
          </cell>
          <cell r="E50">
            <v>13</v>
          </cell>
          <cell r="F50">
            <v>2</v>
          </cell>
          <cell r="G50">
            <v>0</v>
          </cell>
          <cell r="H50">
            <v>11</v>
          </cell>
          <cell r="I50">
            <v>0</v>
          </cell>
        </row>
        <row r="51">
          <cell r="C51" t="str">
            <v>EPSCP</v>
          </cell>
          <cell r="D51" t="str">
            <v>PARIS IEP</v>
          </cell>
          <cell r="E51">
            <v>196</v>
          </cell>
          <cell r="F51">
            <v>0</v>
          </cell>
          <cell r="G51">
            <v>0</v>
          </cell>
          <cell r="H51">
            <v>196</v>
          </cell>
          <cell r="I51">
            <v>0</v>
          </cell>
        </row>
        <row r="52">
          <cell r="C52" t="str">
            <v>EPSCP</v>
          </cell>
          <cell r="D52" t="str">
            <v>PARIS INALCO</v>
          </cell>
          <cell r="E52">
            <v>338</v>
          </cell>
          <cell r="F52">
            <v>0</v>
          </cell>
          <cell r="G52">
            <v>2</v>
          </cell>
          <cell r="H52">
            <v>336</v>
          </cell>
          <cell r="I52">
            <v>0</v>
          </cell>
        </row>
        <row r="53">
          <cell r="C53" t="str">
            <v>EPSCP</v>
          </cell>
          <cell r="D53" t="str">
            <v>PARIS IPG</v>
          </cell>
          <cell r="E53">
            <v>92</v>
          </cell>
          <cell r="F53">
            <v>92</v>
          </cell>
          <cell r="G53">
            <v>0</v>
          </cell>
          <cell r="H53">
            <v>0</v>
          </cell>
          <cell r="I53">
            <v>0</v>
          </cell>
        </row>
        <row r="54">
          <cell r="C54" t="str">
            <v>EPSCP</v>
          </cell>
          <cell r="D54" t="str">
            <v>PARIS MUSEUM</v>
          </cell>
          <cell r="E54">
            <v>70</v>
          </cell>
          <cell r="F54">
            <v>53</v>
          </cell>
          <cell r="G54">
            <v>2</v>
          </cell>
          <cell r="H54">
            <v>15</v>
          </cell>
          <cell r="I54">
            <v>0</v>
          </cell>
        </row>
        <row r="55">
          <cell r="C55" t="str">
            <v>EPSCP</v>
          </cell>
          <cell r="D55" t="str">
            <v>PARIS OBSERVATOIRE</v>
          </cell>
          <cell r="E55">
            <v>58</v>
          </cell>
          <cell r="F55">
            <v>57</v>
          </cell>
          <cell r="G55">
            <v>0</v>
          </cell>
          <cell r="H55">
            <v>1</v>
          </cell>
          <cell r="I55">
            <v>0</v>
          </cell>
        </row>
        <row r="56">
          <cell r="C56" t="str">
            <v>EPSCP</v>
          </cell>
          <cell r="D56" t="str">
            <v>RENNES EHESP</v>
          </cell>
          <cell r="E56">
            <v>14</v>
          </cell>
          <cell r="F56">
            <v>1</v>
          </cell>
          <cell r="G56">
            <v>2</v>
          </cell>
          <cell r="H56">
            <v>11</v>
          </cell>
          <cell r="I56">
            <v>0</v>
          </cell>
        </row>
        <row r="57">
          <cell r="C57" t="str">
            <v>EPSCP</v>
          </cell>
          <cell r="D57" t="str">
            <v>SORBONNE UNIVERSITE</v>
          </cell>
          <cell r="E57">
            <v>2892</v>
          </cell>
          <cell r="F57">
            <v>501</v>
          </cell>
          <cell r="G57">
            <v>919</v>
          </cell>
          <cell r="H57">
            <v>1043</v>
          </cell>
          <cell r="I57">
            <v>429</v>
          </cell>
        </row>
        <row r="58">
          <cell r="C58" t="str">
            <v>EPSCP</v>
          </cell>
          <cell r="D58" t="str">
            <v>SURESNES INSHEA</v>
          </cell>
          <cell r="E58">
            <v>27</v>
          </cell>
          <cell r="F58">
            <v>0</v>
          </cell>
          <cell r="G58">
            <v>3</v>
          </cell>
          <cell r="H58">
            <v>24</v>
          </cell>
          <cell r="I58">
            <v>0</v>
          </cell>
        </row>
        <row r="59">
          <cell r="C59" t="str">
            <v>EPSCP</v>
          </cell>
          <cell r="D59" t="str">
            <v>VERSAILLES ST QUENT.</v>
          </cell>
          <cell r="E59">
            <v>776</v>
          </cell>
          <cell r="F59">
            <v>84</v>
          </cell>
          <cell r="G59">
            <v>255</v>
          </cell>
          <cell r="H59">
            <v>300</v>
          </cell>
          <cell r="I59">
            <v>137</v>
          </cell>
        </row>
        <row r="60">
          <cell r="C60" t="str">
            <v>FCS</v>
          </cell>
          <cell r="D60" t="str">
            <v>FONDATION VOIR ET ENTENDRE</v>
          </cell>
          <cell r="E60">
            <v>7</v>
          </cell>
          <cell r="F60">
            <v>6</v>
          </cell>
          <cell r="G60">
            <v>1</v>
          </cell>
          <cell r="H60">
            <v>0</v>
          </cell>
          <cell r="I60">
            <v>0</v>
          </cell>
        </row>
        <row r="61">
          <cell r="C61" t="str">
            <v>FCS</v>
          </cell>
          <cell r="D61" t="str">
            <v>FPGGR</v>
          </cell>
          <cell r="E61">
            <v>10</v>
          </cell>
          <cell r="F61">
            <v>0</v>
          </cell>
          <cell r="G61">
            <v>10</v>
          </cell>
          <cell r="H61">
            <v>0</v>
          </cell>
          <cell r="I61">
            <v>0</v>
          </cell>
        </row>
        <row r="62">
          <cell r="C62" t="str">
            <v>FCS</v>
          </cell>
          <cell r="D62" t="str">
            <v>IMAGINE</v>
          </cell>
          <cell r="E62">
            <v>38</v>
          </cell>
          <cell r="F62">
            <v>14</v>
          </cell>
          <cell r="G62">
            <v>0</v>
          </cell>
          <cell r="H62">
            <v>0</v>
          </cell>
          <cell r="I62">
            <v>24</v>
          </cell>
        </row>
        <row r="63">
          <cell r="C63" t="str">
            <v>FCS</v>
          </cell>
          <cell r="D63" t="str">
            <v>IRT SYSTEMX</v>
          </cell>
          <cell r="E63">
            <v>117</v>
          </cell>
          <cell r="F63">
            <v>0</v>
          </cell>
          <cell r="G63">
            <v>113.3</v>
          </cell>
          <cell r="H63">
            <v>3.69</v>
          </cell>
          <cell r="I63">
            <v>0</v>
          </cell>
        </row>
        <row r="64">
          <cell r="C64" t="str">
            <v>ORGA</v>
          </cell>
          <cell r="D64" t="str">
            <v>CIRAD</v>
          </cell>
          <cell r="E64">
            <v>22</v>
          </cell>
          <cell r="F64">
            <v>14.8</v>
          </cell>
          <cell r="G64">
            <v>3.2</v>
          </cell>
          <cell r="H64">
            <v>4</v>
          </cell>
          <cell r="I64">
            <v>0</v>
          </cell>
        </row>
        <row r="65">
          <cell r="C65" t="str">
            <v>ORGA</v>
          </cell>
          <cell r="D65" t="str">
            <v>CNES</v>
          </cell>
          <cell r="E65">
            <v>32</v>
          </cell>
          <cell r="F65">
            <v>21</v>
          </cell>
          <cell r="G65">
            <v>11</v>
          </cell>
          <cell r="H65">
            <v>0</v>
          </cell>
          <cell r="I65">
            <v>0</v>
          </cell>
        </row>
        <row r="66">
          <cell r="C66" t="str">
            <v>ORGA</v>
          </cell>
          <cell r="D66" t="str">
            <v>CNRS</v>
          </cell>
          <cell r="E66">
            <v>5661</v>
          </cell>
          <cell r="F66">
            <v>1942</v>
          </cell>
          <cell r="G66">
            <v>2529</v>
          </cell>
          <cell r="H66">
            <v>1190</v>
          </cell>
          <cell r="I66">
            <v>0</v>
          </cell>
        </row>
        <row r="67">
          <cell r="C67" t="str">
            <v>ORGA</v>
          </cell>
          <cell r="D67" t="str">
            <v>IFSTTAR</v>
          </cell>
          <cell r="E67">
            <v>437</v>
          </cell>
          <cell r="F67">
            <v>11</v>
          </cell>
          <cell r="G67">
            <v>336</v>
          </cell>
          <cell r="H67">
            <v>90</v>
          </cell>
          <cell r="I67">
            <v>0</v>
          </cell>
        </row>
        <row r="68">
          <cell r="C68" t="str">
            <v>ORGA</v>
          </cell>
          <cell r="D68" t="str">
            <v>INED</v>
          </cell>
          <cell r="E68">
            <v>85</v>
          </cell>
          <cell r="F68">
            <v>0</v>
          </cell>
          <cell r="G68">
            <v>0</v>
          </cell>
          <cell r="H68">
            <v>85</v>
          </cell>
          <cell r="I68">
            <v>0</v>
          </cell>
        </row>
        <row r="69">
          <cell r="C69" t="str">
            <v>ORGA</v>
          </cell>
          <cell r="D69" t="str">
            <v>INRA</v>
          </cell>
          <cell r="E69">
            <v>681.98</v>
          </cell>
          <cell r="F69">
            <v>441.91</v>
          </cell>
          <cell r="G69">
            <v>131.08000000000001</v>
          </cell>
          <cell r="H69">
            <v>109</v>
          </cell>
          <cell r="I69">
            <v>0</v>
          </cell>
        </row>
        <row r="70">
          <cell r="C70" t="str">
            <v>ORGA</v>
          </cell>
          <cell r="D70" t="str">
            <v>INRIA</v>
          </cell>
          <cell r="E70">
            <v>4</v>
          </cell>
          <cell r="F70">
            <v>0</v>
          </cell>
          <cell r="G70">
            <v>4</v>
          </cell>
          <cell r="H70">
            <v>0</v>
          </cell>
          <cell r="I70">
            <v>0</v>
          </cell>
        </row>
        <row r="71">
          <cell r="C71" t="str">
            <v>ORGA</v>
          </cell>
          <cell r="D71" t="str">
            <v>INSERM</v>
          </cell>
          <cell r="E71">
            <v>1549</v>
          </cell>
          <cell r="F71">
            <v>1523</v>
          </cell>
          <cell r="G71">
            <v>21</v>
          </cell>
          <cell r="H71">
            <v>5</v>
          </cell>
          <cell r="I71">
            <v>0</v>
          </cell>
        </row>
        <row r="72">
          <cell r="C72" t="str">
            <v>ORGA</v>
          </cell>
          <cell r="D72" t="str">
            <v>IRD</v>
          </cell>
          <cell r="E72">
            <v>257</v>
          </cell>
          <cell r="F72">
            <v>105</v>
          </cell>
          <cell r="G72">
            <v>20</v>
          </cell>
          <cell r="H72">
            <v>132</v>
          </cell>
          <cell r="I72">
            <v>0</v>
          </cell>
        </row>
        <row r="73">
          <cell r="C73" t="str">
            <v>ORGA</v>
          </cell>
          <cell r="D73" t="str">
            <v>ONERA</v>
          </cell>
          <cell r="E73">
            <v>1073</v>
          </cell>
          <cell r="F73">
            <v>0</v>
          </cell>
          <cell r="G73">
            <v>1073</v>
          </cell>
          <cell r="H73">
            <v>0</v>
          </cell>
          <cell r="I73">
            <v>0</v>
          </cell>
        </row>
        <row r="74">
          <cell r="C74" t="str">
            <v>ORGA</v>
          </cell>
          <cell r="D74" t="str">
            <v>PASTEUR</v>
          </cell>
          <cell r="E74">
            <v>22</v>
          </cell>
          <cell r="F74">
            <v>22</v>
          </cell>
          <cell r="G74">
            <v>0</v>
          </cell>
          <cell r="H74">
            <v>0</v>
          </cell>
          <cell r="I74">
            <v>0</v>
          </cell>
        </row>
      </sheetData>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activeCell="B19" sqref="B19"/>
    </sheetView>
  </sheetViews>
  <sheetFormatPr baseColWidth="10" defaultRowHeight="15" x14ac:dyDescent="0.25"/>
  <cols>
    <col min="1" max="1" width="31" customWidth="1"/>
    <col min="2" max="2" width="83" customWidth="1"/>
  </cols>
  <sheetData>
    <row r="1" spans="1:2" s="31" customFormat="1" ht="12.75" x14ac:dyDescent="0.2">
      <c r="A1" s="39" t="s">
        <v>328</v>
      </c>
      <c r="B1" s="39"/>
    </row>
    <row r="2" spans="1:2" s="31" customFormat="1" ht="12.75" x14ac:dyDescent="0.2">
      <c r="A2" s="36"/>
      <c r="B2" s="36"/>
    </row>
    <row r="3" spans="1:2" x14ac:dyDescent="0.25">
      <c r="A3" s="40" t="s">
        <v>257</v>
      </c>
      <c r="B3" s="40"/>
    </row>
    <row r="4" spans="1:2" ht="15.75" x14ac:dyDescent="0.25">
      <c r="A4" s="37"/>
      <c r="B4" s="37"/>
    </row>
    <row r="5" spans="1:2" ht="15.75" x14ac:dyDescent="0.25">
      <c r="A5" s="41" t="s">
        <v>258</v>
      </c>
      <c r="B5" s="41"/>
    </row>
    <row r="7" spans="1:2" s="31" customFormat="1" ht="12.75" x14ac:dyDescent="0.2">
      <c r="A7" s="38" t="s">
        <v>325</v>
      </c>
      <c r="B7" s="38"/>
    </row>
    <row r="8" spans="1:2" s="33" customFormat="1" ht="12.75" x14ac:dyDescent="0.2">
      <c r="A8" s="32" t="s">
        <v>326</v>
      </c>
      <c r="B8" s="34" t="s">
        <v>327</v>
      </c>
    </row>
    <row r="9" spans="1:2" x14ac:dyDescent="0.25">
      <c r="A9" s="1" t="s">
        <v>264</v>
      </c>
      <c r="B9" s="35" t="s">
        <v>263</v>
      </c>
    </row>
    <row r="10" spans="1:2" x14ac:dyDescent="0.25">
      <c r="A10" s="1" t="s">
        <v>329</v>
      </c>
      <c r="B10" s="35" t="s">
        <v>317</v>
      </c>
    </row>
    <row r="11" spans="1:2" x14ac:dyDescent="0.25">
      <c r="A11" s="1" t="s">
        <v>305</v>
      </c>
      <c r="B11" s="35" t="s">
        <v>298</v>
      </c>
    </row>
    <row r="12" spans="1:2" x14ac:dyDescent="0.25">
      <c r="A12" s="1" t="s">
        <v>299</v>
      </c>
      <c r="B12" s="35" t="s">
        <v>301</v>
      </c>
    </row>
    <row r="13" spans="1:2" x14ac:dyDescent="0.25">
      <c r="A13" s="1" t="s">
        <v>302</v>
      </c>
      <c r="B13" s="35" t="s">
        <v>304</v>
      </c>
    </row>
    <row r="14" spans="1:2" x14ac:dyDescent="0.25">
      <c r="A14" s="1" t="s">
        <v>303</v>
      </c>
      <c r="B14" s="35" t="s">
        <v>260</v>
      </c>
    </row>
  </sheetData>
  <mergeCells count="4">
    <mergeCell ref="A7:B7"/>
    <mergeCell ref="A1:B1"/>
    <mergeCell ref="A3:B3"/>
    <mergeCell ref="A5:B5"/>
  </mergeCells>
  <hyperlinks>
    <hyperlink ref="B12" location="'Détail par établissement'!A1" display="Effectifs d'enseignement et de recherche, par établissement à fin 2017"/>
    <hyperlink ref="B11" location="'Tous personnels'!A1" display="Effectifs et indicateurs de l'emploi d'enseignement et de recherche à fin 2017"/>
    <hyperlink ref="B13" location="'Disciplines des chercheurs'!A1" display="Les chercheurs, enseignants et assimilés, par domaine disciplinaire à fin 2017"/>
    <hyperlink ref="B14" location="'Disciplines par établissement'!A1" display="Les chercheurs, enseignants et assimilés, par domaine disciplinaire et établissement, en 2017"/>
    <hyperlink ref="B9" location="Méthodes!A1" display="Sources et méthodes"/>
    <hyperlink ref="B10" location="'Composition sites fév-19'!A1" display="Composition des sites contractuels selon le périmètre en vigueur en février 2019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60"/>
  <sheetViews>
    <sheetView showGridLines="0" topLeftCell="A29" zoomScale="90" zoomScaleNormal="90" workbookViewId="0">
      <selection activeCell="B45" sqref="B45"/>
    </sheetView>
  </sheetViews>
  <sheetFormatPr baseColWidth="10" defaultRowHeight="15" x14ac:dyDescent="0.25"/>
  <cols>
    <col min="1" max="1" width="8.140625" customWidth="1"/>
    <col min="2" max="2" width="44.140625" bestFit="1" customWidth="1"/>
    <col min="3" max="3" width="102.140625" bestFit="1" customWidth="1"/>
    <col min="5" max="5" width="46.7109375" bestFit="1" customWidth="1"/>
  </cols>
  <sheetData>
    <row r="5" spans="1:5" ht="31.5" x14ac:dyDescent="0.25">
      <c r="A5" s="60" t="s">
        <v>271</v>
      </c>
      <c r="B5" s="60" t="s">
        <v>22</v>
      </c>
      <c r="C5" s="60" t="s">
        <v>272</v>
      </c>
      <c r="D5" s="60" t="s">
        <v>273</v>
      </c>
      <c r="E5" s="60" t="s">
        <v>274</v>
      </c>
    </row>
    <row r="6" spans="1:5" x14ac:dyDescent="0.25">
      <c r="A6" s="1" t="str">
        <f>[1]Membres_site!A2</f>
        <v>C01</v>
      </c>
      <c r="B6" s="1" t="str">
        <f>[1]Membres_site!B2</f>
        <v>COMUE d'Aquitaine</v>
      </c>
      <c r="C6" s="1" t="str">
        <f>[1]Membres_site!C2</f>
        <v>Université de Bordeaux</v>
      </c>
      <c r="D6" s="1" t="str">
        <f>[1]Membres_site!D2</f>
        <v>Membre</v>
      </c>
      <c r="E6" s="1">
        <f>[1]Membres_site!E2</f>
        <v>0</v>
      </c>
    </row>
    <row r="7" spans="1:5" x14ac:dyDescent="0.25">
      <c r="A7" s="1" t="str">
        <f>[1]Membres_site!A3</f>
        <v>C01</v>
      </c>
      <c r="B7" s="1" t="str">
        <f>[1]Membres_site!B3</f>
        <v>COMUE d'Aquitaine</v>
      </c>
      <c r="C7" s="1" t="str">
        <f>[1]Membres_site!C3</f>
        <v>Université Bordeaux-Montaigne</v>
      </c>
      <c r="D7" s="1" t="str">
        <f>[1]Membres_site!D3</f>
        <v>Membre</v>
      </c>
      <c r="E7" s="1">
        <f>[1]Membres_site!E3</f>
        <v>0</v>
      </c>
    </row>
    <row r="8" spans="1:5" x14ac:dyDescent="0.25">
      <c r="A8" s="1" t="str">
        <f>[1]Membres_site!A4</f>
        <v>C01</v>
      </c>
      <c r="B8" s="1" t="str">
        <f>[1]Membres_site!B4</f>
        <v>COMUE d'Aquitaine</v>
      </c>
      <c r="C8" s="1" t="str">
        <f>[1]Membres_site!C4</f>
        <v>Université de Pau et des pays de l’Adour</v>
      </c>
      <c r="D8" s="1" t="str">
        <f>[1]Membres_site!D4</f>
        <v>Membre</v>
      </c>
      <c r="E8" s="1">
        <f>[1]Membres_site!E4</f>
        <v>0</v>
      </c>
    </row>
    <row r="9" spans="1:5" x14ac:dyDescent="0.25">
      <c r="A9" s="1" t="str">
        <f>[1]Membres_site!A5</f>
        <v>C01</v>
      </c>
      <c r="B9" s="1" t="str">
        <f>[1]Membres_site!B5</f>
        <v>COMUE d'Aquitaine</v>
      </c>
      <c r="C9" s="1" t="str">
        <f>[1]Membres_site!C5</f>
        <v>Université de la Rochelle</v>
      </c>
      <c r="D9" s="1" t="str">
        <f>[1]Membres_site!D5</f>
        <v>Membre</v>
      </c>
      <c r="E9" s="1">
        <f>[1]Membres_site!E5</f>
        <v>0</v>
      </c>
    </row>
    <row r="10" spans="1:5" x14ac:dyDescent="0.25">
      <c r="A10" s="1" t="str">
        <f>[1]Membres_site!A6</f>
        <v>C01</v>
      </c>
      <c r="B10" s="1" t="str">
        <f>[1]Membres_site!B6</f>
        <v>COMUE d'Aquitaine</v>
      </c>
      <c r="C10" s="1" t="str">
        <f>[1]Membres_site!C6</f>
        <v>Institut d’Etudes Politiques de Bordeaux</v>
      </c>
      <c r="D10" s="1" t="str">
        <f>[1]Membres_site!D6</f>
        <v>Membre</v>
      </c>
      <c r="E10" s="1">
        <f>[1]Membres_site!E6</f>
        <v>0</v>
      </c>
    </row>
    <row r="11" spans="1:5" x14ac:dyDescent="0.25">
      <c r="A11" s="1" t="str">
        <f>[1]Membres_site!A7</f>
        <v>C01</v>
      </c>
      <c r="B11" s="1" t="str">
        <f>[1]Membres_site!B7</f>
        <v>COMUE d'Aquitaine</v>
      </c>
      <c r="C11" s="1" t="str">
        <f>[1]Membres_site!C7</f>
        <v>Institut Polytechnique de Bordeaux</v>
      </c>
      <c r="D11" s="1" t="str">
        <f>[1]Membres_site!D7</f>
        <v>Membre</v>
      </c>
      <c r="E11" s="1">
        <f>[1]Membres_site!E7</f>
        <v>0</v>
      </c>
    </row>
    <row r="12" spans="1:5" x14ac:dyDescent="0.25">
      <c r="A12" s="1" t="str">
        <f>[1]Membres_site!A8</f>
        <v>C01</v>
      </c>
      <c r="B12" s="1" t="str">
        <f>[1]Membres_site!B8</f>
        <v>COMUE d'Aquitaine</v>
      </c>
      <c r="C12" s="1" t="str">
        <f>[1]Membres_site!C8</f>
        <v>Ecole nationale supérieure des sciences agronomiques de Bordeaux Aquitaine (Bordeaux Sciences Agro)</v>
      </c>
      <c r="D12" s="1" t="str">
        <f>[1]Membres_site!D8</f>
        <v>Membre</v>
      </c>
      <c r="E12" s="1">
        <f>[1]Membres_site!E8</f>
        <v>0</v>
      </c>
    </row>
    <row r="13" spans="1:5" x14ac:dyDescent="0.25">
      <c r="A13" s="9" t="str">
        <f>[1]Membres_site!A9</f>
        <v>C02</v>
      </c>
      <c r="B13" s="10" t="str">
        <f>[1]Membres_site!B9</f>
        <v>Université Grenoble Alpes</v>
      </c>
      <c r="C13" s="1" t="str">
        <f>[1]Membres_site!C9</f>
        <v>Université Grenoble Alpes</v>
      </c>
      <c r="D13" s="9" t="str">
        <f>[1]Membres_site!D9</f>
        <v xml:space="preserve">Membre </v>
      </c>
      <c r="E13" s="1">
        <f>[1]Membres_site!E9</f>
        <v>0</v>
      </c>
    </row>
    <row r="14" spans="1:5" x14ac:dyDescent="0.25">
      <c r="A14" s="9" t="str">
        <f>[1]Membres_site!A10</f>
        <v>C02</v>
      </c>
      <c r="B14" s="10" t="str">
        <f>[1]Membres_site!B10</f>
        <v>Université Grenoble Alpes</v>
      </c>
      <c r="C14" s="1" t="str">
        <f>[1]Membres_site!C10</f>
        <v>Institut polytechnique de Grenoble</v>
      </c>
      <c r="D14" s="9" t="str">
        <f>[1]Membres_site!D10</f>
        <v>Membre</v>
      </c>
      <c r="E14" s="1">
        <f>[1]Membres_site!E10</f>
        <v>0</v>
      </c>
    </row>
    <row r="15" spans="1:5" x14ac:dyDescent="0.25">
      <c r="A15" s="9" t="str">
        <f>[1]Membres_site!A11</f>
        <v>C02</v>
      </c>
      <c r="B15" s="10" t="str">
        <f>[1]Membres_site!B11</f>
        <v>Université Grenoble Alpes</v>
      </c>
      <c r="C15" s="1" t="str">
        <f>[1]Membres_site!C11</f>
        <v>Centre National de la Recherche Scientifique (CNRS)</v>
      </c>
      <c r="D15" s="9" t="str">
        <f>[1]Membres_site!D11</f>
        <v>Membre</v>
      </c>
      <c r="E15" s="1">
        <f>[1]Membres_site!E11</f>
        <v>0</v>
      </c>
    </row>
    <row r="16" spans="1:5" x14ac:dyDescent="0.25">
      <c r="A16" s="9" t="str">
        <f>[1]Membres_site!A12</f>
        <v>C02</v>
      </c>
      <c r="B16" s="10" t="str">
        <f>[1]Membres_site!B12</f>
        <v>Université Grenoble Alpes</v>
      </c>
      <c r="C16" s="1" t="str">
        <f>[1]Membres_site!C12</f>
        <v>Institut National de Recherche en Informatique et en Automatique (INRIA)</v>
      </c>
      <c r="D16" s="9" t="str">
        <f>[1]Membres_site!D12</f>
        <v>Membre</v>
      </c>
      <c r="E16" s="1">
        <f>[1]Membres_site!E12</f>
        <v>0</v>
      </c>
    </row>
    <row r="17" spans="1:5" x14ac:dyDescent="0.25">
      <c r="A17" s="9" t="str">
        <f>[1]Membres_site!A13</f>
        <v>C02</v>
      </c>
      <c r="B17" s="10" t="str">
        <f>[1]Membres_site!B13</f>
        <v>Université Grenoble Alpes</v>
      </c>
      <c r="C17" s="1" t="str">
        <f>[1]Membres_site!C13</f>
        <v>Université de Chambéry</v>
      </c>
      <c r="D17" s="9" t="str">
        <f>[1]Membres_site!D13</f>
        <v>Associé</v>
      </c>
      <c r="E17" s="1" t="str">
        <f>[1]Membres_site!E13</f>
        <v>décret n°2015-1131 du 11 septembre 2015 modifié</v>
      </c>
    </row>
    <row r="18" spans="1:5" x14ac:dyDescent="0.25">
      <c r="A18" s="9" t="str">
        <f>[1]Membres_site!A14</f>
        <v>C02</v>
      </c>
      <c r="B18" s="10" t="str">
        <f>[1]Membres_site!B14</f>
        <v>Université Grenoble Alpes</v>
      </c>
      <c r="C18" s="1" t="str">
        <f>[1]Membres_site!C14</f>
        <v>ENSA de Grenoble</v>
      </c>
      <c r="D18" s="9" t="str">
        <f>[1]Membres_site!D14</f>
        <v>Associé</v>
      </c>
      <c r="E18" s="1" t="str">
        <f>[1]Membres_site!E14</f>
        <v>décret n°2015-1131 du 11 septembre 2015 modifié</v>
      </c>
    </row>
    <row r="19" spans="1:5" x14ac:dyDescent="0.25">
      <c r="A19" s="9" t="str">
        <f>[1]Membres_site!A15</f>
        <v>C02</v>
      </c>
      <c r="B19" s="10" t="str">
        <f>[1]Membres_site!B15</f>
        <v>Université Grenoble Alpes</v>
      </c>
      <c r="C19" s="1" t="str">
        <f>[1]Membres_site!C15</f>
        <v>IEP de Grenoble</v>
      </c>
      <c r="D19" s="9" t="str">
        <f>[1]Membres_site!D15</f>
        <v>Associé</v>
      </c>
      <c r="E19" s="1" t="str">
        <f>[1]Membres_site!E15</f>
        <v>décret n°2015-1131 du 11 septembre 2015 modifié</v>
      </c>
    </row>
    <row r="20" spans="1:5" x14ac:dyDescent="0.25">
      <c r="A20" s="9" t="str">
        <f>[1]Membres_site!A16</f>
        <v>C03</v>
      </c>
      <c r="B20" s="1" t="str">
        <f>[1]Membres_site!B16</f>
        <v>Languedoc-Roussillon Universités</v>
      </c>
      <c r="C20" s="1" t="str">
        <f>[1]Membres_site!C16</f>
        <v>Université de Montpellier</v>
      </c>
      <c r="D20" s="9" t="str">
        <f>[1]Membres_site!D16</f>
        <v>Membre</v>
      </c>
      <c r="E20" s="1">
        <f>[1]Membres_site!E16</f>
        <v>0</v>
      </c>
    </row>
    <row r="21" spans="1:5" x14ac:dyDescent="0.25">
      <c r="A21" s="9" t="str">
        <f>[1]Membres_site!A17</f>
        <v>C03</v>
      </c>
      <c r="B21" s="1" t="str">
        <f>[1]Membres_site!B17</f>
        <v>Languedoc-Roussillon Universités</v>
      </c>
      <c r="C21" s="1" t="str">
        <f>[1]Membres_site!C17</f>
        <v>Université Montpellier 3</v>
      </c>
      <c r="D21" s="9" t="str">
        <f>[1]Membres_site!D17</f>
        <v>Membre</v>
      </c>
      <c r="E21" s="1">
        <f>[1]Membres_site!E17</f>
        <v>0</v>
      </c>
    </row>
    <row r="22" spans="1:5" x14ac:dyDescent="0.25">
      <c r="A22" s="9" t="str">
        <f>[1]Membres_site!A18</f>
        <v>C03</v>
      </c>
      <c r="B22" s="1" t="str">
        <f>[1]Membres_site!B18</f>
        <v>Languedoc-Roussillon Universités</v>
      </c>
      <c r="C22" s="1" t="str">
        <f>[1]Membres_site!C18</f>
        <v>Université de Perpignan</v>
      </c>
      <c r="D22" s="9" t="str">
        <f>[1]Membres_site!D18</f>
        <v>Membre</v>
      </c>
      <c r="E22" s="1">
        <f>[1]Membres_site!E18</f>
        <v>0</v>
      </c>
    </row>
    <row r="23" spans="1:5" x14ac:dyDescent="0.25">
      <c r="A23" s="9" t="str">
        <f>[1]Membres_site!A19</f>
        <v>C03</v>
      </c>
      <c r="B23" s="1" t="str">
        <f>[1]Membres_site!B19</f>
        <v>Languedoc-Roussillon Universités</v>
      </c>
      <c r="C23" s="1" t="str">
        <f>[1]Membres_site!C19</f>
        <v>Université de Nîmes</v>
      </c>
      <c r="D23" s="9" t="str">
        <f>[1]Membres_site!D19</f>
        <v>Membre</v>
      </c>
      <c r="E23" s="1">
        <f>[1]Membres_site!E19</f>
        <v>0</v>
      </c>
    </row>
    <row r="24" spans="1:5" x14ac:dyDescent="0.25">
      <c r="A24" s="9" t="str">
        <f>[1]Membres_site!A20</f>
        <v>C03</v>
      </c>
      <c r="B24" s="1" t="str">
        <f>[1]Membres_site!B20</f>
        <v>Languedoc-Roussillon Universités</v>
      </c>
      <c r="C24" s="1" t="str">
        <f>[1]Membres_site!C20</f>
        <v>Ecole Nationale Supérieure de Chimie de Montpellier (ENSCM)</v>
      </c>
      <c r="D24" s="9" t="str">
        <f>[1]Membres_site!D20</f>
        <v>Membre</v>
      </c>
      <c r="E24" s="1">
        <f>[1]Membres_site!E20</f>
        <v>0</v>
      </c>
    </row>
    <row r="25" spans="1:5" x14ac:dyDescent="0.25">
      <c r="A25" s="9" t="str">
        <f>[1]Membres_site!A21</f>
        <v>C03</v>
      </c>
      <c r="B25" s="1" t="str">
        <f>[1]Membres_site!B21</f>
        <v>Languedoc-Roussillon Universités</v>
      </c>
      <c r="C25" s="1" t="str">
        <f>[1]Membres_site!C21</f>
        <v>Institut national d’études supérieures agronomiques de Montpellier (Montpellier Sup Agro)</v>
      </c>
      <c r="D25" s="9" t="str">
        <f>[1]Membres_site!D21</f>
        <v>Membre</v>
      </c>
      <c r="E25" s="1">
        <f>[1]Membres_site!E21</f>
        <v>0</v>
      </c>
    </row>
    <row r="26" spans="1:5" x14ac:dyDescent="0.25">
      <c r="A26" s="9" t="str">
        <f>[1]Membres_site!A22</f>
        <v>C03</v>
      </c>
      <c r="B26" s="1" t="str">
        <f>[1]Membres_site!B22</f>
        <v>Languedoc-Roussillon Universités</v>
      </c>
      <c r="C26" s="1" t="str">
        <f>[1]Membres_site!C22</f>
        <v>Institut de Recherche pour le Développement (IRD)</v>
      </c>
      <c r="D26" s="9" t="str">
        <f>[1]Membres_site!D22</f>
        <v>Membre</v>
      </c>
      <c r="E26" s="1">
        <f>[1]Membres_site!E22</f>
        <v>0</v>
      </c>
    </row>
    <row r="27" spans="1:5" x14ac:dyDescent="0.25">
      <c r="A27" s="9" t="str">
        <f>[1]Membres_site!A23</f>
        <v>C03</v>
      </c>
      <c r="B27" s="1" t="str">
        <f>[1]Membres_site!B23</f>
        <v>Languedoc-Roussillon Universités</v>
      </c>
      <c r="C27" s="1" t="str">
        <f>[1]Membres_site!C23</f>
        <v>Centre National de la Recherche Scientifique (CNRS)</v>
      </c>
      <c r="D27" s="9" t="str">
        <f>[1]Membres_site!D23</f>
        <v>Membre</v>
      </c>
      <c r="E27" s="1">
        <f>[1]Membres_site!E23</f>
        <v>0</v>
      </c>
    </row>
    <row r="28" spans="1:5" x14ac:dyDescent="0.25">
      <c r="A28" s="9" t="str">
        <f>[1]Membres_site!A24</f>
        <v>C04</v>
      </c>
      <c r="B28" s="1" t="str">
        <f>[1]Membres_site!B24</f>
        <v>Université Lille Nord de France</v>
      </c>
      <c r="C28" s="1" t="str">
        <f>[1]Membres_site!C24</f>
        <v>Université de Lille</v>
      </c>
      <c r="D28" s="9" t="str">
        <f>[1]Membres_site!D24</f>
        <v>Membre</v>
      </c>
      <c r="E28" s="1">
        <f>[1]Membres_site!E24</f>
        <v>0</v>
      </c>
    </row>
    <row r="29" spans="1:5" x14ac:dyDescent="0.25">
      <c r="A29" s="9" t="str">
        <f>[1]Membres_site!A25</f>
        <v>C04</v>
      </c>
      <c r="B29" s="1" t="str">
        <f>[1]Membres_site!B25</f>
        <v>Université Lille Nord de France</v>
      </c>
      <c r="C29" s="1" t="str">
        <f>[1]Membres_site!C25</f>
        <v>Université d’Artois</v>
      </c>
      <c r="D29" s="9" t="str">
        <f>[1]Membres_site!D25</f>
        <v>Membre</v>
      </c>
      <c r="E29" s="1">
        <f>[1]Membres_site!E25</f>
        <v>0</v>
      </c>
    </row>
    <row r="30" spans="1:5" x14ac:dyDescent="0.25">
      <c r="A30" s="9" t="str">
        <f>[1]Membres_site!A26</f>
        <v>C04</v>
      </c>
      <c r="B30" s="1" t="str">
        <f>[1]Membres_site!B26</f>
        <v>Université Lille Nord de France</v>
      </c>
      <c r="C30" s="1" t="str">
        <f>[1]Membres_site!C26</f>
        <v>Université du Littoral Côte d’Opale</v>
      </c>
      <c r="D30" s="9" t="str">
        <f>[1]Membres_site!D26</f>
        <v>Membre</v>
      </c>
      <c r="E30" s="1">
        <f>[1]Membres_site!E26</f>
        <v>0</v>
      </c>
    </row>
    <row r="31" spans="1:5" x14ac:dyDescent="0.25">
      <c r="A31" s="9" t="str">
        <f>[1]Membres_site!A27</f>
        <v>C04</v>
      </c>
      <c r="B31" s="1" t="str">
        <f>[1]Membres_site!B27</f>
        <v>Université Lille Nord de France</v>
      </c>
      <c r="C31" s="1" t="str">
        <f>[1]Membres_site!C27</f>
        <v>Université de Valenciennes et du Hainaut-Cambrésis</v>
      </c>
      <c r="D31" s="9" t="str">
        <f>[1]Membres_site!D27</f>
        <v>Membre</v>
      </c>
      <c r="E31" s="1">
        <f>[1]Membres_site!E27</f>
        <v>0</v>
      </c>
    </row>
    <row r="32" spans="1:5" x14ac:dyDescent="0.25">
      <c r="A32" s="9" t="str">
        <f>[1]Membres_site!A28</f>
        <v>C04</v>
      </c>
      <c r="B32" s="1" t="str">
        <f>[1]Membres_site!B28</f>
        <v>Université Lille Nord de France</v>
      </c>
      <c r="C32" s="1" t="str">
        <f>[1]Membres_site!C28</f>
        <v>Ecole Centrale de Lille</v>
      </c>
      <c r="D32" s="9" t="str">
        <f>[1]Membres_site!D28</f>
        <v>Membre</v>
      </c>
      <c r="E32" s="1">
        <f>[1]Membres_site!E28</f>
        <v>0</v>
      </c>
    </row>
    <row r="33" spans="1:5" x14ac:dyDescent="0.25">
      <c r="A33" s="9" t="str">
        <f>[1]Membres_site!A29</f>
        <v>C04</v>
      </c>
      <c r="B33" s="1" t="str">
        <f>[1]Membres_site!B29</f>
        <v>Université Lille Nord de France</v>
      </c>
      <c r="C33" s="1" t="str">
        <f>[1]Membres_site!C29</f>
        <v>Institut Mines-Télécom</v>
      </c>
      <c r="D33" s="9" t="str">
        <f>[1]Membres_site!D29</f>
        <v>Membre</v>
      </c>
      <c r="E33" s="1">
        <f>[1]Membres_site!E29</f>
        <v>0</v>
      </c>
    </row>
    <row r="34" spans="1:5" x14ac:dyDescent="0.25">
      <c r="A34" s="9" t="str">
        <f>[1]Membres_site!A30</f>
        <v>C04</v>
      </c>
      <c r="B34" s="1" t="str">
        <f>[1]Membres_site!B30</f>
        <v>Université Lille Nord de France</v>
      </c>
      <c r="C34" s="1" t="str">
        <f>[1]Membres_site!C30</f>
        <v>Fédération Universitaire Polytechnique de Lille</v>
      </c>
      <c r="D34" s="9" t="str">
        <f>[1]Membres_site!D30</f>
        <v>Membre</v>
      </c>
      <c r="E34" s="1">
        <f>[1]Membres_site!E30</f>
        <v>0</v>
      </c>
    </row>
    <row r="35" spans="1:5" x14ac:dyDescent="0.25">
      <c r="A35" s="9" t="str">
        <f>[1]Membres_site!A31</f>
        <v>C04</v>
      </c>
      <c r="B35" s="1" t="str">
        <f>[1]Membres_site!B31</f>
        <v>Université Lille Nord de France</v>
      </c>
      <c r="C35" s="1" t="str">
        <f>[1]Membres_site!C31</f>
        <v>Centre National de la Recherche Scientifique (CNRS)</v>
      </c>
      <c r="D35" s="9" t="str">
        <f>[1]Membres_site!D31</f>
        <v>Membre</v>
      </c>
      <c r="E35" s="1">
        <f>[1]Membres_site!E31</f>
        <v>0</v>
      </c>
    </row>
    <row r="36" spans="1:5" x14ac:dyDescent="0.25">
      <c r="A36" s="9" t="str">
        <f>[1]Membres_site!A32</f>
        <v>C04</v>
      </c>
      <c r="B36" s="1" t="str">
        <f>[1]Membres_site!B32</f>
        <v>Université Lille Nord de France</v>
      </c>
      <c r="C36" s="1" t="str">
        <f>[1]Membres_site!C32</f>
        <v>Institut National de Recherche en Informatique et en Automatique (INRIA)</v>
      </c>
      <c r="D36" s="9" t="str">
        <f>[1]Membres_site!D32</f>
        <v>Membre</v>
      </c>
      <c r="E36" s="1">
        <f>[1]Membres_site!E32</f>
        <v>0</v>
      </c>
    </row>
    <row r="37" spans="1:5" x14ac:dyDescent="0.25">
      <c r="A37" s="9" t="str">
        <f>[1]Membres_site!A33</f>
        <v>C05</v>
      </c>
      <c r="B37" s="1" t="str">
        <f>[1]Membres_site!B33</f>
        <v>Normandie Université</v>
      </c>
      <c r="C37" s="1" t="str">
        <f>[1]Membres_site!C33</f>
        <v>Université de Caen Basse-Normandie</v>
      </c>
      <c r="D37" s="9" t="str">
        <f>[1]Membres_site!D33</f>
        <v>Membre</v>
      </c>
      <c r="E37" s="1">
        <f>[1]Membres_site!E33</f>
        <v>0</v>
      </c>
    </row>
    <row r="38" spans="1:5" x14ac:dyDescent="0.25">
      <c r="A38" s="9" t="str">
        <f>[1]Membres_site!A34</f>
        <v>C05</v>
      </c>
      <c r="B38" s="1" t="str">
        <f>[1]Membres_site!B34</f>
        <v>Normandie Université</v>
      </c>
      <c r="C38" s="1" t="str">
        <f>[1]Membres_site!C34</f>
        <v>Université du Havre</v>
      </c>
      <c r="D38" s="9" t="str">
        <f>[1]Membres_site!D34</f>
        <v>Membre</v>
      </c>
      <c r="E38" s="1">
        <f>[1]Membres_site!E34</f>
        <v>0</v>
      </c>
    </row>
    <row r="39" spans="1:5" x14ac:dyDescent="0.25">
      <c r="A39" s="9" t="str">
        <f>[1]Membres_site!A35</f>
        <v>C05</v>
      </c>
      <c r="B39" s="1" t="str">
        <f>[1]Membres_site!B35</f>
        <v>Normandie Université</v>
      </c>
      <c r="C39" s="1" t="str">
        <f>[1]Membres_site!C35</f>
        <v>Université de Rouen</v>
      </c>
      <c r="D39" s="9" t="str">
        <f>[1]Membres_site!D35</f>
        <v>Membre</v>
      </c>
      <c r="E39" s="1">
        <f>[1]Membres_site!E35</f>
        <v>0</v>
      </c>
    </row>
    <row r="40" spans="1:5" x14ac:dyDescent="0.25">
      <c r="A40" s="9" t="str">
        <f>[1]Membres_site!A36</f>
        <v>C05</v>
      </c>
      <c r="B40" s="1" t="str">
        <f>[1]Membres_site!B36</f>
        <v>Normandie Université</v>
      </c>
      <c r="C40" s="1" t="str">
        <f>[1]Membres_site!C36</f>
        <v>Institut national des sciences appliquées de Rouen (INSA ROUEN)</v>
      </c>
      <c r="D40" s="9" t="str">
        <f>[1]Membres_site!D36</f>
        <v>Membre</v>
      </c>
      <c r="E40" s="1">
        <f>[1]Membres_site!E36</f>
        <v>0</v>
      </c>
    </row>
    <row r="41" spans="1:5" x14ac:dyDescent="0.25">
      <c r="A41" s="9" t="str">
        <f>[1]Membres_site!A37</f>
        <v>C05</v>
      </c>
      <c r="B41" s="1" t="str">
        <f>[1]Membres_site!B37</f>
        <v>Normandie Université</v>
      </c>
      <c r="C41" s="1" t="str">
        <f>[1]Membres_site!C37</f>
        <v>École nationale supérieure d’ingénieurs de Caen (ENSICAEN)</v>
      </c>
      <c r="D41" s="9" t="str">
        <f>[1]Membres_site!D37</f>
        <v>Membre</v>
      </c>
      <c r="E41" s="1">
        <f>[1]Membres_site!E37</f>
        <v>0</v>
      </c>
    </row>
    <row r="42" spans="1:5" x14ac:dyDescent="0.25">
      <c r="A42" s="9" t="str">
        <f>[1]Membres_site!A38</f>
        <v>C05</v>
      </c>
      <c r="B42" s="1" t="str">
        <f>[1]Membres_site!B38</f>
        <v>Normandie Université</v>
      </c>
      <c r="C42" s="1" t="str">
        <f>[1]Membres_site!C38</f>
        <v>École Nationale Supérieure d’Architecture de Normandie (ENSA Normandie)</v>
      </c>
      <c r="D42" s="9" t="str">
        <f>[1]Membres_site!D38</f>
        <v>Membre</v>
      </c>
      <c r="E42" s="1">
        <f>[1]Membres_site!E38</f>
        <v>0</v>
      </c>
    </row>
    <row r="43" spans="1:5" x14ac:dyDescent="0.25">
      <c r="A43" s="9" t="str">
        <f>[1]Membres_site!A39</f>
        <v>C06</v>
      </c>
      <c r="B43" s="1" t="str">
        <f>[1]Membres_site!B39</f>
        <v>Université de recherche Paris sciences et lettres</v>
      </c>
      <c r="C43" s="1" t="str">
        <f>[1]Membres_site!C39</f>
        <v>Ecole nationale supérieure de chimie de Paris (ENSCP)</v>
      </c>
      <c r="D43" s="9" t="str">
        <f>[1]Membres_site!D39</f>
        <v>Membre</v>
      </c>
      <c r="E43" s="1">
        <f>[1]Membres_site!E39</f>
        <v>0</v>
      </c>
    </row>
    <row r="44" spans="1:5" x14ac:dyDescent="0.25">
      <c r="A44" s="9" t="str">
        <f>[1]Membres_site!A40</f>
        <v>C06</v>
      </c>
      <c r="B44" s="1" t="str">
        <f>[1]Membres_site!B40</f>
        <v>Université de recherche Paris sciences et lettres</v>
      </c>
      <c r="C44" s="1" t="str">
        <f>[1]Membres_site!C40</f>
        <v>Ecole normale supérieure (ENS)</v>
      </c>
      <c r="D44" s="9" t="str">
        <f>[1]Membres_site!D40</f>
        <v>Membre</v>
      </c>
      <c r="E44" s="1">
        <f>[1]Membres_site!E40</f>
        <v>0</v>
      </c>
    </row>
    <row r="45" spans="1:5" x14ac:dyDescent="0.25">
      <c r="A45" s="9" t="str">
        <f>[1]Membres_site!A41</f>
        <v>C06</v>
      </c>
      <c r="B45" s="1" t="str">
        <f>[1]Membres_site!B41</f>
        <v>Université de recherche Paris sciences et lettres</v>
      </c>
      <c r="C45" s="1" t="str">
        <f>[1]Membres_site!C41</f>
        <v>Ecole supérieure de physique et de chimie industrielle</v>
      </c>
      <c r="D45" s="9" t="str">
        <f>[1]Membres_site!D41</f>
        <v>Membre</v>
      </c>
      <c r="E45" s="1">
        <f>[1]Membres_site!E41</f>
        <v>0</v>
      </c>
    </row>
    <row r="46" spans="1:5" x14ac:dyDescent="0.25">
      <c r="A46" s="9" t="str">
        <f>[1]Membres_site!A42</f>
        <v>C06</v>
      </c>
      <c r="B46" s="1" t="str">
        <f>[1]Membres_site!B42</f>
        <v>Université de recherche Paris sciences et lettres</v>
      </c>
      <c r="C46" s="1" t="str">
        <f>[1]Membres_site!C42</f>
        <v>Université Paris-Dauphine</v>
      </c>
      <c r="D46" s="9" t="str">
        <f>[1]Membres_site!D42</f>
        <v>Membre</v>
      </c>
      <c r="E46" s="1">
        <f>[1]Membres_site!E42</f>
        <v>0</v>
      </c>
    </row>
    <row r="47" spans="1:5" x14ac:dyDescent="0.25">
      <c r="A47" s="9" t="str">
        <f>[1]Membres_site!A43</f>
        <v>C06</v>
      </c>
      <c r="B47" s="1" t="str">
        <f>[1]Membres_site!B43</f>
        <v>Université de recherche Paris sciences et lettres</v>
      </c>
      <c r="C47" s="1" t="str">
        <f>[1]Membres_site!C43</f>
        <v>Observatoire de Paris</v>
      </c>
      <c r="D47" s="9" t="str">
        <f>[1]Membres_site!D43</f>
        <v>Membre</v>
      </c>
      <c r="E47" s="1">
        <f>[1]Membres_site!E43</f>
        <v>0</v>
      </c>
    </row>
    <row r="48" spans="1:5" x14ac:dyDescent="0.25">
      <c r="A48" s="9" t="str">
        <f>[1]Membres_site!A44</f>
        <v>C06</v>
      </c>
      <c r="B48" s="1" t="str">
        <f>[1]Membres_site!B44</f>
        <v>Université de recherche Paris sciences et lettres</v>
      </c>
      <c r="C48" s="1" t="str">
        <f>[1]Membres_site!C44</f>
        <v>Ecole Nationale Supérieure des Mines de Paris (Mines Paris)</v>
      </c>
      <c r="D48" s="9" t="str">
        <f>[1]Membres_site!D44</f>
        <v>Membre</v>
      </c>
      <c r="E48" s="1">
        <f>[1]Membres_site!E44</f>
        <v>0</v>
      </c>
    </row>
    <row r="49" spans="1:5" x14ac:dyDescent="0.25">
      <c r="A49" s="9" t="str">
        <f>[1]Membres_site!A45</f>
        <v>C06</v>
      </c>
      <c r="B49" s="1" t="str">
        <f>[1]Membres_site!B45</f>
        <v>Université de recherche Paris sciences et lettres</v>
      </c>
      <c r="C49" s="1" t="str">
        <f>[1]Membres_site!C45</f>
        <v>Collège des Ecoles d’Art</v>
      </c>
      <c r="D49" s="9" t="str">
        <f>[1]Membres_site!D45</f>
        <v>Membre</v>
      </c>
      <c r="E49" s="1">
        <f>[1]Membres_site!E45</f>
        <v>0</v>
      </c>
    </row>
    <row r="50" spans="1:5" x14ac:dyDescent="0.25">
      <c r="A50" s="9" t="str">
        <f>[1]Membres_site!A46</f>
        <v>C06</v>
      </c>
      <c r="B50" s="1" t="str">
        <f>[1]Membres_site!B46</f>
        <v>Université de recherche Paris sciences et lettres</v>
      </c>
      <c r="C50" s="1" t="str">
        <f>[1]Membres_site!C46</f>
        <v>Fondation de coopération scientifique Paris Sciences et Lettres - Quartier latin, dite PSL</v>
      </c>
      <c r="D50" s="9" t="str">
        <f>[1]Membres_site!D46</f>
        <v>Membre</v>
      </c>
      <c r="E50" s="1">
        <f>[1]Membres_site!E46</f>
        <v>0</v>
      </c>
    </row>
    <row r="51" spans="1:5" x14ac:dyDescent="0.25">
      <c r="A51" s="9" t="str">
        <f>[1]Membres_site!A47</f>
        <v>C06</v>
      </c>
      <c r="B51" s="1" t="str">
        <f>[1]Membres_site!B47</f>
        <v>Université de recherche Paris sciences et lettres</v>
      </c>
      <c r="C51" s="1" t="str">
        <f>[1]Membres_site!C47</f>
        <v>Institut Curie</v>
      </c>
      <c r="D51" s="9" t="str">
        <f>[1]Membres_site!D47</f>
        <v>Membre</v>
      </c>
      <c r="E51" s="1">
        <f>[1]Membres_site!E47</f>
        <v>0</v>
      </c>
    </row>
    <row r="52" spans="1:5" x14ac:dyDescent="0.25">
      <c r="A52" s="9" t="str">
        <f>[1]Membres_site!A48</f>
        <v>C06</v>
      </c>
      <c r="B52" s="1" t="str">
        <f>[1]Membres_site!B48</f>
        <v>Université de recherche Paris sciences et lettres</v>
      </c>
      <c r="C52" s="1" t="str">
        <f>[1]Membres_site!C48</f>
        <v xml:space="preserve"> Centre national de la recherche scientifique (CNRS)</v>
      </c>
      <c r="D52" s="9" t="str">
        <f>[1]Membres_site!D48</f>
        <v>Membre</v>
      </c>
      <c r="E52" s="1">
        <f>[1]Membres_site!E48</f>
        <v>0</v>
      </c>
    </row>
    <row r="53" spans="1:5" x14ac:dyDescent="0.25">
      <c r="A53" s="9" t="str">
        <f>[1]Membres_site!A49</f>
        <v>C06</v>
      </c>
      <c r="B53" s="1" t="str">
        <f>[1]Membres_site!B49</f>
        <v>Université de recherche Paris sciences et lettres</v>
      </c>
      <c r="C53" s="1" t="str">
        <f>[1]Membres_site!C49</f>
        <v xml:space="preserve"> Institut national de la santé et de la recherche médicale (INSERM)</v>
      </c>
      <c r="D53" s="9" t="str">
        <f>[1]Membres_site!D49</f>
        <v>Membre</v>
      </c>
      <c r="E53" s="1">
        <f>[1]Membres_site!E49</f>
        <v>0</v>
      </c>
    </row>
    <row r="54" spans="1:5" x14ac:dyDescent="0.25">
      <c r="A54" s="9" t="str">
        <f>[1]Membres_site!A50</f>
        <v>C06</v>
      </c>
      <c r="B54" s="1" t="str">
        <f>[1]Membres_site!B50</f>
        <v>Université de recherche Paris sciences et lettres</v>
      </c>
      <c r="C54" s="1" t="str">
        <f>[1]Membres_site!C50</f>
        <v xml:space="preserve"> Institut national de recherche en informatique et en automatique (INRIA)</v>
      </c>
      <c r="D54" s="9" t="str">
        <f>[1]Membres_site!D50</f>
        <v>Membre</v>
      </c>
      <c r="E54" s="1">
        <f>[1]Membres_site!E50</f>
        <v>0</v>
      </c>
    </row>
    <row r="55" spans="1:5" x14ac:dyDescent="0.25">
      <c r="A55" s="9" t="str">
        <f>[1]Membres_site!A51</f>
        <v>C06</v>
      </c>
      <c r="B55" s="1" t="str">
        <f>[1]Membres_site!B51</f>
        <v>Université de recherche Paris sciences et lettres</v>
      </c>
      <c r="C55" s="1" t="str">
        <f>[1]Membres_site!C51</f>
        <v>Ecole des hautes études en sciences sociales (EHESS)</v>
      </c>
      <c r="D55" s="9" t="str">
        <f>[1]Membres_site!D51</f>
        <v>Associé</v>
      </c>
      <c r="E55" s="1" t="str">
        <f>[1]Membres_site!E51</f>
        <v>décret n°2016-25 du 18 janvier 2016 modifié</v>
      </c>
    </row>
    <row r="56" spans="1:5" x14ac:dyDescent="0.25">
      <c r="A56" s="9" t="str">
        <f>[1]Membres_site!A52</f>
        <v>C06</v>
      </c>
      <c r="B56" s="1" t="str">
        <f>[1]Membres_site!B52</f>
        <v>Université de recherche Paris sciences et lettres</v>
      </c>
      <c r="C56" s="1" t="str">
        <f>[1]Membres_site!C52</f>
        <v>Ecole pratique des hautes études (EPHE)</v>
      </c>
      <c r="D56" s="9" t="str">
        <f>[1]Membres_site!D52</f>
        <v>Associé</v>
      </c>
      <c r="E56" s="1" t="str">
        <f>[1]Membres_site!E52</f>
        <v>décret n°2016-25 du 18 janvier 2016 modifié</v>
      </c>
    </row>
    <row r="57" spans="1:5" x14ac:dyDescent="0.25">
      <c r="A57" s="9" t="str">
        <f>[1]Membres_site!A53</f>
        <v>C06</v>
      </c>
      <c r="B57" s="1" t="str">
        <f>[1]Membres_site!B53</f>
        <v>Université de recherche Paris sciences et lettres</v>
      </c>
      <c r="C57" s="1" t="str">
        <f>[1]Membres_site!C53</f>
        <v>Ecole nationale des chartes (ENC)</v>
      </c>
      <c r="D57" s="9" t="str">
        <f>[1]Membres_site!D53</f>
        <v>Associé</v>
      </c>
      <c r="E57" s="1" t="str">
        <f>[1]Membres_site!E53</f>
        <v>décret n°2016-25 du 18 janvier 2016 modifié</v>
      </c>
    </row>
    <row r="58" spans="1:5" x14ac:dyDescent="0.25">
      <c r="A58" s="9" t="str">
        <f>[1]Membres_site!A54</f>
        <v>C06</v>
      </c>
      <c r="B58" s="1" t="str">
        <f>[1]Membres_site!B54</f>
        <v>Université de recherche Paris sciences et lettres</v>
      </c>
      <c r="C58" s="1" t="str">
        <f>[1]Membres_site!C54</f>
        <v>Ecole française d’extrême orient (EFEO)</v>
      </c>
      <c r="D58" s="9" t="str">
        <f>[1]Membres_site!D54</f>
        <v>Associé</v>
      </c>
      <c r="E58" s="1" t="str">
        <f>[1]Membres_site!E54</f>
        <v>décret n°2016-25 du 18 janvier 2016 modifié</v>
      </c>
    </row>
    <row r="59" spans="1:5" x14ac:dyDescent="0.25">
      <c r="A59" s="9" t="str">
        <f>[1]Membres_site!A55</f>
        <v>C07</v>
      </c>
      <c r="B59" s="1" t="str">
        <f>[1]Membres_site!B55</f>
        <v>Université Bourgogne - Franche-Comté</v>
      </c>
      <c r="C59" s="1" t="str">
        <f>[1]Membres_site!C55</f>
        <v>Université de Bourgogne (UB)</v>
      </c>
      <c r="D59" s="9" t="str">
        <f>[1]Membres_site!D55</f>
        <v>Membre</v>
      </c>
      <c r="E59" s="1">
        <f>[1]Membres_site!E55</f>
        <v>0</v>
      </c>
    </row>
    <row r="60" spans="1:5" x14ac:dyDescent="0.25">
      <c r="A60" s="9" t="str">
        <f>[1]Membres_site!A56</f>
        <v>C07</v>
      </c>
      <c r="B60" s="1" t="str">
        <f>[1]Membres_site!B56</f>
        <v>Université Bourgogne - Franche-Comté</v>
      </c>
      <c r="C60" s="1" t="str">
        <f>[1]Membres_site!C56</f>
        <v>Université de Franche-Comté (UFC)</v>
      </c>
      <c r="D60" s="9" t="str">
        <f>[1]Membres_site!D56</f>
        <v>Membre</v>
      </c>
      <c r="E60" s="1">
        <f>[1]Membres_site!E56</f>
        <v>0</v>
      </c>
    </row>
    <row r="61" spans="1:5" x14ac:dyDescent="0.25">
      <c r="A61" s="9" t="str">
        <f>[1]Membres_site!A57</f>
        <v>C07</v>
      </c>
      <c r="B61" s="1" t="str">
        <f>[1]Membres_site!B57</f>
        <v>Université Bourgogne - Franche-Comté</v>
      </c>
      <c r="C61" s="1" t="str">
        <f>[1]Membres_site!C57</f>
        <v>Université de technologie de Belfort-Montbéliard (UTBM)</v>
      </c>
      <c r="D61" s="9" t="str">
        <f>[1]Membres_site!D57</f>
        <v>Membre</v>
      </c>
      <c r="E61" s="1">
        <f>[1]Membres_site!E57</f>
        <v>0</v>
      </c>
    </row>
    <row r="62" spans="1:5" x14ac:dyDescent="0.25">
      <c r="A62" s="9" t="str">
        <f>[1]Membres_site!A58</f>
        <v>C07</v>
      </c>
      <c r="B62" s="1" t="str">
        <f>[1]Membres_site!B58</f>
        <v>Université Bourgogne - Franche-Comté</v>
      </c>
      <c r="C62" s="1" t="str">
        <f>[1]Membres_site!C58</f>
        <v>École nationale supérieure de mécanique et des microtechniques de Besançon (ENSMM)</v>
      </c>
      <c r="D62" s="9" t="str">
        <f>[1]Membres_site!D58</f>
        <v>Membre</v>
      </c>
      <c r="E62" s="1">
        <f>[1]Membres_site!E58</f>
        <v>0</v>
      </c>
    </row>
    <row r="63" spans="1:5" x14ac:dyDescent="0.25">
      <c r="A63" s="9" t="str">
        <f>[1]Membres_site!A59</f>
        <v>C07</v>
      </c>
      <c r="B63" s="1" t="str">
        <f>[1]Membres_site!B59</f>
        <v>Université Bourgogne - Franche-Comté</v>
      </c>
      <c r="C63" s="1" t="str">
        <f>[1]Membres_site!C59</f>
        <v>Institut national supérieur des sciences agronomiques, de l’alimentation et de l’environnement (Agrosup Dijon)</v>
      </c>
      <c r="D63" s="9" t="str">
        <f>[1]Membres_site!D59</f>
        <v>Membre</v>
      </c>
      <c r="E63" s="1">
        <f>[1]Membres_site!E59</f>
        <v>0</v>
      </c>
    </row>
    <row r="64" spans="1:5" x14ac:dyDescent="0.25">
      <c r="A64" s="9" t="str">
        <f>[1]Membres_site!A60</f>
        <v>C07</v>
      </c>
      <c r="B64" s="1" t="str">
        <f>[1]Membres_site!B60</f>
        <v>Université Bourgogne - Franche-Comté</v>
      </c>
      <c r="C64" s="1" t="str">
        <f>[1]Membres_site!C60</f>
        <v>École supérieure de commerce de Dijon (ESC Dijon)</v>
      </c>
      <c r="D64" s="9" t="str">
        <f>[1]Membres_site!D60</f>
        <v>Membre</v>
      </c>
      <c r="E64" s="1">
        <f>[1]Membres_site!E60</f>
        <v>0</v>
      </c>
    </row>
    <row r="65" spans="1:5" x14ac:dyDescent="0.25">
      <c r="A65" s="9" t="str">
        <f>[1]Membres_site!A61</f>
        <v>C08</v>
      </c>
      <c r="B65" s="1" t="str">
        <f>[1]Membres_site!B61</f>
        <v>Université de Lyon</v>
      </c>
      <c r="C65" s="1" t="str">
        <f>[1]Membres_site!C61</f>
        <v>Université Claude Bernard Lyon 1</v>
      </c>
      <c r="D65" s="9" t="str">
        <f>[1]Membres_site!D61</f>
        <v>Membre</v>
      </c>
      <c r="E65" s="1">
        <f>[1]Membres_site!E61</f>
        <v>0</v>
      </c>
    </row>
    <row r="66" spans="1:5" x14ac:dyDescent="0.25">
      <c r="A66" s="9" t="str">
        <f>[1]Membres_site!A62</f>
        <v>C08</v>
      </c>
      <c r="B66" s="1" t="str">
        <f>[1]Membres_site!B62</f>
        <v>Université de Lyon</v>
      </c>
      <c r="C66" s="1" t="str">
        <f>[1]Membres_site!C62</f>
        <v>Université Lumière Lyon 2</v>
      </c>
      <c r="D66" s="9" t="str">
        <f>[1]Membres_site!D62</f>
        <v>Membre</v>
      </c>
      <c r="E66" s="1">
        <f>[1]Membres_site!E62</f>
        <v>0</v>
      </c>
    </row>
    <row r="67" spans="1:5" x14ac:dyDescent="0.25">
      <c r="A67" s="9" t="str">
        <f>[1]Membres_site!A63</f>
        <v>C08</v>
      </c>
      <c r="B67" s="1" t="str">
        <f>[1]Membres_site!B63</f>
        <v>Université de Lyon</v>
      </c>
      <c r="C67" s="1" t="str">
        <f>[1]Membres_site!C63</f>
        <v>Université Jean Moulin Lyon 3</v>
      </c>
      <c r="D67" s="9" t="str">
        <f>[1]Membres_site!D63</f>
        <v>Membre</v>
      </c>
      <c r="E67" s="1">
        <f>[1]Membres_site!E63</f>
        <v>0</v>
      </c>
    </row>
    <row r="68" spans="1:5" x14ac:dyDescent="0.25">
      <c r="A68" s="9" t="str">
        <f>[1]Membres_site!A64</f>
        <v>C08</v>
      </c>
      <c r="B68" s="1" t="str">
        <f>[1]Membres_site!B64</f>
        <v>Université de Lyon</v>
      </c>
      <c r="C68" s="1" t="str">
        <f>[1]Membres_site!C64</f>
        <v>Université Jean Monnet - St Étienne</v>
      </c>
      <c r="D68" s="9" t="str">
        <f>[1]Membres_site!D64</f>
        <v>Membre</v>
      </c>
      <c r="E68" s="1">
        <f>[1]Membres_site!E64</f>
        <v>0</v>
      </c>
    </row>
    <row r="69" spans="1:5" x14ac:dyDescent="0.25">
      <c r="A69" s="9" t="str">
        <f>[1]Membres_site!A65</f>
        <v>C08</v>
      </c>
      <c r="B69" s="1" t="str">
        <f>[1]Membres_site!B65</f>
        <v>Université de Lyon</v>
      </c>
      <c r="C69" s="1" t="str">
        <f>[1]Membres_site!C65</f>
        <v>ENS de Lyon</v>
      </c>
      <c r="D69" s="9" t="str">
        <f>[1]Membres_site!D65</f>
        <v>Membre</v>
      </c>
      <c r="E69" s="1">
        <f>[1]Membres_site!E65</f>
        <v>0</v>
      </c>
    </row>
    <row r="70" spans="1:5" x14ac:dyDescent="0.25">
      <c r="A70" s="9" t="str">
        <f>[1]Membres_site!A66</f>
        <v>C08</v>
      </c>
      <c r="B70" s="1" t="str">
        <f>[1]Membres_site!B66</f>
        <v>Université de Lyon</v>
      </c>
      <c r="C70" s="1" t="str">
        <f>[1]Membres_site!C66</f>
        <v>École Centrale de Lyon</v>
      </c>
      <c r="D70" s="9" t="str">
        <f>[1]Membres_site!D66</f>
        <v>Membre</v>
      </c>
      <c r="E70" s="1">
        <f>[1]Membres_site!E66</f>
        <v>0</v>
      </c>
    </row>
    <row r="71" spans="1:5" x14ac:dyDescent="0.25">
      <c r="A71" s="9" t="str">
        <f>[1]Membres_site!A67</f>
        <v>C08</v>
      </c>
      <c r="B71" s="1" t="str">
        <f>[1]Membres_site!B67</f>
        <v>Université de Lyon</v>
      </c>
      <c r="C71" s="1" t="str">
        <f>[1]Membres_site!C67</f>
        <v>INSA de Lyon</v>
      </c>
      <c r="D71" s="9" t="str">
        <f>[1]Membres_site!D67</f>
        <v>Membre</v>
      </c>
      <c r="E71" s="1">
        <f>[1]Membres_site!E67</f>
        <v>0</v>
      </c>
    </row>
    <row r="72" spans="1:5" x14ac:dyDescent="0.25">
      <c r="A72" s="9" t="str">
        <f>[1]Membres_site!A68</f>
        <v>C08</v>
      </c>
      <c r="B72" s="1" t="str">
        <f>[1]Membres_site!B68</f>
        <v>Université de Lyon</v>
      </c>
      <c r="C72" s="1" t="str">
        <f>[1]Membres_site!C68</f>
        <v>IEP de Lyon</v>
      </c>
      <c r="D72" s="9" t="str">
        <f>[1]Membres_site!D68</f>
        <v>Membre</v>
      </c>
      <c r="E72" s="1">
        <f>[1]Membres_site!E68</f>
        <v>0</v>
      </c>
    </row>
    <row r="73" spans="1:5" x14ac:dyDescent="0.25">
      <c r="A73" s="9" t="str">
        <f>[1]Membres_site!A69</f>
        <v>C08</v>
      </c>
      <c r="B73" s="1" t="str">
        <f>[1]Membres_site!B69</f>
        <v>Université de Lyon</v>
      </c>
      <c r="C73" s="1" t="str">
        <f>[1]Membres_site!C69</f>
        <v>Institut national d'enseignement supérieur et de recherche en alimentation, santé animale, sciences agronomiques et de l'environnement (VetAgroSup)</v>
      </c>
      <c r="D73" s="9" t="str">
        <f>[1]Membres_site!D69</f>
        <v>Membre</v>
      </c>
      <c r="E73" s="1">
        <f>[1]Membres_site!E69</f>
        <v>0</v>
      </c>
    </row>
    <row r="74" spans="1:5" x14ac:dyDescent="0.25">
      <c r="A74" s="9" t="str">
        <f>[1]Membres_site!A70</f>
        <v>C08</v>
      </c>
      <c r="B74" s="1" t="str">
        <f>[1]Membres_site!B70</f>
        <v>Université de Lyon</v>
      </c>
      <c r="C74" s="1" t="str">
        <f>[1]Membres_site!C70</f>
        <v>Ecole nationale des travaux publics de l'Etat (ENTPE)</v>
      </c>
      <c r="D74" s="9" t="str">
        <f>[1]Membres_site!D70</f>
        <v>Membre</v>
      </c>
      <c r="E74" s="1">
        <f>[1]Membres_site!E70</f>
        <v>0</v>
      </c>
    </row>
    <row r="75" spans="1:5" x14ac:dyDescent="0.25">
      <c r="A75" s="9" t="str">
        <f>[1]Membres_site!A71</f>
        <v>C08</v>
      </c>
      <c r="B75" s="1" t="str">
        <f>[1]Membres_site!B71</f>
        <v>Université de Lyon</v>
      </c>
      <c r="C75" s="1" t="str">
        <f>[1]Membres_site!C71</f>
        <v>Ecole nationale d'ingénieurs de Saint-Etienne (ENISE)</v>
      </c>
      <c r="D75" s="9" t="str">
        <f>[1]Membres_site!D71</f>
        <v>Membre</v>
      </c>
      <c r="E75" s="1">
        <f>[1]Membres_site!E71</f>
        <v>0</v>
      </c>
    </row>
    <row r="76" spans="1:5" x14ac:dyDescent="0.25">
      <c r="A76" s="9" t="str">
        <f>[1]Membres_site!A72</f>
        <v>C08</v>
      </c>
      <c r="B76" s="1" t="str">
        <f>[1]Membres_site!B72</f>
        <v>Université de Lyon</v>
      </c>
      <c r="C76" s="1" t="str">
        <f>[1]Membres_site!C72</f>
        <v xml:space="preserve"> Centre national de la recherche scientifique (CNRS)</v>
      </c>
      <c r="D76" s="9" t="str">
        <f>[1]Membres_site!D72</f>
        <v>Membre</v>
      </c>
      <c r="E76" s="1">
        <f>[1]Membres_site!E72</f>
        <v>0</v>
      </c>
    </row>
    <row r="77" spans="1:5" x14ac:dyDescent="0.25">
      <c r="A77" s="9" t="str">
        <f>[1]Membres_site!A73</f>
        <v>C08</v>
      </c>
      <c r="B77" s="1" t="str">
        <f>[1]Membres_site!B73</f>
        <v>Université de Lyon</v>
      </c>
      <c r="C77" s="1" t="str">
        <f>[1]Membres_site!C73</f>
        <v>Ecole nationale supérieure des sciences de l’information et des bibliothèques (ENSSIB)</v>
      </c>
      <c r="D77" s="9" t="str">
        <f>[1]Membres_site!D73</f>
        <v>Associé</v>
      </c>
      <c r="E77" s="1" t="str">
        <f>[1]Membres_site!E73</f>
        <v>décret n°2016-180 du 23 février 2016</v>
      </c>
    </row>
    <row r="78" spans="1:5" x14ac:dyDescent="0.25">
      <c r="A78" s="9" t="str">
        <f>[1]Membres_site!A74</f>
        <v>C08</v>
      </c>
      <c r="B78" s="1" t="str">
        <f>[1]Membres_site!B74</f>
        <v>Université de Lyon</v>
      </c>
      <c r="C78" s="1" t="str">
        <f>[1]Membres_site!C74</f>
        <v>Ecole nationale supérieure des arts et techniques du théâtre (ENSATT)</v>
      </c>
      <c r="D78" s="9" t="str">
        <f>[1]Membres_site!D74</f>
        <v>Associé</v>
      </c>
      <c r="E78" s="1" t="str">
        <f>[1]Membres_site!E74</f>
        <v>décret n°2016-180 du 23 février 2016</v>
      </c>
    </row>
    <row r="79" spans="1:5" x14ac:dyDescent="0.25">
      <c r="A79" s="9" t="str">
        <f>[1]Membres_site!A75</f>
        <v>C09</v>
      </c>
      <c r="B79" s="1" t="str">
        <f>[1]Membres_site!B75</f>
        <v>Université Paris-Saclay</v>
      </c>
      <c r="C79" s="1" t="str">
        <f>[1]Membres_site!C75</f>
        <v>Institut des sciences et industries du vivant et de l’environnement (Agro Paris Tech)</v>
      </c>
      <c r="D79" s="9" t="str">
        <f>[1]Membres_site!D75</f>
        <v>Membre</v>
      </c>
      <c r="E79" s="1">
        <f>[1]Membres_site!E75</f>
        <v>0</v>
      </c>
    </row>
    <row r="80" spans="1:5" x14ac:dyDescent="0.25">
      <c r="A80" s="9" t="str">
        <f>[1]Membres_site!A76</f>
        <v>C09</v>
      </c>
      <c r="B80" s="1" t="str">
        <f>[1]Membres_site!B76</f>
        <v>Université Paris-Saclay</v>
      </c>
      <c r="C80" s="1" t="str">
        <f>[1]Membres_site!C76</f>
        <v>CentraleSupélec</v>
      </c>
      <c r="D80" s="9" t="str">
        <f>[1]Membres_site!D76</f>
        <v>Membre</v>
      </c>
      <c r="E80" s="1">
        <f>[1]Membres_site!E76</f>
        <v>0</v>
      </c>
    </row>
    <row r="81" spans="1:5" x14ac:dyDescent="0.25">
      <c r="A81" s="9" t="str">
        <f>[1]Membres_site!A77</f>
        <v>C09</v>
      </c>
      <c r="B81" s="1" t="str">
        <f>[1]Membres_site!B77</f>
        <v>Université Paris-Saclay</v>
      </c>
      <c r="C81" s="1" t="str">
        <f>[1]Membres_site!C77</f>
        <v>Ecole des hautes études commerciales (HEC)</v>
      </c>
      <c r="D81" s="9" t="str">
        <f>[1]Membres_site!D77</f>
        <v>Membre</v>
      </c>
      <c r="E81" s="1">
        <f>[1]Membres_site!E77</f>
        <v>0</v>
      </c>
    </row>
    <row r="82" spans="1:5" x14ac:dyDescent="0.25">
      <c r="A82" s="9" t="str">
        <f>[1]Membres_site!A78</f>
        <v>C09</v>
      </c>
      <c r="B82" s="1" t="str">
        <f>[1]Membres_site!B78</f>
        <v>Université Paris-Saclay</v>
      </c>
      <c r="C82" s="1" t="str">
        <f>[1]Membres_site!C78</f>
        <v>Ecole polytechnique (X)</v>
      </c>
      <c r="D82" s="9" t="str">
        <f>[1]Membres_site!D78</f>
        <v>Membre</v>
      </c>
      <c r="E82" s="1">
        <f>[1]Membres_site!E78</f>
        <v>0</v>
      </c>
    </row>
    <row r="83" spans="1:5" x14ac:dyDescent="0.25">
      <c r="A83" s="9" t="str">
        <f>[1]Membres_site!A79</f>
        <v>C09</v>
      </c>
      <c r="B83" s="1" t="str">
        <f>[1]Membres_site!B79</f>
        <v>Université Paris-Saclay</v>
      </c>
      <c r="C83" s="1" t="str">
        <f>[1]Membres_site!C79</f>
        <v>Ecole normale supérieure de Cachan (ENS Cachan)</v>
      </c>
      <c r="D83" s="9" t="str">
        <f>[1]Membres_site!D79</f>
        <v>Membre</v>
      </c>
      <c r="E83" s="1">
        <f>[1]Membres_site!E79</f>
        <v>0</v>
      </c>
    </row>
    <row r="84" spans="1:5" x14ac:dyDescent="0.25">
      <c r="A84" s="9" t="str">
        <f>[1]Membres_site!A80</f>
        <v>C09</v>
      </c>
      <c r="B84" s="1" t="str">
        <f>[1]Membres_site!B80</f>
        <v>Université Paris-Saclay</v>
      </c>
      <c r="C84" s="1" t="str">
        <f>[1]Membres_site!C80</f>
        <v>Ecole nationale supérieure de techniques avancées (ENSTA ParisTech)</v>
      </c>
      <c r="D84" s="9" t="str">
        <f>[1]Membres_site!D80</f>
        <v>Membre</v>
      </c>
      <c r="E84" s="1">
        <f>[1]Membres_site!E80</f>
        <v>0</v>
      </c>
    </row>
    <row r="85" spans="1:5" x14ac:dyDescent="0.25">
      <c r="A85" s="9" t="str">
        <f>[1]Membres_site!A81</f>
        <v>C09</v>
      </c>
      <c r="B85" s="1" t="str">
        <f>[1]Membres_site!B81</f>
        <v>Université Paris-Saclay</v>
      </c>
      <c r="C85" s="1" t="str">
        <f>[1]Membres_site!C81</f>
        <v>Groupe des écoles nationales d'économie et statistique (GENES)</v>
      </c>
      <c r="D85" s="9" t="str">
        <f>[1]Membres_site!D81</f>
        <v>Membre</v>
      </c>
      <c r="E85" s="1">
        <f>[1]Membres_site!E81</f>
        <v>0</v>
      </c>
    </row>
    <row r="86" spans="1:5" x14ac:dyDescent="0.25">
      <c r="A86" s="9" t="str">
        <f>[1]Membres_site!A82</f>
        <v>C09</v>
      </c>
      <c r="B86" s="1" t="str">
        <f>[1]Membres_site!B82</f>
        <v>Université Paris-Saclay</v>
      </c>
      <c r="C86" s="1" t="str">
        <f>[1]Membres_site!C82</f>
        <v>Institut Mines-Télécom (IMT)</v>
      </c>
      <c r="D86" s="9" t="str">
        <f>[1]Membres_site!D82</f>
        <v>Membre</v>
      </c>
      <c r="E86" s="1">
        <f>[1]Membres_site!E82</f>
        <v>0</v>
      </c>
    </row>
    <row r="87" spans="1:5" x14ac:dyDescent="0.25">
      <c r="A87" s="9" t="str">
        <f>[1]Membres_site!A83</f>
        <v>C09</v>
      </c>
      <c r="B87" s="1" t="str">
        <f>[1]Membres_site!B83</f>
        <v>Université Paris-Saclay</v>
      </c>
      <c r="C87" s="1" t="str">
        <f>[1]Membres_site!C83</f>
        <v>Institut d’optique Graduate School (IOGS)</v>
      </c>
      <c r="D87" s="9" t="str">
        <f>[1]Membres_site!D83</f>
        <v>Membre</v>
      </c>
      <c r="E87" s="1">
        <f>[1]Membres_site!E83</f>
        <v>0</v>
      </c>
    </row>
    <row r="88" spans="1:5" x14ac:dyDescent="0.25">
      <c r="A88" s="9" t="str">
        <f>[1]Membres_site!A84</f>
        <v>C09</v>
      </c>
      <c r="B88" s="1" t="str">
        <f>[1]Membres_site!B84</f>
        <v>Université Paris-Saclay</v>
      </c>
      <c r="C88" s="1" t="str">
        <f>[1]Membres_site!C84</f>
        <v>Université Paris Sud (UPSud)</v>
      </c>
      <c r="D88" s="9" t="str">
        <f>[1]Membres_site!D84</f>
        <v>Membre</v>
      </c>
      <c r="E88" s="1">
        <f>[1]Membres_site!E84</f>
        <v>0</v>
      </c>
    </row>
    <row r="89" spans="1:5" x14ac:dyDescent="0.25">
      <c r="A89" s="9" t="str">
        <f>[1]Membres_site!A85</f>
        <v>C09</v>
      </c>
      <c r="B89" s="1" t="str">
        <f>[1]Membres_site!B85</f>
        <v>Université Paris-Saclay</v>
      </c>
      <c r="C89" s="1" t="str">
        <f>[1]Membres_site!C85</f>
        <v>Université de Versailles-Saint-Quentin-en-Yvelines (UVSQ)</v>
      </c>
      <c r="D89" s="9" t="str">
        <f>[1]Membres_site!D85</f>
        <v>Membre</v>
      </c>
      <c r="E89" s="1">
        <f>[1]Membres_site!E85</f>
        <v>0</v>
      </c>
    </row>
    <row r="90" spans="1:5" x14ac:dyDescent="0.25">
      <c r="A90" s="9" t="str">
        <f>[1]Membres_site!A86</f>
        <v>C09</v>
      </c>
      <c r="B90" s="1" t="str">
        <f>[1]Membres_site!B86</f>
        <v>Université Paris-Saclay</v>
      </c>
      <c r="C90" s="1" t="str">
        <f>[1]Membres_site!C86</f>
        <v>Université d’Evry (UVE)</v>
      </c>
      <c r="D90" s="9" t="str">
        <f>[1]Membres_site!D86</f>
        <v>Membre</v>
      </c>
      <c r="E90" s="1">
        <f>[1]Membres_site!E86</f>
        <v>0</v>
      </c>
    </row>
    <row r="91" spans="1:5" x14ac:dyDescent="0.25">
      <c r="A91" s="9" t="str">
        <f>[1]Membres_site!A87</f>
        <v>C09</v>
      </c>
      <c r="B91" s="1" t="str">
        <f>[1]Membres_site!B87</f>
        <v>Université Paris-Saclay</v>
      </c>
      <c r="C91" s="1" t="str">
        <f>[1]Membres_site!C87</f>
        <v xml:space="preserve"> Centre national de la recherche scientifique (CNRS) ;</v>
      </c>
      <c r="D91" s="9" t="str">
        <f>[1]Membres_site!D87</f>
        <v>Membre</v>
      </c>
      <c r="E91" s="1">
        <f>[1]Membres_site!E87</f>
        <v>0</v>
      </c>
    </row>
    <row r="92" spans="1:5" x14ac:dyDescent="0.25">
      <c r="A92" s="9" t="str">
        <f>[1]Membres_site!A88</f>
        <v>C09</v>
      </c>
      <c r="B92" s="1" t="str">
        <f>[1]Membres_site!B88</f>
        <v>Université Paris-Saclay</v>
      </c>
      <c r="C92" s="1" t="str">
        <f>[1]Membres_site!C88</f>
        <v xml:space="preserve"> Commissariat à l’énergie atomique et aux énergies alternatives (CEA)</v>
      </c>
      <c r="D92" s="9" t="str">
        <f>[1]Membres_site!D88</f>
        <v>Membre</v>
      </c>
      <c r="E92" s="1">
        <f>[1]Membres_site!E88</f>
        <v>0</v>
      </c>
    </row>
    <row r="93" spans="1:5" x14ac:dyDescent="0.25">
      <c r="A93" s="9" t="str">
        <f>[1]Membres_site!A89</f>
        <v>C09</v>
      </c>
      <c r="B93" s="1" t="str">
        <f>[1]Membres_site!B89</f>
        <v>Université Paris-Saclay</v>
      </c>
      <c r="C93" s="1" t="str">
        <f>[1]Membres_site!C89</f>
        <v xml:space="preserve"> Institut des hautes études scientifique (IHES)</v>
      </c>
      <c r="D93" s="9" t="str">
        <f>[1]Membres_site!D89</f>
        <v>Membre</v>
      </c>
      <c r="E93" s="1">
        <f>[1]Membres_site!E89</f>
        <v>0</v>
      </c>
    </row>
    <row r="94" spans="1:5" x14ac:dyDescent="0.25">
      <c r="A94" s="9" t="str">
        <f>[1]Membres_site!A90</f>
        <v>C09</v>
      </c>
      <c r="B94" s="1" t="str">
        <f>[1]Membres_site!B90</f>
        <v>Université Paris-Saclay</v>
      </c>
      <c r="C94" s="1" t="str">
        <f>[1]Membres_site!C90</f>
        <v xml:space="preserve"> Institut national de la recherche agronomique (INRA)</v>
      </c>
      <c r="D94" s="9" t="str">
        <f>[1]Membres_site!D90</f>
        <v>Membre</v>
      </c>
      <c r="E94" s="1">
        <f>[1]Membres_site!E90</f>
        <v>0</v>
      </c>
    </row>
    <row r="95" spans="1:5" x14ac:dyDescent="0.25">
      <c r="A95" s="9" t="str">
        <f>[1]Membres_site!A91</f>
        <v>C09</v>
      </c>
      <c r="B95" s="1" t="str">
        <f>[1]Membres_site!B91</f>
        <v>Université Paris-Saclay</v>
      </c>
      <c r="C95" s="1" t="str">
        <f>[1]Membres_site!C91</f>
        <v xml:space="preserve"> Institut national de recherche en informatique et automatique (INRIA)</v>
      </c>
      <c r="D95" s="9" t="str">
        <f>[1]Membres_site!D91</f>
        <v>Membre</v>
      </c>
      <c r="E95" s="1">
        <f>[1]Membres_site!E91</f>
        <v>0</v>
      </c>
    </row>
    <row r="96" spans="1:5" x14ac:dyDescent="0.25">
      <c r="A96" s="9" t="str">
        <f>[1]Membres_site!A92</f>
        <v>C09</v>
      </c>
      <c r="B96" s="1" t="str">
        <f>[1]Membres_site!B92</f>
        <v>Université Paris-Saclay</v>
      </c>
      <c r="C96" s="1" t="str">
        <f>[1]Membres_site!C92</f>
        <v xml:space="preserve"> Office national d’études et de recherches aérospatiales (ONERA)</v>
      </c>
      <c r="D96" s="9" t="str">
        <f>[1]Membres_site!D92</f>
        <v>Membre</v>
      </c>
      <c r="E96" s="1">
        <f>[1]Membres_site!E92</f>
        <v>0</v>
      </c>
    </row>
    <row r="97" spans="1:5" x14ac:dyDescent="0.25">
      <c r="A97" s="9" t="str">
        <f>[1]Membres_site!A93</f>
        <v>C09</v>
      </c>
      <c r="B97" s="1" t="str">
        <f>[1]Membres_site!B93</f>
        <v>Université Paris-Saclay</v>
      </c>
      <c r="C97" s="1" t="str">
        <f>[1]Membres_site!C93</f>
        <v xml:space="preserve"> Institut national de la santé et de la recherche médicale (Inserm)</v>
      </c>
      <c r="D97" s="9" t="str">
        <f>[1]Membres_site!D93</f>
        <v>Membre</v>
      </c>
      <c r="E97" s="1">
        <f>[1]Membres_site!E93</f>
        <v>0</v>
      </c>
    </row>
    <row r="98" spans="1:5" x14ac:dyDescent="0.25">
      <c r="A98" s="9" t="str">
        <f>[1]Membres_site!A94</f>
        <v>C09</v>
      </c>
      <c r="B98" s="1" t="str">
        <f>[1]Membres_site!B94</f>
        <v>Université Paris-Saclay</v>
      </c>
      <c r="C98" s="1" t="str">
        <f>[1]Membres_site!C94</f>
        <v>Ecole nationale supérieure d’informatique pour l’industrie et l’entreprise (ENSIEE)</v>
      </c>
      <c r="D98" s="9" t="str">
        <f>[1]Membres_site!D94</f>
        <v>Associé</v>
      </c>
      <c r="E98" s="1" t="str">
        <f>[1]Membres_site!E94</f>
        <v>décret n°2017-598 du 21 avril 2017</v>
      </c>
    </row>
    <row r="99" spans="1:5" x14ac:dyDescent="0.25">
      <c r="A99" s="9" t="str">
        <f>[1]Membres_site!A95</f>
        <v>C10</v>
      </c>
      <c r="B99" s="1" t="str">
        <f>[1]Membres_site!B95</f>
        <v>Université Paris-Est</v>
      </c>
      <c r="C99" s="1" t="str">
        <f>[1]Membres_site!C95</f>
        <v>Université Paris-Est Marne-la-Vallée (UPEM)</v>
      </c>
      <c r="D99" s="9" t="str">
        <f>[1]Membres_site!D95</f>
        <v>Membre</v>
      </c>
      <c r="E99" s="1">
        <f>[1]Membres_site!E95</f>
        <v>0</v>
      </c>
    </row>
    <row r="100" spans="1:5" x14ac:dyDescent="0.25">
      <c r="A100" s="9" t="str">
        <f>[1]Membres_site!A96</f>
        <v>C10</v>
      </c>
      <c r="B100" s="1" t="str">
        <f>[1]Membres_site!B96</f>
        <v>Université Paris-Est</v>
      </c>
      <c r="C100" s="1" t="str">
        <f>[1]Membres_site!C96</f>
        <v>Ecole nationale des ponts et chaussées (ENPC)</v>
      </c>
      <c r="D100" s="9" t="str">
        <f>[1]Membres_site!D96</f>
        <v>Membre</v>
      </c>
      <c r="E100" s="1">
        <f>[1]Membres_site!E96</f>
        <v>0</v>
      </c>
    </row>
    <row r="101" spans="1:5" x14ac:dyDescent="0.25">
      <c r="A101" s="9" t="str">
        <f>[1]Membres_site!A97</f>
        <v>C10</v>
      </c>
      <c r="B101" s="1" t="str">
        <f>[1]Membres_site!B97</f>
        <v>Université Paris-Est</v>
      </c>
      <c r="C101" s="1" t="str">
        <f>[1]Membres_site!C97</f>
        <v>Université Paris-Est Créteil Val de Marne (UPEC)</v>
      </c>
      <c r="D101" s="9" t="str">
        <f>[1]Membres_site!D97</f>
        <v>Membre</v>
      </c>
      <c r="E101" s="1">
        <f>[1]Membres_site!E97</f>
        <v>0</v>
      </c>
    </row>
    <row r="102" spans="1:5" x14ac:dyDescent="0.25">
      <c r="A102" s="9" t="str">
        <f>[1]Membres_site!A98</f>
        <v>C10</v>
      </c>
      <c r="B102" s="1" t="str">
        <f>[1]Membres_site!B98</f>
        <v>Université Paris-Est</v>
      </c>
      <c r="C102" s="1" t="str">
        <f>[1]Membres_site!C98</f>
        <v>Ecole d’Ingénieurs de la chambre de commerce et d’industrie de Paris Ile-de-France (ESIEE Paris)</v>
      </c>
      <c r="D102" s="9" t="str">
        <f>[1]Membres_site!D98</f>
        <v>Membre</v>
      </c>
      <c r="E102" s="1">
        <f>[1]Membres_site!E98</f>
        <v>0</v>
      </c>
    </row>
    <row r="103" spans="1:5" x14ac:dyDescent="0.25">
      <c r="A103" s="9" t="str">
        <f>[1]Membres_site!A99</f>
        <v>C10</v>
      </c>
      <c r="B103" s="1" t="str">
        <f>[1]Membres_site!B99</f>
        <v>Université Paris-Est</v>
      </c>
      <c r="C103" s="1" t="str">
        <f>[1]Membres_site!C99</f>
        <v>Ecole Nationale Vétérinaire d’Alfort (ENVA)</v>
      </c>
      <c r="D103" s="9" t="str">
        <f>[1]Membres_site!D99</f>
        <v>Membre</v>
      </c>
      <c r="E103" s="1">
        <f>[1]Membres_site!E99</f>
        <v>0</v>
      </c>
    </row>
    <row r="104" spans="1:5" x14ac:dyDescent="0.25">
      <c r="A104" s="9" t="str">
        <f>[1]Membres_site!A100</f>
        <v>C10</v>
      </c>
      <c r="B104" s="1" t="str">
        <f>[1]Membres_site!B100</f>
        <v>Université Paris-Est</v>
      </c>
      <c r="C104" s="1" t="str">
        <f>[1]Membres_site!C100</f>
        <v>Centre National de la Recherche Scientifique (CNRS)</v>
      </c>
      <c r="D104" s="9" t="str">
        <f>[1]Membres_site!D100</f>
        <v>Membre</v>
      </c>
      <c r="E104" s="1">
        <f>[1]Membres_site!E100</f>
        <v>0</v>
      </c>
    </row>
    <row r="105" spans="1:5" x14ac:dyDescent="0.25">
      <c r="A105" s="9" t="str">
        <f>[1]Membres_site!A101</f>
        <v>C10</v>
      </c>
      <c r="B105" s="1" t="str">
        <f>[1]Membres_site!B101</f>
        <v>Université Paris-Est</v>
      </c>
      <c r="C105" s="1" t="str">
        <f>[1]Membres_site!C101</f>
        <v>Institut Français des Sciences et Technologies des Transports, de l’Aménagement et des Réseaux (IFSTTAR)</v>
      </c>
      <c r="D105" s="9" t="str">
        <f>[1]Membres_site!D101</f>
        <v>Membre</v>
      </c>
      <c r="E105" s="1">
        <f>[1]Membres_site!E101</f>
        <v>0</v>
      </c>
    </row>
    <row r="106" spans="1:5" x14ac:dyDescent="0.25">
      <c r="A106" s="9" t="str">
        <f>[1]Membres_site!A102</f>
        <v>C10</v>
      </c>
      <c r="B106" s="1" t="str">
        <f>[1]Membres_site!B102</f>
        <v>Université Paris-Est</v>
      </c>
      <c r="C106" s="1" t="str">
        <f>[1]Membres_site!C102</f>
        <v>ENSA de Marne-la-Vallée</v>
      </c>
      <c r="D106" s="9" t="str">
        <f>[1]Membres_site!D102</f>
        <v>Associé</v>
      </c>
      <c r="E106" s="1" t="str">
        <f>[1]Membres_site!E102</f>
        <v>décret n°2016-1111 du 11 août 2016</v>
      </c>
    </row>
    <row r="107" spans="1:5" x14ac:dyDescent="0.25">
      <c r="A107" s="9" t="str">
        <f>[1]Membres_site!A103</f>
        <v>C10</v>
      </c>
      <c r="B107" s="1" t="str">
        <f>[1]Membres_site!B103</f>
        <v>Université Paris-Est</v>
      </c>
      <c r="C107" s="1" t="str">
        <f>[1]Membres_site!C103</f>
        <v>ENSA de Paris-Belleville</v>
      </c>
      <c r="D107" s="9" t="str">
        <f>[1]Membres_site!D103</f>
        <v>Associé</v>
      </c>
      <c r="E107" s="1" t="str">
        <f>[1]Membres_site!E103</f>
        <v>décret n°2016-1111 du 11 août 2016</v>
      </c>
    </row>
    <row r="108" spans="1:5" x14ac:dyDescent="0.25">
      <c r="A108" s="9" t="str">
        <f>[1]Membres_site!A104</f>
        <v>C10</v>
      </c>
      <c r="B108" s="1" t="str">
        <f>[1]Membres_site!B104</f>
        <v>Université Paris-Est</v>
      </c>
      <c r="C108" s="1" t="str">
        <f>[1]Membres_site!C104</f>
        <v>ENSA de Paris-Malaquais</v>
      </c>
      <c r="D108" s="9" t="str">
        <f>[1]Membres_site!D104</f>
        <v>Associé</v>
      </c>
      <c r="E108" s="1" t="str">
        <f>[1]Membres_site!E104</f>
        <v>décret n°2016-1111 du 11 août 2016</v>
      </c>
    </row>
    <row r="109" spans="1:5" x14ac:dyDescent="0.25">
      <c r="A109" s="9" t="str">
        <f>[1]Membres_site!A105</f>
        <v>C10</v>
      </c>
      <c r="B109" s="1" t="str">
        <f>[1]Membres_site!B105</f>
        <v>Université Paris-Est</v>
      </c>
      <c r="C109" s="1" t="str">
        <f>[1]Membres_site!C105</f>
        <v>Ecole des ingénieurs de la Ville de Paris</v>
      </c>
      <c r="D109" s="9" t="str">
        <f>[1]Membres_site!D105</f>
        <v>Associé</v>
      </c>
      <c r="E109" s="1" t="str">
        <f>[1]Membres_site!E105</f>
        <v>décret n°2016-1111 du 11 août 2016</v>
      </c>
    </row>
    <row r="110" spans="1:5" x14ac:dyDescent="0.25">
      <c r="A110" s="9" t="str">
        <f>[1]Membres_site!A106</f>
        <v>C10</v>
      </c>
      <c r="B110" s="1" t="str">
        <f>[1]Membres_site!B106</f>
        <v>Université Paris-Est</v>
      </c>
      <c r="C110" s="1" t="str">
        <f>[1]Membres_site!C106</f>
        <v>Ecole spéciale des travaux publics, du bâtiment et de l’industrie (ESTP)</v>
      </c>
      <c r="D110" s="9" t="str">
        <f>[1]Membres_site!D106</f>
        <v>Associé</v>
      </c>
      <c r="E110" s="1" t="str">
        <f>[1]Membres_site!E106</f>
        <v>décret n°2016-1111 du 11 août 2016</v>
      </c>
    </row>
    <row r="111" spans="1:5" x14ac:dyDescent="0.25">
      <c r="A111" s="9" t="str">
        <f>[1]Membres_site!A107</f>
        <v>C11</v>
      </c>
      <c r="B111" s="1" t="str">
        <f>[1]Membres_site!B107</f>
        <v>Université Paris Lumières</v>
      </c>
      <c r="C111" s="1" t="str">
        <f>[1]Membres_site!C107</f>
        <v>Université Paris 8 Vincennes Saint-Denis</v>
      </c>
      <c r="D111" s="1" t="str">
        <f>[1]Membres_site!D107</f>
        <v>Membre</v>
      </c>
      <c r="E111" s="1">
        <f>[1]Membres_site!E107</f>
        <v>0</v>
      </c>
    </row>
    <row r="112" spans="1:5" x14ac:dyDescent="0.25">
      <c r="A112" s="9" t="str">
        <f>[1]Membres_site!A108</f>
        <v>C11</v>
      </c>
      <c r="B112" s="1" t="str">
        <f>[1]Membres_site!B108</f>
        <v>Université Paris Lumières</v>
      </c>
      <c r="C112" s="1" t="str">
        <f>[1]Membres_site!C108</f>
        <v>Université Paris Ouest Nanterre-La Défense</v>
      </c>
      <c r="D112" s="1" t="str">
        <f>[1]Membres_site!D108</f>
        <v>Membre</v>
      </c>
      <c r="E112" s="1">
        <f>[1]Membres_site!E108</f>
        <v>0</v>
      </c>
    </row>
    <row r="113" spans="1:5" x14ac:dyDescent="0.25">
      <c r="A113" s="9" t="str">
        <f>[1]Membres_site!A109</f>
        <v>C11</v>
      </c>
      <c r="B113" s="1" t="str">
        <f>[1]Membres_site!B109</f>
        <v>Université Paris Lumières</v>
      </c>
      <c r="C113" s="1" t="str">
        <f>[1]Membres_site!C109</f>
        <v>Centre National de la Recherche Scientifique (CNRS)</v>
      </c>
      <c r="D113" s="9" t="str">
        <f>[1]Membres_site!D109</f>
        <v>Membre</v>
      </c>
      <c r="E113" s="1">
        <f>[1]Membres_site!E109</f>
        <v>0</v>
      </c>
    </row>
    <row r="114" spans="1:5" x14ac:dyDescent="0.25">
      <c r="A114" s="9" t="str">
        <f>[1]Membres_site!A110</f>
        <v>C11</v>
      </c>
      <c r="B114" s="1" t="str">
        <f>[1]Membres_site!B110</f>
        <v>Université Paris Lumières</v>
      </c>
      <c r="C114" s="1" t="str">
        <f>[1]Membres_site!C110</f>
        <v>Ecole nationale supérieure Louis Lumière (ENSLL)</v>
      </c>
      <c r="D114" s="9" t="str">
        <f>[1]Membres_site!D110</f>
        <v>Associé</v>
      </c>
      <c r="E114" s="1" t="str">
        <f>[1]Membres_site!E110</f>
        <v>décret n°2016-1213 du 12 septembre 2016</v>
      </c>
    </row>
    <row r="115" spans="1:5" x14ac:dyDescent="0.25">
      <c r="A115" s="9" t="str">
        <f>[1]Membres_site!A111</f>
        <v>C11</v>
      </c>
      <c r="B115" s="1" t="str">
        <f>[1]Membres_site!B111</f>
        <v>Université Paris Lumières</v>
      </c>
      <c r="C115" s="1" t="str">
        <f>[1]Membres_site!C111</f>
        <v>Institut national supérieur de formation et de recherche pour l’éducation des jeunes handicapés et les enseignements adaptés (INSHEA)</v>
      </c>
      <c r="D115" s="9" t="str">
        <f>[1]Membres_site!D111</f>
        <v>Associé</v>
      </c>
      <c r="E115" s="1" t="str">
        <f>[1]Membres_site!E111</f>
        <v>décret n°2016-1213 du 12 septembre 2016</v>
      </c>
    </row>
    <row r="116" spans="1:5" x14ac:dyDescent="0.25">
      <c r="A116" s="9" t="str">
        <f>[1]Membres_site!A112</f>
        <v>C12</v>
      </c>
      <c r="B116" s="1" t="str">
        <f>[1]Membres_site!B112</f>
        <v>Université Paris-Seine</v>
      </c>
      <c r="C116" s="1" t="str">
        <f>[1]Membres_site!C112</f>
        <v>Université de Cergy-Pontoise (UCP)</v>
      </c>
      <c r="D116" s="9" t="str">
        <f>[1]Membres_site!D112</f>
        <v>Membre</v>
      </c>
      <c r="E116" s="1">
        <f>[1]Membres_site!E112</f>
        <v>0</v>
      </c>
    </row>
    <row r="117" spans="1:5" x14ac:dyDescent="0.25">
      <c r="A117" s="9" t="str">
        <f>[1]Membres_site!A113</f>
        <v>C12</v>
      </c>
      <c r="B117" s="1" t="str">
        <f>[1]Membres_site!B113</f>
        <v>Université Paris-Seine</v>
      </c>
      <c r="C117" s="1" t="str">
        <f>[1]Membres_site!C113</f>
        <v>Ecole supérieure des sciences économiques et commerciales (ESSEC)</v>
      </c>
      <c r="D117" s="9" t="str">
        <f>[1]Membres_site!D113</f>
        <v>Membre</v>
      </c>
      <c r="E117" s="1">
        <f>[1]Membres_site!E113</f>
        <v>0</v>
      </c>
    </row>
    <row r="118" spans="1:5" x14ac:dyDescent="0.25">
      <c r="A118" s="9" t="str">
        <f>[1]Membres_site!A114</f>
        <v>C12</v>
      </c>
      <c r="B118" s="1" t="str">
        <f>[1]Membres_site!B114</f>
        <v>Université Paris-Seine</v>
      </c>
      <c r="C118" s="1" t="str">
        <f>[1]Membres_site!C114</f>
        <v>Ecole nationale supérieure d’Arts Paris-Cergy (ENSAPC)</v>
      </c>
      <c r="D118" s="9" t="str">
        <f>[1]Membres_site!D114</f>
        <v>Membre</v>
      </c>
      <c r="E118" s="1">
        <f>[1]Membres_site!E114</f>
        <v>0</v>
      </c>
    </row>
    <row r="119" spans="1:5" x14ac:dyDescent="0.25">
      <c r="A119" s="9" t="str">
        <f>[1]Membres_site!A115</f>
        <v>C12</v>
      </c>
      <c r="B119" s="1" t="str">
        <f>[1]Membres_site!B115</f>
        <v>Université Paris-Seine</v>
      </c>
      <c r="C119" s="1" t="str">
        <f>[1]Membres_site!C115</f>
        <v>Ecole nationale supérieure d’architecture de Versailles (ENSAV)</v>
      </c>
      <c r="D119" s="9" t="str">
        <f>[1]Membres_site!D115</f>
        <v>Membre</v>
      </c>
      <c r="E119" s="1">
        <f>[1]Membres_site!E115</f>
        <v>0</v>
      </c>
    </row>
    <row r="120" spans="1:5" x14ac:dyDescent="0.25">
      <c r="A120" s="9" t="str">
        <f>[1]Membres_site!A116</f>
        <v>C12</v>
      </c>
      <c r="B120" s="1" t="str">
        <f>[1]Membres_site!B116</f>
        <v>Université Paris-Seine</v>
      </c>
      <c r="C120" s="1" t="str">
        <f>[1]Membres_site!C116</f>
        <v>Ecole nationale supérieure du paysage de Versailles-Marseille (ENSPVM)</v>
      </c>
      <c r="D120" s="9" t="str">
        <f>[1]Membres_site!D116</f>
        <v>Membre</v>
      </c>
      <c r="E120" s="1">
        <f>[1]Membres_site!E116</f>
        <v>0</v>
      </c>
    </row>
    <row r="121" spans="1:5" x14ac:dyDescent="0.25">
      <c r="A121" s="9" t="str">
        <f>[1]Membres_site!A117</f>
        <v>C12</v>
      </c>
      <c r="B121" s="1" t="str">
        <f>[1]Membres_site!B117</f>
        <v>Université Paris-Seine</v>
      </c>
      <c r="C121" s="1" t="str">
        <f>[1]Membres_site!C117</f>
        <v>Ecole de Biologie Industrielle (EBI)</v>
      </c>
      <c r="D121" s="9" t="str">
        <f>[1]Membres_site!D117</f>
        <v>Membre</v>
      </c>
      <c r="E121" s="1">
        <f>[1]Membres_site!E117</f>
        <v>0</v>
      </c>
    </row>
    <row r="122" spans="1:5" x14ac:dyDescent="0.25">
      <c r="A122" s="9" t="str">
        <f>[1]Membres_site!A118</f>
        <v>C12</v>
      </c>
      <c r="B122" s="1" t="str">
        <f>[1]Membres_site!B118</f>
        <v>Université Paris-Seine</v>
      </c>
      <c r="C122" s="1" t="str">
        <f>[1]Membres_site!C118</f>
        <v>Ecole d’Electricité, de production et management industriel (EPMI)</v>
      </c>
      <c r="D122" s="9" t="str">
        <f>[1]Membres_site!D118</f>
        <v>Membre</v>
      </c>
      <c r="E122" s="1">
        <f>[1]Membres_site!E118</f>
        <v>0</v>
      </c>
    </row>
    <row r="123" spans="1:5" x14ac:dyDescent="0.25">
      <c r="A123" s="9" t="str">
        <f>[1]Membres_site!A119</f>
        <v>C12</v>
      </c>
      <c r="B123" s="1" t="str">
        <f>[1]Membres_site!B119</f>
        <v>Université Paris-Seine</v>
      </c>
      <c r="C123" s="1" t="str">
        <f>[1]Membres_site!C119</f>
        <v>Ecole pratique du service social (EPSS)</v>
      </c>
      <c r="D123" s="9" t="str">
        <f>[1]Membres_site!D119</f>
        <v>Membre</v>
      </c>
      <c r="E123" s="1">
        <f>[1]Membres_site!E119</f>
        <v>0</v>
      </c>
    </row>
    <row r="124" spans="1:5" x14ac:dyDescent="0.25">
      <c r="A124" s="9" t="str">
        <f>[1]Membres_site!A120</f>
        <v>C12</v>
      </c>
      <c r="B124" s="1" t="str">
        <f>[1]Membres_site!B120</f>
        <v>Université Paris-Seine</v>
      </c>
      <c r="C124" s="1" t="str">
        <f>[1]Membres_site!C120</f>
        <v>Institut libre d’éducation physique supérieur (ILEPS)</v>
      </c>
      <c r="D124" s="9" t="str">
        <f>[1]Membres_site!D120</f>
        <v>Membre</v>
      </c>
      <c r="E124" s="1">
        <f>[1]Membres_site!E120</f>
        <v>0</v>
      </c>
    </row>
    <row r="125" spans="1:5" x14ac:dyDescent="0.25">
      <c r="A125" s="9" t="str">
        <f>[1]Membres_site!A121</f>
        <v>C12</v>
      </c>
      <c r="B125" s="1" t="str">
        <f>[1]Membres_site!B121</f>
        <v>Université Paris-Seine</v>
      </c>
      <c r="C125" s="1" t="str">
        <f>[1]Membres_site!C121</f>
        <v>Ecole supérieure d’agro-développement international (ISTOM)</v>
      </c>
      <c r="D125" s="9" t="str">
        <f>[1]Membres_site!D121</f>
        <v>Membre</v>
      </c>
      <c r="E125" s="1">
        <f>[1]Membres_site!E121</f>
        <v>0</v>
      </c>
    </row>
    <row r="126" spans="1:5" x14ac:dyDescent="0.25">
      <c r="A126" s="9" t="str">
        <f>[1]Membres_site!A122</f>
        <v>C12</v>
      </c>
      <c r="B126" s="1" t="str">
        <f>[1]Membres_site!B122</f>
        <v>Université Paris-Seine</v>
      </c>
      <c r="C126" s="1" t="str">
        <f>[1]Membres_site!C122</f>
        <v>Ecole ITESCIA</v>
      </c>
      <c r="D126" s="9" t="str">
        <f>[1]Membres_site!D122</f>
        <v>Membre</v>
      </c>
      <c r="E126" s="1">
        <f>[1]Membres_site!E122</f>
        <v>0</v>
      </c>
    </row>
    <row r="127" spans="1:5" x14ac:dyDescent="0.25">
      <c r="A127" s="9" t="str">
        <f>[1]Membres_site!A123</f>
        <v>C12</v>
      </c>
      <c r="B127" s="1" t="str">
        <f>[1]Membres_site!B123</f>
        <v>Université Paris-Seine</v>
      </c>
      <c r="C127" s="1" t="str">
        <f>[1]Membres_site!C123</f>
        <v>Institut supérieur international du parfum, de la cosmétique et de l’aromatique alimentaire</v>
      </c>
      <c r="D127" s="9" t="str">
        <f>[1]Membres_site!D123</f>
        <v>Membre</v>
      </c>
      <c r="E127" s="1">
        <f>[1]Membres_site!E123</f>
        <v>0</v>
      </c>
    </row>
    <row r="128" spans="1:5" x14ac:dyDescent="0.25">
      <c r="A128" s="9" t="str">
        <f>[1]Membres_site!A124</f>
        <v>C13</v>
      </c>
      <c r="B128" s="1" t="str">
        <f>[1]Membres_site!B124</f>
        <v>Université Sorbonne Paris Cité</v>
      </c>
      <c r="C128" s="1" t="str">
        <f>[1]Membres_site!C124</f>
        <v>Ecole des hautes études en santé publique (EHESP)</v>
      </c>
      <c r="D128" s="9" t="str">
        <f>[1]Membres_site!D124</f>
        <v>Membre</v>
      </c>
      <c r="E128" s="1">
        <f>[1]Membres_site!E124</f>
        <v>0</v>
      </c>
    </row>
    <row r="129" spans="1:5" x14ac:dyDescent="0.25">
      <c r="A129" s="9" t="str">
        <f>[1]Membres_site!A125</f>
        <v>C13</v>
      </c>
      <c r="B129" s="1" t="str">
        <f>[1]Membres_site!B125</f>
        <v>Université Sorbonne Paris Cité</v>
      </c>
      <c r="C129" s="1" t="str">
        <f>[1]Membres_site!C125</f>
        <v>Institut d’études politiques de Paris (IEP Paris)</v>
      </c>
      <c r="D129" s="9" t="str">
        <f>[1]Membres_site!D125</f>
        <v>Membre</v>
      </c>
      <c r="E129" s="1">
        <f>[1]Membres_site!E125</f>
        <v>0</v>
      </c>
    </row>
    <row r="130" spans="1:5" x14ac:dyDescent="0.25">
      <c r="A130" s="9" t="str">
        <f>[1]Membres_site!A126</f>
        <v>C13</v>
      </c>
      <c r="B130" s="1" t="str">
        <f>[1]Membres_site!B126</f>
        <v>Université Sorbonne Paris Cité</v>
      </c>
      <c r="C130" s="1" t="str">
        <f>[1]Membres_site!C126</f>
        <v>Institut national des langues et civilisations orientales (INALCO)</v>
      </c>
      <c r="D130" s="9" t="str">
        <f>[1]Membres_site!D126</f>
        <v>Membre</v>
      </c>
      <c r="E130" s="1">
        <f>[1]Membres_site!E126</f>
        <v>0</v>
      </c>
    </row>
    <row r="131" spans="1:5" x14ac:dyDescent="0.25">
      <c r="A131" s="9" t="str">
        <f>[1]Membres_site!A127</f>
        <v>C13</v>
      </c>
      <c r="B131" s="1" t="str">
        <f>[1]Membres_site!B127</f>
        <v>Université Sorbonne Paris Cité</v>
      </c>
      <c r="C131" s="1" t="str">
        <f>[1]Membres_site!C127</f>
        <v>Institut de physique du globe de Paris (IPGP)</v>
      </c>
      <c r="D131" s="9" t="str">
        <f>[1]Membres_site!D127</f>
        <v>Membre</v>
      </c>
      <c r="E131" s="1">
        <f>[1]Membres_site!E127</f>
        <v>0</v>
      </c>
    </row>
    <row r="132" spans="1:5" x14ac:dyDescent="0.25">
      <c r="A132" s="9" t="str">
        <f>[1]Membres_site!A128</f>
        <v>C13</v>
      </c>
      <c r="B132" s="1" t="str">
        <f>[1]Membres_site!B128</f>
        <v>Université Sorbonne Paris Cité</v>
      </c>
      <c r="C132" s="1" t="str">
        <f>[1]Membres_site!C128</f>
        <v>Université Sorbonne Nouvelle Paris 3</v>
      </c>
      <c r="D132" s="9" t="str">
        <f>[1]Membres_site!D128</f>
        <v>Membre</v>
      </c>
      <c r="E132" s="1">
        <f>[1]Membres_site!E128</f>
        <v>0</v>
      </c>
    </row>
    <row r="133" spans="1:5" x14ac:dyDescent="0.25">
      <c r="A133" s="9" t="str">
        <f>[1]Membres_site!A129</f>
        <v>C13</v>
      </c>
      <c r="B133" s="1" t="str">
        <f>[1]Membres_site!B129</f>
        <v>Université Sorbonne Paris Cité</v>
      </c>
      <c r="C133" s="1" t="str">
        <f>[1]Membres_site!C129</f>
        <v>Université Paris Descartes</v>
      </c>
      <c r="D133" s="9" t="str">
        <f>[1]Membres_site!D129</f>
        <v>Membre</v>
      </c>
      <c r="E133" s="1">
        <f>[1]Membres_site!E129</f>
        <v>0</v>
      </c>
    </row>
    <row r="134" spans="1:5" x14ac:dyDescent="0.25">
      <c r="A134" s="9" t="str">
        <f>[1]Membres_site!A130</f>
        <v>C13</v>
      </c>
      <c r="B134" s="1" t="str">
        <f>[1]Membres_site!B130</f>
        <v>Université Sorbonne Paris Cité</v>
      </c>
      <c r="C134" s="1" t="str">
        <f>[1]Membres_site!C130</f>
        <v>Université Paris Diderot</v>
      </c>
      <c r="D134" s="9" t="str">
        <f>[1]Membres_site!D130</f>
        <v>Membre</v>
      </c>
      <c r="E134" s="1">
        <f>[1]Membres_site!E130</f>
        <v>0</v>
      </c>
    </row>
    <row r="135" spans="1:5" x14ac:dyDescent="0.25">
      <c r="A135" s="9" t="str">
        <f>[1]Membres_site!A131</f>
        <v>C13</v>
      </c>
      <c r="B135" s="1" t="str">
        <f>[1]Membres_site!B131</f>
        <v>Université Sorbonne Paris Cité</v>
      </c>
      <c r="C135" s="1" t="str">
        <f>[1]Membres_site!C131</f>
        <v>Université Paris 13</v>
      </c>
      <c r="D135" s="9" t="str">
        <f>[1]Membres_site!D131</f>
        <v>Membre</v>
      </c>
      <c r="E135" s="1">
        <f>[1]Membres_site!E131</f>
        <v>0</v>
      </c>
    </row>
    <row r="136" spans="1:5" x14ac:dyDescent="0.25">
      <c r="A136" s="9" t="str">
        <f>[1]Membres_site!A132</f>
        <v>C13</v>
      </c>
      <c r="B136" s="1" t="str">
        <f>[1]Membres_site!B132</f>
        <v>Université Sorbonne Paris Cité</v>
      </c>
      <c r="C136" s="1" t="str">
        <f>[1]Membres_site!C132</f>
        <v>Fondation Maison des sciences de l’homme (FMSH)</v>
      </c>
      <c r="D136" s="9" t="str">
        <f>[1]Membres_site!D132</f>
        <v>Membre</v>
      </c>
      <c r="E136" s="1">
        <f>[1]Membres_site!E132</f>
        <v>0</v>
      </c>
    </row>
    <row r="137" spans="1:5" x14ac:dyDescent="0.25">
      <c r="A137" s="9" t="str">
        <f>[1]Membres_site!A133</f>
        <v>C13</v>
      </c>
      <c r="B137" s="1" t="str">
        <f>[1]Membres_site!B133</f>
        <v>Université Sorbonne Paris Cité</v>
      </c>
      <c r="C137" s="1" t="str">
        <f>[1]Membres_site!C133</f>
        <v xml:space="preserve"> Centre National de la Recherche Scientifique (CNRS)</v>
      </c>
      <c r="D137" s="9" t="str">
        <f>[1]Membres_site!D133</f>
        <v>Membre</v>
      </c>
      <c r="E137" s="1">
        <f>[1]Membres_site!E133</f>
        <v>0</v>
      </c>
    </row>
    <row r="138" spans="1:5" x14ac:dyDescent="0.25">
      <c r="A138" s="9" t="str">
        <f>[1]Membres_site!A134</f>
        <v>C13</v>
      </c>
      <c r="B138" s="1" t="str">
        <f>[1]Membres_site!B134</f>
        <v>Université Sorbonne Paris Cité</v>
      </c>
      <c r="C138" s="1" t="str">
        <f>[1]Membres_site!C134</f>
        <v xml:space="preserve"> Institut national d’études démographiques (INED)</v>
      </c>
      <c r="D138" s="9" t="str">
        <f>[1]Membres_site!D134</f>
        <v>Membre</v>
      </c>
      <c r="E138" s="1">
        <f>[1]Membres_site!E134</f>
        <v>0</v>
      </c>
    </row>
    <row r="139" spans="1:5" x14ac:dyDescent="0.25">
      <c r="A139" s="9" t="str">
        <f>[1]Membres_site!A135</f>
        <v>C13</v>
      </c>
      <c r="B139" s="1" t="str">
        <f>[1]Membres_site!B135</f>
        <v>Université Sorbonne Paris Cité</v>
      </c>
      <c r="C139" s="1" t="str">
        <f>[1]Membres_site!C135</f>
        <v xml:space="preserve"> Institut national de recherche en informatique et automatique (INRIA)</v>
      </c>
      <c r="D139" s="9" t="str">
        <f>[1]Membres_site!D135</f>
        <v>Membre</v>
      </c>
      <c r="E139" s="1">
        <f>[1]Membres_site!E135</f>
        <v>0</v>
      </c>
    </row>
    <row r="140" spans="1:5" x14ac:dyDescent="0.25">
      <c r="A140" s="9" t="str">
        <f>[1]Membres_site!A136</f>
        <v>C13</v>
      </c>
      <c r="B140" s="1" t="str">
        <f>[1]Membres_site!B136</f>
        <v>Université Sorbonne Paris Cité</v>
      </c>
      <c r="C140" s="1" t="str">
        <f>[1]Membres_site!C136</f>
        <v xml:space="preserve"> Institut national de la santé et de la recherche médicale (INSERM)</v>
      </c>
      <c r="D140" s="9" t="str">
        <f>[1]Membres_site!D136</f>
        <v>Membre</v>
      </c>
      <c r="E140" s="1">
        <f>[1]Membres_site!E136</f>
        <v>0</v>
      </c>
    </row>
    <row r="141" spans="1:5" x14ac:dyDescent="0.25">
      <c r="A141" s="9" t="str">
        <f>[1]Membres_site!A137</f>
        <v>C13</v>
      </c>
      <c r="B141" s="1" t="str">
        <f>[1]Membres_site!B137</f>
        <v>Université Sorbonne Paris Cité</v>
      </c>
      <c r="C141" s="1" t="str">
        <f>[1]Membres_site!C137</f>
        <v xml:space="preserve"> Institut de recherche pour le développement (IRD)</v>
      </c>
      <c r="D141" s="9" t="str">
        <f>[1]Membres_site!D137</f>
        <v>Membre</v>
      </c>
      <c r="E141" s="1">
        <f>[1]Membres_site!E137</f>
        <v>0</v>
      </c>
    </row>
    <row r="142" spans="1:5" x14ac:dyDescent="0.25">
      <c r="A142" s="9" t="str">
        <f>[1]Membres_site!A138</f>
        <v>C14</v>
      </c>
      <c r="B142" s="1" t="str">
        <f>[1]Membres_site!B138</f>
        <v>Université fédérale de Toulouse Midi-Pyrénées</v>
      </c>
      <c r="C142" s="1" t="str">
        <f>[1]Membres_site!C138</f>
        <v>Université Toulouse 1 Capitole</v>
      </c>
      <c r="D142" s="9" t="str">
        <f>[1]Membres_site!D138</f>
        <v>Membre</v>
      </c>
      <c r="E142" s="1">
        <f>[1]Membres_site!E138</f>
        <v>0</v>
      </c>
    </row>
    <row r="143" spans="1:5" x14ac:dyDescent="0.25">
      <c r="A143" s="9" t="str">
        <f>[1]Membres_site!A139</f>
        <v>C14</v>
      </c>
      <c r="B143" s="1" t="str">
        <f>[1]Membres_site!B139</f>
        <v>Université fédérale de Toulouse Midi-Pyrénées</v>
      </c>
      <c r="C143" s="1" t="str">
        <f>[1]Membres_site!C139</f>
        <v>Université Toulouse 2 Jean Jaurès</v>
      </c>
      <c r="D143" s="9" t="str">
        <f>[1]Membres_site!D139</f>
        <v>Membre</v>
      </c>
      <c r="E143" s="1">
        <f>[1]Membres_site!E139</f>
        <v>0</v>
      </c>
    </row>
    <row r="144" spans="1:5" x14ac:dyDescent="0.25">
      <c r="A144" s="9" t="str">
        <f>[1]Membres_site!A140</f>
        <v>C14</v>
      </c>
      <c r="B144" s="1" t="str">
        <f>[1]Membres_site!B140</f>
        <v>Université fédérale de Toulouse Midi-Pyrénées</v>
      </c>
      <c r="C144" s="1" t="str">
        <f>[1]Membres_site!C140</f>
        <v>Université Toulouse 3 Paul Sabatier</v>
      </c>
      <c r="D144" s="9" t="str">
        <f>[1]Membres_site!D140</f>
        <v>Membre</v>
      </c>
      <c r="E144" s="1">
        <f>[1]Membres_site!E140</f>
        <v>0</v>
      </c>
    </row>
    <row r="145" spans="1:5" x14ac:dyDescent="0.25">
      <c r="A145" s="9" t="str">
        <f>[1]Membres_site!A141</f>
        <v>C14</v>
      </c>
      <c r="B145" s="1" t="str">
        <f>[1]Membres_site!B141</f>
        <v>Université fédérale de Toulouse Midi-Pyrénées</v>
      </c>
      <c r="C145" s="1" t="str">
        <f>[1]Membres_site!C141</f>
        <v>Institut National Polytechnique de Toulouse</v>
      </c>
      <c r="D145" s="9" t="str">
        <f>[1]Membres_site!D141</f>
        <v>Membre</v>
      </c>
      <c r="E145" s="1">
        <f>[1]Membres_site!E141</f>
        <v>0</v>
      </c>
    </row>
    <row r="146" spans="1:5" x14ac:dyDescent="0.25">
      <c r="A146" s="9" t="str">
        <f>[1]Membres_site!A142</f>
        <v>C14</v>
      </c>
      <c r="B146" s="1" t="str">
        <f>[1]Membres_site!B142</f>
        <v>Université fédérale de Toulouse Midi-Pyrénées</v>
      </c>
      <c r="C146" s="1" t="str">
        <f>[1]Membres_site!C142</f>
        <v>Institut National des Sciences Appliquées de Toulouse</v>
      </c>
      <c r="D146" s="9" t="str">
        <f>[1]Membres_site!D142</f>
        <v>Membre</v>
      </c>
      <c r="E146" s="1">
        <f>[1]Membres_site!E142</f>
        <v>0</v>
      </c>
    </row>
    <row r="147" spans="1:5" x14ac:dyDescent="0.25">
      <c r="A147" s="9" t="str">
        <f>[1]Membres_site!A143</f>
        <v>C14</v>
      </c>
      <c r="B147" s="1" t="str">
        <f>[1]Membres_site!B143</f>
        <v>Université fédérale de Toulouse Midi-Pyrénées</v>
      </c>
      <c r="C147" s="1" t="str">
        <f>[1]Membres_site!C143</f>
        <v>Institut Supérieur de l’Aéronautique et de l’Espace de Toulouse</v>
      </c>
      <c r="D147" s="9" t="str">
        <f>[1]Membres_site!D143</f>
        <v>Membre</v>
      </c>
      <c r="E147" s="1">
        <f>[1]Membres_site!E143</f>
        <v>0</v>
      </c>
    </row>
    <row r="148" spans="1:5" x14ac:dyDescent="0.25">
      <c r="A148" s="9" t="str">
        <f>[1]Membres_site!A144</f>
        <v>C14</v>
      </c>
      <c r="B148" s="1" t="str">
        <f>[1]Membres_site!B144</f>
        <v>Université fédérale de Toulouse Midi-Pyrénées</v>
      </c>
      <c r="C148" s="1" t="str">
        <f>[1]Membres_site!C144</f>
        <v>Centre National de la Recherche Scientifique (CNRS)</v>
      </c>
      <c r="D148" s="9" t="str">
        <f>[1]Membres_site!D144</f>
        <v>Membre</v>
      </c>
      <c r="E148" s="1">
        <f>[1]Membres_site!E144</f>
        <v>0</v>
      </c>
    </row>
    <row r="149" spans="1:5" x14ac:dyDescent="0.25">
      <c r="A149" s="9" t="str">
        <f>[1]Membres_site!A145</f>
        <v>C14</v>
      </c>
      <c r="B149" s="1" t="str">
        <f>[1]Membres_site!B145</f>
        <v>Université fédérale de Toulouse Midi-Pyrénées</v>
      </c>
      <c r="C149" s="1" t="str">
        <f>[1]Membres_site!C145</f>
        <v>Institut national universitaire Jean-François Champollion</v>
      </c>
      <c r="D149" s="9" t="str">
        <f>[1]Membres_site!D145</f>
        <v>Associé</v>
      </c>
      <c r="E149" s="1" t="str">
        <f>[1]Membres_site!E145</f>
        <v>décret n°2016-468 du 14 avril 2016 modifié</v>
      </c>
    </row>
    <row r="150" spans="1:5" x14ac:dyDescent="0.25">
      <c r="A150" s="9" t="str">
        <f>[1]Membres_site!A146</f>
        <v>C14</v>
      </c>
      <c r="B150" s="1" t="str">
        <f>[1]Membres_site!B146</f>
        <v>Université fédérale de Toulouse Midi-Pyrénées</v>
      </c>
      <c r="C150" s="1" t="str">
        <f>[1]Membres_site!C146</f>
        <v>Ecole nationale d’ingénieurs de Tarbes (ENIT)</v>
      </c>
      <c r="D150" s="9" t="str">
        <f>[1]Membres_site!D146</f>
        <v>Associé</v>
      </c>
      <c r="E150" s="1" t="str">
        <f>[1]Membres_site!E146</f>
        <v>décret n°2016-468 du 14 avril 2016 modifié</v>
      </c>
    </row>
    <row r="151" spans="1:5" x14ac:dyDescent="0.25">
      <c r="A151" s="9" t="str">
        <f>[1]Membres_site!A147</f>
        <v>C14</v>
      </c>
      <c r="B151" s="1" t="str">
        <f>[1]Membres_site!B147</f>
        <v>Université fédérale de Toulouse Midi-Pyrénées</v>
      </c>
      <c r="C151" s="1" t="str">
        <f>[1]Membres_site!C147</f>
        <v>IEP de Toulouse</v>
      </c>
      <c r="D151" s="9" t="str">
        <f>[1]Membres_site!D147</f>
        <v>Associé</v>
      </c>
      <c r="E151" s="1" t="str">
        <f>[1]Membres_site!E147</f>
        <v>décret n°2016-468 du 14 avril 2016 modifié</v>
      </c>
    </row>
    <row r="152" spans="1:5" x14ac:dyDescent="0.25">
      <c r="A152" s="9" t="str">
        <f>[1]Membres_site!A148</f>
        <v>C14</v>
      </c>
      <c r="B152" s="1" t="str">
        <f>[1]Membres_site!B148</f>
        <v>Université fédérale de Toulouse Midi-Pyrénées</v>
      </c>
      <c r="C152" s="1" t="str">
        <f>[1]Membres_site!C148</f>
        <v>ENSA de Toulouse</v>
      </c>
      <c r="D152" s="9" t="str">
        <f>[1]Membres_site!D148</f>
        <v>Associé</v>
      </c>
      <c r="E152" s="1" t="str">
        <f>[1]Membres_site!E148</f>
        <v>décret n°2016-468 du 14 avril 2016 modifié</v>
      </c>
    </row>
    <row r="153" spans="1:5" x14ac:dyDescent="0.25">
      <c r="A153" s="9" t="str">
        <f>[1]Membres_site!A149</f>
        <v>C14</v>
      </c>
      <c r="B153" s="1" t="str">
        <f>[1]Membres_site!B149</f>
        <v>Université fédérale de Toulouse Midi-Pyrénées</v>
      </c>
      <c r="C153" s="1" t="str">
        <f>[1]Membres_site!C149</f>
        <v>Institut Mines-Télécom (au titre de l’école nationale supérieure des mines d’Albi Carmaux au 1er janvier 2017)</v>
      </c>
      <c r="D153" s="9" t="str">
        <f>[1]Membres_site!D149</f>
        <v>Associé</v>
      </c>
      <c r="E153" s="1" t="str">
        <f>[1]Membres_site!E149</f>
        <v>décret n°2016-468 du 14 avril 2016 modifié</v>
      </c>
    </row>
    <row r="154" spans="1:5" x14ac:dyDescent="0.25">
      <c r="A154" s="9" t="str">
        <f>[1]Membres_site!A150</f>
        <v>C14</v>
      </c>
      <c r="B154" s="1" t="str">
        <f>[1]Membres_site!B150</f>
        <v>Université fédérale de Toulouse Midi-Pyrénées</v>
      </c>
      <c r="C154" s="1" t="str">
        <f>[1]Membres_site!C150</f>
        <v>Centre de ressources, d'expertise et de performance sportives (CREPS) de Toulouse Midi-Pyrénées</v>
      </c>
      <c r="D154" s="9" t="str">
        <f>[1]Membres_site!D150</f>
        <v>Associé</v>
      </c>
      <c r="E154" s="1" t="str">
        <f>[1]Membres_site!E150</f>
        <v>décret n°2016-468 du 14 avril 2016 modifié</v>
      </c>
    </row>
    <row r="155" spans="1:5" x14ac:dyDescent="0.25">
      <c r="A155" s="9" t="str">
        <f>[1]Membres_site!A151</f>
        <v>C14</v>
      </c>
      <c r="B155" s="1" t="str">
        <f>[1]Membres_site!B151</f>
        <v>Université fédérale de Toulouse Midi-Pyrénées</v>
      </c>
      <c r="C155" s="1" t="str">
        <f>[1]Membres_site!C151</f>
        <v>Ecole nationale de l'aviation civile (ENAC)</v>
      </c>
      <c r="D155" s="9" t="str">
        <f>[1]Membres_site!D151</f>
        <v>Associé</v>
      </c>
      <c r="E155" s="1" t="str">
        <f>[1]Membres_site!E151</f>
        <v>décret n°2016-468 du 14 avril 2016 modifié</v>
      </c>
    </row>
    <row r="156" spans="1:5" x14ac:dyDescent="0.25">
      <c r="A156" s="9" t="str">
        <f>[1]Membres_site!A152</f>
        <v>C14</v>
      </c>
      <c r="B156" s="1" t="str">
        <f>[1]Membres_site!B152</f>
        <v>Université fédérale de Toulouse Midi-Pyrénées</v>
      </c>
      <c r="C156" s="1" t="str">
        <f>[1]Membres_site!C152</f>
        <v>Institut supérieur des arts de Toulouse (ISAT)</v>
      </c>
      <c r="D156" s="9" t="str">
        <f>[1]Membres_site!D152</f>
        <v>Associé</v>
      </c>
      <c r="E156" s="1" t="str">
        <f>[1]Membres_site!E152</f>
        <v>décret n°2016-468 du 14 avril 2016 modifié</v>
      </c>
    </row>
    <row r="157" spans="1:5" x14ac:dyDescent="0.25">
      <c r="A157" s="9" t="str">
        <f>[1]Membres_site!A153</f>
        <v>C14</v>
      </c>
      <c r="B157" s="1" t="str">
        <f>[1]Membres_site!B153</f>
        <v>Université fédérale de Toulouse Midi-Pyrénées</v>
      </c>
      <c r="C157" s="1" t="str">
        <f>[1]Membres_site!C153</f>
        <v>Toulouse Business School (TBS)</v>
      </c>
      <c r="D157" s="9" t="str">
        <f>[1]Membres_site!D153</f>
        <v>Associé</v>
      </c>
      <c r="E157" s="1" t="str">
        <f>[1]Membres_site!E153</f>
        <v>décret n°2016-468 du 14 avril 2016 modifié</v>
      </c>
    </row>
    <row r="158" spans="1:5" x14ac:dyDescent="0.25">
      <c r="A158" s="9" t="str">
        <f>[1]Membres_site!A154</f>
        <v>C14</v>
      </c>
      <c r="B158" s="1" t="str">
        <f>[1]Membres_site!B154</f>
        <v>Université fédérale de Toulouse Midi-Pyrénées</v>
      </c>
      <c r="C158" s="1" t="str">
        <f>[1]Membres_site!C154</f>
        <v>Ecole nationale vétérinaire de Toulouse (ENVT)</v>
      </c>
      <c r="D158" s="9" t="str">
        <f>[1]Membres_site!D154</f>
        <v>Associé</v>
      </c>
      <c r="E158" s="1" t="str">
        <f>[1]Membres_site!E154</f>
        <v>décret n°2016-468 du 14 avril 2016 modifié</v>
      </c>
    </row>
    <row r="159" spans="1:5" x14ac:dyDescent="0.25">
      <c r="A159" s="9" t="str">
        <f>[1]Membres_site!A155</f>
        <v>C14</v>
      </c>
      <c r="B159" s="1" t="str">
        <f>[1]Membres_site!B155</f>
        <v>Université fédérale de Toulouse Midi-Pyrénées</v>
      </c>
      <c r="C159" s="1" t="str">
        <f>[1]Membres_site!C155</f>
        <v>Ecole nationale supérieure de formation de l’enseignement agricole (ENSFEA)</v>
      </c>
      <c r="D159" s="9" t="str">
        <f>[1]Membres_site!D155</f>
        <v>Associé</v>
      </c>
      <c r="E159" s="1" t="str">
        <f>[1]Membres_site!E155</f>
        <v>décret n°2016-468 du 14 avril 2016 modifié</v>
      </c>
    </row>
    <row r="160" spans="1:5" x14ac:dyDescent="0.25">
      <c r="A160" s="9" t="str">
        <f>[1]Membres_site!A156</f>
        <v>C14</v>
      </c>
      <c r="B160" s="1" t="str">
        <f>[1]Membres_site!B156</f>
        <v>Université fédérale de Toulouse Midi-Pyrénées</v>
      </c>
      <c r="C160" s="1" t="str">
        <f>[1]Membres_site!C156</f>
        <v>Institut catholique d’arts et métiers (ICAM) de Toulouse</v>
      </c>
      <c r="D160" s="9" t="str">
        <f>[1]Membres_site!D156</f>
        <v>Associé</v>
      </c>
      <c r="E160" s="1" t="str">
        <f>[1]Membres_site!E156</f>
        <v>décret n°2016-468 du 14 avril 2016 modifié</v>
      </c>
    </row>
    <row r="161" spans="1:5" x14ac:dyDescent="0.25">
      <c r="A161" s="9" t="str">
        <f>[1]Membres_site!A157</f>
        <v>C15</v>
      </c>
      <c r="B161" s="1" t="str">
        <f>[1]Membres_site!B157</f>
        <v xml:space="preserve">HESAM Université </v>
      </c>
      <c r="C161" s="1" t="str">
        <f>[1]Membres_site!C157</f>
        <v>Conservatoire National des Arts et Métiers (CNAM)</v>
      </c>
      <c r="D161" s="9" t="str">
        <f>[1]Membres_site!D157</f>
        <v>Membre</v>
      </c>
      <c r="E161" s="1">
        <f>[1]Membres_site!E157</f>
        <v>0</v>
      </c>
    </row>
    <row r="162" spans="1:5" x14ac:dyDescent="0.25">
      <c r="A162" s="9" t="str">
        <f>[1]Membres_site!A158</f>
        <v>C15</v>
      </c>
      <c r="B162" s="1" t="str">
        <f>[1]Membres_site!B158</f>
        <v xml:space="preserve">HESAM Université </v>
      </c>
      <c r="C162" s="1" t="str">
        <f>[1]Membres_site!C158</f>
        <v>Ecole Nationale Supérieure d’Arts et Métiers (ENSAM) Cluny</v>
      </c>
      <c r="D162" s="9" t="str">
        <f>[1]Membres_site!D158</f>
        <v>Membre</v>
      </c>
      <c r="E162" s="1">
        <f>[1]Membres_site!E158</f>
        <v>0</v>
      </c>
    </row>
    <row r="163" spans="1:5" x14ac:dyDescent="0.25">
      <c r="A163" s="9" t="str">
        <f>[1]Membres_site!A159</f>
        <v>C15</v>
      </c>
      <c r="B163" s="1" t="str">
        <f>[1]Membres_site!B159</f>
        <v xml:space="preserve">HESAM Université </v>
      </c>
      <c r="C163" s="1" t="str">
        <f>[1]Membres_site!C159</f>
        <v>Ecole du Louvre</v>
      </c>
      <c r="D163" s="9" t="str">
        <f>[1]Membres_site!D159</f>
        <v>Membre</v>
      </c>
      <c r="E163" s="1">
        <f>[1]Membres_site!E159</f>
        <v>0</v>
      </c>
    </row>
    <row r="164" spans="1:5" x14ac:dyDescent="0.25">
      <c r="A164" s="9" t="str">
        <f>[1]Membres_site!A160</f>
        <v>C15</v>
      </c>
      <c r="B164" s="1" t="str">
        <f>[1]Membres_site!B160</f>
        <v xml:space="preserve">HESAM Université </v>
      </c>
      <c r="C164" s="1" t="str">
        <f>[1]Membres_site!C160</f>
        <v>Ecole Nationale d’Administration (ENA)</v>
      </c>
      <c r="D164" s="9" t="str">
        <f>[1]Membres_site!D160</f>
        <v>Membre</v>
      </c>
      <c r="E164" s="1">
        <f>[1]Membres_site!E160</f>
        <v>0</v>
      </c>
    </row>
    <row r="165" spans="1:5" x14ac:dyDescent="0.25">
      <c r="A165" s="9" t="str">
        <f>[1]Membres_site!A161</f>
        <v>C15</v>
      </c>
      <c r="B165" s="1" t="str">
        <f>[1]Membres_site!B161</f>
        <v xml:space="preserve">HESAM Université </v>
      </c>
      <c r="C165" s="1" t="str">
        <f>[1]Membres_site!C161</f>
        <v>Ecole Nationale Supérieure de Création Industrielle – les Ateliers</v>
      </c>
      <c r="D165" s="9" t="str">
        <f>[1]Membres_site!D161</f>
        <v>Membre</v>
      </c>
      <c r="E165" s="1">
        <f>[1]Membres_site!E161</f>
        <v>0</v>
      </c>
    </row>
    <row r="166" spans="1:5" x14ac:dyDescent="0.25">
      <c r="A166" s="9" t="str">
        <f>[1]Membres_site!A162</f>
        <v>C15</v>
      </c>
      <c r="B166" s="1" t="str">
        <f>[1]Membres_site!B162</f>
        <v xml:space="preserve">HESAM Université </v>
      </c>
      <c r="C166" s="1" t="str">
        <f>[1]Membres_site!C162</f>
        <v>Ecole nationale supérieure d’architecture de Paris la Villette</v>
      </c>
      <c r="D166" s="9" t="str">
        <f>[1]Membres_site!D162</f>
        <v>Membre</v>
      </c>
      <c r="E166" s="1">
        <f>[1]Membres_site!E162</f>
        <v>0</v>
      </c>
    </row>
    <row r="167" spans="1:5" x14ac:dyDescent="0.25">
      <c r="A167" s="9" t="str">
        <f>[1]Membres_site!A163</f>
        <v>C15</v>
      </c>
      <c r="B167" s="1" t="str">
        <f>[1]Membres_site!B163</f>
        <v xml:space="preserve">HESAM Université </v>
      </c>
      <c r="C167" s="1" t="str">
        <f>[1]Membres_site!C163</f>
        <v>ESCP-Europe</v>
      </c>
      <c r="D167" s="9" t="str">
        <f>[1]Membres_site!D163</f>
        <v>Membre</v>
      </c>
      <c r="E167" s="1">
        <f>[1]Membres_site!E163</f>
        <v>0</v>
      </c>
    </row>
    <row r="168" spans="1:5" x14ac:dyDescent="0.25">
      <c r="A168" s="9" t="str">
        <f>[1]Membres_site!A164</f>
        <v>C15</v>
      </c>
      <c r="B168" s="1" t="str">
        <f>[1]Membres_site!B164</f>
        <v xml:space="preserve">HESAM Université </v>
      </c>
      <c r="C168" s="1" t="str">
        <f>[1]Membres_site!C164</f>
        <v>Institut National du Patrimoine (INP)</v>
      </c>
      <c r="D168" s="9" t="str">
        <f>[1]Membres_site!D164</f>
        <v>Membre</v>
      </c>
      <c r="E168" s="1">
        <f>[1]Membres_site!E164</f>
        <v>0</v>
      </c>
    </row>
    <row r="169" spans="1:5" x14ac:dyDescent="0.25">
      <c r="A169" s="9" t="str">
        <f>[1]Membres_site!A165</f>
        <v>C15</v>
      </c>
      <c r="B169" s="1" t="str">
        <f>[1]Membres_site!B165</f>
        <v xml:space="preserve">HESAM Université </v>
      </c>
      <c r="C169" s="1" t="str">
        <f>[1]Membres_site!C165</f>
        <v xml:space="preserve"> Centre National de la Recherche Scientifique (CNRS)</v>
      </c>
      <c r="D169" s="9" t="str">
        <f>[1]Membres_site!D165</f>
        <v>Membre</v>
      </c>
      <c r="E169" s="1">
        <f>[1]Membres_site!E165</f>
        <v>0</v>
      </c>
    </row>
    <row r="170" spans="1:5" x14ac:dyDescent="0.25">
      <c r="A170" s="9" t="str">
        <f>[1]Membres_site!A166</f>
        <v>C15</v>
      </c>
      <c r="B170" s="1" t="str">
        <f>[1]Membres_site!B166</f>
        <v xml:space="preserve">HESAM Université </v>
      </c>
      <c r="C170" s="1" t="str">
        <f>[1]Membres_site!C166</f>
        <v xml:space="preserve"> Institut National des Etudes démographiques (INED)</v>
      </c>
      <c r="D170" s="9" t="str">
        <f>[1]Membres_site!D166</f>
        <v>Membre</v>
      </c>
      <c r="E170" s="1">
        <f>[1]Membres_site!E166</f>
        <v>0</v>
      </c>
    </row>
    <row r="171" spans="1:5" x14ac:dyDescent="0.25">
      <c r="A171" s="9" t="str">
        <f>[1]Membres_site!A167</f>
        <v>C16</v>
      </c>
      <c r="B171" s="1" t="str">
        <f>[1]Membres_site!B167</f>
        <v>Université Côte d'Azur</v>
      </c>
      <c r="C171" s="1" t="str">
        <f>[1]Membres_site!C167</f>
        <v>Université de Nice Sophia Antipolis</v>
      </c>
      <c r="D171" s="9" t="str">
        <f>[1]Membres_site!D167</f>
        <v>Membre</v>
      </c>
      <c r="E171" s="1">
        <f>[1]Membres_site!E167</f>
        <v>0</v>
      </c>
    </row>
    <row r="172" spans="1:5" x14ac:dyDescent="0.25">
      <c r="A172" s="9" t="str">
        <f>[1]Membres_site!A168</f>
        <v>C16</v>
      </c>
      <c r="B172" s="1" t="str">
        <f>[1]Membres_site!B168</f>
        <v>Université Côte d'Azur</v>
      </c>
      <c r="C172" s="1" t="str">
        <f>[1]Membres_site!C168</f>
        <v>Observatoire de la Côte d’Azur (OCA)</v>
      </c>
      <c r="D172" s="9" t="str">
        <f>[1]Membres_site!D168</f>
        <v>Membre</v>
      </c>
      <c r="E172" s="1">
        <f>[1]Membres_site!E168</f>
        <v>0</v>
      </c>
    </row>
    <row r="173" spans="1:5" x14ac:dyDescent="0.25">
      <c r="A173" s="9" t="str">
        <f>[1]Membres_site!A169</f>
        <v>C16</v>
      </c>
      <c r="B173" s="1" t="str">
        <f>[1]Membres_site!B169</f>
        <v>Université Côte d'Azur</v>
      </c>
      <c r="C173" s="1" t="str">
        <f>[1]Membres_site!C169</f>
        <v>SKEMA</v>
      </c>
      <c r="D173" s="9" t="str">
        <f>[1]Membres_site!D169</f>
        <v>Membre</v>
      </c>
      <c r="E173" s="1">
        <f>[1]Membres_site!E169</f>
        <v>0</v>
      </c>
    </row>
    <row r="174" spans="1:5" x14ac:dyDescent="0.25">
      <c r="A174" s="9" t="str">
        <f>[1]Membres_site!A170</f>
        <v>C16</v>
      </c>
      <c r="B174" s="1" t="str">
        <f>[1]Membres_site!B170</f>
        <v>Université Côte d'Azur</v>
      </c>
      <c r="C174" s="1" t="str">
        <f>[1]Membres_site!C170</f>
        <v>EDHEC</v>
      </c>
      <c r="D174" s="9" t="str">
        <f>[1]Membres_site!D170</f>
        <v>Membre</v>
      </c>
      <c r="E174" s="1">
        <f>[1]Membres_site!E170</f>
        <v>0</v>
      </c>
    </row>
    <row r="175" spans="1:5" x14ac:dyDescent="0.25">
      <c r="A175" s="9" t="str">
        <f>[1]Membres_site!A171</f>
        <v>C16</v>
      </c>
      <c r="B175" s="1" t="str">
        <f>[1]Membres_site!B171</f>
        <v>Université Côte d'Azur</v>
      </c>
      <c r="C175" s="1" t="str">
        <f>[1]Membres_site!C171</f>
        <v>Ecole nationale supérieure d'art Villa d'Arson</v>
      </c>
      <c r="D175" s="9" t="str">
        <f>[1]Membres_site!D171</f>
        <v>Membre</v>
      </c>
      <c r="E175" s="1">
        <f>[1]Membres_site!E171</f>
        <v>0</v>
      </c>
    </row>
    <row r="176" spans="1:5" x14ac:dyDescent="0.25">
      <c r="A176" s="9" t="str">
        <f>[1]Membres_site!A172</f>
        <v>C16</v>
      </c>
      <c r="B176" s="1" t="str">
        <f>[1]Membres_site!B172</f>
        <v>Université Côte d'Azur</v>
      </c>
      <c r="C176" s="1" t="str">
        <f>[1]Membres_site!C172</f>
        <v>Ecole supérieure de réalisation audiovisuelle</v>
      </c>
      <c r="D176" s="9" t="str">
        <f>[1]Membres_site!D172</f>
        <v>Membre</v>
      </c>
      <c r="E176" s="1">
        <f>[1]Membres_site!E172</f>
        <v>0</v>
      </c>
    </row>
    <row r="177" spans="1:5" x14ac:dyDescent="0.25">
      <c r="A177" s="9" t="str">
        <f>[1]Membres_site!A173</f>
        <v>C16</v>
      </c>
      <c r="B177" s="1" t="str">
        <f>[1]Membres_site!B173</f>
        <v>Université Côte d'Azur</v>
      </c>
      <c r="C177" s="1" t="str">
        <f>[1]Membres_site!C173</f>
        <v>The sustainable design school</v>
      </c>
      <c r="D177" s="9" t="str">
        <f>[1]Membres_site!D173</f>
        <v>Membre</v>
      </c>
      <c r="E177" s="1">
        <f>[1]Membres_site!E173</f>
        <v>0</v>
      </c>
    </row>
    <row r="178" spans="1:5" x14ac:dyDescent="0.25">
      <c r="A178" s="9" t="str">
        <f>[1]Membres_site!A174</f>
        <v>C16</v>
      </c>
      <c r="B178" s="1" t="str">
        <f>[1]Membres_site!B174</f>
        <v>Université Côte d'Azur</v>
      </c>
      <c r="C178" s="1" t="str">
        <f>[1]Membres_site!C174</f>
        <v>Centre National de la Recherche Scientifique (CNRS)</v>
      </c>
      <c r="D178" s="9" t="str">
        <f>[1]Membres_site!D174</f>
        <v>Membre</v>
      </c>
      <c r="E178" s="1">
        <f>[1]Membres_site!E174</f>
        <v>0</v>
      </c>
    </row>
    <row r="179" spans="1:5" x14ac:dyDescent="0.25">
      <c r="A179" s="9" t="str">
        <f>[1]Membres_site!A175</f>
        <v>C16</v>
      </c>
      <c r="B179" s="1" t="str">
        <f>[1]Membres_site!B175</f>
        <v>Université Côte d'Azur</v>
      </c>
      <c r="C179" s="1" t="str">
        <f>[1]Membres_site!C175</f>
        <v>Institut national de recherche en informatique et automatique (INRIA)</v>
      </c>
      <c r="D179" s="9" t="str">
        <f>[1]Membres_site!D175</f>
        <v>Membre</v>
      </c>
      <c r="E179" s="1">
        <f>[1]Membres_site!E175</f>
        <v>0</v>
      </c>
    </row>
    <row r="180" spans="1:5" x14ac:dyDescent="0.25">
      <c r="A180" s="9" t="str">
        <f>[1]Membres_site!A176</f>
        <v>C16</v>
      </c>
      <c r="B180" s="1" t="str">
        <f>[1]Membres_site!B176</f>
        <v>Université Côte d'Azur</v>
      </c>
      <c r="C180" s="1" t="str">
        <f>[1]Membres_site!C176</f>
        <v>Ecole supérieure de danse de Cannes Rosella Hightower</v>
      </c>
      <c r="D180" s="9" t="str">
        <f>[1]Membres_site!D176</f>
        <v>Autre</v>
      </c>
      <c r="E180" s="1">
        <f>[1]Membres_site!E176</f>
        <v>0</v>
      </c>
    </row>
    <row r="181" spans="1:5" x14ac:dyDescent="0.25">
      <c r="A181" s="9" t="str">
        <f>[1]Membres_site!A177</f>
        <v>C16</v>
      </c>
      <c r="B181" s="1" t="str">
        <f>[1]Membres_site!B177</f>
        <v>Université Côte d'Azur</v>
      </c>
      <c r="C181" s="1" t="str">
        <f>[1]Membres_site!C177</f>
        <v>CHU Nice</v>
      </c>
      <c r="D181" s="9" t="str">
        <f>[1]Membres_site!D177</f>
        <v>Autre</v>
      </c>
      <c r="E181" s="1">
        <f>[1]Membres_site!E177</f>
        <v>0</v>
      </c>
    </row>
    <row r="182" spans="1:5" x14ac:dyDescent="0.25">
      <c r="A182" s="9" t="str">
        <f>[1]Membres_site!A178</f>
        <v>C16</v>
      </c>
      <c r="B182" s="1" t="str">
        <f>[1]Membres_site!B178</f>
        <v>Université Côte d'Azur</v>
      </c>
      <c r="C182" s="1" t="str">
        <f>[1]Membres_site!C178</f>
        <v>CIRM centre national de recherche musicale</v>
      </c>
      <c r="D182" s="9" t="str">
        <f>[1]Membres_site!D178</f>
        <v>Autre</v>
      </c>
      <c r="E182" s="1">
        <f>[1]Membres_site!E178</f>
        <v>0</v>
      </c>
    </row>
    <row r="183" spans="1:5" x14ac:dyDescent="0.25">
      <c r="A183" s="9" t="str">
        <f>[1]Membres_site!A179</f>
        <v>C16</v>
      </c>
      <c r="B183" s="1" t="str">
        <f>[1]Membres_site!B179</f>
        <v>Université Côte d'Azur</v>
      </c>
      <c r="C183" s="1" t="str">
        <f>[1]Membres_site!C179</f>
        <v>Conservatoire national à rayonnement régional de Nice</v>
      </c>
      <c r="D183" s="9" t="str">
        <f>[1]Membres_site!D179</f>
        <v>Autre</v>
      </c>
      <c r="E183" s="1">
        <f>[1]Membres_site!E179</f>
        <v>0</v>
      </c>
    </row>
    <row r="184" spans="1:5" x14ac:dyDescent="0.25">
      <c r="A184" s="9" t="str">
        <f>[1]Membres_site!A180</f>
        <v>C17</v>
      </c>
      <c r="B184" s="1" t="str">
        <f>[1]Membres_site!B180</f>
        <v>Université Bretagne Loire</v>
      </c>
      <c r="C184" s="1" t="str">
        <f>[1]Membres_site!C180</f>
        <v>Université d’Angers</v>
      </c>
      <c r="D184" s="9" t="str">
        <f>[1]Membres_site!D180</f>
        <v>Membre</v>
      </c>
      <c r="E184" s="1">
        <f>[1]Membres_site!E180</f>
        <v>0</v>
      </c>
    </row>
    <row r="185" spans="1:5" x14ac:dyDescent="0.25">
      <c r="A185" s="9" t="str">
        <f>[1]Membres_site!A181</f>
        <v>C17</v>
      </c>
      <c r="B185" s="1" t="str">
        <f>[1]Membres_site!B181</f>
        <v>Université Bretagne Loire</v>
      </c>
      <c r="C185" s="1" t="str">
        <f>[1]Membres_site!C181</f>
        <v>Université de Brest (UBO)</v>
      </c>
      <c r="D185" s="9" t="str">
        <f>[1]Membres_site!D181</f>
        <v>Membre</v>
      </c>
      <c r="E185" s="1">
        <f>[1]Membres_site!E181</f>
        <v>0</v>
      </c>
    </row>
    <row r="186" spans="1:5" x14ac:dyDescent="0.25">
      <c r="A186" s="9" t="str">
        <f>[1]Membres_site!A182</f>
        <v>C17</v>
      </c>
      <c r="B186" s="1" t="str">
        <f>[1]Membres_site!B182</f>
        <v>Université Bretagne Loire</v>
      </c>
      <c r="C186" s="1" t="str">
        <f>[1]Membres_site!C182</f>
        <v>Université de Bretagne-Sud (UBS)</v>
      </c>
      <c r="D186" s="9" t="str">
        <f>[1]Membres_site!D182</f>
        <v>Membre</v>
      </c>
      <c r="E186" s="1">
        <f>[1]Membres_site!E182</f>
        <v>0</v>
      </c>
    </row>
    <row r="187" spans="1:5" x14ac:dyDescent="0.25">
      <c r="A187" s="9" t="str">
        <f>[1]Membres_site!A183</f>
        <v>C17</v>
      </c>
      <c r="B187" s="1" t="str">
        <f>[1]Membres_site!B183</f>
        <v>Université Bretagne Loire</v>
      </c>
      <c r="C187" s="1" t="str">
        <f>[1]Membres_site!C183</f>
        <v>Université du Mans</v>
      </c>
      <c r="D187" s="9" t="str">
        <f>[1]Membres_site!D183</f>
        <v>Membre</v>
      </c>
      <c r="E187" s="1">
        <f>[1]Membres_site!E183</f>
        <v>0</v>
      </c>
    </row>
    <row r="188" spans="1:5" x14ac:dyDescent="0.25">
      <c r="A188" s="9" t="str">
        <f>[1]Membres_site!A184</f>
        <v>C17</v>
      </c>
      <c r="B188" s="1" t="str">
        <f>[1]Membres_site!B184</f>
        <v>Université Bretagne Loire</v>
      </c>
      <c r="C188" s="1" t="str">
        <f>[1]Membres_site!C184</f>
        <v>Université de Nantes</v>
      </c>
      <c r="D188" s="9" t="str">
        <f>[1]Membres_site!D184</f>
        <v>Membre</v>
      </c>
      <c r="E188" s="1">
        <f>[1]Membres_site!E184</f>
        <v>0</v>
      </c>
    </row>
    <row r="189" spans="1:5" x14ac:dyDescent="0.25">
      <c r="A189" s="9" t="str">
        <f>[1]Membres_site!A185</f>
        <v>C17</v>
      </c>
      <c r="B189" s="1" t="str">
        <f>[1]Membres_site!B185</f>
        <v>Université Bretagne Loire</v>
      </c>
      <c r="C189" s="1" t="str">
        <f>[1]Membres_site!C185</f>
        <v>Université Rennes 1</v>
      </c>
      <c r="D189" s="9" t="str">
        <f>[1]Membres_site!D185</f>
        <v>Membre</v>
      </c>
      <c r="E189" s="1">
        <f>[1]Membres_site!E185</f>
        <v>0</v>
      </c>
    </row>
    <row r="190" spans="1:5" x14ac:dyDescent="0.25">
      <c r="A190" s="9" t="str">
        <f>[1]Membres_site!A186</f>
        <v>C17</v>
      </c>
      <c r="B190" s="1" t="str">
        <f>[1]Membres_site!B186</f>
        <v>Université Bretagne Loire</v>
      </c>
      <c r="C190" s="1" t="str">
        <f>[1]Membres_site!C186</f>
        <v>Université Rennes 2</v>
      </c>
      <c r="D190" s="9" t="str">
        <f>[1]Membres_site!D186</f>
        <v>Membre</v>
      </c>
      <c r="E190" s="1">
        <f>[1]Membres_site!E186</f>
        <v>0</v>
      </c>
    </row>
    <row r="191" spans="1:5" x14ac:dyDescent="0.25">
      <c r="A191" s="9" t="str">
        <f>[1]Membres_site!A187</f>
        <v>C17</v>
      </c>
      <c r="B191" s="1" t="str">
        <f>[1]Membres_site!B187</f>
        <v>Université Bretagne Loire</v>
      </c>
      <c r="C191" s="1" t="str">
        <f>[1]Membres_site!C187</f>
        <v>Ecole Centrale de Nantes</v>
      </c>
      <c r="D191" s="9" t="str">
        <f>[1]Membres_site!D187</f>
        <v>Membre</v>
      </c>
      <c r="E191" s="1">
        <f>[1]Membres_site!E187</f>
        <v>0</v>
      </c>
    </row>
    <row r="192" spans="1:5" x14ac:dyDescent="0.25">
      <c r="A192" s="9" t="str">
        <f>[1]Membres_site!A188</f>
        <v>C17</v>
      </c>
      <c r="B192" s="1" t="str">
        <f>[1]Membres_site!B188</f>
        <v>Université Bretagne Loire</v>
      </c>
      <c r="C192" s="1" t="str">
        <f>[1]Membres_site!C188</f>
        <v>Ecole des Hautes Etudes en Santé Publique (EHESP)</v>
      </c>
      <c r="D192" s="9" t="str">
        <f>[1]Membres_site!D188</f>
        <v>Membre</v>
      </c>
      <c r="E192" s="1">
        <f>[1]Membres_site!E188</f>
        <v>0</v>
      </c>
    </row>
    <row r="193" spans="1:5" x14ac:dyDescent="0.25">
      <c r="A193" s="9" t="str">
        <f>[1]Membres_site!A189</f>
        <v>C17</v>
      </c>
      <c r="B193" s="1" t="str">
        <f>[1]Membres_site!B189</f>
        <v>Université Bretagne Loire</v>
      </c>
      <c r="C193" s="1" t="str">
        <f>[1]Membres_site!C189</f>
        <v>Ecole Nationale d’Ingénieurs de Brest (ENIB)</v>
      </c>
      <c r="D193" s="9" t="str">
        <f>[1]Membres_site!D189</f>
        <v>Membre</v>
      </c>
      <c r="E193" s="1">
        <f>[1]Membres_site!E189</f>
        <v>0</v>
      </c>
    </row>
    <row r="194" spans="1:5" x14ac:dyDescent="0.25">
      <c r="A194" s="9" t="str">
        <f>[1]Membres_site!A190</f>
        <v>C17</v>
      </c>
      <c r="B194" s="1" t="str">
        <f>[1]Membres_site!B190</f>
        <v>Université Bretagne Loire</v>
      </c>
      <c r="C194" s="1" t="str">
        <f>[1]Membres_site!C190</f>
        <v>Ecole Nationale Supérieure d’Arts et Métiers (ENSAM)</v>
      </c>
      <c r="D194" s="9" t="str">
        <f>[1]Membres_site!D190</f>
        <v>Membre</v>
      </c>
      <c r="E194" s="1">
        <f>[1]Membres_site!E190</f>
        <v>0</v>
      </c>
    </row>
    <row r="195" spans="1:5" x14ac:dyDescent="0.25">
      <c r="A195" s="9" t="str">
        <f>[1]Membres_site!A191</f>
        <v>C17</v>
      </c>
      <c r="B195" s="1" t="str">
        <f>[1]Membres_site!B191</f>
        <v>Université Bretagne Loire</v>
      </c>
      <c r="C195" s="1" t="str">
        <f>[1]Membres_site!C191</f>
        <v>Ecole Nationale Supérieure de Chimie de Rennes (ENSCR)</v>
      </c>
      <c r="D195" s="9" t="str">
        <f>[1]Membres_site!D191</f>
        <v>Membre</v>
      </c>
      <c r="E195" s="1">
        <f>[1]Membres_site!E191</f>
        <v>0</v>
      </c>
    </row>
    <row r="196" spans="1:5" x14ac:dyDescent="0.25">
      <c r="A196" s="9" t="str">
        <f>[1]Membres_site!A192</f>
        <v>C17</v>
      </c>
      <c r="B196" s="1" t="str">
        <f>[1]Membres_site!B192</f>
        <v>Université Bretagne Loire</v>
      </c>
      <c r="C196" s="1" t="str">
        <f>[1]Membres_site!C192</f>
        <v>Ecole Nationale Supérieure des Techniques Avancées Bretagne (ENSTA Bretagne)</v>
      </c>
      <c r="D196" s="9" t="str">
        <f>[1]Membres_site!D192</f>
        <v>Membre</v>
      </c>
      <c r="E196" s="1">
        <f>[1]Membres_site!E192</f>
        <v>0</v>
      </c>
    </row>
    <row r="197" spans="1:5" x14ac:dyDescent="0.25">
      <c r="A197" s="9" t="str">
        <f>[1]Membres_site!A193</f>
        <v>C17</v>
      </c>
      <c r="B197" s="1" t="str">
        <f>[1]Membres_site!B193</f>
        <v>Université Bretagne Loire</v>
      </c>
      <c r="C197" s="1" t="str">
        <f>[1]Membres_site!C193</f>
        <v>Ecole Nationale de la Statistique et de l’Analyse de l’Information (ENSAI)</v>
      </c>
      <c r="D197" s="9" t="str">
        <f>[1]Membres_site!D193</f>
        <v>Membre</v>
      </c>
      <c r="E197" s="1">
        <f>[1]Membres_site!E193</f>
        <v>0</v>
      </c>
    </row>
    <row r="198" spans="1:5" x14ac:dyDescent="0.25">
      <c r="A198" s="9" t="str">
        <f>[1]Membres_site!A194</f>
        <v>C17</v>
      </c>
      <c r="B198" s="1" t="str">
        <f>[1]Membres_site!B194</f>
        <v>Université Bretagne Loire</v>
      </c>
      <c r="C198" s="1" t="str">
        <f>[1]Membres_site!C194</f>
        <v>Ecole Normale Supérieure de Rennes (ENS Rennes)</v>
      </c>
      <c r="D198" s="9" t="str">
        <f>[1]Membres_site!D194</f>
        <v>Membre</v>
      </c>
      <c r="E198" s="1">
        <f>[1]Membres_site!E194</f>
        <v>0</v>
      </c>
    </row>
    <row r="199" spans="1:5" x14ac:dyDescent="0.25">
      <c r="A199" s="9" t="str">
        <f>[1]Membres_site!A195</f>
        <v>C17</v>
      </c>
      <c r="B199" s="1" t="str">
        <f>[1]Membres_site!B195</f>
        <v>Université Bretagne Loire</v>
      </c>
      <c r="C199" s="1" t="str">
        <f>[1]Membres_site!C195</f>
        <v>Ecole supérieure d’agriculture (ESA)</v>
      </c>
      <c r="D199" s="9" t="str">
        <f>[1]Membres_site!D195</f>
        <v>Membre</v>
      </c>
      <c r="E199" s="1">
        <f>[1]Membres_site!E195</f>
        <v>0</v>
      </c>
    </row>
    <row r="200" spans="1:5" x14ac:dyDescent="0.25">
      <c r="A200" s="9" t="str">
        <f>[1]Membres_site!A196</f>
        <v>C17</v>
      </c>
      <c r="B200" s="1" t="str">
        <f>[1]Membres_site!B196</f>
        <v>Université Bretagne Loire</v>
      </c>
      <c r="C200" s="1" t="str">
        <f>[1]Membres_site!C196</f>
        <v>Institut d’Etudes Politiques de Rennes (Sciences Po Rennes)</v>
      </c>
      <c r="D200" s="9" t="str">
        <f>[1]Membres_site!D196</f>
        <v>Membre</v>
      </c>
      <c r="E200" s="1">
        <f>[1]Membres_site!E196</f>
        <v>0</v>
      </c>
    </row>
    <row r="201" spans="1:5" x14ac:dyDescent="0.25">
      <c r="A201" s="9" t="str">
        <f>[1]Membres_site!A197</f>
        <v>C17</v>
      </c>
      <c r="B201" s="1" t="str">
        <f>[1]Membres_site!B197</f>
        <v>Université Bretagne Loire</v>
      </c>
      <c r="C201" s="1" t="str">
        <f>[1]Membres_site!C197</f>
        <v>Institut Mines-Télécom (au titre de l’Ecole nationale supérieure Mines Télécom Atlantique Bretagne Pays de la Loire au 1er janvier 2017)</v>
      </c>
      <c r="D201" s="9" t="str">
        <f>[1]Membres_site!D197</f>
        <v>Membre</v>
      </c>
      <c r="E201" s="1">
        <f>[1]Membres_site!E197</f>
        <v>0</v>
      </c>
    </row>
    <row r="202" spans="1:5" x14ac:dyDescent="0.25">
      <c r="A202" s="9" t="str">
        <f>[1]Membres_site!A198</f>
        <v>C17</v>
      </c>
      <c r="B202" s="1" t="str">
        <f>[1]Membres_site!B198</f>
        <v>Université Bretagne Loire</v>
      </c>
      <c r="C202" s="1" t="str">
        <f>[1]Membres_site!C198</f>
        <v>Institut National des Sciences Appliquées de Rennes (INSA Rennes)</v>
      </c>
      <c r="D202" s="9" t="str">
        <f>[1]Membres_site!D198</f>
        <v>Membre</v>
      </c>
      <c r="E202" s="1">
        <f>[1]Membres_site!E198</f>
        <v>0</v>
      </c>
    </row>
    <row r="203" spans="1:5" x14ac:dyDescent="0.25">
      <c r="A203" s="9" t="str">
        <f>[1]Membres_site!A199</f>
        <v>C17</v>
      </c>
      <c r="B203" s="1" t="str">
        <f>[1]Membres_site!B199</f>
        <v>Université Bretagne Loire</v>
      </c>
      <c r="C203" s="1" t="str">
        <f>[1]Membres_site!C199</f>
        <v>Institut supérieur des sciences agronomiques, agroalimentaires, horticoles et du paysage (AGROCAMPUS OUEST)</v>
      </c>
      <c r="D203" s="9" t="str">
        <f>[1]Membres_site!D199</f>
        <v>Membre</v>
      </c>
      <c r="E203" s="1">
        <f>[1]Membres_site!E199</f>
        <v>0</v>
      </c>
    </row>
    <row r="204" spans="1:5" x14ac:dyDescent="0.25">
      <c r="A204" s="9" t="str">
        <f>[1]Membres_site!A200</f>
        <v>C17</v>
      </c>
      <c r="B204" s="1" t="str">
        <f>[1]Membres_site!B200</f>
        <v>Université Bretagne Loire</v>
      </c>
      <c r="C204" s="1" t="str">
        <f>[1]Membres_site!C200</f>
        <v>ONIRIS, Ecole Nationale Vétérinaire, Agroalimentaire et de l’Alimentation Nantes-Atlantique</v>
      </c>
      <c r="D204" s="9" t="str">
        <f>[1]Membres_site!D200</f>
        <v>Membre</v>
      </c>
      <c r="E204" s="1">
        <f>[1]Membres_site!E200</f>
        <v>0</v>
      </c>
    </row>
    <row r="205" spans="1:5" x14ac:dyDescent="0.25">
      <c r="A205" s="9" t="str">
        <f>[1]Membres_site!A201</f>
        <v>C17</v>
      </c>
      <c r="B205" s="1" t="str">
        <f>[1]Membres_site!B201</f>
        <v>Université Bretagne Loire</v>
      </c>
      <c r="C205" s="1" t="str">
        <f>[1]Membres_site!C201</f>
        <v xml:space="preserve"> Agence Nationale de Sécurité Sanitaire de l’Alimentation, de l’Environnement du Travail (Anses)</v>
      </c>
      <c r="D205" s="9" t="str">
        <f>[1]Membres_site!D201</f>
        <v>Membre</v>
      </c>
      <c r="E205" s="1">
        <f>[1]Membres_site!E201</f>
        <v>0</v>
      </c>
    </row>
    <row r="206" spans="1:5" x14ac:dyDescent="0.25">
      <c r="A206" s="9" t="str">
        <f>[1]Membres_site!A202</f>
        <v>C17</v>
      </c>
      <c r="B206" s="1" t="str">
        <f>[1]Membres_site!B202</f>
        <v>Université Bretagne Loire</v>
      </c>
      <c r="C206" s="1" t="str">
        <f>[1]Membres_site!C202</f>
        <v xml:space="preserve"> Centre National de la Recherche Scientifique (CNRS)</v>
      </c>
      <c r="D206" s="9" t="str">
        <f>[1]Membres_site!D202</f>
        <v>Membre</v>
      </c>
      <c r="E206" s="1">
        <f>[1]Membres_site!E202</f>
        <v>0</v>
      </c>
    </row>
    <row r="207" spans="1:5" x14ac:dyDescent="0.25">
      <c r="A207" s="9" t="str">
        <f>[1]Membres_site!A203</f>
        <v>C17</v>
      </c>
      <c r="B207" s="1" t="str">
        <f>[1]Membres_site!B203</f>
        <v>Université Bretagne Loire</v>
      </c>
      <c r="C207" s="1" t="str">
        <f>[1]Membres_site!C203</f>
        <v xml:space="preserve"> Institut Français de Recherche pour l’Exploitation de la mer (Ifremer)</v>
      </c>
      <c r="D207" s="9" t="str">
        <f>[1]Membres_site!D203</f>
        <v>Membre</v>
      </c>
      <c r="E207" s="1">
        <f>[1]Membres_site!E203</f>
        <v>0</v>
      </c>
    </row>
    <row r="208" spans="1:5" x14ac:dyDescent="0.25">
      <c r="A208" s="9" t="str">
        <f>[1]Membres_site!A204</f>
        <v>C17</v>
      </c>
      <c r="B208" s="1" t="str">
        <f>[1]Membres_site!B204</f>
        <v>Université Bretagne Loire</v>
      </c>
      <c r="C208" s="1" t="str">
        <f>[1]Membres_site!C204</f>
        <v xml:space="preserve"> Institut National de Recherche en Informatique et en Automatique (Inria)</v>
      </c>
      <c r="D208" s="9" t="str">
        <f>[1]Membres_site!D204</f>
        <v>Membre</v>
      </c>
      <c r="E208" s="1">
        <f>[1]Membres_site!E204</f>
        <v>0</v>
      </c>
    </row>
    <row r="209" spans="1:5" x14ac:dyDescent="0.25">
      <c r="A209" s="9" t="str">
        <f>[1]Membres_site!A205</f>
        <v>C17</v>
      </c>
      <c r="B209" s="1" t="str">
        <f>[1]Membres_site!B205</f>
        <v>Université Bretagne Loire</v>
      </c>
      <c r="C209" s="1" t="str">
        <f>[1]Membres_site!C205</f>
        <v xml:space="preserve"> Institut de Recherche pour le Développement (IRD)</v>
      </c>
      <c r="D209" s="9" t="str">
        <f>[1]Membres_site!D205</f>
        <v>Membre</v>
      </c>
      <c r="E209" s="1">
        <f>[1]Membres_site!E205</f>
        <v>0</v>
      </c>
    </row>
    <row r="210" spans="1:5" x14ac:dyDescent="0.25">
      <c r="A210" s="9" t="str">
        <f>[1]Membres_site!A206</f>
        <v>C18</v>
      </c>
      <c r="B210" s="1" t="str">
        <f>[1]Membres_site!B206</f>
        <v>Université confédérale Léonard de Vinci</v>
      </c>
      <c r="C210" s="1" t="str">
        <f>[1]Membres_site!C206</f>
        <v>Université de Limoges</v>
      </c>
      <c r="D210" s="9" t="str">
        <f>[1]Membres_site!D206</f>
        <v>Membre</v>
      </c>
      <c r="E210" s="1">
        <f>[1]Membres_site!E206</f>
        <v>0</v>
      </c>
    </row>
    <row r="211" spans="1:5" x14ac:dyDescent="0.25">
      <c r="A211" s="9" t="str">
        <f>[1]Membres_site!A207</f>
        <v>C18</v>
      </c>
      <c r="B211" s="1" t="str">
        <f>[1]Membres_site!B207</f>
        <v>Université confédérale Léonard de Vinci</v>
      </c>
      <c r="C211" s="1" t="str">
        <f>[1]Membres_site!C207</f>
        <v>Université de Poitiers</v>
      </c>
      <c r="D211" s="9" t="str">
        <f>[1]Membres_site!D207</f>
        <v>Membre</v>
      </c>
      <c r="E211" s="1">
        <f>[1]Membres_site!E207</f>
        <v>0</v>
      </c>
    </row>
    <row r="212" spans="1:5" x14ac:dyDescent="0.25">
      <c r="A212" s="9" t="str">
        <f>[1]Membres_site!A208</f>
        <v>C18</v>
      </c>
      <c r="B212" s="1" t="str">
        <f>[1]Membres_site!B208</f>
        <v>Université confédérale Léonard de Vinci</v>
      </c>
      <c r="C212" s="1" t="str">
        <f>[1]Membres_site!C208</f>
        <v>Ecole nationale supérieure de mécanique et d’aérotechnique (ENSMA)</v>
      </c>
      <c r="D212" s="9" t="str">
        <f>[1]Membres_site!D208</f>
        <v>Membre</v>
      </c>
      <c r="E212" s="1">
        <f>[1]Membres_site!E208</f>
        <v>0</v>
      </c>
    </row>
    <row r="213" spans="1:5" x14ac:dyDescent="0.25">
      <c r="A213" s="9" t="str">
        <f>[1]Membres_site!A209</f>
        <v>C19</v>
      </c>
      <c r="B213" s="1" t="str">
        <f>[1]Membres_site!B209</f>
        <v>COMUE Centre-Val de Loire</v>
      </c>
      <c r="C213" s="1" t="str">
        <f>[1]Membres_site!C209</f>
        <v>Université de Tours</v>
      </c>
      <c r="D213" s="9" t="str">
        <f>[1]Membres_site!D209</f>
        <v>Membre</v>
      </c>
      <c r="E213" s="1">
        <f>[1]Membres_site!E209</f>
        <v>0</v>
      </c>
    </row>
    <row r="214" spans="1:5" x14ac:dyDescent="0.25">
      <c r="A214" s="9" t="str">
        <f>[1]Membres_site!A210</f>
        <v>C19</v>
      </c>
      <c r="B214" s="1" t="str">
        <f>[1]Membres_site!B210</f>
        <v>COMUE Centre-Val de Loire</v>
      </c>
      <c r="C214" s="1" t="str">
        <f>[1]Membres_site!C210</f>
        <v>Université d’Orléans</v>
      </c>
      <c r="D214" s="9" t="str">
        <f>[1]Membres_site!D210</f>
        <v>Membre</v>
      </c>
      <c r="E214" s="1">
        <f>[1]Membres_site!E210</f>
        <v>0</v>
      </c>
    </row>
    <row r="215" spans="1:5" x14ac:dyDescent="0.25">
      <c r="A215" s="9" t="str">
        <f>[1]Membres_site!A211</f>
        <v>C19</v>
      </c>
      <c r="B215" s="1" t="str">
        <f>[1]Membres_site!B211</f>
        <v>COMUE Centre-Val de Loire</v>
      </c>
      <c r="C215" s="1" t="str">
        <f>[1]Membres_site!C211</f>
        <v>Institut national des sciences appliquées Centre-Val de Loire</v>
      </c>
      <c r="D215" s="9" t="str">
        <f>[1]Membres_site!D211</f>
        <v>Membre</v>
      </c>
      <c r="E215" s="1">
        <f>[1]Membres_site!E211</f>
        <v>0</v>
      </c>
    </row>
    <row r="216" spans="1:5" x14ac:dyDescent="0.25">
      <c r="A216" s="9" t="str">
        <f>[1]Membres_site!A212</f>
        <v>C19</v>
      </c>
      <c r="B216" s="1" t="str">
        <f>[1]Membres_site!B212</f>
        <v>COMUE Centre-Val de Loire</v>
      </c>
      <c r="C216" s="1" t="str">
        <f>[1]Membres_site!C212</f>
        <v>BRGM</v>
      </c>
      <c r="D216" s="9" t="str">
        <f>[1]Membres_site!D212</f>
        <v>Membre</v>
      </c>
      <c r="E216" s="1">
        <f>[1]Membres_site!E212</f>
        <v>0</v>
      </c>
    </row>
    <row r="217" spans="1:5" x14ac:dyDescent="0.25">
      <c r="A217" s="9" t="str">
        <f>[1]Membres_site!A213</f>
        <v>C19</v>
      </c>
      <c r="B217" s="1" t="str">
        <f>[1]Membres_site!B213</f>
        <v>COMUE Centre-Val de Loire</v>
      </c>
      <c r="C217" s="1" t="str">
        <f>[1]Membres_site!C213</f>
        <v>Centre hospitalier universitaire de Tours</v>
      </c>
      <c r="D217" s="9" t="str">
        <f>[1]Membres_site!D213</f>
        <v>Autre</v>
      </c>
      <c r="E217" s="1">
        <f>[1]Membres_site!E213</f>
        <v>0</v>
      </c>
    </row>
    <row r="218" spans="1:5" x14ac:dyDescent="0.25">
      <c r="A218" s="9" t="str">
        <f>[1]Membres_site!A214</f>
        <v>A01</v>
      </c>
      <c r="B218" s="1" t="str">
        <f>[1]Membres_site!B214</f>
        <v>Université de Strasbourg</v>
      </c>
      <c r="C218" s="1" t="str">
        <f>[1]Membres_site!C214</f>
        <v>Université de Strasbourg</v>
      </c>
      <c r="D218" s="9" t="str">
        <f>[1]Membres_site!D214</f>
        <v>Chef de file</v>
      </c>
      <c r="E218" s="1">
        <f>[1]Membres_site!E214</f>
        <v>0</v>
      </c>
    </row>
    <row r="219" spans="1:5" x14ac:dyDescent="0.25">
      <c r="A219" s="9" t="str">
        <f>[1]Membres_site!A215</f>
        <v>A01</v>
      </c>
      <c r="B219" s="1" t="str">
        <f>[1]Membres_site!B215</f>
        <v>Université de Strasbourg</v>
      </c>
      <c r="C219" s="1" t="str">
        <f>[1]Membres_site!C215</f>
        <v>Université de Mulhouse</v>
      </c>
      <c r="D219" s="9" t="str">
        <f>[1]Membres_site!D215</f>
        <v>Associé</v>
      </c>
      <c r="E219" s="1">
        <f>[1]Membres_site!E215</f>
        <v>0</v>
      </c>
    </row>
    <row r="220" spans="1:5" x14ac:dyDescent="0.25">
      <c r="A220" s="9" t="str">
        <f>[1]Membres_site!A216</f>
        <v>A01</v>
      </c>
      <c r="B220" s="1" t="str">
        <f>[1]Membres_site!B216</f>
        <v>Université de Strasbourg</v>
      </c>
      <c r="C220" s="1" t="str">
        <f>[1]Membres_site!C216</f>
        <v>INSA de Strasbourg</v>
      </c>
      <c r="D220" s="9" t="str">
        <f>[1]Membres_site!D216</f>
        <v>Associé</v>
      </c>
      <c r="E220" s="1">
        <f>[1]Membres_site!E216</f>
        <v>0</v>
      </c>
    </row>
    <row r="221" spans="1:5" x14ac:dyDescent="0.25">
      <c r="A221" s="9" t="str">
        <f>[1]Membres_site!A217</f>
        <v>A01</v>
      </c>
      <c r="B221" s="1" t="str">
        <f>[1]Membres_site!B217</f>
        <v>Université de Strasbourg</v>
      </c>
      <c r="C221" s="1" t="str">
        <f>[1]Membres_site!C217</f>
        <v>BNU de Strasbourg</v>
      </c>
      <c r="D221" s="9" t="str">
        <f>[1]Membres_site!D217</f>
        <v>Associé</v>
      </c>
      <c r="E221" s="1">
        <f>[1]Membres_site!E217</f>
        <v>0</v>
      </c>
    </row>
    <row r="222" spans="1:5" x14ac:dyDescent="0.25">
      <c r="A222" s="9" t="str">
        <f>[1]Membres_site!A218</f>
        <v>A01</v>
      </c>
      <c r="B222" s="1" t="str">
        <f>[1]Membres_site!B218</f>
        <v>Université de Strasbourg</v>
      </c>
      <c r="C222" s="1" t="str">
        <f>[1]Membres_site!C218</f>
        <v>ENSA de Strasbourg</v>
      </c>
      <c r="D222" s="9" t="str">
        <f>[1]Membres_site!D218</f>
        <v>Associé</v>
      </c>
      <c r="E222" s="1">
        <f>[1]Membres_site!E218</f>
        <v>0</v>
      </c>
    </row>
    <row r="223" spans="1:5" x14ac:dyDescent="0.25">
      <c r="A223" s="9" t="str">
        <f>[1]Membres_site!A219</f>
        <v>A01</v>
      </c>
      <c r="B223" s="1" t="str">
        <f>[1]Membres_site!B219</f>
        <v>Université de Strasbourg</v>
      </c>
      <c r="C223" s="1" t="str">
        <f>[1]Membres_site!C219</f>
        <v>Haute école des arts du Rhin (HEAR)</v>
      </c>
      <c r="D223" s="9" t="str">
        <f>[1]Membres_site!D219</f>
        <v>Associé</v>
      </c>
      <c r="E223" s="1">
        <f>[1]Membres_site!E219</f>
        <v>0</v>
      </c>
    </row>
    <row r="224" spans="1:5" x14ac:dyDescent="0.25">
      <c r="A224" s="9" t="str">
        <f>[1]Membres_site!A220</f>
        <v>A01</v>
      </c>
      <c r="B224" s="1" t="str">
        <f>[1]Membres_site!B220</f>
        <v>Université de Strasbourg</v>
      </c>
      <c r="C224" s="1" t="str">
        <f>[1]Membres_site!C220</f>
        <v>Ecole nationale du génie de l’eau et de l’environnement de Strasbourg (ENGEES)</v>
      </c>
      <c r="D224" s="9" t="str">
        <f>[1]Membres_site!D220</f>
        <v>Associé</v>
      </c>
      <c r="E224" s="1">
        <f>[1]Membres_site!E220</f>
        <v>0</v>
      </c>
    </row>
    <row r="225" spans="1:5" x14ac:dyDescent="0.25">
      <c r="A225" s="9" t="str">
        <f>[1]Membres_site!A221</f>
        <v>A02</v>
      </c>
      <c r="B225" s="1" t="str">
        <f>[1]Membres_site!B221</f>
        <v>Aix-Marseille-Provence-Méditerranée</v>
      </c>
      <c r="C225" s="11" t="str">
        <f>[1]Membres_site!C221</f>
        <v>Université Aix-Marseille</v>
      </c>
      <c r="D225" s="11" t="str">
        <f>[1]Membres_site!D221</f>
        <v>Chef de file</v>
      </c>
      <c r="E225" s="1">
        <f>[1]Membres_site!E221</f>
        <v>0</v>
      </c>
    </row>
    <row r="226" spans="1:5" x14ac:dyDescent="0.25">
      <c r="A226" s="9" t="str">
        <f>[1]Membres_site!A222</f>
        <v>A02</v>
      </c>
      <c r="B226" s="1" t="str">
        <f>[1]Membres_site!B222</f>
        <v>Aix-Marseille-Provence-Méditerranée</v>
      </c>
      <c r="C226" s="1" t="str">
        <f>[1]Membres_site!C222</f>
        <v>Université d’Avignon</v>
      </c>
      <c r="D226" s="9" t="str">
        <f>[1]Membres_site!D222</f>
        <v>Associé</v>
      </c>
      <c r="E226" s="1">
        <f>[1]Membres_site!E222</f>
        <v>0</v>
      </c>
    </row>
    <row r="227" spans="1:5" x14ac:dyDescent="0.25">
      <c r="A227" s="9" t="str">
        <f>[1]Membres_site!A223</f>
        <v>A02</v>
      </c>
      <c r="B227" s="1" t="str">
        <f>[1]Membres_site!B223</f>
        <v>Aix-Marseille-Provence-Méditerranée</v>
      </c>
      <c r="C227" s="1" t="str">
        <f>[1]Membres_site!C223</f>
        <v>Université de Toulon</v>
      </c>
      <c r="D227" s="9" t="str">
        <f>[1]Membres_site!D223</f>
        <v>Associé</v>
      </c>
      <c r="E227" s="1">
        <f>[1]Membres_site!E223</f>
        <v>0</v>
      </c>
    </row>
    <row r="228" spans="1:5" x14ac:dyDescent="0.25">
      <c r="A228" s="9" t="str">
        <f>[1]Membres_site!A224</f>
        <v>A02</v>
      </c>
      <c r="B228" s="1" t="str">
        <f>[1]Membres_site!B224</f>
        <v>Aix-Marseille-Provence-Méditerranée</v>
      </c>
      <c r="C228" s="1" t="str">
        <f>[1]Membres_site!C224</f>
        <v>Ecole centrale de Marseille</v>
      </c>
      <c r="D228" s="9" t="str">
        <f>[1]Membres_site!D224</f>
        <v>Associé</v>
      </c>
      <c r="E228" s="1">
        <f>[1]Membres_site!E224</f>
        <v>0</v>
      </c>
    </row>
    <row r="229" spans="1:5" x14ac:dyDescent="0.25">
      <c r="A229" s="9" t="str">
        <f>[1]Membres_site!A225</f>
        <v>A02</v>
      </c>
      <c r="B229" s="1" t="str">
        <f>[1]Membres_site!B225</f>
        <v>Aix-Marseille-Provence-Méditerranée</v>
      </c>
      <c r="C229" s="1" t="str">
        <f>[1]Membres_site!C225</f>
        <v>IEP d’Aix-en-Provence</v>
      </c>
      <c r="D229" s="9" t="str">
        <f>[1]Membres_site!D225</f>
        <v>Associé</v>
      </c>
      <c r="E229" s="1">
        <f>[1]Membres_site!E225</f>
        <v>0</v>
      </c>
    </row>
    <row r="230" spans="1:5" x14ac:dyDescent="0.25">
      <c r="A230" s="9" t="str">
        <f>[1]Membres_site!A226</f>
        <v>A03</v>
      </c>
      <c r="B230" s="1" t="str">
        <f>[1]Membres_site!B226</f>
        <v>Université Clermont Auvergne</v>
      </c>
      <c r="C230" s="12" t="str">
        <f>[1]Membres_site!C226</f>
        <v>Université Clermont Auvergne</v>
      </c>
      <c r="D230" s="9" t="str">
        <f>[1]Membres_site!D226</f>
        <v>Chef de file</v>
      </c>
      <c r="E230" s="1">
        <f>[1]Membres_site!E226</f>
        <v>0</v>
      </c>
    </row>
    <row r="231" spans="1:5" x14ac:dyDescent="0.25">
      <c r="A231" s="9" t="str">
        <f>[1]Membres_site!A227</f>
        <v>A03</v>
      </c>
      <c r="B231" s="1" t="str">
        <f>[1]Membres_site!B227</f>
        <v>Université Clermont Auvergne</v>
      </c>
      <c r="C231" s="1" t="str">
        <f>[1]Membres_site!C227</f>
        <v>Ecole d’ingénieurs SIGMA Clermont</v>
      </c>
      <c r="D231" s="9" t="str">
        <f>[1]Membres_site!D227</f>
        <v>Associé</v>
      </c>
      <c r="E231" s="1">
        <f>[1]Membres_site!E227</f>
        <v>0</v>
      </c>
    </row>
    <row r="232" spans="1:5" x14ac:dyDescent="0.25">
      <c r="A232" s="9" t="str">
        <f>[1]Membres_site!A228</f>
        <v>A03</v>
      </c>
      <c r="B232" s="1" t="str">
        <f>[1]Membres_site!B228</f>
        <v>Université Clermont Auvergne</v>
      </c>
      <c r="C232" s="1" t="str">
        <f>[1]Membres_site!C228</f>
        <v>ENSA de Clermont-Ferrand</v>
      </c>
      <c r="D232" s="9" t="str">
        <f>[1]Membres_site!D228</f>
        <v>Associé</v>
      </c>
      <c r="E232" s="1">
        <f>[1]Membres_site!E228</f>
        <v>0</v>
      </c>
    </row>
    <row r="233" spans="1:5" x14ac:dyDescent="0.25">
      <c r="A233" s="9" t="str">
        <f>[1]Membres_site!A229</f>
        <v>A04</v>
      </c>
      <c r="B233" s="1" t="str">
        <f>[1]Membres_site!B229</f>
        <v>Université de Lorraine</v>
      </c>
      <c r="C233" s="1" t="str">
        <f>[1]Membres_site!C229</f>
        <v>Université de Lorraine</v>
      </c>
      <c r="D233" s="9" t="str">
        <f>[1]Membres_site!D229</f>
        <v>Chef de file</v>
      </c>
      <c r="E233" s="1">
        <f>[1]Membres_site!E229</f>
        <v>0</v>
      </c>
    </row>
    <row r="234" spans="1:5" x14ac:dyDescent="0.25">
      <c r="A234" s="9" t="str">
        <f>[1]Membres_site!A230</f>
        <v>A04</v>
      </c>
      <c r="B234" s="1" t="str">
        <f>[1]Membres_site!B230</f>
        <v>Université de Lorraine</v>
      </c>
      <c r="C234" s="1" t="str">
        <f>[1]Membres_site!C230</f>
        <v>Ecole d'enseignement supérieur privé ICN</v>
      </c>
      <c r="D234" s="9" t="str">
        <f>[1]Membres_site!D230</f>
        <v>Associé</v>
      </c>
      <c r="E234" s="1">
        <f>[1]Membres_site!E230</f>
        <v>0</v>
      </c>
    </row>
    <row r="235" spans="1:5" x14ac:dyDescent="0.25">
      <c r="A235" s="9" t="str">
        <f>[1]Membres_site!A231</f>
        <v>A04</v>
      </c>
      <c r="B235" s="1" t="str">
        <f>[1]Membres_site!B231</f>
        <v>Université de Lorraine</v>
      </c>
      <c r="C235" s="1" t="str">
        <f>[1]Membres_site!C231</f>
        <v>En projet : ENSA de Nancy</v>
      </c>
      <c r="D235" s="9" t="str">
        <f>[1]Membres_site!D231</f>
        <v>Associé</v>
      </c>
      <c r="E235" s="1">
        <f>[1]Membres_site!E231</f>
        <v>0</v>
      </c>
    </row>
    <row r="236" spans="1:5" x14ac:dyDescent="0.25">
      <c r="A236" s="9" t="str">
        <f>[1]Membres_site!A232</f>
        <v>A05</v>
      </c>
      <c r="B236" s="1" t="str">
        <f>[1]Membres_site!B232</f>
        <v>Picardie Universités</v>
      </c>
      <c r="C236" s="1" t="str">
        <f>[1]Membres_site!C232</f>
        <v>Université Picardie Jules-Verne Amiens</v>
      </c>
      <c r="D236" s="9" t="str">
        <f>[1]Membres_site!D232</f>
        <v>Chef de file</v>
      </c>
      <c r="E236" s="1">
        <f>[1]Membres_site!E232</f>
        <v>0</v>
      </c>
    </row>
    <row r="237" spans="1:5" x14ac:dyDescent="0.25">
      <c r="A237" s="9" t="str">
        <f>[1]Membres_site!A233</f>
        <v>A05</v>
      </c>
      <c r="B237" s="1" t="str">
        <f>[1]Membres_site!B233</f>
        <v>Picardie Universités</v>
      </c>
      <c r="C237" s="1" t="str">
        <f>[1]Membres_site!C233</f>
        <v>Université de technologie de Compiègne (UTC)</v>
      </c>
      <c r="D237" s="9" t="str">
        <f>[1]Membres_site!D233</f>
        <v>Associé</v>
      </c>
      <c r="E237" s="1">
        <f>[1]Membres_site!E233</f>
        <v>0</v>
      </c>
    </row>
    <row r="238" spans="1:5" x14ac:dyDescent="0.25">
      <c r="A238" s="9" t="str">
        <f>[1]Membres_site!A234</f>
        <v>A05</v>
      </c>
      <c r="B238" s="1" t="str">
        <f>[1]Membres_site!B234</f>
        <v>Picardie Universités</v>
      </c>
      <c r="C238" s="1" t="str">
        <f>[1]Membres_site!C234</f>
        <v>Ecole supérieure d’ingénieurs en électrotechnique et électronique (ESIEE) d’Amiens</v>
      </c>
      <c r="D238" s="9" t="str">
        <f>[1]Membres_site!D234</f>
        <v>Associé</v>
      </c>
      <c r="E238" s="1">
        <f>[1]Membres_site!E234</f>
        <v>0</v>
      </c>
    </row>
    <row r="239" spans="1:5" x14ac:dyDescent="0.25">
      <c r="A239" s="9" t="str">
        <f>[1]Membres_site!A235</f>
        <v>A05</v>
      </c>
      <c r="B239" s="1" t="str">
        <f>[1]Membres_site!B235</f>
        <v>Picardie Universités</v>
      </c>
      <c r="C239" s="1" t="str">
        <f>[1]Membres_site!C235</f>
        <v>Ecole supérieure d’art et de design (ESAD) d’Amiens</v>
      </c>
      <c r="D239" s="9" t="str">
        <f>[1]Membres_site!D235</f>
        <v>Associé</v>
      </c>
      <c r="E239" s="1">
        <f>[1]Membres_site!E235</f>
        <v>0</v>
      </c>
    </row>
    <row r="240" spans="1:5" x14ac:dyDescent="0.25">
      <c r="A240" s="9" t="str">
        <f>[1]Membres_site!A236</f>
        <v>A05</v>
      </c>
      <c r="B240" s="1" t="str">
        <f>[1]Membres_site!B236</f>
        <v>Picardie Universités</v>
      </c>
      <c r="C240" s="1" t="str">
        <f>[1]Membres_site!C236</f>
        <v>Ecole supérieure de chimie organique et minérale (ESCOM)</v>
      </c>
      <c r="D240" s="9" t="str">
        <f>[1]Membres_site!D236</f>
        <v>Associé</v>
      </c>
      <c r="E240" s="1">
        <f>[1]Membres_site!E236</f>
        <v>0</v>
      </c>
    </row>
    <row r="241" spans="1:5" x14ac:dyDescent="0.25">
      <c r="A241" s="9" t="str">
        <f>[1]Membres_site!A237</f>
        <v>A05</v>
      </c>
      <c r="B241" s="1" t="str">
        <f>[1]Membres_site!B237</f>
        <v>Picardie Universités</v>
      </c>
      <c r="C241" s="1" t="str">
        <f>[1]Membres_site!C237</f>
        <v>Institut polytechnique LaSalle Beauvais-Esitpa</v>
      </c>
      <c r="D241" s="9" t="str">
        <f>[1]Membres_site!D237</f>
        <v>Associé</v>
      </c>
      <c r="E241" s="1">
        <f>[1]Membres_site!E237</f>
        <v>0</v>
      </c>
    </row>
    <row r="242" spans="1:5" x14ac:dyDescent="0.25">
      <c r="A242" s="9" t="str">
        <f>[1]Membres_site!A238</f>
        <v>A06</v>
      </c>
      <c r="B242" s="1" t="str">
        <f>[1]Membres_site!B238</f>
        <v>Site champenois</v>
      </c>
      <c r="C242" s="1" t="str">
        <f>[1]Membres_site!C238</f>
        <v>Université Reims Champagne-Ardenne</v>
      </c>
      <c r="D242" s="9" t="str">
        <f>[1]Membres_site!D238</f>
        <v>Chef de file</v>
      </c>
      <c r="E242" s="1">
        <f>[1]Membres_site!E238</f>
        <v>0</v>
      </c>
    </row>
    <row r="243" spans="1:5" x14ac:dyDescent="0.25">
      <c r="A243" s="9" t="str">
        <f>[1]Membres_site!A239</f>
        <v>A06</v>
      </c>
      <c r="B243" s="1" t="str">
        <f>[1]Membres_site!B239</f>
        <v>Site champenois</v>
      </c>
      <c r="C243" s="1" t="str">
        <f>[1]Membres_site!C239</f>
        <v>CentraleSupélec Pomacle</v>
      </c>
      <c r="D243" s="9" t="str">
        <f>[1]Membres_site!D239</f>
        <v>Associé</v>
      </c>
      <c r="E243" s="1">
        <f>[1]Membres_site!E239</f>
        <v>0</v>
      </c>
    </row>
    <row r="244" spans="1:5" x14ac:dyDescent="0.25">
      <c r="A244" s="9" t="str">
        <f>[1]Membres_site!A240</f>
        <v>A06</v>
      </c>
      <c r="B244" s="1" t="str">
        <f>[1]Membres_site!B240</f>
        <v>Site champenois</v>
      </c>
      <c r="C244" s="1" t="str">
        <f>[1]Membres_site!C240</f>
        <v>CHU de Reims</v>
      </c>
      <c r="D244" s="9" t="str">
        <f>[1]Membres_site!D240</f>
        <v>Associé</v>
      </c>
      <c r="E244" s="1">
        <f>[1]Membres_site!E240</f>
        <v>0</v>
      </c>
    </row>
    <row r="245" spans="1:5" x14ac:dyDescent="0.25">
      <c r="A245" s="9" t="str">
        <f>[1]Membres_site!A241</f>
        <v>A06</v>
      </c>
      <c r="B245" s="1" t="str">
        <f>[1]Membres_site!B241</f>
        <v>Site champenois</v>
      </c>
      <c r="C245" s="1" t="str">
        <f>[1]Membres_site!C241</f>
        <v>Centre national des arts du cirque</v>
      </c>
      <c r="D245" s="9" t="str">
        <f>[1]Membres_site!D241</f>
        <v>Associé</v>
      </c>
      <c r="E245" s="1">
        <f>[1]Membres_site!E241</f>
        <v>0</v>
      </c>
    </row>
    <row r="246" spans="1:5" x14ac:dyDescent="0.25">
      <c r="A246" s="9" t="str">
        <f>[1]Membres_site!A242</f>
        <v>A06</v>
      </c>
      <c r="B246" s="1" t="str">
        <f>[1]Membres_site!B242</f>
        <v>Site champenois</v>
      </c>
      <c r="C246" s="1" t="str">
        <f>[1]Membres_site!C242</f>
        <v>CNAM Grand Est</v>
      </c>
      <c r="D246" s="9" t="str">
        <f>[1]Membres_site!D242</f>
        <v>Associé</v>
      </c>
      <c r="E246" s="1">
        <f>[1]Membres_site!E242</f>
        <v>0</v>
      </c>
    </row>
    <row r="247" spans="1:5" x14ac:dyDescent="0.25">
      <c r="A247" s="9" t="str">
        <f>[1]Membres_site!A243</f>
        <v>A06</v>
      </c>
      <c r="B247" s="1" t="str">
        <f>[1]Membres_site!B243</f>
        <v>Site champenois</v>
      </c>
      <c r="C247" s="1" t="str">
        <f>[1]Membres_site!C243</f>
        <v>CROUS de Reims</v>
      </c>
      <c r="D247" s="9" t="str">
        <f>[1]Membres_site!D243</f>
        <v>Associé</v>
      </c>
      <c r="E247" s="1">
        <f>[1]Membres_site!E243</f>
        <v>0</v>
      </c>
    </row>
    <row r="248" spans="1:5" x14ac:dyDescent="0.25">
      <c r="A248" s="9" t="str">
        <f>[1]Membres_site!A244</f>
        <v>A06</v>
      </c>
      <c r="B248" s="1" t="str">
        <f>[1]Membres_site!B244</f>
        <v>Site champenois</v>
      </c>
      <c r="C248" s="1" t="str">
        <f>[1]Membres_site!C244</f>
        <v>Ecole supérieure d’art et de design de Reims</v>
      </c>
      <c r="D248" s="9" t="str">
        <f>[1]Membres_site!D244</f>
        <v>Associé</v>
      </c>
      <c r="E248" s="1">
        <f>[1]Membres_site!E244</f>
        <v>0</v>
      </c>
    </row>
    <row r="249" spans="1:5" x14ac:dyDescent="0.25">
      <c r="A249" s="9" t="str">
        <f>[1]Membres_site!A245</f>
        <v>A06</v>
      </c>
      <c r="B249" s="1" t="str">
        <f>[1]Membres_site!B245</f>
        <v>Site champenois</v>
      </c>
      <c r="C249" s="1" t="str">
        <f>[1]Membres_site!C245</f>
        <v>Ecole supérieure de commerce de Troyes</v>
      </c>
      <c r="D249" s="9" t="str">
        <f>[1]Membres_site!D245</f>
        <v>Associé</v>
      </c>
      <c r="E249" s="1">
        <f>[1]Membres_site!E245</f>
        <v>0</v>
      </c>
    </row>
    <row r="250" spans="1:5" x14ac:dyDescent="0.25">
      <c r="A250" s="9" t="str">
        <f>[1]Membres_site!A246</f>
        <v>A06</v>
      </c>
      <c r="B250" s="1" t="str">
        <f>[1]Membres_site!B246</f>
        <v>Site champenois</v>
      </c>
      <c r="C250" s="1" t="str">
        <f>[1]Membres_site!C246</f>
        <v>Ecole supérieure des métiers-CESI</v>
      </c>
      <c r="D250" s="9" t="str">
        <f>[1]Membres_site!D246</f>
        <v>Associé</v>
      </c>
      <c r="E250" s="1">
        <f>[1]Membres_site!E246</f>
        <v>0</v>
      </c>
    </row>
    <row r="251" spans="1:5" x14ac:dyDescent="0.25">
      <c r="A251" s="9" t="str">
        <f>[1]Membres_site!A247</f>
        <v>A06</v>
      </c>
      <c r="B251" s="1" t="str">
        <f>[1]Membres_site!B247</f>
        <v>Site champenois</v>
      </c>
      <c r="C251" s="1" t="str">
        <f>[1]Membres_site!C247</f>
        <v>Ecole spéciale des travaux publics, du bâtiment et de l’industrie de Paris</v>
      </c>
      <c r="D251" s="9" t="str">
        <f>[1]Membres_site!D247</f>
        <v>Associé</v>
      </c>
      <c r="E251" s="1">
        <f>[1]Membres_site!E247</f>
        <v>0</v>
      </c>
    </row>
    <row r="252" spans="1:5" x14ac:dyDescent="0.25">
      <c r="A252" s="9" t="str">
        <f>[1]Membres_site!A248</f>
        <v>A06</v>
      </c>
      <c r="B252" s="1" t="str">
        <f>[1]Membres_site!B248</f>
        <v>Site champenois</v>
      </c>
      <c r="C252" s="1" t="str">
        <f>[1]Membres_site!C248</f>
        <v>Institut régional de travail social de Champagne-Ardennes</v>
      </c>
      <c r="D252" s="9" t="str">
        <f>[1]Membres_site!D248</f>
        <v>Associé</v>
      </c>
      <c r="E252" s="1">
        <f>[1]Membres_site!E248</f>
        <v>0</v>
      </c>
    </row>
    <row r="253" spans="1:5" x14ac:dyDescent="0.25">
      <c r="A253" s="9" t="str">
        <f>[1]Membres_site!A249</f>
        <v>A06</v>
      </c>
      <c r="B253" s="1" t="str">
        <f>[1]Membres_site!B249</f>
        <v>Site champenois</v>
      </c>
      <c r="C253" s="1" t="str">
        <f>[1]Membres_site!C249</f>
        <v>NEOMA Business School</v>
      </c>
      <c r="D253" s="9" t="str">
        <f>[1]Membres_site!D249</f>
        <v>Associé</v>
      </c>
      <c r="E253" s="1">
        <f>[1]Membres_site!E249</f>
        <v>0</v>
      </c>
    </row>
    <row r="254" spans="1:5" x14ac:dyDescent="0.25">
      <c r="A254" s="9" t="str">
        <f>[1]Membres_site!A250</f>
        <v>A06</v>
      </c>
      <c r="B254" s="1" t="str">
        <f>[1]Membres_site!B250</f>
        <v>Site champenois</v>
      </c>
      <c r="C254" s="1" t="str">
        <f>[1]Membres_site!C250</f>
        <v>Université de technologie de Troyes</v>
      </c>
      <c r="D254" s="9" t="str">
        <f>[1]Membres_site!D250</f>
        <v>Associé</v>
      </c>
      <c r="E254" s="1">
        <f>[1]Membres_site!E250</f>
        <v>0</v>
      </c>
    </row>
    <row r="255" spans="1:5" x14ac:dyDescent="0.25">
      <c r="A255" s="9" t="str">
        <f>[1]Membres_site!A251</f>
        <v>A07</v>
      </c>
      <c r="B255" s="1" t="str">
        <f>[1]Membres_site!B251</f>
        <v>Sorbonne Université</v>
      </c>
      <c r="C255" s="1" t="str">
        <f>[1]Membres_site!C251</f>
        <v>Sorbonne Université</v>
      </c>
      <c r="D255" s="9" t="str">
        <f>[1]Membres_site!D251</f>
        <v>Chef de file</v>
      </c>
      <c r="E255" s="1">
        <f>[1]Membres_site!E251</f>
        <v>0</v>
      </c>
    </row>
    <row r="256" spans="1:5" x14ac:dyDescent="0.25">
      <c r="A256" s="9" t="str">
        <f>[1]Membres_site!A252</f>
        <v>A07</v>
      </c>
      <c r="B256" s="1" t="str">
        <f>[1]Membres_site!B252</f>
        <v>Sorbonne Université</v>
      </c>
      <c r="C256" s="1" t="str">
        <f>[1]Membres_site!C252</f>
        <v>Université de technologie de Compiègne (UTC)</v>
      </c>
      <c r="D256" s="9" t="str">
        <f>[1]Membres_site!D252</f>
        <v>Associé</v>
      </c>
      <c r="E256" s="1">
        <f>[1]Membres_site!E252</f>
        <v>0</v>
      </c>
    </row>
    <row r="257" spans="1:5" x14ac:dyDescent="0.25">
      <c r="A257" s="9" t="str">
        <f>[1]Membres_site!A253</f>
        <v>A07</v>
      </c>
      <c r="B257" s="1" t="str">
        <f>[1]Membres_site!B253</f>
        <v>Sorbonne Université</v>
      </c>
      <c r="C257" s="1" t="str">
        <f>[1]Membres_site!C253</f>
        <v>Institut européen d’administration des affaires (INSEAD)</v>
      </c>
      <c r="D257" s="9" t="str">
        <f>[1]Membres_site!D253</f>
        <v>Associé</v>
      </c>
      <c r="E257" s="1">
        <f>[1]Membres_site!E253</f>
        <v>0</v>
      </c>
    </row>
    <row r="258" spans="1:5" x14ac:dyDescent="0.25">
      <c r="A258" s="9" t="str">
        <f>[1]Membres_site!A254</f>
        <v>A07</v>
      </c>
      <c r="B258" s="1" t="str">
        <f>[1]Membres_site!B254</f>
        <v>Sorbonne Université</v>
      </c>
      <c r="C258" s="1" t="str">
        <f>[1]Membres_site!C254</f>
        <v>Muséum national d’histoire naturelle (MNHN)</v>
      </c>
      <c r="D258" s="9" t="str">
        <f>[1]Membres_site!D254</f>
        <v>Associé</v>
      </c>
      <c r="E258" s="1">
        <f>[1]Membres_site!E254</f>
        <v>0</v>
      </c>
    </row>
    <row r="259" spans="1:5" x14ac:dyDescent="0.25">
      <c r="A259" s="9" t="str">
        <f>[1]Membres_site!A255</f>
        <v>A07</v>
      </c>
      <c r="B259" s="1" t="str">
        <f>[1]Membres_site!B255</f>
        <v>Sorbonne Université</v>
      </c>
      <c r="C259" s="1" t="str">
        <f>[1]Membres_site!C255</f>
        <v>Pôle supérieur d’enseignement artistique de Paris Boulogne-Billancourt (PSPBB)</v>
      </c>
      <c r="D259" s="9" t="str">
        <f>[1]Membres_site!D255</f>
        <v>Associé</v>
      </c>
      <c r="E259" s="1">
        <f>[1]Membres_site!E255</f>
        <v>0</v>
      </c>
    </row>
    <row r="260" spans="1:5" x14ac:dyDescent="0.25">
      <c r="A260" s="9" t="str">
        <f>[1]Membres_site!A256</f>
        <v>A07</v>
      </c>
      <c r="B260" s="1" t="str">
        <f>[1]Membres_site!B256</f>
        <v>Sorbonne Université</v>
      </c>
      <c r="C260" s="1" t="str">
        <f>[1]Membres_site!C256</f>
        <v>Centre international d’études pédagogiques (CIEP)</v>
      </c>
      <c r="D260" s="9" t="str">
        <f>[1]Membres_site!D256</f>
        <v>Associé</v>
      </c>
      <c r="E260" s="1">
        <f>[1]Membres_site!E256</f>
        <v>0</v>
      </c>
    </row>
  </sheetData>
  <autoFilter ref="A5:E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showGridLines="0" zoomScaleNormal="100" workbookViewId="0">
      <selection activeCell="A21" sqref="A21"/>
    </sheetView>
  </sheetViews>
  <sheetFormatPr baseColWidth="10" defaultRowHeight="15" x14ac:dyDescent="0.25"/>
  <cols>
    <col min="1" max="1" width="45.85546875" bestFit="1" customWidth="1"/>
    <col min="2" max="2" width="21.5703125" customWidth="1"/>
    <col min="3" max="3" width="18.7109375" customWidth="1"/>
    <col min="4" max="4" width="15.85546875" customWidth="1"/>
    <col min="5" max="6" width="16.28515625" customWidth="1"/>
    <col min="7" max="7" width="12.140625" customWidth="1"/>
    <col min="8" max="8" width="10.5703125" customWidth="1"/>
    <col min="9" max="9" width="13" customWidth="1"/>
    <col min="10" max="10" width="16.140625" customWidth="1"/>
    <col min="11" max="11" width="13.85546875" customWidth="1"/>
    <col min="12" max="13" width="14.5703125" customWidth="1"/>
    <col min="14" max="14" width="12.7109375" customWidth="1"/>
    <col min="15" max="15" width="10.140625" customWidth="1"/>
    <col min="16" max="16" width="12.28515625" customWidth="1"/>
    <col min="17" max="17" width="16.28515625" customWidth="1"/>
    <col min="18" max="18" width="21.28515625" customWidth="1"/>
    <col min="19" max="19" width="25.5703125" customWidth="1"/>
  </cols>
  <sheetData>
    <row r="1" spans="1:19" ht="23.25" x14ac:dyDescent="0.35">
      <c r="A1" s="2" t="s">
        <v>284</v>
      </c>
    </row>
    <row r="2" spans="1:19" ht="15.75" customHeight="1" x14ac:dyDescent="0.25">
      <c r="A2" s="25" t="s">
        <v>315</v>
      </c>
    </row>
    <row r="4" spans="1:19" s="5" customFormat="1" ht="12" x14ac:dyDescent="0.2">
      <c r="A4" s="5" t="s">
        <v>316</v>
      </c>
    </row>
    <row r="5" spans="1:19" s="5" customFormat="1" ht="12" x14ac:dyDescent="0.2">
      <c r="A5" s="26" t="s">
        <v>323</v>
      </c>
    </row>
    <row r="6" spans="1:19" s="5" customFormat="1" ht="38.25" customHeight="1" x14ac:dyDescent="0.2">
      <c r="A6" s="42" t="s">
        <v>324</v>
      </c>
      <c r="B6" s="42"/>
      <c r="C6" s="42"/>
      <c r="D6" s="42"/>
      <c r="E6" s="42"/>
      <c r="F6" s="42"/>
      <c r="G6" s="42"/>
      <c r="H6" s="42"/>
    </row>
    <row r="7" spans="1:19" s="5" customFormat="1" ht="15" customHeight="1" x14ac:dyDescent="0.2">
      <c r="A7" s="27" t="s">
        <v>255</v>
      </c>
    </row>
    <row r="8" spans="1:19" s="5" customFormat="1" ht="15" customHeight="1" x14ac:dyDescent="0.2">
      <c r="A8" s="27"/>
    </row>
    <row r="9" spans="1:19" s="5" customFormat="1" ht="14.25" customHeight="1" x14ac:dyDescent="0.2">
      <c r="A9" s="28" t="s">
        <v>322</v>
      </c>
    </row>
    <row r="10" spans="1:19" x14ac:dyDescent="0.25">
      <c r="A10" s="4" t="s">
        <v>265</v>
      </c>
      <c r="D10" s="5"/>
      <c r="E10" s="6"/>
      <c r="F10" s="6"/>
      <c r="G10" s="5"/>
    </row>
    <row r="11" spans="1:19" x14ac:dyDescent="0.25">
      <c r="A11" s="4" t="s">
        <v>261</v>
      </c>
      <c r="E11" s="7"/>
      <c r="F11" s="7"/>
      <c r="G11" s="7"/>
    </row>
    <row r="12" spans="1:19" x14ac:dyDescent="0.25">
      <c r="A12" s="4" t="s">
        <v>262</v>
      </c>
    </row>
    <row r="13" spans="1:19" ht="13.5" customHeight="1" x14ac:dyDescent="0.25">
      <c r="A13" s="4" t="s">
        <v>321</v>
      </c>
    </row>
    <row r="14" spans="1:19" x14ac:dyDescent="0.25">
      <c r="A14" s="4"/>
    </row>
    <row r="15" spans="1:19" ht="21" customHeight="1" x14ac:dyDescent="0.25">
      <c r="C15" s="43" t="s">
        <v>259</v>
      </c>
      <c r="D15" s="44"/>
      <c r="E15" s="44"/>
      <c r="F15" s="44"/>
      <c r="G15" s="44"/>
      <c r="H15" s="44"/>
      <c r="I15" s="44"/>
      <c r="J15" s="44"/>
      <c r="K15" s="44"/>
      <c r="L15" s="44"/>
      <c r="M15" s="44"/>
      <c r="N15" s="44"/>
      <c r="O15" s="44"/>
      <c r="P15" s="44"/>
      <c r="Q15" s="45"/>
      <c r="R15" s="46" t="s">
        <v>277</v>
      </c>
      <c r="S15" s="44"/>
    </row>
    <row r="16" spans="1:19" s="8" customFormat="1" ht="19.5" customHeight="1" x14ac:dyDescent="0.25">
      <c r="C16" s="47" t="s">
        <v>28</v>
      </c>
      <c r="D16" s="48"/>
      <c r="E16" s="48"/>
      <c r="F16" s="48"/>
      <c r="G16" s="49"/>
      <c r="H16" s="49"/>
      <c r="I16" s="49"/>
      <c r="J16" s="49"/>
      <c r="K16" s="50" t="s">
        <v>29</v>
      </c>
      <c r="L16" s="52"/>
      <c r="M16" s="52"/>
      <c r="N16" s="52"/>
      <c r="O16" s="52"/>
      <c r="P16" s="52"/>
      <c r="Q16" s="51"/>
      <c r="R16" s="53" t="s">
        <v>320</v>
      </c>
      <c r="S16" s="54"/>
    </row>
    <row r="17" spans="1:19" s="8" customFormat="1" ht="19.5" customHeight="1" x14ac:dyDescent="0.25">
      <c r="C17" s="56" t="s">
        <v>312</v>
      </c>
      <c r="D17" s="52"/>
      <c r="E17" s="52"/>
      <c r="F17" s="51"/>
      <c r="G17" s="50" t="s">
        <v>313</v>
      </c>
      <c r="H17" s="51"/>
      <c r="I17" s="52" t="s">
        <v>26</v>
      </c>
      <c r="J17" s="51"/>
      <c r="K17" s="50" t="s">
        <v>281</v>
      </c>
      <c r="L17" s="52"/>
      <c r="M17" s="51"/>
      <c r="N17" s="50" t="s">
        <v>306</v>
      </c>
      <c r="O17" s="51"/>
      <c r="P17" s="52" t="s">
        <v>26</v>
      </c>
      <c r="Q17" s="51"/>
      <c r="R17" s="55"/>
      <c r="S17" s="49"/>
    </row>
    <row r="18" spans="1:19" s="8" customFormat="1" ht="76.5" customHeight="1" x14ac:dyDescent="0.25">
      <c r="A18" s="13" t="s">
        <v>22</v>
      </c>
      <c r="B18" s="13" t="s">
        <v>283</v>
      </c>
      <c r="C18" s="24" t="s">
        <v>318</v>
      </c>
      <c r="D18" s="24" t="s">
        <v>319</v>
      </c>
      <c r="E18" s="24" t="s">
        <v>249</v>
      </c>
      <c r="F18" s="24" t="s">
        <v>311</v>
      </c>
      <c r="G18" s="14" t="s">
        <v>25</v>
      </c>
      <c r="H18" s="14" t="s">
        <v>310</v>
      </c>
      <c r="I18" s="14" t="s">
        <v>26</v>
      </c>
      <c r="J18" s="14" t="s">
        <v>27</v>
      </c>
      <c r="K18" s="14" t="s">
        <v>23</v>
      </c>
      <c r="L18" s="14" t="s">
        <v>24</v>
      </c>
      <c r="M18" s="14" t="s">
        <v>282</v>
      </c>
      <c r="N18" s="14" t="s">
        <v>25</v>
      </c>
      <c r="O18" s="14" t="s">
        <v>266</v>
      </c>
      <c r="P18" s="14" t="s">
        <v>26</v>
      </c>
      <c r="Q18" s="14" t="s">
        <v>27</v>
      </c>
      <c r="R18" s="14" t="s">
        <v>308</v>
      </c>
      <c r="S18" s="18" t="s">
        <v>309</v>
      </c>
    </row>
    <row r="19" spans="1:19" s="8" customFormat="1" x14ac:dyDescent="0.25">
      <c r="A19" s="15" t="s">
        <v>0</v>
      </c>
      <c r="B19" s="15" t="s">
        <v>278</v>
      </c>
      <c r="C19" s="16">
        <f>'[2]1b-'!D3</f>
        <v>1309</v>
      </c>
      <c r="D19" s="16">
        <f>'[2]1b-'!G3</f>
        <v>367</v>
      </c>
      <c r="E19" s="16">
        <f>'[2]1b-'!F3</f>
        <v>149</v>
      </c>
      <c r="F19" s="16">
        <f>SUM(C19:E19)</f>
        <v>1825</v>
      </c>
      <c r="G19" s="16">
        <f>'[2]1b-'!I3</f>
        <v>1165</v>
      </c>
      <c r="H19" s="16">
        <f>'[2]1b-'!K3</f>
        <v>1165</v>
      </c>
      <c r="I19" s="16">
        <f>'[2]1b-'!M3</f>
        <v>2990</v>
      </c>
      <c r="J19" s="16">
        <f>'[2]1b-'!O3</f>
        <v>2835</v>
      </c>
      <c r="K19" s="16">
        <f>'[2]1b-'!E3</f>
        <v>1108</v>
      </c>
      <c r="L19" s="16">
        <f>'[2]1b-'!H3</f>
        <v>293</v>
      </c>
      <c r="M19" s="16">
        <f>SUM(K19:L19)</f>
        <v>1401</v>
      </c>
      <c r="N19" s="16">
        <f>'[2]1b-'!J3</f>
        <v>880</v>
      </c>
      <c r="O19" s="16">
        <f>'[2]1b-'!L3</f>
        <v>880</v>
      </c>
      <c r="P19" s="16">
        <f>'[2]1b-'!N3</f>
        <v>2281</v>
      </c>
      <c r="Q19" s="16">
        <f>'[2]1b-'!Q3</f>
        <v>2145</v>
      </c>
      <c r="R19" s="16">
        <f>IFERROR(E19/(SUM(C19:D19))*100,0)</f>
        <v>8.8902147971360375</v>
      </c>
      <c r="S19" s="19">
        <f>IFERROR(G19/SUM(C19:D19)*100,0)</f>
        <v>69.510739856801905</v>
      </c>
    </row>
    <row r="20" spans="1:19" s="8" customFormat="1" x14ac:dyDescent="0.25">
      <c r="A20" s="15" t="s">
        <v>0</v>
      </c>
      <c r="B20" s="15" t="s">
        <v>1</v>
      </c>
      <c r="C20" s="16">
        <f>'[2]1b-'!D4</f>
        <v>0</v>
      </c>
      <c r="D20" s="16">
        <f>'[2]1b-'!G4</f>
        <v>0</v>
      </c>
      <c r="E20" s="16">
        <f>'[2]1b-'!F4</f>
        <v>141</v>
      </c>
      <c r="F20" s="16">
        <f t="shared" ref="F20:F83" si="0">SUM(C20:E20)</f>
        <v>141</v>
      </c>
      <c r="G20" s="16">
        <f>'[2]1b-'!I4</f>
        <v>57</v>
      </c>
      <c r="H20" s="16">
        <f>'[2]1b-'!K4</f>
        <v>0</v>
      </c>
      <c r="I20" s="16">
        <f>'[2]1b-'!M4</f>
        <v>198</v>
      </c>
      <c r="J20" s="16">
        <f>'[2]1b-'!O4</f>
        <v>198</v>
      </c>
      <c r="K20" s="16">
        <f>'[2]1b-'!E4</f>
        <v>0</v>
      </c>
      <c r="L20" s="16">
        <f>'[2]1b-'!H4</f>
        <v>0</v>
      </c>
      <c r="M20" s="16">
        <f t="shared" ref="M20:M83" si="1">SUM(K20:L20)</f>
        <v>0</v>
      </c>
      <c r="N20" s="16">
        <f>'[2]1b-'!J4</f>
        <v>0</v>
      </c>
      <c r="O20" s="16">
        <f>'[2]1b-'!L4</f>
        <v>0</v>
      </c>
      <c r="P20" s="16">
        <f>'[2]1b-'!N4</f>
        <v>0</v>
      </c>
      <c r="Q20" s="16">
        <f>'[2]1b-'!Q4</f>
        <v>0</v>
      </c>
      <c r="R20" s="16">
        <f t="shared" ref="R20:R83" si="2">IFERROR(E20/(SUM(C20:D20))*100,0)</f>
        <v>0</v>
      </c>
      <c r="S20" s="19">
        <f t="shared" ref="S20:S83" si="3">IFERROR(G20/SUM(C20:D20)*100,0)</f>
        <v>0</v>
      </c>
    </row>
    <row r="21" spans="1:19" s="8" customFormat="1" x14ac:dyDescent="0.25">
      <c r="A21" s="15" t="s">
        <v>0</v>
      </c>
      <c r="B21" s="15" t="s">
        <v>2</v>
      </c>
      <c r="C21" s="16">
        <f>'[2]1b-'!D5</f>
        <v>3829</v>
      </c>
      <c r="D21" s="16">
        <f>'[2]1b-'!G5</f>
        <v>178</v>
      </c>
      <c r="E21" s="16">
        <f>'[2]1b-'!F5</f>
        <v>1178</v>
      </c>
      <c r="F21" s="16">
        <f t="shared" si="0"/>
        <v>5185</v>
      </c>
      <c r="G21" s="16">
        <f>'[2]1b-'!I5</f>
        <v>4019</v>
      </c>
      <c r="H21" s="16">
        <f>'[2]1b-'!K5</f>
        <v>3289</v>
      </c>
      <c r="I21" s="16">
        <f>'[2]1b-'!M5</f>
        <v>9204</v>
      </c>
      <c r="J21" s="16">
        <f>'[2]1b-'!O5</f>
        <v>9204</v>
      </c>
      <c r="K21" s="16">
        <f>'[2]1b-'!E5</f>
        <v>3595</v>
      </c>
      <c r="L21" s="16">
        <f>'[2]1b-'!H5</f>
        <v>143</v>
      </c>
      <c r="M21" s="16">
        <f t="shared" si="1"/>
        <v>3738</v>
      </c>
      <c r="N21" s="16">
        <f>'[2]1b-'!J5</f>
        <v>2809</v>
      </c>
      <c r="O21" s="16">
        <f>'[2]1b-'!L5</f>
        <v>2161</v>
      </c>
      <c r="P21" s="16">
        <f>'[2]1b-'!N5</f>
        <v>6547</v>
      </c>
      <c r="Q21" s="16">
        <f>'[2]1b-'!Q5</f>
        <v>6547</v>
      </c>
      <c r="R21" s="16">
        <f>IFERROR(E21/(SUM(C21:D21))*100,0)</f>
        <v>29.398552533067136</v>
      </c>
      <c r="S21" s="19">
        <f t="shared" si="3"/>
        <v>100.29947591714499</v>
      </c>
    </row>
    <row r="22" spans="1:19" s="8" customFormat="1" x14ac:dyDescent="0.25">
      <c r="A22" s="15" t="s">
        <v>0</v>
      </c>
      <c r="B22" s="15" t="s">
        <v>3</v>
      </c>
      <c r="C22" s="16">
        <f>'[2]1b-'!D6</f>
        <v>0</v>
      </c>
      <c r="D22" s="16">
        <f>'[2]1b-'!G6</f>
        <v>0</v>
      </c>
      <c r="E22" s="16">
        <f>'[2]1b-'!F6</f>
        <v>0</v>
      </c>
      <c r="F22" s="16">
        <f t="shared" si="0"/>
        <v>0</v>
      </c>
      <c r="G22" s="16">
        <f>'[2]1b-'!I6</f>
        <v>0</v>
      </c>
      <c r="H22" s="16">
        <f>'[2]1b-'!K6</f>
        <v>0</v>
      </c>
      <c r="I22" s="16">
        <f>'[2]1b-'!M6</f>
        <v>0</v>
      </c>
      <c r="J22" s="16">
        <f>'[2]1b-'!O6</f>
        <v>0</v>
      </c>
      <c r="K22" s="16">
        <f>'[2]1b-'!E6</f>
        <v>0</v>
      </c>
      <c r="L22" s="16">
        <f>'[2]1b-'!H6</f>
        <v>0</v>
      </c>
      <c r="M22" s="16">
        <f t="shared" si="1"/>
        <v>0</v>
      </c>
      <c r="N22" s="16">
        <f>'[2]1b-'!J6</f>
        <v>0</v>
      </c>
      <c r="O22" s="16">
        <f>'[2]1b-'!L6</f>
        <v>0</v>
      </c>
      <c r="P22" s="16">
        <f>'[2]1b-'!N6</f>
        <v>0</v>
      </c>
      <c r="Q22" s="16">
        <f>'[2]1b-'!Q6</f>
        <v>0</v>
      </c>
      <c r="R22" s="16">
        <f t="shared" si="2"/>
        <v>0</v>
      </c>
      <c r="S22" s="19">
        <f t="shared" si="3"/>
        <v>0</v>
      </c>
    </row>
    <row r="23" spans="1:19" s="8" customFormat="1" x14ac:dyDescent="0.25">
      <c r="A23" s="15" t="s">
        <v>4</v>
      </c>
      <c r="B23" s="15" t="s">
        <v>278</v>
      </c>
      <c r="C23" s="16">
        <f>'[2]1b-'!D7</f>
        <v>479.33</v>
      </c>
      <c r="D23" s="16">
        <f>'[2]1b-'!G7</f>
        <v>114</v>
      </c>
      <c r="E23" s="16">
        <f>'[2]1b-'!F7</f>
        <v>50</v>
      </c>
      <c r="F23" s="16">
        <f t="shared" si="0"/>
        <v>643.32999999999993</v>
      </c>
      <c r="G23" s="16">
        <f>'[2]1b-'!I7</f>
        <v>533.5</v>
      </c>
      <c r="H23" s="16">
        <f>'[2]1b-'!K7</f>
        <v>533.5</v>
      </c>
      <c r="I23" s="16">
        <f>'[2]1b-'!M7</f>
        <v>1176.81</v>
      </c>
      <c r="J23" s="16">
        <f>'[2]1b-'!O7</f>
        <v>1111.81</v>
      </c>
      <c r="K23" s="16">
        <f>'[2]1b-'!E7</f>
        <v>456.88</v>
      </c>
      <c r="L23" s="16">
        <f>'[2]1b-'!H7</f>
        <v>88</v>
      </c>
      <c r="M23" s="16">
        <f t="shared" si="1"/>
        <v>544.88</v>
      </c>
      <c r="N23" s="16">
        <f>'[2]1b-'!J7</f>
        <v>468.34</v>
      </c>
      <c r="O23" s="16">
        <f>'[2]1b-'!L7</f>
        <v>468.34</v>
      </c>
      <c r="P23" s="16">
        <f>'[2]1b-'!N7</f>
        <v>1013.26</v>
      </c>
      <c r="Q23" s="16">
        <f>'[2]1b-'!Q7</f>
        <v>958.26</v>
      </c>
      <c r="R23" s="16">
        <f t="shared" si="2"/>
        <v>8.4270136349080627</v>
      </c>
      <c r="S23" s="19">
        <f t="shared" si="3"/>
        <v>89.916235484469027</v>
      </c>
    </row>
    <row r="24" spans="1:19" s="8" customFormat="1" x14ac:dyDescent="0.25">
      <c r="A24" s="15" t="s">
        <v>4</v>
      </c>
      <c r="B24" s="15" t="s">
        <v>1</v>
      </c>
      <c r="C24" s="16">
        <f>'[2]1b-'!D8</f>
        <v>0</v>
      </c>
      <c r="D24" s="16">
        <f>'[2]1b-'!G8</f>
        <v>0</v>
      </c>
      <c r="E24" s="16">
        <f>'[2]1b-'!F8</f>
        <v>0</v>
      </c>
      <c r="F24" s="16">
        <f t="shared" si="0"/>
        <v>0</v>
      </c>
      <c r="G24" s="16">
        <f>'[2]1b-'!I8</f>
        <v>0</v>
      </c>
      <c r="H24" s="16">
        <f>'[2]1b-'!K8</f>
        <v>0</v>
      </c>
      <c r="I24" s="16">
        <f>'[2]1b-'!M8</f>
        <v>0</v>
      </c>
      <c r="J24" s="16">
        <f>'[2]1b-'!O8</f>
        <v>0</v>
      </c>
      <c r="K24" s="16">
        <f>'[2]1b-'!E8</f>
        <v>0</v>
      </c>
      <c r="L24" s="16">
        <f>'[2]1b-'!H8</f>
        <v>0</v>
      </c>
      <c r="M24" s="16">
        <f t="shared" si="1"/>
        <v>0</v>
      </c>
      <c r="N24" s="16">
        <f>'[2]1b-'!J8</f>
        <v>0</v>
      </c>
      <c r="O24" s="16">
        <f>'[2]1b-'!L8</f>
        <v>0</v>
      </c>
      <c r="P24" s="16">
        <f>'[2]1b-'!N8</f>
        <v>0</v>
      </c>
      <c r="Q24" s="16">
        <f>'[2]1b-'!Q8</f>
        <v>0</v>
      </c>
      <c r="R24" s="16">
        <f t="shared" si="2"/>
        <v>0</v>
      </c>
      <c r="S24" s="19">
        <f t="shared" si="3"/>
        <v>0</v>
      </c>
    </row>
    <row r="25" spans="1:19" s="8" customFormat="1" x14ac:dyDescent="0.25">
      <c r="A25" s="15" t="s">
        <v>4</v>
      </c>
      <c r="B25" s="15" t="s">
        <v>2</v>
      </c>
      <c r="C25" s="16">
        <f>'[2]1b-'!D9</f>
        <v>2067</v>
      </c>
      <c r="D25" s="16">
        <f>'[2]1b-'!G9</f>
        <v>148</v>
      </c>
      <c r="E25" s="16">
        <f>'[2]1b-'!F9</f>
        <v>436</v>
      </c>
      <c r="F25" s="16">
        <f t="shared" si="0"/>
        <v>2651</v>
      </c>
      <c r="G25" s="16">
        <f>'[2]1b-'!I9</f>
        <v>1676</v>
      </c>
      <c r="H25" s="16">
        <f>'[2]1b-'!K9</f>
        <v>1174</v>
      </c>
      <c r="I25" s="16">
        <f>'[2]1b-'!M9</f>
        <v>4327</v>
      </c>
      <c r="J25" s="16">
        <f>'[2]1b-'!O9</f>
        <v>4327</v>
      </c>
      <c r="K25" s="16">
        <f>'[2]1b-'!E9</f>
        <v>1902</v>
      </c>
      <c r="L25" s="16">
        <f>'[2]1b-'!H9</f>
        <v>36</v>
      </c>
      <c r="M25" s="16">
        <f t="shared" si="1"/>
        <v>1938</v>
      </c>
      <c r="N25" s="16">
        <f>'[2]1b-'!J9</f>
        <v>1258</v>
      </c>
      <c r="O25" s="16">
        <f>'[2]1b-'!L9</f>
        <v>859</v>
      </c>
      <c r="P25" s="16">
        <f>'[2]1b-'!N9</f>
        <v>3196</v>
      </c>
      <c r="Q25" s="16">
        <f>'[2]1b-'!Q9</f>
        <v>3196</v>
      </c>
      <c r="R25" s="16">
        <f t="shared" si="2"/>
        <v>19.683972911963881</v>
      </c>
      <c r="S25" s="19">
        <f t="shared" si="3"/>
        <v>75.665914221218969</v>
      </c>
    </row>
    <row r="26" spans="1:19" s="8" customFormat="1" x14ac:dyDescent="0.25">
      <c r="A26" s="15" t="s">
        <v>4</v>
      </c>
      <c r="B26" s="15" t="s">
        <v>3</v>
      </c>
      <c r="C26" s="16">
        <f>'[2]1b-'!D10</f>
        <v>0</v>
      </c>
      <c r="D26" s="16">
        <f>'[2]1b-'!G10</f>
        <v>0</v>
      </c>
      <c r="E26" s="16">
        <f>'[2]1b-'!F10</f>
        <v>0</v>
      </c>
      <c r="F26" s="16">
        <f t="shared" si="0"/>
        <v>0</v>
      </c>
      <c r="G26" s="16">
        <f>'[2]1b-'!I10</f>
        <v>0</v>
      </c>
      <c r="H26" s="16">
        <f>'[2]1b-'!K10</f>
        <v>0</v>
      </c>
      <c r="I26" s="16">
        <f>'[2]1b-'!M10</f>
        <v>0</v>
      </c>
      <c r="J26" s="16">
        <f>'[2]1b-'!O10</f>
        <v>0</v>
      </c>
      <c r="K26" s="16">
        <f>'[2]1b-'!E10</f>
        <v>0</v>
      </c>
      <c r="L26" s="16">
        <f>'[2]1b-'!H10</f>
        <v>0</v>
      </c>
      <c r="M26" s="16">
        <f t="shared" si="1"/>
        <v>0</v>
      </c>
      <c r="N26" s="16">
        <f>'[2]1b-'!J10</f>
        <v>0</v>
      </c>
      <c r="O26" s="16">
        <f>'[2]1b-'!L10</f>
        <v>0</v>
      </c>
      <c r="P26" s="16">
        <f>'[2]1b-'!N10</f>
        <v>0</v>
      </c>
      <c r="Q26" s="16">
        <f>'[2]1b-'!Q10</f>
        <v>0</v>
      </c>
      <c r="R26" s="16">
        <f t="shared" si="2"/>
        <v>0</v>
      </c>
      <c r="S26" s="19">
        <f t="shared" si="3"/>
        <v>0</v>
      </c>
    </row>
    <row r="27" spans="1:19" s="8" customFormat="1" x14ac:dyDescent="0.25">
      <c r="A27" s="15" t="s">
        <v>5</v>
      </c>
      <c r="B27" s="15" t="s">
        <v>278</v>
      </c>
      <c r="C27" s="16">
        <f>'[2]1b-'!D11</f>
        <v>837</v>
      </c>
      <c r="D27" s="16">
        <f>'[2]1b-'!G11</f>
        <v>239</v>
      </c>
      <c r="E27" s="16">
        <f>'[2]1b-'!F11</f>
        <v>135</v>
      </c>
      <c r="F27" s="16">
        <f t="shared" si="0"/>
        <v>1211</v>
      </c>
      <c r="G27" s="16">
        <f>'[2]1b-'!I11</f>
        <v>838</v>
      </c>
      <c r="H27" s="16">
        <f>'[2]1b-'!K11</f>
        <v>838</v>
      </c>
      <c r="I27" s="16">
        <f>'[2]1b-'!M11</f>
        <v>2049</v>
      </c>
      <c r="J27" s="16">
        <f>'[2]1b-'!O11</f>
        <v>2030</v>
      </c>
      <c r="K27" s="16">
        <f>'[2]1b-'!E11</f>
        <v>707</v>
      </c>
      <c r="L27" s="16">
        <f>'[2]1b-'!H11</f>
        <v>183</v>
      </c>
      <c r="M27" s="16">
        <f t="shared" si="1"/>
        <v>890</v>
      </c>
      <c r="N27" s="16">
        <f>'[2]1b-'!J11</f>
        <v>656</v>
      </c>
      <c r="O27" s="16">
        <f>'[2]1b-'!L11</f>
        <v>656</v>
      </c>
      <c r="P27" s="16">
        <f>'[2]1b-'!N11</f>
        <v>1546</v>
      </c>
      <c r="Q27" s="16">
        <f>'[2]1b-'!Q11</f>
        <v>1533</v>
      </c>
      <c r="R27" s="16">
        <f t="shared" si="2"/>
        <v>12.546468401486987</v>
      </c>
      <c r="S27" s="19">
        <f t="shared" si="3"/>
        <v>77.881040892193312</v>
      </c>
    </row>
    <row r="28" spans="1:19" s="8" customFormat="1" x14ac:dyDescent="0.25">
      <c r="A28" s="15" t="s">
        <v>5</v>
      </c>
      <c r="B28" s="15" t="s">
        <v>1</v>
      </c>
      <c r="C28" s="16">
        <f>'[2]1b-'!D12</f>
        <v>0</v>
      </c>
      <c r="D28" s="16">
        <f>'[2]1b-'!G12</f>
        <v>0</v>
      </c>
      <c r="E28" s="16">
        <f>'[2]1b-'!F12</f>
        <v>0</v>
      </c>
      <c r="F28" s="16">
        <f t="shared" si="0"/>
        <v>0</v>
      </c>
      <c r="G28" s="16">
        <f>'[2]1b-'!I12</f>
        <v>0</v>
      </c>
      <c r="H28" s="16">
        <f>'[2]1b-'!K12</f>
        <v>0</v>
      </c>
      <c r="I28" s="16">
        <f>'[2]1b-'!M12</f>
        <v>0</v>
      </c>
      <c r="J28" s="16">
        <f>'[2]1b-'!O12</f>
        <v>0</v>
      </c>
      <c r="K28" s="16">
        <f>'[2]1b-'!E12</f>
        <v>0</v>
      </c>
      <c r="L28" s="16">
        <f>'[2]1b-'!H12</f>
        <v>0</v>
      </c>
      <c r="M28" s="16">
        <f t="shared" si="1"/>
        <v>0</v>
      </c>
      <c r="N28" s="16">
        <f>'[2]1b-'!J12</f>
        <v>0</v>
      </c>
      <c r="O28" s="16">
        <f>'[2]1b-'!L12</f>
        <v>0</v>
      </c>
      <c r="P28" s="16">
        <f>'[2]1b-'!N12</f>
        <v>0</v>
      </c>
      <c r="Q28" s="16">
        <f>'[2]1b-'!Q12</f>
        <v>0</v>
      </c>
      <c r="R28" s="16">
        <f t="shared" si="2"/>
        <v>0</v>
      </c>
      <c r="S28" s="19">
        <f t="shared" si="3"/>
        <v>0</v>
      </c>
    </row>
    <row r="29" spans="1:19" s="8" customFormat="1" x14ac:dyDescent="0.25">
      <c r="A29" s="15" t="s">
        <v>5</v>
      </c>
      <c r="B29" s="15" t="s">
        <v>2</v>
      </c>
      <c r="C29" s="16">
        <f>'[2]1b-'!D13</f>
        <v>3847</v>
      </c>
      <c r="D29" s="16">
        <f>'[2]1b-'!G13</f>
        <v>246</v>
      </c>
      <c r="E29" s="16">
        <f>'[2]1b-'!F13</f>
        <v>1035</v>
      </c>
      <c r="F29" s="16">
        <f t="shared" si="0"/>
        <v>5128</v>
      </c>
      <c r="G29" s="16">
        <f>'[2]1b-'!I13</f>
        <v>3883</v>
      </c>
      <c r="H29" s="16">
        <f>'[2]1b-'!K13</f>
        <v>3178</v>
      </c>
      <c r="I29" s="16">
        <f>'[2]1b-'!M13</f>
        <v>9011</v>
      </c>
      <c r="J29" s="16">
        <f>'[2]1b-'!O13</f>
        <v>9011</v>
      </c>
      <c r="K29" s="16">
        <f>'[2]1b-'!E13</f>
        <v>3500</v>
      </c>
      <c r="L29" s="16">
        <f>'[2]1b-'!H13</f>
        <v>106</v>
      </c>
      <c r="M29" s="16">
        <f t="shared" si="1"/>
        <v>3606</v>
      </c>
      <c r="N29" s="16">
        <f>'[2]1b-'!J13</f>
        <v>2714</v>
      </c>
      <c r="O29" s="16">
        <f>'[2]1b-'!L13</f>
        <v>2052</v>
      </c>
      <c r="P29" s="16">
        <f>'[2]1b-'!N13</f>
        <v>6320</v>
      </c>
      <c r="Q29" s="16">
        <f>'[2]1b-'!Q13</f>
        <v>6320</v>
      </c>
      <c r="R29" s="16">
        <f t="shared" si="2"/>
        <v>25.287075494747128</v>
      </c>
      <c r="S29" s="19">
        <f t="shared" si="3"/>
        <v>94.869289030051306</v>
      </c>
    </row>
    <row r="30" spans="1:19" s="8" customFormat="1" x14ac:dyDescent="0.25">
      <c r="A30" s="15" t="s">
        <v>5</v>
      </c>
      <c r="B30" s="15" t="s">
        <v>3</v>
      </c>
      <c r="C30" s="16">
        <f>'[2]1b-'!D14</f>
        <v>40</v>
      </c>
      <c r="D30" s="16">
        <f>'[2]1b-'!G14</f>
        <v>0</v>
      </c>
      <c r="E30" s="16">
        <f>'[2]1b-'!F14</f>
        <v>3</v>
      </c>
      <c r="F30" s="16">
        <f t="shared" si="0"/>
        <v>43</v>
      </c>
      <c r="G30" s="16">
        <f>'[2]1b-'!I14</f>
        <v>23</v>
      </c>
      <c r="H30" s="16">
        <f>'[2]1b-'!K14</f>
        <v>0</v>
      </c>
      <c r="I30" s="16">
        <f>'[2]1b-'!M14</f>
        <v>66</v>
      </c>
      <c r="J30" s="16">
        <f>'[2]1b-'!O14</f>
        <v>66</v>
      </c>
      <c r="K30" s="16">
        <f>'[2]1b-'!E14</f>
        <v>38</v>
      </c>
      <c r="L30" s="16">
        <f>'[2]1b-'!H14</f>
        <v>0</v>
      </c>
      <c r="M30" s="16">
        <f t="shared" si="1"/>
        <v>38</v>
      </c>
      <c r="N30" s="16">
        <f>'[2]1b-'!J14</f>
        <v>12</v>
      </c>
      <c r="O30" s="16">
        <f>'[2]1b-'!L14</f>
        <v>0</v>
      </c>
      <c r="P30" s="16">
        <f>'[2]1b-'!N14</f>
        <v>50</v>
      </c>
      <c r="Q30" s="16">
        <f>'[2]1b-'!Q14</f>
        <v>50</v>
      </c>
      <c r="R30" s="16">
        <f t="shared" si="2"/>
        <v>7.5</v>
      </c>
      <c r="S30" s="19">
        <f t="shared" si="3"/>
        <v>57.499999999999993</v>
      </c>
    </row>
    <row r="31" spans="1:19" s="8" customFormat="1" x14ac:dyDescent="0.25">
      <c r="A31" s="15" t="s">
        <v>6</v>
      </c>
      <c r="B31" s="15" t="s">
        <v>278</v>
      </c>
      <c r="C31" s="16">
        <f>'[2]1b-'!D15</f>
        <v>2226</v>
      </c>
      <c r="D31" s="16">
        <f>'[2]1b-'!G15</f>
        <v>364</v>
      </c>
      <c r="E31" s="16">
        <f>'[2]1b-'!F15</f>
        <v>247</v>
      </c>
      <c r="F31" s="16">
        <f t="shared" si="0"/>
        <v>2837</v>
      </c>
      <c r="G31" s="16">
        <f>'[2]1b-'!I15</f>
        <v>1601</v>
      </c>
      <c r="H31" s="16">
        <f>'[2]1b-'!K15</f>
        <v>1601</v>
      </c>
      <c r="I31" s="16">
        <f>'[2]1b-'!M15</f>
        <v>4438</v>
      </c>
      <c r="J31" s="16">
        <f>'[2]1b-'!O15</f>
        <v>4392</v>
      </c>
      <c r="K31" s="16">
        <f>'[2]1b-'!E15</f>
        <v>1924</v>
      </c>
      <c r="L31" s="16">
        <f>'[2]1b-'!H15</f>
        <v>274</v>
      </c>
      <c r="M31" s="16">
        <f t="shared" si="1"/>
        <v>2198</v>
      </c>
      <c r="N31" s="16">
        <f>'[2]1b-'!J15</f>
        <v>1183</v>
      </c>
      <c r="O31" s="16">
        <f>'[2]1b-'!L15</f>
        <v>1183</v>
      </c>
      <c r="P31" s="16">
        <f>'[2]1b-'!N15</f>
        <v>3381</v>
      </c>
      <c r="Q31" s="16">
        <f>'[2]1b-'!Q15</f>
        <v>3346</v>
      </c>
      <c r="R31" s="16">
        <f t="shared" si="2"/>
        <v>9.5366795366795358</v>
      </c>
      <c r="S31" s="19">
        <f t="shared" si="3"/>
        <v>61.814671814671819</v>
      </c>
    </row>
    <row r="32" spans="1:19" s="8" customFormat="1" x14ac:dyDescent="0.25">
      <c r="A32" s="15" t="s">
        <v>6</v>
      </c>
      <c r="B32" s="15" t="s">
        <v>1</v>
      </c>
      <c r="C32" s="16">
        <f>'[2]1b-'!D16</f>
        <v>0</v>
      </c>
      <c r="D32" s="16">
        <f>'[2]1b-'!G16</f>
        <v>0</v>
      </c>
      <c r="E32" s="16">
        <f>'[2]1b-'!F16</f>
        <v>0</v>
      </c>
      <c r="F32" s="16">
        <f t="shared" si="0"/>
        <v>0</v>
      </c>
      <c r="G32" s="16">
        <f>'[2]1b-'!I16</f>
        <v>0</v>
      </c>
      <c r="H32" s="16">
        <f>'[2]1b-'!K16</f>
        <v>0</v>
      </c>
      <c r="I32" s="16">
        <f>'[2]1b-'!M16</f>
        <v>0</v>
      </c>
      <c r="J32" s="16">
        <f>'[2]1b-'!O16</f>
        <v>0</v>
      </c>
      <c r="K32" s="16">
        <f>'[2]1b-'!E16</f>
        <v>0</v>
      </c>
      <c r="L32" s="16">
        <f>'[2]1b-'!H16</f>
        <v>0</v>
      </c>
      <c r="M32" s="16">
        <f t="shared" si="1"/>
        <v>0</v>
      </c>
      <c r="N32" s="16">
        <f>'[2]1b-'!J16</f>
        <v>0</v>
      </c>
      <c r="O32" s="16">
        <f>'[2]1b-'!L16</f>
        <v>0</v>
      </c>
      <c r="P32" s="16">
        <f>'[2]1b-'!N16</f>
        <v>0</v>
      </c>
      <c r="Q32" s="16">
        <f>'[2]1b-'!Q16</f>
        <v>0</v>
      </c>
      <c r="R32" s="16">
        <f t="shared" si="2"/>
        <v>0</v>
      </c>
      <c r="S32" s="19">
        <f t="shared" si="3"/>
        <v>0</v>
      </c>
    </row>
    <row r="33" spans="1:19" s="8" customFormat="1" x14ac:dyDescent="0.25">
      <c r="A33" s="15" t="s">
        <v>6</v>
      </c>
      <c r="B33" s="15" t="s">
        <v>2</v>
      </c>
      <c r="C33" s="16">
        <f>'[2]1b-'!D17</f>
        <v>2765</v>
      </c>
      <c r="D33" s="16">
        <f>'[2]1b-'!G17</f>
        <v>129</v>
      </c>
      <c r="E33" s="16">
        <f>'[2]1b-'!F17</f>
        <v>798</v>
      </c>
      <c r="F33" s="16">
        <f t="shared" si="0"/>
        <v>3692</v>
      </c>
      <c r="G33" s="16">
        <f>'[2]1b-'!I17</f>
        <v>2734</v>
      </c>
      <c r="H33" s="16">
        <f>'[2]1b-'!K17</f>
        <v>2024</v>
      </c>
      <c r="I33" s="16">
        <f>'[2]1b-'!M17</f>
        <v>6426</v>
      </c>
      <c r="J33" s="16">
        <f>'[2]1b-'!O17</f>
        <v>6426</v>
      </c>
      <c r="K33" s="16">
        <f>'[2]1b-'!E17</f>
        <v>2671</v>
      </c>
      <c r="L33" s="16">
        <f>'[2]1b-'!H17</f>
        <v>69</v>
      </c>
      <c r="M33" s="16">
        <f t="shared" si="1"/>
        <v>2740</v>
      </c>
      <c r="N33" s="16">
        <f>'[2]1b-'!J17</f>
        <v>2203</v>
      </c>
      <c r="O33" s="16">
        <f>'[2]1b-'!L17</f>
        <v>1549</v>
      </c>
      <c r="P33" s="16">
        <f>'[2]1b-'!N17</f>
        <v>4943</v>
      </c>
      <c r="Q33" s="16">
        <f>'[2]1b-'!Q17</f>
        <v>4943</v>
      </c>
      <c r="R33" s="16">
        <f t="shared" si="2"/>
        <v>27.574291637871458</v>
      </c>
      <c r="S33" s="19">
        <f t="shared" si="3"/>
        <v>94.471319972356611</v>
      </c>
    </row>
    <row r="34" spans="1:19" s="8" customFormat="1" x14ac:dyDescent="0.25">
      <c r="A34" s="15" t="s">
        <v>6</v>
      </c>
      <c r="B34" s="15" t="s">
        <v>3</v>
      </c>
      <c r="C34" s="16">
        <f>'[2]1b-'!D18</f>
        <v>100</v>
      </c>
      <c r="D34" s="16">
        <f>'[2]1b-'!G18</f>
        <v>0</v>
      </c>
      <c r="E34" s="16">
        <f>'[2]1b-'!F18</f>
        <v>34</v>
      </c>
      <c r="F34" s="16">
        <f t="shared" si="0"/>
        <v>134</v>
      </c>
      <c r="G34" s="16">
        <f>'[2]1b-'!I18</f>
        <v>39</v>
      </c>
      <c r="H34" s="16">
        <f>'[2]1b-'!K18</f>
        <v>0</v>
      </c>
      <c r="I34" s="16">
        <f>'[2]1b-'!M18</f>
        <v>173</v>
      </c>
      <c r="J34" s="16">
        <f>'[2]1b-'!O18</f>
        <v>173</v>
      </c>
      <c r="K34" s="16">
        <f>'[2]1b-'!E18</f>
        <v>77</v>
      </c>
      <c r="L34" s="16">
        <f>'[2]1b-'!H18</f>
        <v>0</v>
      </c>
      <c r="M34" s="16">
        <f t="shared" si="1"/>
        <v>77</v>
      </c>
      <c r="N34" s="16">
        <f>'[2]1b-'!J18</f>
        <v>24</v>
      </c>
      <c r="O34" s="16">
        <f>'[2]1b-'!L18</f>
        <v>0</v>
      </c>
      <c r="P34" s="16">
        <f>'[2]1b-'!N18</f>
        <v>101</v>
      </c>
      <c r="Q34" s="16">
        <f>'[2]1b-'!Q18</f>
        <v>101</v>
      </c>
      <c r="R34" s="16">
        <f t="shared" si="2"/>
        <v>34</v>
      </c>
      <c r="S34" s="19">
        <f t="shared" si="3"/>
        <v>39</v>
      </c>
    </row>
    <row r="35" spans="1:19" s="8" customFormat="1" x14ac:dyDescent="0.25">
      <c r="A35" s="15" t="s">
        <v>7</v>
      </c>
      <c r="B35" s="15" t="s">
        <v>278</v>
      </c>
      <c r="C35" s="16">
        <f>'[2]1b-'!D19</f>
        <v>224</v>
      </c>
      <c r="D35" s="16">
        <f>'[2]1b-'!G19</f>
        <v>73</v>
      </c>
      <c r="E35" s="16">
        <f>'[2]1b-'!F19</f>
        <v>61</v>
      </c>
      <c r="F35" s="16">
        <f t="shared" si="0"/>
        <v>358</v>
      </c>
      <c r="G35" s="16">
        <f>'[2]1b-'!I19</f>
        <v>250</v>
      </c>
      <c r="H35" s="16">
        <f>'[2]1b-'!K19</f>
        <v>250</v>
      </c>
      <c r="I35" s="16">
        <f>'[2]1b-'!M19</f>
        <v>608</v>
      </c>
      <c r="J35" s="16">
        <f>'[2]1b-'!O19</f>
        <v>514</v>
      </c>
      <c r="K35" s="16">
        <f>'[2]1b-'!E19</f>
        <v>170</v>
      </c>
      <c r="L35" s="16">
        <f>'[2]1b-'!H19</f>
        <v>55</v>
      </c>
      <c r="M35" s="16">
        <f t="shared" si="1"/>
        <v>225</v>
      </c>
      <c r="N35" s="16">
        <f>'[2]1b-'!J19</f>
        <v>193</v>
      </c>
      <c r="O35" s="16">
        <f>'[2]1b-'!L19</f>
        <v>193</v>
      </c>
      <c r="P35" s="16">
        <f>'[2]1b-'!N19</f>
        <v>418</v>
      </c>
      <c r="Q35" s="16">
        <f>'[2]1b-'!Q19</f>
        <v>341</v>
      </c>
      <c r="R35" s="16">
        <f t="shared" si="2"/>
        <v>20.53872053872054</v>
      </c>
      <c r="S35" s="19">
        <f t="shared" si="3"/>
        <v>84.17508417508418</v>
      </c>
    </row>
    <row r="36" spans="1:19" s="8" customFormat="1" x14ac:dyDescent="0.25">
      <c r="A36" s="15" t="s">
        <v>7</v>
      </c>
      <c r="B36" s="15" t="s">
        <v>1</v>
      </c>
      <c r="C36" s="16">
        <f>'[2]1b-'!D20</f>
        <v>0</v>
      </c>
      <c r="D36" s="16">
        <f>'[2]1b-'!G20</f>
        <v>0</v>
      </c>
      <c r="E36" s="16">
        <f>'[2]1b-'!F20</f>
        <v>0</v>
      </c>
      <c r="F36" s="16">
        <f t="shared" si="0"/>
        <v>0</v>
      </c>
      <c r="G36" s="16">
        <f>'[2]1b-'!I20</f>
        <v>0</v>
      </c>
      <c r="H36" s="16">
        <f>'[2]1b-'!K20</f>
        <v>0</v>
      </c>
      <c r="I36" s="16">
        <f>'[2]1b-'!M20</f>
        <v>0</v>
      </c>
      <c r="J36" s="16">
        <f>'[2]1b-'!O20</f>
        <v>0</v>
      </c>
      <c r="K36" s="16">
        <f>'[2]1b-'!E20</f>
        <v>0</v>
      </c>
      <c r="L36" s="16">
        <f>'[2]1b-'!H20</f>
        <v>0</v>
      </c>
      <c r="M36" s="16">
        <f t="shared" si="1"/>
        <v>0</v>
      </c>
      <c r="N36" s="16">
        <f>'[2]1b-'!J20</f>
        <v>0</v>
      </c>
      <c r="O36" s="16">
        <f>'[2]1b-'!L20</f>
        <v>0</v>
      </c>
      <c r="P36" s="16">
        <f>'[2]1b-'!N20</f>
        <v>0</v>
      </c>
      <c r="Q36" s="16">
        <f>'[2]1b-'!Q20</f>
        <v>0</v>
      </c>
      <c r="R36" s="16">
        <f t="shared" si="2"/>
        <v>0</v>
      </c>
      <c r="S36" s="19">
        <f t="shared" si="3"/>
        <v>0</v>
      </c>
    </row>
    <row r="37" spans="1:19" s="8" customFormat="1" x14ac:dyDescent="0.25">
      <c r="A37" s="15" t="s">
        <v>7</v>
      </c>
      <c r="B37" s="15" t="s">
        <v>2</v>
      </c>
      <c r="C37" s="16">
        <f>'[2]1b-'!D21</f>
        <v>2916</v>
      </c>
      <c r="D37" s="16">
        <f>'[2]1b-'!G21</f>
        <v>119</v>
      </c>
      <c r="E37" s="16">
        <f>'[2]1b-'!F21</f>
        <v>646</v>
      </c>
      <c r="F37" s="16">
        <f t="shared" si="0"/>
        <v>3681</v>
      </c>
      <c r="G37" s="16">
        <f>'[2]1b-'!I21</f>
        <v>2394</v>
      </c>
      <c r="H37" s="16">
        <f>'[2]1b-'!K21</f>
        <v>1704</v>
      </c>
      <c r="I37" s="16">
        <f>'[2]1b-'!M21</f>
        <v>6075</v>
      </c>
      <c r="J37" s="16">
        <f>'[2]1b-'!O21</f>
        <v>6075</v>
      </c>
      <c r="K37" s="16">
        <f>'[2]1b-'!E21</f>
        <v>2743</v>
      </c>
      <c r="L37" s="16">
        <f>'[2]1b-'!H21</f>
        <v>79</v>
      </c>
      <c r="M37" s="16">
        <f t="shared" si="1"/>
        <v>2822</v>
      </c>
      <c r="N37" s="16">
        <f>'[2]1b-'!J21</f>
        <v>1898</v>
      </c>
      <c r="O37" s="16">
        <f>'[2]1b-'!L21</f>
        <v>1274</v>
      </c>
      <c r="P37" s="16">
        <f>'[2]1b-'!N21</f>
        <v>4720</v>
      </c>
      <c r="Q37" s="16">
        <f>'[2]1b-'!Q21</f>
        <v>4720</v>
      </c>
      <c r="R37" s="16">
        <f t="shared" si="2"/>
        <v>21.28500823723229</v>
      </c>
      <c r="S37" s="19">
        <f t="shared" si="3"/>
        <v>78.879736408566728</v>
      </c>
    </row>
    <row r="38" spans="1:19" s="8" customFormat="1" x14ac:dyDescent="0.25">
      <c r="A38" s="15" t="s">
        <v>7</v>
      </c>
      <c r="B38" s="15" t="s">
        <v>3</v>
      </c>
      <c r="C38" s="16">
        <f>'[2]1b-'!D22</f>
        <v>0</v>
      </c>
      <c r="D38" s="16">
        <f>'[2]1b-'!G22</f>
        <v>0</v>
      </c>
      <c r="E38" s="16">
        <f>'[2]1b-'!F22</f>
        <v>0</v>
      </c>
      <c r="F38" s="16">
        <f t="shared" si="0"/>
        <v>0</v>
      </c>
      <c r="G38" s="16">
        <f>'[2]1b-'!I22</f>
        <v>0</v>
      </c>
      <c r="H38" s="16">
        <f>'[2]1b-'!K22</f>
        <v>0</v>
      </c>
      <c r="I38" s="16">
        <f>'[2]1b-'!M22</f>
        <v>0</v>
      </c>
      <c r="J38" s="16">
        <f>'[2]1b-'!O22</f>
        <v>0</v>
      </c>
      <c r="K38" s="16">
        <f>'[2]1b-'!E22</f>
        <v>0</v>
      </c>
      <c r="L38" s="16">
        <f>'[2]1b-'!H22</f>
        <v>0</v>
      </c>
      <c r="M38" s="16">
        <f t="shared" si="1"/>
        <v>0</v>
      </c>
      <c r="N38" s="16">
        <f>'[2]1b-'!J22</f>
        <v>0</v>
      </c>
      <c r="O38" s="16">
        <f>'[2]1b-'!L22</f>
        <v>0</v>
      </c>
      <c r="P38" s="16">
        <f>'[2]1b-'!N22</f>
        <v>0</v>
      </c>
      <c r="Q38" s="16">
        <f>'[2]1b-'!Q22</f>
        <v>0</v>
      </c>
      <c r="R38" s="16">
        <f t="shared" si="2"/>
        <v>0</v>
      </c>
      <c r="S38" s="19">
        <f t="shared" si="3"/>
        <v>0</v>
      </c>
    </row>
    <row r="39" spans="1:19" s="8" customFormat="1" x14ac:dyDescent="0.25">
      <c r="A39" s="15" t="s">
        <v>8</v>
      </c>
      <c r="B39" s="15" t="s">
        <v>278</v>
      </c>
      <c r="C39" s="16">
        <f>'[2]1b-'!D23</f>
        <v>26</v>
      </c>
      <c r="D39" s="16">
        <f>'[2]1b-'!G23</f>
        <v>5</v>
      </c>
      <c r="E39" s="16">
        <f>'[2]1b-'!F23</f>
        <v>11</v>
      </c>
      <c r="F39" s="16">
        <f t="shared" si="0"/>
        <v>42</v>
      </c>
      <c r="G39" s="16">
        <f>'[2]1b-'!I23</f>
        <v>16</v>
      </c>
      <c r="H39" s="16">
        <f>'[2]1b-'!K23</f>
        <v>16</v>
      </c>
      <c r="I39" s="16">
        <f>'[2]1b-'!M23</f>
        <v>58</v>
      </c>
      <c r="J39" s="16">
        <f>'[2]1b-'!O23</f>
        <v>58</v>
      </c>
      <c r="K39" s="16">
        <f>'[2]1b-'!E23</f>
        <v>17</v>
      </c>
      <c r="L39" s="16">
        <f>'[2]1b-'!H23</f>
        <v>4</v>
      </c>
      <c r="M39" s="16">
        <f t="shared" si="1"/>
        <v>21</v>
      </c>
      <c r="N39" s="16">
        <f>'[2]1b-'!J23</f>
        <v>9</v>
      </c>
      <c r="O39" s="16">
        <f>'[2]1b-'!L23</f>
        <v>9</v>
      </c>
      <c r="P39" s="16">
        <f>'[2]1b-'!N23</f>
        <v>30</v>
      </c>
      <c r="Q39" s="16">
        <f>'[2]1b-'!Q23</f>
        <v>30</v>
      </c>
      <c r="R39" s="16">
        <f t="shared" si="2"/>
        <v>35.483870967741936</v>
      </c>
      <c r="S39" s="19">
        <f t="shared" si="3"/>
        <v>51.612903225806448</v>
      </c>
    </row>
    <row r="40" spans="1:19" s="8" customFormat="1" x14ac:dyDescent="0.25">
      <c r="A40" s="15" t="s">
        <v>8</v>
      </c>
      <c r="B40" s="15" t="s">
        <v>1</v>
      </c>
      <c r="C40" s="16">
        <f>'[2]1b-'!D24</f>
        <v>0</v>
      </c>
      <c r="D40" s="16">
        <f>'[2]1b-'!G24</f>
        <v>0</v>
      </c>
      <c r="E40" s="16">
        <f>'[2]1b-'!F24</f>
        <v>0</v>
      </c>
      <c r="F40" s="16">
        <f t="shared" si="0"/>
        <v>0</v>
      </c>
      <c r="G40" s="16">
        <f>'[2]1b-'!I24</f>
        <v>0</v>
      </c>
      <c r="H40" s="16">
        <f>'[2]1b-'!K24</f>
        <v>0</v>
      </c>
      <c r="I40" s="16">
        <f>'[2]1b-'!M24</f>
        <v>0</v>
      </c>
      <c r="J40" s="16">
        <f>'[2]1b-'!O24</f>
        <v>0</v>
      </c>
      <c r="K40" s="16">
        <f>'[2]1b-'!E24</f>
        <v>0</v>
      </c>
      <c r="L40" s="16">
        <f>'[2]1b-'!H24</f>
        <v>0</v>
      </c>
      <c r="M40" s="16">
        <f t="shared" si="1"/>
        <v>0</v>
      </c>
      <c r="N40" s="16">
        <f>'[2]1b-'!J24</f>
        <v>0</v>
      </c>
      <c r="O40" s="16">
        <f>'[2]1b-'!L24</f>
        <v>0</v>
      </c>
      <c r="P40" s="16">
        <f>'[2]1b-'!N24</f>
        <v>0</v>
      </c>
      <c r="Q40" s="16">
        <f>'[2]1b-'!Q24</f>
        <v>0</v>
      </c>
      <c r="R40" s="16">
        <f t="shared" si="2"/>
        <v>0</v>
      </c>
      <c r="S40" s="19">
        <f t="shared" si="3"/>
        <v>0</v>
      </c>
    </row>
    <row r="41" spans="1:19" s="8" customFormat="1" x14ac:dyDescent="0.25">
      <c r="A41" s="15" t="s">
        <v>8</v>
      </c>
      <c r="B41" s="15" t="s">
        <v>2</v>
      </c>
      <c r="C41" s="16">
        <f>'[2]1b-'!D25</f>
        <v>1280</v>
      </c>
      <c r="D41" s="16">
        <f>'[2]1b-'!G25</f>
        <v>59</v>
      </c>
      <c r="E41" s="16">
        <f>'[2]1b-'!F25</f>
        <v>267</v>
      </c>
      <c r="F41" s="16">
        <f t="shared" si="0"/>
        <v>1606</v>
      </c>
      <c r="G41" s="16">
        <f>'[2]1b-'!I25</f>
        <v>1304</v>
      </c>
      <c r="H41" s="16">
        <f>'[2]1b-'!K25</f>
        <v>790</v>
      </c>
      <c r="I41" s="16">
        <f>'[2]1b-'!M25</f>
        <v>2910</v>
      </c>
      <c r="J41" s="16">
        <f>'[2]1b-'!O25</f>
        <v>2274</v>
      </c>
      <c r="K41" s="16">
        <f>'[2]1b-'!E25</f>
        <v>1212</v>
      </c>
      <c r="L41" s="16">
        <f>'[2]1b-'!H25</f>
        <v>36</v>
      </c>
      <c r="M41" s="16">
        <f t="shared" si="1"/>
        <v>1248</v>
      </c>
      <c r="N41" s="16">
        <f>'[2]1b-'!J25</f>
        <v>854</v>
      </c>
      <c r="O41" s="16">
        <f>'[2]1b-'!L25</f>
        <v>553</v>
      </c>
      <c r="P41" s="16">
        <f>'[2]1b-'!N25</f>
        <v>2102</v>
      </c>
      <c r="Q41" s="16">
        <f>'[2]1b-'!Q25</f>
        <v>1743</v>
      </c>
      <c r="R41" s="16">
        <f t="shared" si="2"/>
        <v>19.940253920836444</v>
      </c>
      <c r="S41" s="19">
        <f t="shared" si="3"/>
        <v>97.386109036594476</v>
      </c>
    </row>
    <row r="42" spans="1:19" s="8" customFormat="1" x14ac:dyDescent="0.25">
      <c r="A42" s="15" t="s">
        <v>8</v>
      </c>
      <c r="B42" s="15" t="s">
        <v>3</v>
      </c>
      <c r="C42" s="16">
        <f>'[2]1b-'!D26</f>
        <v>48.45</v>
      </c>
      <c r="D42" s="16">
        <f>'[2]1b-'!G26</f>
        <v>0</v>
      </c>
      <c r="E42" s="16">
        <f>'[2]1b-'!F26</f>
        <v>22.14</v>
      </c>
      <c r="F42" s="16">
        <f t="shared" si="0"/>
        <v>70.59</v>
      </c>
      <c r="G42" s="16">
        <f>'[2]1b-'!I26</f>
        <v>23.98</v>
      </c>
      <c r="H42" s="16">
        <f>'[2]1b-'!K26</f>
        <v>0</v>
      </c>
      <c r="I42" s="16">
        <f>'[2]1b-'!M26</f>
        <v>94.56</v>
      </c>
      <c r="J42" s="16">
        <f>'[2]1b-'!O26</f>
        <v>94.56</v>
      </c>
      <c r="K42" s="16">
        <f>'[2]1b-'!E26</f>
        <v>34.42</v>
      </c>
      <c r="L42" s="16">
        <f>'[2]1b-'!H26</f>
        <v>0</v>
      </c>
      <c r="M42" s="16">
        <f t="shared" si="1"/>
        <v>34.42</v>
      </c>
      <c r="N42" s="16">
        <f>'[2]1b-'!J26</f>
        <v>18.93</v>
      </c>
      <c r="O42" s="16">
        <f>'[2]1b-'!L26</f>
        <v>0</v>
      </c>
      <c r="P42" s="16">
        <f>'[2]1b-'!N26</f>
        <v>53.35</v>
      </c>
      <c r="Q42" s="16">
        <f>'[2]1b-'!Q26</f>
        <v>53.35</v>
      </c>
      <c r="R42" s="16">
        <f t="shared" si="2"/>
        <v>45.696594427244577</v>
      </c>
      <c r="S42" s="19">
        <f t="shared" si="3"/>
        <v>49.494324045407637</v>
      </c>
    </row>
    <row r="43" spans="1:19" s="8" customFormat="1" x14ac:dyDescent="0.25">
      <c r="A43" s="15" t="s">
        <v>9</v>
      </c>
      <c r="B43" s="15" t="s">
        <v>278</v>
      </c>
      <c r="C43" s="16">
        <f>'[2]1b-'!D27</f>
        <v>25</v>
      </c>
      <c r="D43" s="16">
        <f>'[2]1b-'!G27</f>
        <v>8</v>
      </c>
      <c r="E43" s="16">
        <f>'[2]1b-'!F27</f>
        <v>1</v>
      </c>
      <c r="F43" s="16">
        <f t="shared" si="0"/>
        <v>34</v>
      </c>
      <c r="G43" s="16">
        <f>'[2]1b-'!I27</f>
        <v>30</v>
      </c>
      <c r="H43" s="16">
        <f>'[2]1b-'!K27</f>
        <v>30</v>
      </c>
      <c r="I43" s="16">
        <f>'[2]1b-'!M27</f>
        <v>64</v>
      </c>
      <c r="J43" s="16">
        <f>'[2]1b-'!O27</f>
        <v>64</v>
      </c>
      <c r="K43" s="16">
        <f>'[2]1b-'!E27</f>
        <v>24</v>
      </c>
      <c r="L43" s="16">
        <f>'[2]1b-'!H27</f>
        <v>4</v>
      </c>
      <c r="M43" s="16">
        <f t="shared" si="1"/>
        <v>28</v>
      </c>
      <c r="N43" s="16">
        <f>'[2]1b-'!J27</f>
        <v>23</v>
      </c>
      <c r="O43" s="16">
        <f>'[2]1b-'!L27</f>
        <v>23</v>
      </c>
      <c r="P43" s="16">
        <f>'[2]1b-'!N27</f>
        <v>51</v>
      </c>
      <c r="Q43" s="16">
        <f>'[2]1b-'!Q27</f>
        <v>51</v>
      </c>
      <c r="R43" s="16">
        <f t="shared" si="2"/>
        <v>3.0303030303030303</v>
      </c>
      <c r="S43" s="19">
        <f t="shared" si="3"/>
        <v>90.909090909090907</v>
      </c>
    </row>
    <row r="44" spans="1:19" s="8" customFormat="1" x14ac:dyDescent="0.25">
      <c r="A44" s="15" t="s">
        <v>9</v>
      </c>
      <c r="B44" s="15" t="s">
        <v>1</v>
      </c>
      <c r="C44" s="16">
        <f>'[2]1b-'!D28</f>
        <v>0</v>
      </c>
      <c r="D44" s="16">
        <f>'[2]1b-'!G28</f>
        <v>0</v>
      </c>
      <c r="E44" s="16">
        <f>'[2]1b-'!F28</f>
        <v>0</v>
      </c>
      <c r="F44" s="16">
        <f t="shared" si="0"/>
        <v>0</v>
      </c>
      <c r="G44" s="16">
        <f>'[2]1b-'!I28</f>
        <v>0</v>
      </c>
      <c r="H44" s="16">
        <f>'[2]1b-'!K28</f>
        <v>0</v>
      </c>
      <c r="I44" s="16">
        <f>'[2]1b-'!M28</f>
        <v>0</v>
      </c>
      <c r="J44" s="16">
        <f>'[2]1b-'!O28</f>
        <v>0</v>
      </c>
      <c r="K44" s="16">
        <f>'[2]1b-'!E28</f>
        <v>0</v>
      </c>
      <c r="L44" s="16">
        <f>'[2]1b-'!H28</f>
        <v>0</v>
      </c>
      <c r="M44" s="16">
        <f t="shared" si="1"/>
        <v>0</v>
      </c>
      <c r="N44" s="16">
        <f>'[2]1b-'!J28</f>
        <v>0</v>
      </c>
      <c r="O44" s="16">
        <f>'[2]1b-'!L28</f>
        <v>0</v>
      </c>
      <c r="P44" s="16">
        <f>'[2]1b-'!N28</f>
        <v>0</v>
      </c>
      <c r="Q44" s="16">
        <f>'[2]1b-'!Q28</f>
        <v>0</v>
      </c>
      <c r="R44" s="16">
        <f t="shared" si="2"/>
        <v>0</v>
      </c>
      <c r="S44" s="19">
        <f t="shared" si="3"/>
        <v>0</v>
      </c>
    </row>
    <row r="45" spans="1:19" s="8" customFormat="1" x14ac:dyDescent="0.25">
      <c r="A45" s="15" t="s">
        <v>9</v>
      </c>
      <c r="B45" s="15" t="s">
        <v>2</v>
      </c>
      <c r="C45" s="16">
        <f>'[2]1b-'!D29</f>
        <v>1371</v>
      </c>
      <c r="D45" s="16">
        <f>'[2]1b-'!G29</f>
        <v>165</v>
      </c>
      <c r="E45" s="16">
        <f>'[2]1b-'!F29</f>
        <v>333</v>
      </c>
      <c r="F45" s="16">
        <f t="shared" si="0"/>
        <v>1869</v>
      </c>
      <c r="G45" s="16">
        <f>'[2]1b-'!I29</f>
        <v>1320</v>
      </c>
      <c r="H45" s="16">
        <f>'[2]1b-'!K29</f>
        <v>1032</v>
      </c>
      <c r="I45" s="16">
        <f>'[2]1b-'!M29</f>
        <v>3189</v>
      </c>
      <c r="J45" s="16">
        <f>'[2]1b-'!O29</f>
        <v>2501</v>
      </c>
      <c r="K45" s="16">
        <f>'[2]1b-'!E29</f>
        <v>1217</v>
      </c>
      <c r="L45" s="16">
        <f>'[2]1b-'!H29</f>
        <v>50</v>
      </c>
      <c r="M45" s="16">
        <f t="shared" si="1"/>
        <v>1267</v>
      </c>
      <c r="N45" s="16">
        <f>'[2]1b-'!J29</f>
        <v>865</v>
      </c>
      <c r="O45" s="16">
        <f>'[2]1b-'!L29</f>
        <v>605</v>
      </c>
      <c r="P45" s="16">
        <f>'[2]1b-'!N29</f>
        <v>2132</v>
      </c>
      <c r="Q45" s="16">
        <f>'[2]1b-'!Q29</f>
        <v>1914</v>
      </c>
      <c r="R45" s="16">
        <f t="shared" si="2"/>
        <v>21.6796875</v>
      </c>
      <c r="S45" s="19">
        <f t="shared" si="3"/>
        <v>85.9375</v>
      </c>
    </row>
    <row r="46" spans="1:19" s="8" customFormat="1" x14ac:dyDescent="0.25">
      <c r="A46" s="15" t="s">
        <v>9</v>
      </c>
      <c r="B46" s="15" t="s">
        <v>3</v>
      </c>
      <c r="C46" s="16">
        <f>'[2]1b-'!D30</f>
        <v>123.56</v>
      </c>
      <c r="D46" s="16">
        <f>'[2]1b-'!G30</f>
        <v>0</v>
      </c>
      <c r="E46" s="16">
        <f>'[2]1b-'!F30</f>
        <v>8.52</v>
      </c>
      <c r="F46" s="16">
        <f t="shared" si="0"/>
        <v>132.08000000000001</v>
      </c>
      <c r="G46" s="16">
        <f>'[2]1b-'!I30</f>
        <v>19.059999999999999</v>
      </c>
      <c r="H46" s="16">
        <f>'[2]1b-'!K30</f>
        <v>0</v>
      </c>
      <c r="I46" s="16">
        <f>'[2]1b-'!M30</f>
        <v>151.13</v>
      </c>
      <c r="J46" s="16">
        <f>'[2]1b-'!O30</f>
        <v>151.13</v>
      </c>
      <c r="K46" s="16">
        <f>'[2]1b-'!E30</f>
        <v>121.42</v>
      </c>
      <c r="L46" s="16">
        <f>'[2]1b-'!H30</f>
        <v>0</v>
      </c>
      <c r="M46" s="16">
        <f t="shared" si="1"/>
        <v>121.42</v>
      </c>
      <c r="N46" s="16">
        <f>'[2]1b-'!J30</f>
        <v>14.99</v>
      </c>
      <c r="O46" s="16">
        <f>'[2]1b-'!L30</f>
        <v>0</v>
      </c>
      <c r="P46" s="16">
        <f>'[2]1b-'!N30</f>
        <v>136.41999999999999</v>
      </c>
      <c r="Q46" s="16">
        <f>'[2]1b-'!Q30</f>
        <v>136.41999999999999</v>
      </c>
      <c r="R46" s="16">
        <f t="shared" si="2"/>
        <v>6.8954354159922309</v>
      </c>
      <c r="S46" s="19">
        <f t="shared" si="3"/>
        <v>15.425704111362901</v>
      </c>
    </row>
    <row r="47" spans="1:19" s="8" customFormat="1" x14ac:dyDescent="0.25">
      <c r="A47" s="15" t="s">
        <v>10</v>
      </c>
      <c r="B47" s="15" t="s">
        <v>278</v>
      </c>
      <c r="C47" s="16">
        <f>'[2]1b-'!D31</f>
        <v>257</v>
      </c>
      <c r="D47" s="16">
        <f>'[2]1b-'!G31</f>
        <v>87</v>
      </c>
      <c r="E47" s="16">
        <f>'[2]1b-'!F31</f>
        <v>44</v>
      </c>
      <c r="F47" s="16">
        <f t="shared" si="0"/>
        <v>388</v>
      </c>
      <c r="G47" s="16">
        <f>'[2]1b-'!I31</f>
        <v>352</v>
      </c>
      <c r="H47" s="16">
        <f>'[2]1b-'!K31</f>
        <v>352</v>
      </c>
      <c r="I47" s="16">
        <f>'[2]1b-'!M31</f>
        <v>740</v>
      </c>
      <c r="J47" s="16">
        <f>'[2]1b-'!O31</f>
        <v>694</v>
      </c>
      <c r="K47" s="16">
        <f>'[2]1b-'!E31</f>
        <v>227</v>
      </c>
      <c r="L47" s="16">
        <f>'[2]1b-'!H31</f>
        <v>65</v>
      </c>
      <c r="M47" s="16">
        <f t="shared" si="1"/>
        <v>292</v>
      </c>
      <c r="N47" s="16">
        <f>'[2]1b-'!J31</f>
        <v>297</v>
      </c>
      <c r="O47" s="16">
        <f>'[2]1b-'!L31</f>
        <v>297</v>
      </c>
      <c r="P47" s="16">
        <f>'[2]1b-'!N31</f>
        <v>589</v>
      </c>
      <c r="Q47" s="16">
        <f>'[2]1b-'!Q31</f>
        <v>550</v>
      </c>
      <c r="R47" s="16">
        <f t="shared" si="2"/>
        <v>12.790697674418606</v>
      </c>
      <c r="S47" s="19">
        <f t="shared" si="3"/>
        <v>102.32558139534885</v>
      </c>
    </row>
    <row r="48" spans="1:19" s="8" customFormat="1" x14ac:dyDescent="0.25">
      <c r="A48" s="15" t="s">
        <v>10</v>
      </c>
      <c r="B48" s="15" t="s">
        <v>1</v>
      </c>
      <c r="C48" s="16">
        <f>'[2]1b-'!D32</f>
        <v>20</v>
      </c>
      <c r="D48" s="16">
        <f>'[2]1b-'!G32</f>
        <v>0</v>
      </c>
      <c r="E48" s="16">
        <f>'[2]1b-'!F32</f>
        <v>14</v>
      </c>
      <c r="F48" s="16">
        <f t="shared" si="0"/>
        <v>34</v>
      </c>
      <c r="G48" s="16">
        <f>'[2]1b-'!I32</f>
        <v>17</v>
      </c>
      <c r="H48" s="16">
        <f>'[2]1b-'!K32</f>
        <v>0</v>
      </c>
      <c r="I48" s="16">
        <f>'[2]1b-'!M32</f>
        <v>51</v>
      </c>
      <c r="J48" s="16">
        <f>'[2]1b-'!O32</f>
        <v>51</v>
      </c>
      <c r="K48" s="16">
        <f>'[2]1b-'!E32</f>
        <v>0</v>
      </c>
      <c r="L48" s="16">
        <f>'[2]1b-'!H32</f>
        <v>0</v>
      </c>
      <c r="M48" s="16">
        <f t="shared" si="1"/>
        <v>0</v>
      </c>
      <c r="N48" s="16">
        <f>'[2]1b-'!J32</f>
        <v>0</v>
      </c>
      <c r="O48" s="16">
        <f>'[2]1b-'!L32</f>
        <v>0</v>
      </c>
      <c r="P48" s="16">
        <f>'[2]1b-'!N32</f>
        <v>0</v>
      </c>
      <c r="Q48" s="16">
        <f>'[2]1b-'!Q32</f>
        <v>0</v>
      </c>
      <c r="R48" s="16">
        <f t="shared" si="2"/>
        <v>70</v>
      </c>
      <c r="S48" s="19">
        <f t="shared" si="3"/>
        <v>85</v>
      </c>
    </row>
    <row r="49" spans="1:19" s="8" customFormat="1" x14ac:dyDescent="0.25">
      <c r="A49" s="15" t="s">
        <v>10</v>
      </c>
      <c r="B49" s="15" t="s">
        <v>2</v>
      </c>
      <c r="C49" s="16">
        <f>'[2]1b-'!D33</f>
        <v>2631</v>
      </c>
      <c r="D49" s="16">
        <f>'[2]1b-'!G33</f>
        <v>189</v>
      </c>
      <c r="E49" s="16">
        <f>'[2]1b-'!F33</f>
        <v>400</v>
      </c>
      <c r="F49" s="16">
        <f t="shared" si="0"/>
        <v>3220</v>
      </c>
      <c r="G49" s="16">
        <f>'[2]1b-'!I33</f>
        <v>2093</v>
      </c>
      <c r="H49" s="16">
        <f>'[2]1b-'!K33</f>
        <v>1334</v>
      </c>
      <c r="I49" s="16">
        <f>'[2]1b-'!M33</f>
        <v>5313</v>
      </c>
      <c r="J49" s="16">
        <f>'[2]1b-'!O33</f>
        <v>5313</v>
      </c>
      <c r="K49" s="16">
        <f>'[2]1b-'!E33</f>
        <v>2481</v>
      </c>
      <c r="L49" s="16">
        <f>'[2]1b-'!H33</f>
        <v>71</v>
      </c>
      <c r="M49" s="16">
        <f t="shared" si="1"/>
        <v>2552</v>
      </c>
      <c r="N49" s="16">
        <f>'[2]1b-'!J33</f>
        <v>1693</v>
      </c>
      <c r="O49" s="16">
        <f>'[2]1b-'!L33</f>
        <v>1017</v>
      </c>
      <c r="P49" s="16">
        <f>'[2]1b-'!N33</f>
        <v>4245</v>
      </c>
      <c r="Q49" s="16">
        <f>'[2]1b-'!Q33</f>
        <v>4245</v>
      </c>
      <c r="R49" s="16">
        <f t="shared" si="2"/>
        <v>14.184397163120568</v>
      </c>
      <c r="S49" s="19">
        <f t="shared" si="3"/>
        <v>74.21985815602838</v>
      </c>
    </row>
    <row r="50" spans="1:19" s="8" customFormat="1" x14ac:dyDescent="0.25">
      <c r="A50" s="15" t="s">
        <v>10</v>
      </c>
      <c r="B50" s="15" t="s">
        <v>3</v>
      </c>
      <c r="C50" s="16">
        <f>'[2]1b-'!D34</f>
        <v>51.22</v>
      </c>
      <c r="D50" s="16">
        <f>'[2]1b-'!G34</f>
        <v>0</v>
      </c>
      <c r="E50" s="16">
        <f>'[2]1b-'!F34</f>
        <v>0</v>
      </c>
      <c r="F50" s="16">
        <f t="shared" si="0"/>
        <v>51.22</v>
      </c>
      <c r="G50" s="16">
        <f>'[2]1b-'!I34</f>
        <v>4</v>
      </c>
      <c r="H50" s="16">
        <f>'[2]1b-'!K34</f>
        <v>0</v>
      </c>
      <c r="I50" s="16">
        <f>'[2]1b-'!M34</f>
        <v>55.22</v>
      </c>
      <c r="J50" s="16">
        <f>'[2]1b-'!O34</f>
        <v>55.22</v>
      </c>
      <c r="K50" s="16">
        <f>'[2]1b-'!E34</f>
        <v>47.35</v>
      </c>
      <c r="L50" s="16">
        <f>'[2]1b-'!H34</f>
        <v>0</v>
      </c>
      <c r="M50" s="16">
        <f t="shared" si="1"/>
        <v>47.35</v>
      </c>
      <c r="N50" s="16">
        <f>'[2]1b-'!J34</f>
        <v>4</v>
      </c>
      <c r="O50" s="16">
        <f>'[2]1b-'!L34</f>
        <v>0</v>
      </c>
      <c r="P50" s="16">
        <f>'[2]1b-'!N34</f>
        <v>51.35</v>
      </c>
      <c r="Q50" s="16">
        <f>'[2]1b-'!Q34</f>
        <v>51.35</v>
      </c>
      <c r="R50" s="16">
        <f t="shared" si="2"/>
        <v>0</v>
      </c>
      <c r="S50" s="19">
        <f t="shared" si="3"/>
        <v>7.8094494338149163</v>
      </c>
    </row>
    <row r="51" spans="1:19" s="8" customFormat="1" x14ac:dyDescent="0.25">
      <c r="A51" s="15" t="s">
        <v>11</v>
      </c>
      <c r="B51" s="15" t="s">
        <v>278</v>
      </c>
      <c r="C51" s="16">
        <f>'[2]1b-'!D35</f>
        <v>1542</v>
      </c>
      <c r="D51" s="16">
        <f>'[2]1b-'!G35</f>
        <v>269</v>
      </c>
      <c r="E51" s="16">
        <f>'[2]1b-'!F35</f>
        <v>291</v>
      </c>
      <c r="F51" s="16">
        <f t="shared" si="0"/>
        <v>2102</v>
      </c>
      <c r="G51" s="16">
        <f>'[2]1b-'!I35</f>
        <v>1566</v>
      </c>
      <c r="H51" s="16">
        <f>'[2]1b-'!K35</f>
        <v>1566</v>
      </c>
      <c r="I51" s="16">
        <f>'[2]1b-'!M35</f>
        <v>3668</v>
      </c>
      <c r="J51" s="16">
        <f>'[2]1b-'!O35</f>
        <v>3597</v>
      </c>
      <c r="K51" s="16">
        <f>'[2]1b-'!E35</f>
        <v>1325</v>
      </c>
      <c r="L51" s="16">
        <f>'[2]1b-'!H35</f>
        <v>196</v>
      </c>
      <c r="M51" s="16">
        <f t="shared" si="1"/>
        <v>1521</v>
      </c>
      <c r="N51" s="16">
        <f>'[2]1b-'!J35</f>
        <v>1291</v>
      </c>
      <c r="O51" s="16">
        <f>'[2]1b-'!L35</f>
        <v>1291</v>
      </c>
      <c r="P51" s="16">
        <f>'[2]1b-'!N35</f>
        <v>2812</v>
      </c>
      <c r="Q51" s="16">
        <f>'[2]1b-'!Q35</f>
        <v>2775</v>
      </c>
      <c r="R51" s="16">
        <f t="shared" si="2"/>
        <v>16.068470458310326</v>
      </c>
      <c r="S51" s="19">
        <f t="shared" si="3"/>
        <v>86.471562672556601</v>
      </c>
    </row>
    <row r="52" spans="1:19" s="8" customFormat="1" x14ac:dyDescent="0.25">
      <c r="A52" s="15" t="s">
        <v>11</v>
      </c>
      <c r="B52" s="15" t="s">
        <v>1</v>
      </c>
      <c r="C52" s="16">
        <f>'[2]1b-'!D36</f>
        <v>20.09</v>
      </c>
      <c r="D52" s="16">
        <f>'[2]1b-'!G36</f>
        <v>0</v>
      </c>
      <c r="E52" s="16">
        <f>'[2]1b-'!F36</f>
        <v>4.3499999999999996</v>
      </c>
      <c r="F52" s="16">
        <f t="shared" si="0"/>
        <v>24.439999999999998</v>
      </c>
      <c r="G52" s="16">
        <f>'[2]1b-'!I36</f>
        <v>108.27</v>
      </c>
      <c r="H52" s="16">
        <f>'[2]1b-'!K36</f>
        <v>0</v>
      </c>
      <c r="I52" s="16">
        <f>'[2]1b-'!M36</f>
        <v>132.69</v>
      </c>
      <c r="J52" s="16">
        <f>'[2]1b-'!O36</f>
        <v>132.69</v>
      </c>
      <c r="K52" s="16">
        <f>'[2]1b-'!E36</f>
        <v>20.100000000000001</v>
      </c>
      <c r="L52" s="16">
        <f>'[2]1b-'!H36</f>
        <v>0</v>
      </c>
      <c r="M52" s="16">
        <f t="shared" si="1"/>
        <v>20.100000000000001</v>
      </c>
      <c r="N52" s="16">
        <f>'[2]1b-'!J36</f>
        <v>94.5</v>
      </c>
      <c r="O52" s="16">
        <f>'[2]1b-'!L36</f>
        <v>0</v>
      </c>
      <c r="P52" s="16">
        <f>'[2]1b-'!N36</f>
        <v>114.6</v>
      </c>
      <c r="Q52" s="16">
        <f>'[2]1b-'!Q36</f>
        <v>114.6</v>
      </c>
      <c r="R52" s="16">
        <f t="shared" si="2"/>
        <v>21.65256346441015</v>
      </c>
      <c r="S52" s="19">
        <f t="shared" si="3"/>
        <v>538.92483822797408</v>
      </c>
    </row>
    <row r="53" spans="1:19" s="8" customFormat="1" x14ac:dyDescent="0.25">
      <c r="A53" s="15" t="s">
        <v>11</v>
      </c>
      <c r="B53" s="15" t="s">
        <v>2</v>
      </c>
      <c r="C53" s="16">
        <f>'[2]1b-'!D37</f>
        <v>6985</v>
      </c>
      <c r="D53" s="16">
        <f>'[2]1b-'!G37</f>
        <v>391</v>
      </c>
      <c r="E53" s="16">
        <f>'[2]1b-'!F37</f>
        <v>1622</v>
      </c>
      <c r="F53" s="16">
        <f t="shared" si="0"/>
        <v>8998</v>
      </c>
      <c r="G53" s="16">
        <f>'[2]1b-'!I37</f>
        <v>6475</v>
      </c>
      <c r="H53" s="16">
        <f>'[2]1b-'!K37</f>
        <v>4961</v>
      </c>
      <c r="I53" s="16">
        <f>'[2]1b-'!M37</f>
        <v>15473</v>
      </c>
      <c r="J53" s="16">
        <f>'[2]1b-'!O37</f>
        <v>14405</v>
      </c>
      <c r="K53" s="16">
        <f>'[2]1b-'!E37</f>
        <v>6463</v>
      </c>
      <c r="L53" s="16">
        <f>'[2]1b-'!H37</f>
        <v>167</v>
      </c>
      <c r="M53" s="16">
        <f t="shared" si="1"/>
        <v>6630</v>
      </c>
      <c r="N53" s="16">
        <f>'[2]1b-'!J37</f>
        <v>4892</v>
      </c>
      <c r="O53" s="16">
        <f>'[2]1b-'!L37</f>
        <v>3486</v>
      </c>
      <c r="P53" s="16">
        <f>'[2]1b-'!N37</f>
        <v>11522</v>
      </c>
      <c r="Q53" s="16">
        <f>'[2]1b-'!Q37</f>
        <v>10793</v>
      </c>
      <c r="R53" s="16">
        <f t="shared" si="2"/>
        <v>21.990238611713668</v>
      </c>
      <c r="S53" s="19">
        <f t="shared" si="3"/>
        <v>87.784707158351409</v>
      </c>
    </row>
    <row r="54" spans="1:19" s="8" customFormat="1" x14ac:dyDescent="0.25">
      <c r="A54" s="15" t="s">
        <v>11</v>
      </c>
      <c r="B54" s="15" t="s">
        <v>3</v>
      </c>
      <c r="C54" s="16">
        <f>'[2]1b-'!D38</f>
        <v>515</v>
      </c>
      <c r="D54" s="16">
        <f>'[2]1b-'!G38</f>
        <v>0</v>
      </c>
      <c r="E54" s="16">
        <f>'[2]1b-'!F38</f>
        <v>102</v>
      </c>
      <c r="F54" s="16">
        <f t="shared" si="0"/>
        <v>617</v>
      </c>
      <c r="G54" s="16">
        <f>'[2]1b-'!I38</f>
        <v>247</v>
      </c>
      <c r="H54" s="16">
        <f>'[2]1b-'!K38</f>
        <v>0</v>
      </c>
      <c r="I54" s="16">
        <f>'[2]1b-'!M38</f>
        <v>864</v>
      </c>
      <c r="J54" s="16">
        <f>'[2]1b-'!O38</f>
        <v>864</v>
      </c>
      <c r="K54" s="16">
        <f>'[2]1b-'!E38</f>
        <v>411</v>
      </c>
      <c r="L54" s="16">
        <f>'[2]1b-'!H38</f>
        <v>0</v>
      </c>
      <c r="M54" s="16">
        <f t="shared" si="1"/>
        <v>411</v>
      </c>
      <c r="N54" s="16">
        <f>'[2]1b-'!J38</f>
        <v>178</v>
      </c>
      <c r="O54" s="16">
        <f>'[2]1b-'!L38</f>
        <v>0</v>
      </c>
      <c r="P54" s="16">
        <f>'[2]1b-'!N38</f>
        <v>589</v>
      </c>
      <c r="Q54" s="16">
        <f>'[2]1b-'!Q38</f>
        <v>589</v>
      </c>
      <c r="R54" s="16">
        <f t="shared" si="2"/>
        <v>19.805825242718448</v>
      </c>
      <c r="S54" s="19">
        <f t="shared" si="3"/>
        <v>47.961165048543691</v>
      </c>
    </row>
    <row r="55" spans="1:19" s="8" customFormat="1" x14ac:dyDescent="0.25">
      <c r="A55" s="15" t="s">
        <v>13</v>
      </c>
      <c r="B55" s="15" t="s">
        <v>278</v>
      </c>
      <c r="C55" s="16">
        <f>'[2]1b-'!D39</f>
        <v>295</v>
      </c>
      <c r="D55" s="16">
        <f>'[2]1b-'!G39</f>
        <v>126</v>
      </c>
      <c r="E55" s="16">
        <f>'[2]1b-'!F39</f>
        <v>57</v>
      </c>
      <c r="F55" s="16">
        <f t="shared" si="0"/>
        <v>478</v>
      </c>
      <c r="G55" s="16">
        <f>'[2]1b-'!I39</f>
        <v>433</v>
      </c>
      <c r="H55" s="16">
        <f>'[2]1b-'!K39</f>
        <v>433</v>
      </c>
      <c r="I55" s="16">
        <f>'[2]1b-'!M39</f>
        <v>911</v>
      </c>
      <c r="J55" s="16">
        <f>'[2]1b-'!O39</f>
        <v>878</v>
      </c>
      <c r="K55" s="16">
        <f>'[2]1b-'!E39</f>
        <v>259</v>
      </c>
      <c r="L55" s="16">
        <f>'[2]1b-'!H39</f>
        <v>107</v>
      </c>
      <c r="M55" s="16">
        <f t="shared" si="1"/>
        <v>366</v>
      </c>
      <c r="N55" s="16">
        <f>'[2]1b-'!J39</f>
        <v>388</v>
      </c>
      <c r="O55" s="16">
        <f>'[2]1b-'!L39</f>
        <v>388</v>
      </c>
      <c r="P55" s="16">
        <f>'[2]1b-'!N39</f>
        <v>754</v>
      </c>
      <c r="Q55" s="16">
        <f>'[2]1b-'!Q39</f>
        <v>725</v>
      </c>
      <c r="R55" s="16">
        <f t="shared" si="2"/>
        <v>13.539192399049881</v>
      </c>
      <c r="S55" s="19">
        <f t="shared" si="3"/>
        <v>102.85035629453682</v>
      </c>
    </row>
    <row r="56" spans="1:19" s="8" customFormat="1" x14ac:dyDescent="0.25">
      <c r="A56" s="15" t="s">
        <v>13</v>
      </c>
      <c r="B56" s="15" t="s">
        <v>1</v>
      </c>
      <c r="C56" s="16">
        <f>'[2]1b-'!D40</f>
        <v>0</v>
      </c>
      <c r="D56" s="16">
        <f>'[2]1b-'!G40</f>
        <v>0</v>
      </c>
      <c r="E56" s="16">
        <f>'[2]1b-'!F40</f>
        <v>0</v>
      </c>
      <c r="F56" s="16">
        <f t="shared" si="0"/>
        <v>0</v>
      </c>
      <c r="G56" s="16">
        <f>'[2]1b-'!I40</f>
        <v>0</v>
      </c>
      <c r="H56" s="16">
        <f>'[2]1b-'!K40</f>
        <v>0</v>
      </c>
      <c r="I56" s="16">
        <f>'[2]1b-'!M40</f>
        <v>0</v>
      </c>
      <c r="J56" s="16">
        <f>'[2]1b-'!O40</f>
        <v>0</v>
      </c>
      <c r="K56" s="16">
        <f>'[2]1b-'!E40</f>
        <v>0</v>
      </c>
      <c r="L56" s="16">
        <f>'[2]1b-'!H40</f>
        <v>0</v>
      </c>
      <c r="M56" s="16">
        <f t="shared" si="1"/>
        <v>0</v>
      </c>
      <c r="N56" s="16">
        <f>'[2]1b-'!J40</f>
        <v>0</v>
      </c>
      <c r="O56" s="16">
        <f>'[2]1b-'!L40</f>
        <v>0</v>
      </c>
      <c r="P56" s="16">
        <f>'[2]1b-'!N40</f>
        <v>0</v>
      </c>
      <c r="Q56" s="16">
        <f>'[2]1b-'!Q40</f>
        <v>0</v>
      </c>
      <c r="R56" s="16">
        <f t="shared" si="2"/>
        <v>0</v>
      </c>
      <c r="S56" s="19">
        <f t="shared" si="3"/>
        <v>0</v>
      </c>
    </row>
    <row r="57" spans="1:19" s="8" customFormat="1" x14ac:dyDescent="0.25">
      <c r="A57" s="15" t="s">
        <v>13</v>
      </c>
      <c r="B57" s="15" t="s">
        <v>2</v>
      </c>
      <c r="C57" s="16">
        <f>'[2]1b-'!D41</f>
        <v>1546</v>
      </c>
      <c r="D57" s="16">
        <f>'[2]1b-'!G41</f>
        <v>68</v>
      </c>
      <c r="E57" s="16">
        <f>'[2]1b-'!F41</f>
        <v>308</v>
      </c>
      <c r="F57" s="16">
        <f t="shared" si="0"/>
        <v>1922</v>
      </c>
      <c r="G57" s="16">
        <f>'[2]1b-'!I41</f>
        <v>1305</v>
      </c>
      <c r="H57" s="16">
        <f>'[2]1b-'!K41</f>
        <v>1010</v>
      </c>
      <c r="I57" s="16">
        <f>'[2]1b-'!M41</f>
        <v>3227</v>
      </c>
      <c r="J57" s="16">
        <f>'[2]1b-'!O41</f>
        <v>3227</v>
      </c>
      <c r="K57" s="16">
        <f>'[2]1b-'!E41</f>
        <v>1446</v>
      </c>
      <c r="L57" s="16">
        <f>'[2]1b-'!H41</f>
        <v>34</v>
      </c>
      <c r="M57" s="16">
        <f t="shared" si="1"/>
        <v>1480</v>
      </c>
      <c r="N57" s="16">
        <f>'[2]1b-'!J41</f>
        <v>1067</v>
      </c>
      <c r="O57" s="16">
        <f>'[2]1b-'!L41</f>
        <v>790</v>
      </c>
      <c r="P57" s="16">
        <f>'[2]1b-'!N41</f>
        <v>2547</v>
      </c>
      <c r="Q57" s="16">
        <f>'[2]1b-'!Q41</f>
        <v>2547</v>
      </c>
      <c r="R57" s="16">
        <f t="shared" si="2"/>
        <v>19.083023543990087</v>
      </c>
      <c r="S57" s="19">
        <f t="shared" si="3"/>
        <v>80.85501858736059</v>
      </c>
    </row>
    <row r="58" spans="1:19" s="8" customFormat="1" x14ac:dyDescent="0.25">
      <c r="A58" s="15" t="s">
        <v>13</v>
      </c>
      <c r="B58" s="15" t="s">
        <v>3</v>
      </c>
      <c r="C58" s="16">
        <f>'[2]1b-'!D42</f>
        <v>0</v>
      </c>
      <c r="D58" s="16">
        <f>'[2]1b-'!G42</f>
        <v>0</v>
      </c>
      <c r="E58" s="16">
        <f>'[2]1b-'!F42</f>
        <v>0</v>
      </c>
      <c r="F58" s="16">
        <f t="shared" si="0"/>
        <v>0</v>
      </c>
      <c r="G58" s="16">
        <f>'[2]1b-'!I42</f>
        <v>0</v>
      </c>
      <c r="H58" s="16">
        <f>'[2]1b-'!K42</f>
        <v>0</v>
      </c>
      <c r="I58" s="16">
        <f>'[2]1b-'!M42</f>
        <v>0</v>
      </c>
      <c r="J58" s="16">
        <f>'[2]1b-'!O42</f>
        <v>0</v>
      </c>
      <c r="K58" s="16">
        <f>'[2]1b-'!E42</f>
        <v>0</v>
      </c>
      <c r="L58" s="16">
        <f>'[2]1b-'!H42</f>
        <v>0</v>
      </c>
      <c r="M58" s="16">
        <f t="shared" si="1"/>
        <v>0</v>
      </c>
      <c r="N58" s="16">
        <f>'[2]1b-'!J42</f>
        <v>0</v>
      </c>
      <c r="O58" s="16">
        <f>'[2]1b-'!L42</f>
        <v>0</v>
      </c>
      <c r="P58" s="16">
        <f>'[2]1b-'!N42</f>
        <v>0</v>
      </c>
      <c r="Q58" s="16">
        <f>'[2]1b-'!Q42</f>
        <v>0</v>
      </c>
      <c r="R58" s="16">
        <f t="shared" si="2"/>
        <v>0</v>
      </c>
      <c r="S58" s="19">
        <f t="shared" si="3"/>
        <v>0</v>
      </c>
    </row>
    <row r="59" spans="1:19" s="8" customFormat="1" x14ac:dyDescent="0.25">
      <c r="A59" s="15" t="s">
        <v>12</v>
      </c>
      <c r="B59" s="15" t="s">
        <v>278</v>
      </c>
      <c r="C59" s="16">
        <f>'[2]1b-'!D43</f>
        <v>112</v>
      </c>
      <c r="D59" s="16">
        <f>'[2]1b-'!G43</f>
        <v>23</v>
      </c>
      <c r="E59" s="16">
        <f>'[2]1b-'!F43</f>
        <v>24</v>
      </c>
      <c r="F59" s="16">
        <f t="shared" si="0"/>
        <v>159</v>
      </c>
      <c r="G59" s="16">
        <f>'[2]1b-'!I43</f>
        <v>101</v>
      </c>
      <c r="H59" s="16">
        <f>'[2]1b-'!K43</f>
        <v>101</v>
      </c>
      <c r="I59" s="16">
        <f>'[2]1b-'!M43</f>
        <v>260</v>
      </c>
      <c r="J59" s="16">
        <f>'[2]1b-'!O43</f>
        <v>251</v>
      </c>
      <c r="K59" s="16">
        <f>'[2]1b-'!E43</f>
        <v>92</v>
      </c>
      <c r="L59" s="16">
        <f>'[2]1b-'!H43</f>
        <v>18</v>
      </c>
      <c r="M59" s="16">
        <f t="shared" si="1"/>
        <v>110</v>
      </c>
      <c r="N59" s="16">
        <f>'[2]1b-'!J43</f>
        <v>81</v>
      </c>
      <c r="O59" s="16">
        <f>'[2]1b-'!L43</f>
        <v>81</v>
      </c>
      <c r="P59" s="16">
        <f>'[2]1b-'!N43</f>
        <v>191</v>
      </c>
      <c r="Q59" s="16">
        <f>'[2]1b-'!Q43</f>
        <v>183</v>
      </c>
      <c r="R59" s="16">
        <f t="shared" si="2"/>
        <v>17.777777777777779</v>
      </c>
      <c r="S59" s="19">
        <f t="shared" si="3"/>
        <v>74.81481481481481</v>
      </c>
    </row>
    <row r="60" spans="1:19" s="8" customFormat="1" x14ac:dyDescent="0.25">
      <c r="A60" s="15" t="s">
        <v>12</v>
      </c>
      <c r="B60" s="15" t="s">
        <v>1</v>
      </c>
      <c r="C60" s="16">
        <f>'[2]1b-'!D44</f>
        <v>0</v>
      </c>
      <c r="D60" s="16">
        <f>'[2]1b-'!G44</f>
        <v>0</v>
      </c>
      <c r="E60" s="16">
        <f>'[2]1b-'!F44</f>
        <v>0</v>
      </c>
      <c r="F60" s="16">
        <f t="shared" si="0"/>
        <v>0</v>
      </c>
      <c r="G60" s="16">
        <f>'[2]1b-'!I44</f>
        <v>0</v>
      </c>
      <c r="H60" s="16">
        <f>'[2]1b-'!K44</f>
        <v>0</v>
      </c>
      <c r="I60" s="16">
        <f>'[2]1b-'!M44</f>
        <v>0</v>
      </c>
      <c r="J60" s="16">
        <f>'[2]1b-'!O44</f>
        <v>0</v>
      </c>
      <c r="K60" s="16">
        <f>'[2]1b-'!E44</f>
        <v>0</v>
      </c>
      <c r="L60" s="16">
        <f>'[2]1b-'!H44</f>
        <v>0</v>
      </c>
      <c r="M60" s="16">
        <f t="shared" si="1"/>
        <v>0</v>
      </c>
      <c r="N60" s="16">
        <f>'[2]1b-'!J44</f>
        <v>0</v>
      </c>
      <c r="O60" s="16">
        <f>'[2]1b-'!L44</f>
        <v>0</v>
      </c>
      <c r="P60" s="16">
        <f>'[2]1b-'!N44</f>
        <v>0</v>
      </c>
      <c r="Q60" s="16">
        <f>'[2]1b-'!Q44</f>
        <v>0</v>
      </c>
      <c r="R60" s="16">
        <f t="shared" si="2"/>
        <v>0</v>
      </c>
      <c r="S60" s="19">
        <f t="shared" si="3"/>
        <v>0</v>
      </c>
    </row>
    <row r="61" spans="1:19" s="8" customFormat="1" x14ac:dyDescent="0.25">
      <c r="A61" s="15" t="s">
        <v>12</v>
      </c>
      <c r="B61" s="15" t="s">
        <v>2</v>
      </c>
      <c r="C61" s="16">
        <f>'[2]1b-'!D45</f>
        <v>2197</v>
      </c>
      <c r="D61" s="16">
        <f>'[2]1b-'!G45</f>
        <v>83</v>
      </c>
      <c r="E61" s="16">
        <f>'[2]1b-'!F45</f>
        <v>452</v>
      </c>
      <c r="F61" s="16">
        <f t="shared" si="0"/>
        <v>2732</v>
      </c>
      <c r="G61" s="16">
        <f>'[2]1b-'!I45</f>
        <v>1742</v>
      </c>
      <c r="H61" s="16">
        <f>'[2]1b-'!K45</f>
        <v>1217</v>
      </c>
      <c r="I61" s="16">
        <f>'[2]1b-'!M45</f>
        <v>4474</v>
      </c>
      <c r="J61" s="16">
        <f>'[2]1b-'!O45</f>
        <v>4474</v>
      </c>
      <c r="K61" s="16">
        <f>'[2]1b-'!E45</f>
        <v>2075</v>
      </c>
      <c r="L61" s="16">
        <f>'[2]1b-'!H45</f>
        <v>45</v>
      </c>
      <c r="M61" s="16">
        <f t="shared" si="1"/>
        <v>2120</v>
      </c>
      <c r="N61" s="16">
        <f>'[2]1b-'!J45</f>
        <v>1468</v>
      </c>
      <c r="O61" s="16">
        <f>'[2]1b-'!L45</f>
        <v>994</v>
      </c>
      <c r="P61" s="16">
        <f>'[2]1b-'!N45</f>
        <v>3588</v>
      </c>
      <c r="Q61" s="16">
        <f>'[2]1b-'!Q45</f>
        <v>3588</v>
      </c>
      <c r="R61" s="16">
        <f t="shared" si="2"/>
        <v>19.824561403508774</v>
      </c>
      <c r="S61" s="19">
        <f t="shared" si="3"/>
        <v>76.403508771929836</v>
      </c>
    </row>
    <row r="62" spans="1:19" s="8" customFormat="1" x14ac:dyDescent="0.25">
      <c r="A62" s="15" t="s">
        <v>12</v>
      </c>
      <c r="B62" s="15" t="s">
        <v>3</v>
      </c>
      <c r="C62" s="16">
        <f>'[2]1b-'!D46</f>
        <v>0</v>
      </c>
      <c r="D62" s="16">
        <f>'[2]1b-'!G46</f>
        <v>0</v>
      </c>
      <c r="E62" s="16">
        <f>'[2]1b-'!F46</f>
        <v>0</v>
      </c>
      <c r="F62" s="16">
        <f t="shared" si="0"/>
        <v>0</v>
      </c>
      <c r="G62" s="16">
        <f>'[2]1b-'!I46</f>
        <v>0</v>
      </c>
      <c r="H62" s="16">
        <f>'[2]1b-'!K46</f>
        <v>0</v>
      </c>
      <c r="I62" s="16">
        <f>'[2]1b-'!M46</f>
        <v>0</v>
      </c>
      <c r="J62" s="16">
        <f>'[2]1b-'!O46</f>
        <v>0</v>
      </c>
      <c r="K62" s="16">
        <f>'[2]1b-'!E46</f>
        <v>0</v>
      </c>
      <c r="L62" s="16">
        <f>'[2]1b-'!H46</f>
        <v>0</v>
      </c>
      <c r="M62" s="16">
        <f t="shared" si="1"/>
        <v>0</v>
      </c>
      <c r="N62" s="16">
        <f>'[2]1b-'!J46</f>
        <v>0</v>
      </c>
      <c r="O62" s="16">
        <f>'[2]1b-'!L46</f>
        <v>0</v>
      </c>
      <c r="P62" s="16">
        <f>'[2]1b-'!N46</f>
        <v>0</v>
      </c>
      <c r="Q62" s="16">
        <f>'[2]1b-'!Q46</f>
        <v>0</v>
      </c>
      <c r="R62" s="16">
        <f t="shared" si="2"/>
        <v>0</v>
      </c>
      <c r="S62" s="19">
        <f t="shared" si="3"/>
        <v>0</v>
      </c>
    </row>
    <row r="63" spans="1:19" s="8" customFormat="1" x14ac:dyDescent="0.25">
      <c r="A63" s="15" t="s">
        <v>14</v>
      </c>
      <c r="B63" s="15" t="s">
        <v>278</v>
      </c>
      <c r="C63" s="16">
        <f>'[2]1b-'!D47</f>
        <v>503</v>
      </c>
      <c r="D63" s="16">
        <f>'[2]1b-'!G47</f>
        <v>93</v>
      </c>
      <c r="E63" s="16">
        <f>'[2]1b-'!F47</f>
        <v>68</v>
      </c>
      <c r="F63" s="16">
        <f t="shared" si="0"/>
        <v>664</v>
      </c>
      <c r="G63" s="16">
        <f>'[2]1b-'!I47</f>
        <v>384</v>
      </c>
      <c r="H63" s="16">
        <f>'[2]1b-'!K47</f>
        <v>384</v>
      </c>
      <c r="I63" s="16">
        <f>'[2]1b-'!M47</f>
        <v>1048</v>
      </c>
      <c r="J63" s="16">
        <f>'[2]1b-'!O47</f>
        <v>995</v>
      </c>
      <c r="K63" s="16">
        <f>'[2]1b-'!E47</f>
        <v>417</v>
      </c>
      <c r="L63" s="16">
        <f>'[2]1b-'!H47</f>
        <v>71</v>
      </c>
      <c r="M63" s="16">
        <f t="shared" si="1"/>
        <v>488</v>
      </c>
      <c r="N63" s="16">
        <f>'[2]1b-'!J47</f>
        <v>301</v>
      </c>
      <c r="O63" s="16">
        <f>'[2]1b-'!L47</f>
        <v>301</v>
      </c>
      <c r="P63" s="16">
        <f>'[2]1b-'!N47</f>
        <v>789</v>
      </c>
      <c r="Q63" s="16">
        <f>'[2]1b-'!Q47</f>
        <v>740</v>
      </c>
      <c r="R63" s="16">
        <f t="shared" si="2"/>
        <v>11.409395973154362</v>
      </c>
      <c r="S63" s="19">
        <f t="shared" si="3"/>
        <v>64.429530201342274</v>
      </c>
    </row>
    <row r="64" spans="1:19" s="8" customFormat="1" x14ac:dyDescent="0.25">
      <c r="A64" s="15" t="s">
        <v>14</v>
      </c>
      <c r="B64" s="15" t="s">
        <v>1</v>
      </c>
      <c r="C64" s="16">
        <f>'[2]1b-'!D48</f>
        <v>0</v>
      </c>
      <c r="D64" s="16">
        <f>'[2]1b-'!G48</f>
        <v>0</v>
      </c>
      <c r="E64" s="16">
        <f>'[2]1b-'!F48</f>
        <v>0</v>
      </c>
      <c r="F64" s="16">
        <f t="shared" si="0"/>
        <v>0</v>
      </c>
      <c r="G64" s="16">
        <f>'[2]1b-'!I48</f>
        <v>0</v>
      </c>
      <c r="H64" s="16">
        <f>'[2]1b-'!K48</f>
        <v>0</v>
      </c>
      <c r="I64" s="16">
        <f>'[2]1b-'!M48</f>
        <v>0</v>
      </c>
      <c r="J64" s="16">
        <f>'[2]1b-'!O48</f>
        <v>0</v>
      </c>
      <c r="K64" s="16">
        <f>'[2]1b-'!E48</f>
        <v>0</v>
      </c>
      <c r="L64" s="16">
        <f>'[2]1b-'!H48</f>
        <v>0</v>
      </c>
      <c r="M64" s="16">
        <f t="shared" si="1"/>
        <v>0</v>
      </c>
      <c r="N64" s="16">
        <f>'[2]1b-'!J48</f>
        <v>0</v>
      </c>
      <c r="O64" s="16">
        <f>'[2]1b-'!L48</f>
        <v>0</v>
      </c>
      <c r="P64" s="16">
        <f>'[2]1b-'!N48</f>
        <v>0</v>
      </c>
      <c r="Q64" s="16">
        <f>'[2]1b-'!Q48</f>
        <v>0</v>
      </c>
      <c r="R64" s="16">
        <f t="shared" si="2"/>
        <v>0</v>
      </c>
      <c r="S64" s="19">
        <f t="shared" si="3"/>
        <v>0</v>
      </c>
    </row>
    <row r="65" spans="1:19" s="8" customFormat="1" x14ac:dyDescent="0.25">
      <c r="A65" s="15" t="s">
        <v>14</v>
      </c>
      <c r="B65" s="15" t="s">
        <v>2</v>
      </c>
      <c r="C65" s="16">
        <f>'[2]1b-'!D49</f>
        <v>1199</v>
      </c>
      <c r="D65" s="16">
        <f>'[2]1b-'!G49</f>
        <v>90</v>
      </c>
      <c r="E65" s="16">
        <f>'[2]1b-'!F49</f>
        <v>103</v>
      </c>
      <c r="F65" s="16">
        <f t="shared" si="0"/>
        <v>1392</v>
      </c>
      <c r="G65" s="16">
        <f>'[2]1b-'!I49</f>
        <v>1240</v>
      </c>
      <c r="H65" s="16">
        <f>'[2]1b-'!K49</f>
        <v>1036</v>
      </c>
      <c r="I65" s="16">
        <f>'[2]1b-'!M49</f>
        <v>2632</v>
      </c>
      <c r="J65" s="16">
        <f>'[2]1b-'!O49</f>
        <v>2632</v>
      </c>
      <c r="K65" s="16">
        <f>'[2]1b-'!E49</f>
        <v>1157</v>
      </c>
      <c r="L65" s="16">
        <f>'[2]1b-'!H49</f>
        <v>41</v>
      </c>
      <c r="M65" s="16">
        <f t="shared" si="1"/>
        <v>1198</v>
      </c>
      <c r="N65" s="16">
        <f>'[2]1b-'!J49</f>
        <v>787</v>
      </c>
      <c r="O65" s="16">
        <f>'[2]1b-'!L49</f>
        <v>600</v>
      </c>
      <c r="P65" s="16">
        <f>'[2]1b-'!N49</f>
        <v>1985</v>
      </c>
      <c r="Q65" s="16">
        <f>'[2]1b-'!Q49</f>
        <v>1985</v>
      </c>
      <c r="R65" s="16">
        <f t="shared" si="2"/>
        <v>7.9906904577191611</v>
      </c>
      <c r="S65" s="19">
        <f t="shared" si="3"/>
        <v>96.198603568657873</v>
      </c>
    </row>
    <row r="66" spans="1:19" s="8" customFormat="1" x14ac:dyDescent="0.25">
      <c r="A66" s="15" t="s">
        <v>14</v>
      </c>
      <c r="B66" s="15" t="s">
        <v>3</v>
      </c>
      <c r="C66" s="16">
        <f>'[2]1b-'!D50</f>
        <v>64.13</v>
      </c>
      <c r="D66" s="16">
        <f>'[2]1b-'!G50</f>
        <v>0</v>
      </c>
      <c r="E66" s="16">
        <f>'[2]1b-'!F50</f>
        <v>8.64</v>
      </c>
      <c r="F66" s="16">
        <f t="shared" si="0"/>
        <v>72.77</v>
      </c>
      <c r="G66" s="16">
        <f>'[2]1b-'!I50</f>
        <v>33.07</v>
      </c>
      <c r="H66" s="16">
        <f>'[2]1b-'!K50</f>
        <v>0</v>
      </c>
      <c r="I66" s="16">
        <f>'[2]1b-'!M50</f>
        <v>105.83</v>
      </c>
      <c r="J66" s="16">
        <f>'[2]1b-'!O50</f>
        <v>105.83</v>
      </c>
      <c r="K66" s="16">
        <f>'[2]1b-'!E50</f>
        <v>63.8</v>
      </c>
      <c r="L66" s="16">
        <f>'[2]1b-'!H50</f>
        <v>0</v>
      </c>
      <c r="M66" s="16">
        <f t="shared" si="1"/>
        <v>63.8</v>
      </c>
      <c r="N66" s="16">
        <f>'[2]1b-'!J50</f>
        <v>31.91</v>
      </c>
      <c r="O66" s="16">
        <f>'[2]1b-'!L50</f>
        <v>0</v>
      </c>
      <c r="P66" s="16">
        <f>'[2]1b-'!N50</f>
        <v>95.7</v>
      </c>
      <c r="Q66" s="16">
        <f>'[2]1b-'!Q50</f>
        <v>95.7</v>
      </c>
      <c r="R66" s="16">
        <f t="shared" si="2"/>
        <v>13.472633712770937</v>
      </c>
      <c r="S66" s="19">
        <f t="shared" si="3"/>
        <v>51.567129268673014</v>
      </c>
    </row>
    <row r="67" spans="1:19" s="8" customFormat="1" x14ac:dyDescent="0.25">
      <c r="A67" s="15" t="s">
        <v>15</v>
      </c>
      <c r="B67" s="15" t="s">
        <v>278</v>
      </c>
      <c r="C67" s="16">
        <f>'[2]1b-'!D51</f>
        <v>260</v>
      </c>
      <c r="D67" s="16">
        <f>'[2]1b-'!G51</f>
        <v>95</v>
      </c>
      <c r="E67" s="16">
        <f>'[2]1b-'!F51</f>
        <v>66</v>
      </c>
      <c r="F67" s="16">
        <f t="shared" si="0"/>
        <v>421</v>
      </c>
      <c r="G67" s="16">
        <f>'[2]1b-'!I51</f>
        <v>343</v>
      </c>
      <c r="H67" s="16">
        <f>'[2]1b-'!K51</f>
        <v>343</v>
      </c>
      <c r="I67" s="16">
        <f>'[2]1b-'!M51</f>
        <v>764</v>
      </c>
      <c r="J67" s="16">
        <f>'[2]1b-'!O51</f>
        <v>737</v>
      </c>
      <c r="K67" s="16">
        <f>'[2]1b-'!E51</f>
        <v>221</v>
      </c>
      <c r="L67" s="16">
        <f>'[2]1b-'!H51</f>
        <v>71</v>
      </c>
      <c r="M67" s="16">
        <f t="shared" si="1"/>
        <v>292</v>
      </c>
      <c r="N67" s="16">
        <f>'[2]1b-'!J51</f>
        <v>255</v>
      </c>
      <c r="O67" s="16">
        <f>'[2]1b-'!L51</f>
        <v>255</v>
      </c>
      <c r="P67" s="16">
        <f>'[2]1b-'!N51</f>
        <v>547</v>
      </c>
      <c r="Q67" s="16">
        <f>'[2]1b-'!Q51</f>
        <v>525</v>
      </c>
      <c r="R67" s="16">
        <f t="shared" si="2"/>
        <v>18.591549295774648</v>
      </c>
      <c r="S67" s="19">
        <f t="shared" si="3"/>
        <v>96.619718309859167</v>
      </c>
    </row>
    <row r="68" spans="1:19" s="8" customFormat="1" x14ac:dyDescent="0.25">
      <c r="A68" s="15" t="s">
        <v>15</v>
      </c>
      <c r="B68" s="15" t="s">
        <v>1</v>
      </c>
      <c r="C68" s="16">
        <f>'[2]1b-'!D52</f>
        <v>0</v>
      </c>
      <c r="D68" s="16">
        <f>'[2]1b-'!G52</f>
        <v>0</v>
      </c>
      <c r="E68" s="16">
        <f>'[2]1b-'!F52</f>
        <v>0</v>
      </c>
      <c r="F68" s="16">
        <f t="shared" si="0"/>
        <v>0</v>
      </c>
      <c r="G68" s="16">
        <f>'[2]1b-'!I52</f>
        <v>0</v>
      </c>
      <c r="H68" s="16">
        <f>'[2]1b-'!K52</f>
        <v>0</v>
      </c>
      <c r="I68" s="16">
        <f>'[2]1b-'!M52</f>
        <v>0</v>
      </c>
      <c r="J68" s="16">
        <f>'[2]1b-'!O52</f>
        <v>0</v>
      </c>
      <c r="K68" s="16">
        <f>'[2]1b-'!E52</f>
        <v>0</v>
      </c>
      <c r="L68" s="16">
        <f>'[2]1b-'!H52</f>
        <v>0</v>
      </c>
      <c r="M68" s="16">
        <f t="shared" si="1"/>
        <v>0</v>
      </c>
      <c r="N68" s="16">
        <f>'[2]1b-'!J52</f>
        <v>0</v>
      </c>
      <c r="O68" s="16">
        <f>'[2]1b-'!L52</f>
        <v>0</v>
      </c>
      <c r="P68" s="16">
        <f>'[2]1b-'!N52</f>
        <v>0</v>
      </c>
      <c r="Q68" s="16">
        <f>'[2]1b-'!Q52</f>
        <v>0</v>
      </c>
      <c r="R68" s="16">
        <f t="shared" si="2"/>
        <v>0</v>
      </c>
      <c r="S68" s="19">
        <f t="shared" si="3"/>
        <v>0</v>
      </c>
    </row>
    <row r="69" spans="1:19" s="8" customFormat="1" x14ac:dyDescent="0.25">
      <c r="A69" s="15" t="s">
        <v>15</v>
      </c>
      <c r="B69" s="15" t="s">
        <v>2</v>
      </c>
      <c r="C69" s="16">
        <f>'[2]1b-'!D53</f>
        <v>2863</v>
      </c>
      <c r="D69" s="16">
        <f>'[2]1b-'!G53</f>
        <v>185</v>
      </c>
      <c r="E69" s="16">
        <f>'[2]1b-'!F53</f>
        <v>622</v>
      </c>
      <c r="F69" s="16">
        <f t="shared" si="0"/>
        <v>3670</v>
      </c>
      <c r="G69" s="16">
        <f>'[2]1b-'!I53</f>
        <v>2886</v>
      </c>
      <c r="H69" s="16">
        <f>'[2]1b-'!K53</f>
        <v>2309</v>
      </c>
      <c r="I69" s="16">
        <f>'[2]1b-'!M53</f>
        <v>6556</v>
      </c>
      <c r="J69" s="16">
        <f>'[2]1b-'!O53</f>
        <v>6556</v>
      </c>
      <c r="K69" s="16">
        <f>'[2]1b-'!E53</f>
        <v>2747</v>
      </c>
      <c r="L69" s="16">
        <f>'[2]1b-'!H53</f>
        <v>126</v>
      </c>
      <c r="M69" s="16">
        <f t="shared" si="1"/>
        <v>2873</v>
      </c>
      <c r="N69" s="16">
        <f>'[2]1b-'!J53</f>
        <v>1975</v>
      </c>
      <c r="O69" s="16">
        <f>'[2]1b-'!L53</f>
        <v>1427</v>
      </c>
      <c r="P69" s="16">
        <f>'[2]1b-'!N53</f>
        <v>4848</v>
      </c>
      <c r="Q69" s="16">
        <f>'[2]1b-'!Q53</f>
        <v>4848</v>
      </c>
      <c r="R69" s="16">
        <f t="shared" si="2"/>
        <v>20.406824146981627</v>
      </c>
      <c r="S69" s="19">
        <f t="shared" si="3"/>
        <v>94.685039370078741</v>
      </c>
    </row>
    <row r="70" spans="1:19" s="8" customFormat="1" x14ac:dyDescent="0.25">
      <c r="A70" s="15" t="s">
        <v>15</v>
      </c>
      <c r="B70" s="15" t="s">
        <v>3</v>
      </c>
      <c r="C70" s="16">
        <f>'[2]1b-'!D54</f>
        <v>0</v>
      </c>
      <c r="D70" s="16">
        <f>'[2]1b-'!G54</f>
        <v>0</v>
      </c>
      <c r="E70" s="16">
        <f>'[2]1b-'!F54</f>
        <v>0</v>
      </c>
      <c r="F70" s="16">
        <f t="shared" si="0"/>
        <v>0</v>
      </c>
      <c r="G70" s="16">
        <f>'[2]1b-'!I54</f>
        <v>0</v>
      </c>
      <c r="H70" s="16">
        <f>'[2]1b-'!K54</f>
        <v>0</v>
      </c>
      <c r="I70" s="16">
        <f>'[2]1b-'!M54</f>
        <v>0</v>
      </c>
      <c r="J70" s="16">
        <f>'[2]1b-'!O54</f>
        <v>0</v>
      </c>
      <c r="K70" s="16">
        <f>'[2]1b-'!E54</f>
        <v>0</v>
      </c>
      <c r="L70" s="16">
        <f>'[2]1b-'!H54</f>
        <v>0</v>
      </c>
      <c r="M70" s="16">
        <f t="shared" si="1"/>
        <v>0</v>
      </c>
      <c r="N70" s="16">
        <f>'[2]1b-'!J54</f>
        <v>0</v>
      </c>
      <c r="O70" s="16">
        <f>'[2]1b-'!L54</f>
        <v>0</v>
      </c>
      <c r="P70" s="16">
        <f>'[2]1b-'!N54</f>
        <v>0</v>
      </c>
      <c r="Q70" s="16">
        <f>'[2]1b-'!Q54</f>
        <v>0</v>
      </c>
      <c r="R70" s="16">
        <f t="shared" si="2"/>
        <v>0</v>
      </c>
      <c r="S70" s="19">
        <f t="shared" si="3"/>
        <v>0</v>
      </c>
    </row>
    <row r="71" spans="1:19" s="8" customFormat="1" x14ac:dyDescent="0.25">
      <c r="A71" s="15" t="s">
        <v>16</v>
      </c>
      <c r="B71" s="15" t="s">
        <v>278</v>
      </c>
      <c r="C71" s="16">
        <f>'[2]1b-'!D55</f>
        <v>1234</v>
      </c>
      <c r="D71" s="16">
        <f>'[2]1b-'!G55</f>
        <v>285</v>
      </c>
      <c r="E71" s="16">
        <f>'[2]1b-'!F55</f>
        <v>172</v>
      </c>
      <c r="F71" s="16">
        <f t="shared" si="0"/>
        <v>1691</v>
      </c>
      <c r="G71" s="16">
        <f>'[2]1b-'!I55</f>
        <v>973</v>
      </c>
      <c r="H71" s="16">
        <f>'[2]1b-'!K55</f>
        <v>973</v>
      </c>
      <c r="I71" s="16">
        <f>'[2]1b-'!M55</f>
        <v>2664</v>
      </c>
      <c r="J71" s="16">
        <f>'[2]1b-'!O55</f>
        <v>2592</v>
      </c>
      <c r="K71" s="16">
        <f>'[2]1b-'!E55</f>
        <v>1013</v>
      </c>
      <c r="L71" s="16">
        <f>'[2]1b-'!H55</f>
        <v>247</v>
      </c>
      <c r="M71" s="16">
        <f t="shared" si="1"/>
        <v>1260</v>
      </c>
      <c r="N71" s="16">
        <f>'[2]1b-'!J55</f>
        <v>743</v>
      </c>
      <c r="O71" s="16">
        <f>'[2]1b-'!L55</f>
        <v>743</v>
      </c>
      <c r="P71" s="16">
        <f>'[2]1b-'!N55</f>
        <v>2003</v>
      </c>
      <c r="Q71" s="16">
        <f>'[2]1b-'!Q55</f>
        <v>1948</v>
      </c>
      <c r="R71" s="16">
        <f t="shared" si="2"/>
        <v>11.323238973008557</v>
      </c>
      <c r="S71" s="19">
        <f t="shared" si="3"/>
        <v>64.055299539170505</v>
      </c>
    </row>
    <row r="72" spans="1:19" s="8" customFormat="1" x14ac:dyDescent="0.25">
      <c r="A72" s="15" t="s">
        <v>16</v>
      </c>
      <c r="B72" s="15" t="s">
        <v>1</v>
      </c>
      <c r="C72" s="16">
        <f>'[2]1b-'!D56</f>
        <v>66</v>
      </c>
      <c r="D72" s="16">
        <f>'[2]1b-'!G56</f>
        <v>0</v>
      </c>
      <c r="E72" s="16">
        <f>'[2]1b-'!F56</f>
        <v>2</v>
      </c>
      <c r="F72" s="16">
        <f t="shared" si="0"/>
        <v>68</v>
      </c>
      <c r="G72" s="16">
        <f>'[2]1b-'!I56</f>
        <v>64</v>
      </c>
      <c r="H72" s="16">
        <f>'[2]1b-'!K56</f>
        <v>0</v>
      </c>
      <c r="I72" s="16">
        <f>'[2]1b-'!M56</f>
        <v>132</v>
      </c>
      <c r="J72" s="16">
        <f>'[2]1b-'!O56</f>
        <v>132</v>
      </c>
      <c r="K72" s="16">
        <f>'[2]1b-'!E56</f>
        <v>0</v>
      </c>
      <c r="L72" s="16">
        <f>'[2]1b-'!H56</f>
        <v>0</v>
      </c>
      <c r="M72" s="16">
        <f t="shared" si="1"/>
        <v>0</v>
      </c>
      <c r="N72" s="16">
        <f>'[2]1b-'!J56</f>
        <v>0</v>
      </c>
      <c r="O72" s="16">
        <f>'[2]1b-'!L56</f>
        <v>0</v>
      </c>
      <c r="P72" s="16">
        <f>'[2]1b-'!N56</f>
        <v>0</v>
      </c>
      <c r="Q72" s="16">
        <f>'[2]1b-'!Q56</f>
        <v>0</v>
      </c>
      <c r="R72" s="16">
        <f t="shared" si="2"/>
        <v>3.0303030303030303</v>
      </c>
      <c r="S72" s="19">
        <f t="shared" si="3"/>
        <v>96.969696969696969</v>
      </c>
    </row>
    <row r="73" spans="1:19" s="8" customFormat="1" x14ac:dyDescent="0.25">
      <c r="A73" s="15" t="s">
        <v>16</v>
      </c>
      <c r="B73" s="15" t="s">
        <v>2</v>
      </c>
      <c r="C73" s="16">
        <f>'[2]1b-'!D57</f>
        <v>5059</v>
      </c>
      <c r="D73" s="16">
        <f>'[2]1b-'!G57</f>
        <v>280</v>
      </c>
      <c r="E73" s="16">
        <f>'[2]1b-'!F57</f>
        <v>1335</v>
      </c>
      <c r="F73" s="16">
        <f t="shared" si="0"/>
        <v>6674</v>
      </c>
      <c r="G73" s="16">
        <f>'[2]1b-'!I57</f>
        <v>5292</v>
      </c>
      <c r="H73" s="16">
        <f>'[2]1b-'!K57</f>
        <v>4068</v>
      </c>
      <c r="I73" s="16">
        <f>'[2]1b-'!M57</f>
        <v>11966</v>
      </c>
      <c r="J73" s="16">
        <f>'[2]1b-'!O57</f>
        <v>11966</v>
      </c>
      <c r="K73" s="16">
        <f>'[2]1b-'!E57</f>
        <v>4550</v>
      </c>
      <c r="L73" s="16">
        <f>'[2]1b-'!H57</f>
        <v>145</v>
      </c>
      <c r="M73" s="16">
        <f t="shared" si="1"/>
        <v>4695</v>
      </c>
      <c r="N73" s="16">
        <f>'[2]1b-'!J57</f>
        <v>3849</v>
      </c>
      <c r="O73" s="16">
        <f>'[2]1b-'!L57</f>
        <v>2683</v>
      </c>
      <c r="P73" s="16">
        <f>'[2]1b-'!N57</f>
        <v>8544</v>
      </c>
      <c r="Q73" s="16">
        <f>'[2]1b-'!Q57</f>
        <v>8544</v>
      </c>
      <c r="R73" s="16">
        <f t="shared" si="2"/>
        <v>25.004682524817383</v>
      </c>
      <c r="S73" s="19">
        <f t="shared" si="3"/>
        <v>99.119685334332274</v>
      </c>
    </row>
    <row r="74" spans="1:19" s="8" customFormat="1" x14ac:dyDescent="0.25">
      <c r="A74" s="15" t="s">
        <v>16</v>
      </c>
      <c r="B74" s="15" t="s">
        <v>3</v>
      </c>
      <c r="C74" s="16">
        <f>'[2]1b-'!D58</f>
        <v>136.85</v>
      </c>
      <c r="D74" s="16">
        <f>'[2]1b-'!G58</f>
        <v>0</v>
      </c>
      <c r="E74" s="16">
        <f>'[2]1b-'!F58</f>
        <v>63.31</v>
      </c>
      <c r="F74" s="16">
        <f t="shared" si="0"/>
        <v>200.16</v>
      </c>
      <c r="G74" s="16">
        <f>'[2]1b-'!I58</f>
        <v>77.16</v>
      </c>
      <c r="H74" s="16">
        <f>'[2]1b-'!K58</f>
        <v>0</v>
      </c>
      <c r="I74" s="16">
        <f>'[2]1b-'!M58</f>
        <v>277.31</v>
      </c>
      <c r="J74" s="16">
        <f>'[2]1b-'!O58</f>
        <v>277.31</v>
      </c>
      <c r="K74" s="16">
        <f>'[2]1b-'!E58</f>
        <v>123.53</v>
      </c>
      <c r="L74" s="16">
        <f>'[2]1b-'!H58</f>
        <v>0</v>
      </c>
      <c r="M74" s="16">
        <f t="shared" si="1"/>
        <v>123.53</v>
      </c>
      <c r="N74" s="16">
        <f>'[2]1b-'!J58</f>
        <v>50.8</v>
      </c>
      <c r="O74" s="16">
        <f>'[2]1b-'!L58</f>
        <v>0</v>
      </c>
      <c r="P74" s="16">
        <f>'[2]1b-'!N58</f>
        <v>174.34</v>
      </c>
      <c r="Q74" s="16">
        <f>'[2]1b-'!Q58</f>
        <v>174.34</v>
      </c>
      <c r="R74" s="16">
        <f t="shared" si="2"/>
        <v>46.262331019364275</v>
      </c>
      <c r="S74" s="19">
        <f t="shared" si="3"/>
        <v>56.382900986481552</v>
      </c>
    </row>
    <row r="75" spans="1:19" s="8" customFormat="1" x14ac:dyDescent="0.25">
      <c r="A75" s="15" t="s">
        <v>17</v>
      </c>
      <c r="B75" s="15" t="s">
        <v>278</v>
      </c>
      <c r="C75" s="16">
        <f>'[2]1b-'!D59</f>
        <v>623</v>
      </c>
      <c r="D75" s="16">
        <f>'[2]1b-'!G59</f>
        <v>213</v>
      </c>
      <c r="E75" s="16">
        <f>'[2]1b-'!F59</f>
        <v>131</v>
      </c>
      <c r="F75" s="16">
        <f t="shared" si="0"/>
        <v>967</v>
      </c>
      <c r="G75" s="16">
        <f>'[2]1b-'!I59</f>
        <v>616</v>
      </c>
      <c r="H75" s="16">
        <f>'[2]1b-'!K59</f>
        <v>616</v>
      </c>
      <c r="I75" s="16">
        <f>'[2]1b-'!M59</f>
        <v>1583</v>
      </c>
      <c r="J75" s="16">
        <f>'[2]1b-'!O59</f>
        <v>1571</v>
      </c>
      <c r="K75" s="16">
        <f>'[2]1b-'!E59</f>
        <v>524</v>
      </c>
      <c r="L75" s="16">
        <f>'[2]1b-'!H59</f>
        <v>183</v>
      </c>
      <c r="M75" s="16">
        <f t="shared" si="1"/>
        <v>707</v>
      </c>
      <c r="N75" s="16">
        <f>'[2]1b-'!J59</f>
        <v>491</v>
      </c>
      <c r="O75" s="16">
        <f>'[2]1b-'!L59</f>
        <v>491</v>
      </c>
      <c r="P75" s="16">
        <f>'[2]1b-'!N59</f>
        <v>1198</v>
      </c>
      <c r="Q75" s="16">
        <f>'[2]1b-'!Q59</f>
        <v>1188</v>
      </c>
      <c r="R75" s="16">
        <f t="shared" si="2"/>
        <v>15.669856459330145</v>
      </c>
      <c r="S75" s="19">
        <f t="shared" si="3"/>
        <v>73.68421052631578</v>
      </c>
    </row>
    <row r="76" spans="1:19" s="8" customFormat="1" x14ac:dyDescent="0.25">
      <c r="A76" s="15" t="s">
        <v>17</v>
      </c>
      <c r="B76" s="15" t="s">
        <v>1</v>
      </c>
      <c r="C76" s="16">
        <f>'[2]1b-'!D60</f>
        <v>14</v>
      </c>
      <c r="D76" s="16">
        <f>'[2]1b-'!G60</f>
        <v>0</v>
      </c>
      <c r="E76" s="16">
        <f>'[2]1b-'!F60</f>
        <v>0</v>
      </c>
      <c r="F76" s="16">
        <f t="shared" si="0"/>
        <v>14</v>
      </c>
      <c r="G76" s="16">
        <f>'[2]1b-'!I60</f>
        <v>24</v>
      </c>
      <c r="H76" s="16">
        <f>'[2]1b-'!K60</f>
        <v>0</v>
      </c>
      <c r="I76" s="16">
        <f>'[2]1b-'!M60</f>
        <v>38</v>
      </c>
      <c r="J76" s="16">
        <f>'[2]1b-'!O60</f>
        <v>38</v>
      </c>
      <c r="K76" s="16">
        <f>'[2]1b-'!E60</f>
        <v>0</v>
      </c>
      <c r="L76" s="16">
        <f>'[2]1b-'!H60</f>
        <v>0</v>
      </c>
      <c r="M76" s="16">
        <f t="shared" si="1"/>
        <v>0</v>
      </c>
      <c r="N76" s="16">
        <f>'[2]1b-'!J60</f>
        <v>0</v>
      </c>
      <c r="O76" s="16">
        <f>'[2]1b-'!L60</f>
        <v>0</v>
      </c>
      <c r="P76" s="16">
        <f>'[2]1b-'!N60</f>
        <v>0</v>
      </c>
      <c r="Q76" s="16">
        <f>'[2]1b-'!Q60</f>
        <v>0</v>
      </c>
      <c r="R76" s="16">
        <f t="shared" si="2"/>
        <v>0</v>
      </c>
      <c r="S76" s="19">
        <f t="shared" si="3"/>
        <v>171.42857142857142</v>
      </c>
    </row>
    <row r="77" spans="1:19" s="8" customFormat="1" x14ac:dyDescent="0.25">
      <c r="A77" s="15" t="s">
        <v>17</v>
      </c>
      <c r="B77" s="15" t="s">
        <v>2</v>
      </c>
      <c r="C77" s="16">
        <f>'[2]1b-'!D61</f>
        <v>2439</v>
      </c>
      <c r="D77" s="16">
        <f>'[2]1b-'!G61</f>
        <v>174</v>
      </c>
      <c r="E77" s="16">
        <f>'[2]1b-'!F61</f>
        <v>803</v>
      </c>
      <c r="F77" s="16">
        <f t="shared" si="0"/>
        <v>3416</v>
      </c>
      <c r="G77" s="16">
        <f>'[2]1b-'!I61</f>
        <v>2818</v>
      </c>
      <c r="H77" s="16">
        <f>'[2]1b-'!K61</f>
        <v>2164</v>
      </c>
      <c r="I77" s="16">
        <f>'[2]1b-'!M61</f>
        <v>6234</v>
      </c>
      <c r="J77" s="16">
        <f>'[2]1b-'!O61</f>
        <v>6234</v>
      </c>
      <c r="K77" s="16">
        <f>'[2]1b-'!E61</f>
        <v>2303</v>
      </c>
      <c r="L77" s="16">
        <f>'[2]1b-'!H61</f>
        <v>92</v>
      </c>
      <c r="M77" s="16">
        <f t="shared" si="1"/>
        <v>2395</v>
      </c>
      <c r="N77" s="16">
        <f>'[2]1b-'!J61</f>
        <v>1951</v>
      </c>
      <c r="O77" s="16">
        <f>'[2]1b-'!L61</f>
        <v>1415</v>
      </c>
      <c r="P77" s="16">
        <f>'[2]1b-'!N61</f>
        <v>4346</v>
      </c>
      <c r="Q77" s="16">
        <f>'[2]1b-'!Q61</f>
        <v>4346</v>
      </c>
      <c r="R77" s="16">
        <f t="shared" si="2"/>
        <v>30.730960581706849</v>
      </c>
      <c r="S77" s="19">
        <f t="shared" si="3"/>
        <v>107.84538844240336</v>
      </c>
    </row>
    <row r="78" spans="1:19" s="8" customFormat="1" x14ac:dyDescent="0.25">
      <c r="A78" s="15" t="s">
        <v>17</v>
      </c>
      <c r="B78" s="15" t="s">
        <v>3</v>
      </c>
      <c r="C78" s="16">
        <f>'[2]1b-'!D62</f>
        <v>27</v>
      </c>
      <c r="D78" s="16">
        <f>'[2]1b-'!G62</f>
        <v>0</v>
      </c>
      <c r="E78" s="16">
        <f>'[2]1b-'!F62</f>
        <v>5</v>
      </c>
      <c r="F78" s="16">
        <f t="shared" si="0"/>
        <v>32</v>
      </c>
      <c r="G78" s="16">
        <f>'[2]1b-'!I62</f>
        <v>8</v>
      </c>
      <c r="H78" s="16">
        <f>'[2]1b-'!K62</f>
        <v>0</v>
      </c>
      <c r="I78" s="16">
        <f>'[2]1b-'!M62</f>
        <v>40</v>
      </c>
      <c r="J78" s="16">
        <f>'[2]1b-'!O62</f>
        <v>40</v>
      </c>
      <c r="K78" s="16">
        <f>'[2]1b-'!E62</f>
        <v>24</v>
      </c>
      <c r="L78" s="16">
        <f>'[2]1b-'!H62</f>
        <v>0</v>
      </c>
      <c r="M78" s="16">
        <f t="shared" si="1"/>
        <v>24</v>
      </c>
      <c r="N78" s="16">
        <f>'[2]1b-'!J62</f>
        <v>7</v>
      </c>
      <c r="O78" s="16">
        <f>'[2]1b-'!L62</f>
        <v>0</v>
      </c>
      <c r="P78" s="16">
        <f>'[2]1b-'!N62</f>
        <v>31</v>
      </c>
      <c r="Q78" s="16">
        <f>'[2]1b-'!Q62</f>
        <v>31</v>
      </c>
      <c r="R78" s="16">
        <f t="shared" si="2"/>
        <v>18.518518518518519</v>
      </c>
      <c r="S78" s="19">
        <f t="shared" si="3"/>
        <v>29.629629629629626</v>
      </c>
    </row>
    <row r="79" spans="1:19" s="8" customFormat="1" x14ac:dyDescent="0.25">
      <c r="A79" s="15" t="s">
        <v>18</v>
      </c>
      <c r="B79" s="15" t="s">
        <v>278</v>
      </c>
      <c r="C79" s="16">
        <f>'[2]1b-'!D63</f>
        <v>1364</v>
      </c>
      <c r="D79" s="16">
        <f>'[2]1b-'!G63</f>
        <v>401</v>
      </c>
      <c r="E79" s="16">
        <f>'[2]1b-'!F63</f>
        <v>283</v>
      </c>
      <c r="F79" s="16">
        <f t="shared" si="0"/>
        <v>2048</v>
      </c>
      <c r="G79" s="16">
        <f>'[2]1b-'!I63</f>
        <v>1210</v>
      </c>
      <c r="H79" s="16">
        <f>'[2]1b-'!K63</f>
        <v>1210</v>
      </c>
      <c r="I79" s="16">
        <f>'[2]1b-'!M63</f>
        <v>3258</v>
      </c>
      <c r="J79" s="16">
        <f>'[2]1b-'!O63</f>
        <v>3154</v>
      </c>
      <c r="K79" s="16">
        <f>'[2]1b-'!E63</f>
        <v>1118</v>
      </c>
      <c r="L79" s="16">
        <f>'[2]1b-'!H63</f>
        <v>282</v>
      </c>
      <c r="M79" s="16">
        <f t="shared" si="1"/>
        <v>1400</v>
      </c>
      <c r="N79" s="16">
        <f>'[2]1b-'!J63</f>
        <v>892</v>
      </c>
      <c r="O79" s="16">
        <f>'[2]1b-'!L63</f>
        <v>892</v>
      </c>
      <c r="P79" s="16">
        <f>'[2]1b-'!N63</f>
        <v>2292</v>
      </c>
      <c r="Q79" s="16">
        <f>'[2]1b-'!Q63</f>
        <v>2220</v>
      </c>
      <c r="R79" s="16">
        <f t="shared" si="2"/>
        <v>16.033994334277622</v>
      </c>
      <c r="S79" s="19">
        <f t="shared" si="3"/>
        <v>68.555240793201136</v>
      </c>
    </row>
    <row r="80" spans="1:19" s="8" customFormat="1" x14ac:dyDescent="0.25">
      <c r="A80" s="15" t="s">
        <v>18</v>
      </c>
      <c r="B80" s="15" t="s">
        <v>1</v>
      </c>
      <c r="C80" s="16">
        <f>'[2]1b-'!D64</f>
        <v>17</v>
      </c>
      <c r="D80" s="16">
        <f>'[2]1b-'!G64</f>
        <v>0</v>
      </c>
      <c r="E80" s="16">
        <f>'[2]1b-'!F64</f>
        <v>20</v>
      </c>
      <c r="F80" s="16">
        <f t="shared" si="0"/>
        <v>37</v>
      </c>
      <c r="G80" s="16">
        <f>'[2]1b-'!I64</f>
        <v>21</v>
      </c>
      <c r="H80" s="16">
        <f>'[2]1b-'!K64</f>
        <v>0</v>
      </c>
      <c r="I80" s="16">
        <f>'[2]1b-'!M64</f>
        <v>58</v>
      </c>
      <c r="J80" s="16">
        <f>'[2]1b-'!O64</f>
        <v>58</v>
      </c>
      <c r="K80" s="16">
        <f>'[2]1b-'!E64</f>
        <v>0</v>
      </c>
      <c r="L80" s="16">
        <f>'[2]1b-'!H64</f>
        <v>0</v>
      </c>
      <c r="M80" s="16">
        <f t="shared" si="1"/>
        <v>0</v>
      </c>
      <c r="N80" s="16">
        <f>'[2]1b-'!J64</f>
        <v>0</v>
      </c>
      <c r="O80" s="16">
        <f>'[2]1b-'!L64</f>
        <v>0</v>
      </c>
      <c r="P80" s="16">
        <f>'[2]1b-'!N64</f>
        <v>0</v>
      </c>
      <c r="Q80" s="16">
        <f>'[2]1b-'!Q64</f>
        <v>0</v>
      </c>
      <c r="R80" s="16">
        <f t="shared" si="2"/>
        <v>117.64705882352942</v>
      </c>
      <c r="S80" s="19">
        <f t="shared" si="3"/>
        <v>123.52941176470588</v>
      </c>
    </row>
    <row r="81" spans="1:19" s="8" customFormat="1" x14ac:dyDescent="0.25">
      <c r="A81" s="15" t="s">
        <v>18</v>
      </c>
      <c r="B81" s="15" t="s">
        <v>2</v>
      </c>
      <c r="C81" s="16">
        <f>'[2]1b-'!D65</f>
        <v>3886</v>
      </c>
      <c r="D81" s="16">
        <f>'[2]1b-'!G65</f>
        <v>332</v>
      </c>
      <c r="E81" s="16">
        <f>'[2]1b-'!F65</f>
        <v>1126</v>
      </c>
      <c r="F81" s="16">
        <f t="shared" si="0"/>
        <v>5344</v>
      </c>
      <c r="G81" s="16">
        <f>'[2]1b-'!I65</f>
        <v>3873</v>
      </c>
      <c r="H81" s="16">
        <f>'[2]1b-'!K65</f>
        <v>3102</v>
      </c>
      <c r="I81" s="16">
        <f>'[2]1b-'!M65</f>
        <v>9217</v>
      </c>
      <c r="J81" s="16">
        <f>'[2]1b-'!O65</f>
        <v>9217</v>
      </c>
      <c r="K81" s="16">
        <f>'[2]1b-'!E65</f>
        <v>3732</v>
      </c>
      <c r="L81" s="16">
        <f>'[2]1b-'!H65</f>
        <v>120</v>
      </c>
      <c r="M81" s="16">
        <f t="shared" si="1"/>
        <v>3852</v>
      </c>
      <c r="N81" s="16">
        <f>'[2]1b-'!J65</f>
        <v>2916</v>
      </c>
      <c r="O81" s="16">
        <f>'[2]1b-'!L65</f>
        <v>2202</v>
      </c>
      <c r="P81" s="16">
        <f>'[2]1b-'!N65</f>
        <v>6768</v>
      </c>
      <c r="Q81" s="16">
        <f>'[2]1b-'!Q65</f>
        <v>6768</v>
      </c>
      <c r="R81" s="16">
        <f t="shared" si="2"/>
        <v>26.695116168800382</v>
      </c>
      <c r="S81" s="19">
        <f t="shared" si="3"/>
        <v>91.820768136557604</v>
      </c>
    </row>
    <row r="82" spans="1:19" s="8" customFormat="1" x14ac:dyDescent="0.25">
      <c r="A82" s="15" t="s">
        <v>18</v>
      </c>
      <c r="B82" s="15" t="s">
        <v>3</v>
      </c>
      <c r="C82" s="16">
        <f>'[2]1b-'!D66</f>
        <v>516.9</v>
      </c>
      <c r="D82" s="16">
        <f>'[2]1b-'!G66</f>
        <v>0</v>
      </c>
      <c r="E82" s="16">
        <f>'[2]1b-'!F66</f>
        <v>171.26</v>
      </c>
      <c r="F82" s="16">
        <f t="shared" si="0"/>
        <v>688.16</v>
      </c>
      <c r="G82" s="16">
        <f>'[2]1b-'!I66</f>
        <v>289.14</v>
      </c>
      <c r="H82" s="16">
        <f>'[2]1b-'!K66</f>
        <v>0</v>
      </c>
      <c r="I82" s="16">
        <f>'[2]1b-'!M66</f>
        <v>977.28</v>
      </c>
      <c r="J82" s="16">
        <f>'[2]1b-'!O66</f>
        <v>977.28</v>
      </c>
      <c r="K82" s="16">
        <f>'[2]1b-'!E66</f>
        <v>344.55</v>
      </c>
      <c r="L82" s="16">
        <f>'[2]1b-'!H66</f>
        <v>0</v>
      </c>
      <c r="M82" s="16">
        <f t="shared" si="1"/>
        <v>344.55</v>
      </c>
      <c r="N82" s="16">
        <f>'[2]1b-'!J66</f>
        <v>164.23</v>
      </c>
      <c r="O82" s="16">
        <f>'[2]1b-'!L66</f>
        <v>0</v>
      </c>
      <c r="P82" s="16">
        <f>'[2]1b-'!N66</f>
        <v>508.78</v>
      </c>
      <c r="Q82" s="16">
        <f>'[2]1b-'!Q66</f>
        <v>508.78</v>
      </c>
      <c r="R82" s="16">
        <f t="shared" si="2"/>
        <v>33.132133875024181</v>
      </c>
      <c r="S82" s="19">
        <f t="shared" si="3"/>
        <v>55.937318630295998</v>
      </c>
    </row>
    <row r="83" spans="1:19" s="8" customFormat="1" x14ac:dyDescent="0.25">
      <c r="A83" s="15" t="s">
        <v>19</v>
      </c>
      <c r="B83" s="15" t="s">
        <v>278</v>
      </c>
      <c r="C83" s="16">
        <f>'[2]1b-'!D67</f>
        <v>1063</v>
      </c>
      <c r="D83" s="16">
        <f>'[2]1b-'!G67</f>
        <v>300</v>
      </c>
      <c r="E83" s="16">
        <f>'[2]1b-'!F67</f>
        <v>167</v>
      </c>
      <c r="F83" s="16">
        <f t="shared" si="0"/>
        <v>1530</v>
      </c>
      <c r="G83" s="16">
        <f>'[2]1b-'!I67</f>
        <v>765</v>
      </c>
      <c r="H83" s="16">
        <f>'[2]1b-'!K67</f>
        <v>765</v>
      </c>
      <c r="I83" s="16">
        <f>'[2]1b-'!M67</f>
        <v>2295</v>
      </c>
      <c r="J83" s="16">
        <f>'[2]1b-'!O67</f>
        <v>2183</v>
      </c>
      <c r="K83" s="16">
        <f>'[2]1b-'!E67</f>
        <v>864</v>
      </c>
      <c r="L83" s="16">
        <f>'[2]1b-'!H67</f>
        <v>247</v>
      </c>
      <c r="M83" s="16">
        <f t="shared" si="1"/>
        <v>1111</v>
      </c>
      <c r="N83" s="16">
        <f>'[2]1b-'!J67</f>
        <v>567</v>
      </c>
      <c r="O83" s="16">
        <f>'[2]1b-'!L67</f>
        <v>567</v>
      </c>
      <c r="P83" s="16">
        <f>'[2]1b-'!N67</f>
        <v>1678</v>
      </c>
      <c r="Q83" s="16">
        <f>'[2]1b-'!Q67</f>
        <v>1621</v>
      </c>
      <c r="R83" s="16">
        <f t="shared" si="2"/>
        <v>12.252384446074835</v>
      </c>
      <c r="S83" s="19">
        <f t="shared" si="3"/>
        <v>56.126192223037421</v>
      </c>
    </row>
    <row r="84" spans="1:19" s="8" customFormat="1" x14ac:dyDescent="0.25">
      <c r="A84" s="15" t="s">
        <v>19</v>
      </c>
      <c r="B84" s="15" t="s">
        <v>1</v>
      </c>
      <c r="C84" s="16">
        <f>'[2]1b-'!D68</f>
        <v>0</v>
      </c>
      <c r="D84" s="16">
        <f>'[2]1b-'!G68</f>
        <v>0</v>
      </c>
      <c r="E84" s="16">
        <f>'[2]1b-'!F68</f>
        <v>0</v>
      </c>
      <c r="F84" s="16">
        <f t="shared" ref="F84:F94" si="4">SUM(C84:E84)</f>
        <v>0</v>
      </c>
      <c r="G84" s="16">
        <f>'[2]1b-'!I68</f>
        <v>0</v>
      </c>
      <c r="H84" s="16">
        <f>'[2]1b-'!K68</f>
        <v>0</v>
      </c>
      <c r="I84" s="16">
        <f>'[2]1b-'!M68</f>
        <v>0</v>
      </c>
      <c r="J84" s="16">
        <f>'[2]1b-'!O68</f>
        <v>0</v>
      </c>
      <c r="K84" s="16">
        <f>'[2]1b-'!E68</f>
        <v>0</v>
      </c>
      <c r="L84" s="16">
        <f>'[2]1b-'!H68</f>
        <v>0</v>
      </c>
      <c r="M84" s="16">
        <f t="shared" ref="M84:M94" si="5">SUM(K84:L84)</f>
        <v>0</v>
      </c>
      <c r="N84" s="16">
        <f>'[2]1b-'!J68</f>
        <v>0</v>
      </c>
      <c r="O84" s="16">
        <f>'[2]1b-'!L68</f>
        <v>0</v>
      </c>
      <c r="P84" s="16">
        <f>'[2]1b-'!N68</f>
        <v>0</v>
      </c>
      <c r="Q84" s="16">
        <f>'[2]1b-'!Q68</f>
        <v>0</v>
      </c>
      <c r="R84" s="16">
        <f t="shared" ref="R84:R94" si="6">IFERROR(E84/(SUM(C84:D84))*100,0)</f>
        <v>0</v>
      </c>
      <c r="S84" s="19">
        <f t="shared" ref="S84:S94" si="7">IFERROR(G84/SUM(C84:D84)*100,0)</f>
        <v>0</v>
      </c>
    </row>
    <row r="85" spans="1:19" s="8" customFormat="1" x14ac:dyDescent="0.25">
      <c r="A85" s="15" t="s">
        <v>19</v>
      </c>
      <c r="B85" s="15" t="s">
        <v>2</v>
      </c>
      <c r="C85" s="16">
        <f>'[2]1b-'!D69</f>
        <v>3300</v>
      </c>
      <c r="D85" s="16">
        <f>'[2]1b-'!G69</f>
        <v>149</v>
      </c>
      <c r="E85" s="16">
        <f>'[2]1b-'!F69</f>
        <v>1131</v>
      </c>
      <c r="F85" s="16">
        <f t="shared" si="4"/>
        <v>4580</v>
      </c>
      <c r="G85" s="16">
        <f>'[2]1b-'!I69</f>
        <v>3040</v>
      </c>
      <c r="H85" s="16">
        <f>'[2]1b-'!K69</f>
        <v>2163</v>
      </c>
      <c r="I85" s="16">
        <f>'[2]1b-'!M69</f>
        <v>7620</v>
      </c>
      <c r="J85" s="16">
        <f>'[2]1b-'!O69</f>
        <v>7620</v>
      </c>
      <c r="K85" s="16">
        <f>'[2]1b-'!E69</f>
        <v>3007</v>
      </c>
      <c r="L85" s="16">
        <f>'[2]1b-'!H69</f>
        <v>123</v>
      </c>
      <c r="M85" s="16">
        <f t="shared" si="5"/>
        <v>3130</v>
      </c>
      <c r="N85" s="16">
        <f>'[2]1b-'!J69</f>
        <v>2357</v>
      </c>
      <c r="O85" s="16">
        <f>'[2]1b-'!L69</f>
        <v>1686</v>
      </c>
      <c r="P85" s="16">
        <f>'[2]1b-'!N69</f>
        <v>5487</v>
      </c>
      <c r="Q85" s="16">
        <f>'[2]1b-'!Q69</f>
        <v>5487</v>
      </c>
      <c r="R85" s="16">
        <f t="shared" si="6"/>
        <v>32.792113656132209</v>
      </c>
      <c r="S85" s="19">
        <f t="shared" si="7"/>
        <v>88.14149028703973</v>
      </c>
    </row>
    <row r="86" spans="1:19" s="8" customFormat="1" x14ac:dyDescent="0.25">
      <c r="A86" s="15" t="s">
        <v>19</v>
      </c>
      <c r="B86" s="15" t="s">
        <v>3</v>
      </c>
      <c r="C86" s="16">
        <f>'[2]1b-'!D70</f>
        <v>0</v>
      </c>
      <c r="D86" s="16">
        <f>'[2]1b-'!G70</f>
        <v>0</v>
      </c>
      <c r="E86" s="16">
        <f>'[2]1b-'!F70</f>
        <v>0</v>
      </c>
      <c r="F86" s="16">
        <f t="shared" si="4"/>
        <v>0</v>
      </c>
      <c r="G86" s="16">
        <f>'[2]1b-'!I70</f>
        <v>0</v>
      </c>
      <c r="H86" s="16">
        <f>'[2]1b-'!K70</f>
        <v>0</v>
      </c>
      <c r="I86" s="16">
        <f>'[2]1b-'!M70</f>
        <v>0</v>
      </c>
      <c r="J86" s="16">
        <f>'[2]1b-'!O70</f>
        <v>0</v>
      </c>
      <c r="K86" s="16">
        <f>'[2]1b-'!E70</f>
        <v>0</v>
      </c>
      <c r="L86" s="16">
        <f>'[2]1b-'!H70</f>
        <v>0</v>
      </c>
      <c r="M86" s="16">
        <f t="shared" si="5"/>
        <v>0</v>
      </c>
      <c r="N86" s="16">
        <f>'[2]1b-'!J70</f>
        <v>0</v>
      </c>
      <c r="O86" s="16">
        <f>'[2]1b-'!L70</f>
        <v>0</v>
      </c>
      <c r="P86" s="16">
        <f>'[2]1b-'!N70</f>
        <v>0</v>
      </c>
      <c r="Q86" s="16">
        <f>'[2]1b-'!Q70</f>
        <v>0</v>
      </c>
      <c r="R86" s="16">
        <f t="shared" si="6"/>
        <v>0</v>
      </c>
      <c r="S86" s="19">
        <f t="shared" si="7"/>
        <v>0</v>
      </c>
    </row>
    <row r="87" spans="1:19" s="8" customFormat="1" x14ac:dyDescent="0.25">
      <c r="A87" s="15" t="s">
        <v>20</v>
      </c>
      <c r="B87" s="15" t="s">
        <v>278</v>
      </c>
      <c r="C87" s="16">
        <f>'[2]1b-'!D71</f>
        <v>382</v>
      </c>
      <c r="D87" s="16">
        <f>'[2]1b-'!G71</f>
        <v>103</v>
      </c>
      <c r="E87" s="16">
        <f>'[2]1b-'!F71</f>
        <v>63</v>
      </c>
      <c r="F87" s="16">
        <f t="shared" si="4"/>
        <v>548</v>
      </c>
      <c r="G87" s="16">
        <f>'[2]1b-'!I71</f>
        <v>331</v>
      </c>
      <c r="H87" s="16">
        <f>'[2]1b-'!K71</f>
        <v>331</v>
      </c>
      <c r="I87" s="16">
        <f>'[2]1b-'!M71</f>
        <v>879</v>
      </c>
      <c r="J87" s="16">
        <f>'[2]1b-'!O71</f>
        <v>864</v>
      </c>
      <c r="K87" s="16">
        <f>'[2]1b-'!E71</f>
        <v>307</v>
      </c>
      <c r="L87" s="16">
        <f>'[2]1b-'!H71</f>
        <v>83</v>
      </c>
      <c r="M87" s="16">
        <f t="shared" si="5"/>
        <v>390</v>
      </c>
      <c r="N87" s="16">
        <f>'[2]1b-'!J71</f>
        <v>242</v>
      </c>
      <c r="O87" s="16">
        <f>'[2]1b-'!L71</f>
        <v>242</v>
      </c>
      <c r="P87" s="16">
        <f>'[2]1b-'!N71</f>
        <v>632</v>
      </c>
      <c r="Q87" s="16">
        <f>'[2]1b-'!Q71</f>
        <v>618</v>
      </c>
      <c r="R87" s="16">
        <f t="shared" si="6"/>
        <v>12.989690721649486</v>
      </c>
      <c r="S87" s="19">
        <f t="shared" si="7"/>
        <v>68.24742268041237</v>
      </c>
    </row>
    <row r="88" spans="1:19" s="8" customFormat="1" x14ac:dyDescent="0.25">
      <c r="A88" s="15" t="s">
        <v>20</v>
      </c>
      <c r="B88" s="15" t="s">
        <v>1</v>
      </c>
      <c r="C88" s="16">
        <f>'[2]1b-'!D72</f>
        <v>0</v>
      </c>
      <c r="D88" s="16">
        <f>'[2]1b-'!G72</f>
        <v>0</v>
      </c>
      <c r="E88" s="16">
        <f>'[2]1b-'!F72</f>
        <v>0</v>
      </c>
      <c r="F88" s="16">
        <f t="shared" si="4"/>
        <v>0</v>
      </c>
      <c r="G88" s="16">
        <f>'[2]1b-'!I72</f>
        <v>0</v>
      </c>
      <c r="H88" s="16">
        <f>'[2]1b-'!K72</f>
        <v>0</v>
      </c>
      <c r="I88" s="16">
        <f>'[2]1b-'!M72</f>
        <v>0</v>
      </c>
      <c r="J88" s="16">
        <f>'[2]1b-'!O72</f>
        <v>0</v>
      </c>
      <c r="K88" s="16">
        <f>'[2]1b-'!E72</f>
        <v>0</v>
      </c>
      <c r="L88" s="16">
        <f>'[2]1b-'!H72</f>
        <v>0</v>
      </c>
      <c r="M88" s="16">
        <f t="shared" si="5"/>
        <v>0</v>
      </c>
      <c r="N88" s="16">
        <f>'[2]1b-'!J72</f>
        <v>0</v>
      </c>
      <c r="O88" s="16">
        <f>'[2]1b-'!L72</f>
        <v>0</v>
      </c>
      <c r="P88" s="16">
        <f>'[2]1b-'!N72</f>
        <v>0</v>
      </c>
      <c r="Q88" s="16">
        <f>'[2]1b-'!Q72</f>
        <v>0</v>
      </c>
      <c r="R88" s="16">
        <f t="shared" si="6"/>
        <v>0</v>
      </c>
      <c r="S88" s="19">
        <f t="shared" si="7"/>
        <v>0</v>
      </c>
    </row>
    <row r="89" spans="1:19" s="8" customFormat="1" x14ac:dyDescent="0.25">
      <c r="A89" s="15" t="s">
        <v>20</v>
      </c>
      <c r="B89" s="15" t="s">
        <v>2</v>
      </c>
      <c r="C89" s="16">
        <f>'[2]1b-'!D73</f>
        <v>4490</v>
      </c>
      <c r="D89" s="16">
        <f>'[2]1b-'!G73</f>
        <v>223</v>
      </c>
      <c r="E89" s="16">
        <f>'[2]1b-'!F73</f>
        <v>935</v>
      </c>
      <c r="F89" s="16">
        <f t="shared" si="4"/>
        <v>5648</v>
      </c>
      <c r="G89" s="16">
        <f>'[2]1b-'!I73</f>
        <v>4515</v>
      </c>
      <c r="H89" s="16">
        <f>'[2]1b-'!K73</f>
        <v>3410</v>
      </c>
      <c r="I89" s="16">
        <f>'[2]1b-'!M73</f>
        <v>10163</v>
      </c>
      <c r="J89" s="16">
        <f>'[2]1b-'!O73</f>
        <v>10163</v>
      </c>
      <c r="K89" s="16">
        <f>'[2]1b-'!E73</f>
        <v>4209</v>
      </c>
      <c r="L89" s="16">
        <f>'[2]1b-'!H73</f>
        <v>183</v>
      </c>
      <c r="M89" s="16">
        <f t="shared" si="5"/>
        <v>4392</v>
      </c>
      <c r="N89" s="16">
        <f>'[2]1b-'!J73</f>
        <v>3499</v>
      </c>
      <c r="O89" s="16">
        <f>'[2]1b-'!L73</f>
        <v>2621</v>
      </c>
      <c r="P89" s="16">
        <f>'[2]1b-'!N73</f>
        <v>7891</v>
      </c>
      <c r="Q89" s="16">
        <f>'[2]1b-'!Q73</f>
        <v>7891</v>
      </c>
      <c r="R89" s="16">
        <f t="shared" si="6"/>
        <v>19.838743899851472</v>
      </c>
      <c r="S89" s="19">
        <f t="shared" si="7"/>
        <v>95.79885423297263</v>
      </c>
    </row>
    <row r="90" spans="1:19" s="8" customFormat="1" x14ac:dyDescent="0.25">
      <c r="A90" s="15" t="s">
        <v>20</v>
      </c>
      <c r="B90" s="15" t="s">
        <v>3</v>
      </c>
      <c r="C90" s="16">
        <f>'[2]1b-'!D74</f>
        <v>284.95</v>
      </c>
      <c r="D90" s="16">
        <f>'[2]1b-'!G74</f>
        <v>0</v>
      </c>
      <c r="E90" s="16">
        <f>'[2]1b-'!F74</f>
        <v>89.58</v>
      </c>
      <c r="F90" s="16">
        <f t="shared" si="4"/>
        <v>374.53</v>
      </c>
      <c r="G90" s="16">
        <f>'[2]1b-'!I74</f>
        <v>72.58</v>
      </c>
      <c r="H90" s="16">
        <f>'[2]1b-'!K74</f>
        <v>0</v>
      </c>
      <c r="I90" s="16">
        <f>'[2]1b-'!M74</f>
        <v>447.09</v>
      </c>
      <c r="J90" s="16">
        <f>'[2]1b-'!O74</f>
        <v>447.09</v>
      </c>
      <c r="K90" s="16">
        <f>'[2]1b-'!E74</f>
        <v>255.08</v>
      </c>
      <c r="L90" s="16">
        <f>'[2]1b-'!H74</f>
        <v>0</v>
      </c>
      <c r="M90" s="16">
        <f t="shared" si="5"/>
        <v>255.08</v>
      </c>
      <c r="N90" s="16">
        <f>'[2]1b-'!J74</f>
        <v>66.23</v>
      </c>
      <c r="O90" s="16">
        <f>'[2]1b-'!L74</f>
        <v>0</v>
      </c>
      <c r="P90" s="16">
        <f>'[2]1b-'!N74</f>
        <v>321.31</v>
      </c>
      <c r="Q90" s="16">
        <f>'[2]1b-'!Q74</f>
        <v>321.31</v>
      </c>
      <c r="R90" s="16">
        <f t="shared" si="6"/>
        <v>31.437094227057376</v>
      </c>
      <c r="S90" s="19">
        <f t="shared" si="7"/>
        <v>25.471135286892437</v>
      </c>
    </row>
    <row r="91" spans="1:19" s="8" customFormat="1" x14ac:dyDescent="0.25">
      <c r="A91" s="15" t="s">
        <v>21</v>
      </c>
      <c r="B91" s="15" t="s">
        <v>278</v>
      </c>
      <c r="C91" s="16">
        <f>'[2]1b-'!D75</f>
        <v>8693</v>
      </c>
      <c r="D91" s="16">
        <f>'[2]1b-'!G75</f>
        <v>1706</v>
      </c>
      <c r="E91" s="16">
        <f>'[2]1b-'!F75</f>
        <v>1127</v>
      </c>
      <c r="F91" s="16">
        <f t="shared" si="4"/>
        <v>11526</v>
      </c>
      <c r="G91" s="16">
        <f>'[2]1b-'!I75</f>
        <v>6310</v>
      </c>
      <c r="H91" s="16">
        <f>'[2]1b-'!K75</f>
        <v>6310</v>
      </c>
      <c r="I91" s="16">
        <f>'[2]1b-'!M75</f>
        <v>17836</v>
      </c>
      <c r="J91" s="16">
        <f>'[2]1b-'!O75</f>
        <v>16746</v>
      </c>
      <c r="K91" s="16">
        <f>'[2]1b-'!E75</f>
        <v>7225</v>
      </c>
      <c r="L91" s="16">
        <f>'[2]1b-'!H75</f>
        <v>1354</v>
      </c>
      <c r="M91" s="16">
        <f t="shared" si="5"/>
        <v>8579</v>
      </c>
      <c r="N91" s="16">
        <f>'[2]1b-'!J75</f>
        <v>4820</v>
      </c>
      <c r="O91" s="16">
        <f>'[2]1b-'!L75</f>
        <v>4820</v>
      </c>
      <c r="P91" s="16">
        <f>'[2]1b-'!N75</f>
        <v>13399</v>
      </c>
      <c r="Q91" s="16">
        <f>'[2]1b-'!Q75</f>
        <v>12566</v>
      </c>
      <c r="R91" s="16">
        <f t="shared" si="6"/>
        <v>10.837580536590057</v>
      </c>
      <c r="S91" s="19">
        <f t="shared" si="7"/>
        <v>60.678911433791718</v>
      </c>
    </row>
    <row r="92" spans="1:19" s="8" customFormat="1" x14ac:dyDescent="0.25">
      <c r="A92" s="15" t="s">
        <v>21</v>
      </c>
      <c r="B92" s="15" t="s">
        <v>1</v>
      </c>
      <c r="C92" s="16">
        <f>'[2]1b-'!D76</f>
        <v>124</v>
      </c>
      <c r="D92" s="16">
        <f>'[2]1b-'!G76</f>
        <v>0</v>
      </c>
      <c r="E92" s="16">
        <f>'[2]1b-'!F76</f>
        <v>48</v>
      </c>
      <c r="F92" s="16">
        <f t="shared" si="4"/>
        <v>172</v>
      </c>
      <c r="G92" s="16">
        <f>'[2]1b-'!I76</f>
        <v>98</v>
      </c>
      <c r="H92" s="16">
        <f>'[2]1b-'!K76</f>
        <v>0</v>
      </c>
      <c r="I92" s="16">
        <f>'[2]1b-'!M76</f>
        <v>270</v>
      </c>
      <c r="J92" s="16">
        <f>'[2]1b-'!O76</f>
        <v>270</v>
      </c>
      <c r="K92" s="16">
        <f>'[2]1b-'!E76</f>
        <v>0</v>
      </c>
      <c r="L92" s="16">
        <f>'[2]1b-'!H76</f>
        <v>0</v>
      </c>
      <c r="M92" s="16">
        <f t="shared" si="5"/>
        <v>0</v>
      </c>
      <c r="N92" s="16">
        <f>'[2]1b-'!J76</f>
        <v>0</v>
      </c>
      <c r="O92" s="16">
        <f>'[2]1b-'!L76</f>
        <v>0</v>
      </c>
      <c r="P92" s="16">
        <f>'[2]1b-'!N76</f>
        <v>0</v>
      </c>
      <c r="Q92" s="16">
        <f>'[2]1b-'!Q76</f>
        <v>0</v>
      </c>
      <c r="R92" s="16">
        <f t="shared" si="6"/>
        <v>38.70967741935484</v>
      </c>
      <c r="S92" s="19">
        <f t="shared" si="7"/>
        <v>79.032258064516128</v>
      </c>
    </row>
    <row r="93" spans="1:19" s="8" customFormat="1" x14ac:dyDescent="0.25">
      <c r="A93" s="15" t="s">
        <v>21</v>
      </c>
      <c r="B93" s="15" t="s">
        <v>2</v>
      </c>
      <c r="C93" s="16">
        <f>'[2]1b-'!D77</f>
        <v>16905</v>
      </c>
      <c r="D93" s="16">
        <f>'[2]1b-'!G77</f>
        <v>1268</v>
      </c>
      <c r="E93" s="16">
        <f>'[2]1b-'!F77</f>
        <v>6296</v>
      </c>
      <c r="F93" s="16">
        <f t="shared" si="4"/>
        <v>24469</v>
      </c>
      <c r="G93" s="16">
        <f>'[2]1b-'!I77</f>
        <v>17260</v>
      </c>
      <c r="H93" s="16">
        <f>'[2]1b-'!K77</f>
        <v>13235</v>
      </c>
      <c r="I93" s="16">
        <f>'[2]1b-'!M77</f>
        <v>41729</v>
      </c>
      <c r="J93" s="16">
        <f>'[2]1b-'!O77</f>
        <v>41682</v>
      </c>
      <c r="K93" s="16">
        <f>'[2]1b-'!E77</f>
        <v>15575</v>
      </c>
      <c r="L93" s="16">
        <f>'[2]1b-'!H77</f>
        <v>673</v>
      </c>
      <c r="M93" s="16">
        <f t="shared" si="5"/>
        <v>16248</v>
      </c>
      <c r="N93" s="16">
        <f>'[2]1b-'!J77</f>
        <v>13217</v>
      </c>
      <c r="O93" s="16">
        <f>'[2]1b-'!L77</f>
        <v>9604</v>
      </c>
      <c r="P93" s="16">
        <f>'[2]1b-'!N77</f>
        <v>29465</v>
      </c>
      <c r="Q93" s="16">
        <f>'[2]1b-'!Q77</f>
        <v>29446</v>
      </c>
      <c r="R93" s="16">
        <f t="shared" si="6"/>
        <v>34.644802729323722</v>
      </c>
      <c r="S93" s="19">
        <f t="shared" si="7"/>
        <v>94.976063390744514</v>
      </c>
    </row>
    <row r="94" spans="1:19" s="8" customFormat="1" x14ac:dyDescent="0.25">
      <c r="A94" s="20" t="s">
        <v>21</v>
      </c>
      <c r="B94" s="20" t="s">
        <v>3</v>
      </c>
      <c r="C94" s="21">
        <f>'[2]1b-'!D78</f>
        <v>2489.79</v>
      </c>
      <c r="D94" s="21">
        <f>'[2]1b-'!G78</f>
        <v>0</v>
      </c>
      <c r="E94" s="21">
        <f>'[2]1b-'!F78</f>
        <v>971.04</v>
      </c>
      <c r="F94" s="21">
        <f t="shared" si="4"/>
        <v>3460.83</v>
      </c>
      <c r="G94" s="21">
        <f>'[2]1b-'!I78</f>
        <v>1248.46</v>
      </c>
      <c r="H94" s="21">
        <f>'[2]1b-'!K78</f>
        <v>0</v>
      </c>
      <c r="I94" s="21">
        <f>'[2]1b-'!M78</f>
        <v>4709.28</v>
      </c>
      <c r="J94" s="21">
        <f>'[2]1b-'!O78</f>
        <v>4555.2</v>
      </c>
      <c r="K94" s="21">
        <f>'[2]1b-'!E78</f>
        <v>1982.78</v>
      </c>
      <c r="L94" s="21">
        <f>'[2]1b-'!H78</f>
        <v>0</v>
      </c>
      <c r="M94" s="21">
        <f t="shared" si="5"/>
        <v>1982.78</v>
      </c>
      <c r="N94" s="21">
        <f>'[2]1b-'!J78</f>
        <v>963.6</v>
      </c>
      <c r="O94" s="21">
        <f>'[2]1b-'!L78</f>
        <v>0</v>
      </c>
      <c r="P94" s="21">
        <f>'[2]1b-'!N78</f>
        <v>2946.38</v>
      </c>
      <c r="Q94" s="21">
        <f>'[2]1b-'!Q78</f>
        <v>2794.96</v>
      </c>
      <c r="R94" s="21">
        <f t="shared" si="6"/>
        <v>39.000879592254769</v>
      </c>
      <c r="S94" s="22">
        <f t="shared" si="7"/>
        <v>50.143184766586742</v>
      </c>
    </row>
    <row r="95" spans="1:19" s="8" customFormat="1" x14ac:dyDescent="0.25"/>
  </sheetData>
  <mergeCells count="12">
    <mergeCell ref="A6:H6"/>
    <mergeCell ref="C15:Q15"/>
    <mergeCell ref="R15:S15"/>
    <mergeCell ref="C16:J16"/>
    <mergeCell ref="N17:O17"/>
    <mergeCell ref="P17:Q17"/>
    <mergeCell ref="K17:M17"/>
    <mergeCell ref="R16:S17"/>
    <mergeCell ref="C17:F17"/>
    <mergeCell ref="G17:H17"/>
    <mergeCell ref="I17:J17"/>
    <mergeCell ref="K16:Q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0"/>
  <sheetViews>
    <sheetView showGridLines="0" zoomScaleNormal="100" workbookViewId="0">
      <selection activeCell="B8" sqref="B8"/>
    </sheetView>
  </sheetViews>
  <sheetFormatPr baseColWidth="10" defaultRowHeight="15" x14ac:dyDescent="0.25"/>
  <cols>
    <col min="1" max="1" width="43.7109375" bestFit="1" customWidth="1"/>
    <col min="2" max="2" width="19" customWidth="1"/>
    <col min="3" max="3" width="40.5703125" bestFit="1" customWidth="1"/>
    <col min="4" max="4" width="15.7109375" customWidth="1"/>
    <col min="5" max="5" width="13.7109375" customWidth="1"/>
    <col min="7" max="7" width="11.28515625" customWidth="1"/>
    <col min="9" max="9" width="14.5703125" customWidth="1"/>
  </cols>
  <sheetData>
    <row r="1" spans="1:10" ht="23.25" x14ac:dyDescent="0.35">
      <c r="A1" s="2" t="s">
        <v>300</v>
      </c>
    </row>
    <row r="2" spans="1:10" ht="15.75" customHeight="1" x14ac:dyDescent="0.35">
      <c r="A2" s="2"/>
    </row>
    <row r="3" spans="1:10" s="5" customFormat="1" ht="12" x14ac:dyDescent="0.2">
      <c r="A3" s="5" t="s">
        <v>316</v>
      </c>
    </row>
    <row r="4" spans="1:10" s="5" customFormat="1" ht="12" x14ac:dyDescent="0.2">
      <c r="A4" s="26" t="s">
        <v>323</v>
      </c>
    </row>
    <row r="5" spans="1:10" s="5" customFormat="1" ht="12" x14ac:dyDescent="0.2">
      <c r="A5" s="26" t="s">
        <v>256</v>
      </c>
    </row>
    <row r="6" spans="1:10" s="5" customFormat="1" ht="38.25" customHeight="1" x14ac:dyDescent="0.2">
      <c r="A6" s="42" t="s">
        <v>324</v>
      </c>
      <c r="B6" s="42"/>
      <c r="C6" s="42"/>
      <c r="D6" s="42"/>
      <c r="E6" s="42"/>
      <c r="F6" s="42"/>
      <c r="G6" s="42"/>
      <c r="H6" s="42"/>
    </row>
    <row r="7" spans="1:10" s="5" customFormat="1" ht="15" customHeight="1" x14ac:dyDescent="0.2">
      <c r="A7" s="27" t="s">
        <v>255</v>
      </c>
    </row>
    <row r="8" spans="1:10" s="5" customFormat="1" ht="15" customHeight="1" x14ac:dyDescent="0.2">
      <c r="A8" s="27"/>
    </row>
    <row r="9" spans="1:10" s="5" customFormat="1" ht="14.25" customHeight="1" x14ac:dyDescent="0.2">
      <c r="A9" s="28" t="s">
        <v>322</v>
      </c>
    </row>
    <row r="10" spans="1:10" x14ac:dyDescent="0.25">
      <c r="A10" t="s">
        <v>275</v>
      </c>
    </row>
    <row r="11" spans="1:10" x14ac:dyDescent="0.25">
      <c r="A11" t="s">
        <v>261</v>
      </c>
    </row>
    <row r="12" spans="1:10" ht="15.75" x14ac:dyDescent="0.25">
      <c r="A12" t="s">
        <v>314</v>
      </c>
      <c r="C12" s="3"/>
    </row>
    <row r="13" spans="1:10" ht="22.5" customHeight="1" x14ac:dyDescent="0.25">
      <c r="D13" s="57" t="s">
        <v>281</v>
      </c>
      <c r="E13" s="44"/>
      <c r="F13" s="44"/>
      <c r="G13" s="44"/>
      <c r="H13" s="46" t="s">
        <v>250</v>
      </c>
      <c r="I13" s="45"/>
      <c r="J13" s="58" t="s">
        <v>252</v>
      </c>
    </row>
    <row r="14" spans="1:10" ht="49.5" customHeight="1" x14ac:dyDescent="0.25">
      <c r="A14" s="23" t="s">
        <v>22</v>
      </c>
      <c r="B14" s="23" t="s">
        <v>285</v>
      </c>
      <c r="C14" s="23" t="s">
        <v>248</v>
      </c>
      <c r="D14" s="14" t="s">
        <v>286</v>
      </c>
      <c r="E14" s="14" t="s">
        <v>287</v>
      </c>
      <c r="F14" s="14" t="s">
        <v>249</v>
      </c>
      <c r="G14" s="14" t="s">
        <v>292</v>
      </c>
      <c r="H14" s="14" t="s">
        <v>293</v>
      </c>
      <c r="I14" s="14" t="s">
        <v>251</v>
      </c>
      <c r="J14" s="55"/>
    </row>
    <row r="15" spans="1:10" x14ac:dyDescent="0.25">
      <c r="A15" s="15" t="s">
        <v>0</v>
      </c>
      <c r="B15" s="15" t="s">
        <v>2</v>
      </c>
      <c r="C15" s="15" t="s">
        <v>30</v>
      </c>
      <c r="D15" s="16">
        <f>'[2]2b-'!E3</f>
        <v>47</v>
      </c>
      <c r="E15" s="16">
        <f>'[2]2b-'!G3</f>
        <v>2</v>
      </c>
      <c r="F15" s="16">
        <f>'[2]2b-'!F3</f>
        <v>16</v>
      </c>
      <c r="G15" s="16">
        <f>SUM(D15:F15)</f>
        <v>65</v>
      </c>
      <c r="H15" s="16">
        <f>'[2]2b-'!H3</f>
        <v>48</v>
      </c>
      <c r="I15" s="16">
        <f>'[2]2b-'!I3</f>
        <v>38</v>
      </c>
      <c r="J15" s="19">
        <f>'[2]2b-'!J3</f>
        <v>113</v>
      </c>
    </row>
    <row r="16" spans="1:10" x14ac:dyDescent="0.25">
      <c r="A16" s="15" t="s">
        <v>0</v>
      </c>
      <c r="B16" s="15" t="s">
        <v>2</v>
      </c>
      <c r="C16" s="15" t="s">
        <v>31</v>
      </c>
      <c r="D16" s="16">
        <f>'[2]2b-'!E4</f>
        <v>2978</v>
      </c>
      <c r="E16" s="16">
        <f>'[2]2b-'!G4</f>
        <v>146</v>
      </c>
      <c r="F16" s="16">
        <f>'[2]2b-'!F4</f>
        <v>1010</v>
      </c>
      <c r="G16" s="16">
        <f t="shared" ref="G16:G79" si="0">SUM(D16:F16)</f>
        <v>4134</v>
      </c>
      <c r="H16" s="16">
        <f>'[2]2b-'!H4</f>
        <v>3177</v>
      </c>
      <c r="I16" s="16">
        <f>'[2]2b-'!I4</f>
        <v>2677</v>
      </c>
      <c r="J16" s="19">
        <f>'[2]2b-'!J4</f>
        <v>7311</v>
      </c>
    </row>
    <row r="17" spans="1:10" x14ac:dyDescent="0.25">
      <c r="A17" s="15" t="s">
        <v>0</v>
      </c>
      <c r="B17" s="15" t="s">
        <v>2</v>
      </c>
      <c r="C17" s="15" t="s">
        <v>32</v>
      </c>
      <c r="D17" s="16">
        <f>'[2]2b-'!E5</f>
        <v>83</v>
      </c>
      <c r="E17" s="16">
        <f>'[2]2b-'!G5</f>
        <v>6</v>
      </c>
      <c r="F17" s="16">
        <f>'[2]2b-'!F5</f>
        <v>13</v>
      </c>
      <c r="G17" s="16">
        <f t="shared" si="0"/>
        <v>102</v>
      </c>
      <c r="H17" s="16">
        <f>'[2]2b-'!H5</f>
        <v>57</v>
      </c>
      <c r="I17" s="16">
        <f>'[2]2b-'!I5</f>
        <v>56</v>
      </c>
      <c r="J17" s="19">
        <f>'[2]2b-'!J5</f>
        <v>159</v>
      </c>
    </row>
    <row r="18" spans="1:10" x14ac:dyDescent="0.25">
      <c r="A18" s="15" t="s">
        <v>0</v>
      </c>
      <c r="B18" s="15" t="s">
        <v>2</v>
      </c>
      <c r="C18" s="15" t="s">
        <v>33</v>
      </c>
      <c r="D18" s="16">
        <f>'[2]2b-'!E6</f>
        <v>289</v>
      </c>
      <c r="E18" s="16">
        <f>'[2]2b-'!G6</f>
        <v>6</v>
      </c>
      <c r="F18" s="16">
        <f>'[2]2b-'!F6</f>
        <v>64</v>
      </c>
      <c r="G18" s="16">
        <f t="shared" si="0"/>
        <v>359</v>
      </c>
      <c r="H18" s="16">
        <f>'[2]2b-'!H6</f>
        <v>300</v>
      </c>
      <c r="I18" s="16">
        <f>'[2]2b-'!I6</f>
        <v>169</v>
      </c>
      <c r="J18" s="19">
        <f>'[2]2b-'!J6</f>
        <v>659</v>
      </c>
    </row>
    <row r="19" spans="1:10" x14ac:dyDescent="0.25">
      <c r="A19" s="15" t="s">
        <v>0</v>
      </c>
      <c r="B19" s="15" t="s">
        <v>2</v>
      </c>
      <c r="C19" s="15" t="s">
        <v>34</v>
      </c>
      <c r="D19" s="16">
        <f>'[2]2b-'!E7</f>
        <v>432</v>
      </c>
      <c r="E19" s="16">
        <f>'[2]2b-'!G7</f>
        <v>18</v>
      </c>
      <c r="F19" s="16">
        <f>'[2]2b-'!F7</f>
        <v>75</v>
      </c>
      <c r="G19" s="16">
        <f t="shared" si="0"/>
        <v>525</v>
      </c>
      <c r="H19" s="16">
        <f>'[2]2b-'!H7</f>
        <v>437</v>
      </c>
      <c r="I19" s="16">
        <f>'[2]2b-'!I7</f>
        <v>349</v>
      </c>
      <c r="J19" s="19">
        <f>'[2]2b-'!J7</f>
        <v>962</v>
      </c>
    </row>
    <row r="20" spans="1:10" x14ac:dyDescent="0.25">
      <c r="A20" s="15" t="s">
        <v>0</v>
      </c>
      <c r="B20" s="15" t="s">
        <v>1</v>
      </c>
      <c r="C20" s="15" t="s">
        <v>35</v>
      </c>
      <c r="D20" s="16">
        <f>'[2]2b-'!E8</f>
        <v>0</v>
      </c>
      <c r="E20" s="16">
        <f>'[2]2b-'!G8</f>
        <v>0</v>
      </c>
      <c r="F20" s="16">
        <f>'[2]2b-'!F8</f>
        <v>141</v>
      </c>
      <c r="G20" s="16">
        <f t="shared" si="0"/>
        <v>141</v>
      </c>
      <c r="H20" s="16">
        <f>'[2]2b-'!H8</f>
        <v>57</v>
      </c>
      <c r="I20" s="16">
        <f>'[2]2b-'!I8</f>
        <v>0</v>
      </c>
      <c r="J20" s="19">
        <f>'[2]2b-'!J8</f>
        <v>198</v>
      </c>
    </row>
    <row r="21" spans="1:10" x14ac:dyDescent="0.25">
      <c r="A21" s="15" t="s">
        <v>0</v>
      </c>
      <c r="B21" s="15" t="s">
        <v>278</v>
      </c>
      <c r="C21" s="15" t="s">
        <v>36</v>
      </c>
      <c r="D21" s="16">
        <f>'[2]2b-'!E9</f>
        <v>42</v>
      </c>
      <c r="E21" s="16">
        <f>'[2]2b-'!G9</f>
        <v>0</v>
      </c>
      <c r="F21" s="16">
        <f>'[2]2b-'!F9</f>
        <v>7</v>
      </c>
      <c r="G21" s="16">
        <f t="shared" si="0"/>
        <v>49</v>
      </c>
      <c r="H21" s="16">
        <f>'[2]2b-'!H9</f>
        <v>19</v>
      </c>
      <c r="I21" s="16">
        <f>'[2]2b-'!I9</f>
        <v>19</v>
      </c>
      <c r="J21" s="19">
        <f>'[2]2b-'!J9</f>
        <v>68</v>
      </c>
    </row>
    <row r="22" spans="1:10" x14ac:dyDescent="0.25">
      <c r="A22" s="15" t="s">
        <v>0</v>
      </c>
      <c r="B22" s="15" t="s">
        <v>278</v>
      </c>
      <c r="C22" s="15" t="s">
        <v>37</v>
      </c>
      <c r="D22" s="16">
        <f>'[2]2b-'!E10</f>
        <v>0</v>
      </c>
      <c r="E22" s="16">
        <f>'[2]2b-'!G10</f>
        <v>0</v>
      </c>
      <c r="F22" s="16">
        <f>'[2]2b-'!F10</f>
        <v>5</v>
      </c>
      <c r="G22" s="16">
        <f t="shared" si="0"/>
        <v>5</v>
      </c>
      <c r="H22" s="16">
        <f>'[2]2b-'!H10</f>
        <v>0</v>
      </c>
      <c r="I22" s="16">
        <f>'[2]2b-'!I10</f>
        <v>0</v>
      </c>
      <c r="J22" s="19">
        <f>'[2]2b-'!J10</f>
        <v>5</v>
      </c>
    </row>
    <row r="23" spans="1:10" x14ac:dyDescent="0.25">
      <c r="A23" s="15" t="s">
        <v>0</v>
      </c>
      <c r="B23" s="15" t="s">
        <v>278</v>
      </c>
      <c r="C23" s="15" t="s">
        <v>38</v>
      </c>
      <c r="D23" s="16">
        <f>'[2]2b-'!E11</f>
        <v>941</v>
      </c>
      <c r="E23" s="16">
        <f>'[2]2b-'!G11</f>
        <v>273</v>
      </c>
      <c r="F23" s="16">
        <f>'[2]2b-'!F11</f>
        <v>77</v>
      </c>
      <c r="G23" s="16">
        <f t="shared" si="0"/>
        <v>1291</v>
      </c>
      <c r="H23" s="16">
        <f>'[2]2b-'!H11</f>
        <v>766</v>
      </c>
      <c r="I23" s="16">
        <f>'[2]2b-'!I11</f>
        <v>766</v>
      </c>
      <c r="J23" s="19">
        <f>'[2]2b-'!J11</f>
        <v>2057</v>
      </c>
    </row>
    <row r="24" spans="1:10" x14ac:dyDescent="0.25">
      <c r="A24" s="15" t="s">
        <v>0</v>
      </c>
      <c r="B24" s="15" t="s">
        <v>278</v>
      </c>
      <c r="C24" s="15" t="s">
        <v>39</v>
      </c>
      <c r="D24" s="16">
        <f>'[2]2b-'!E12</f>
        <v>43</v>
      </c>
      <c r="E24" s="16">
        <f>'[2]2b-'!G12</f>
        <v>11</v>
      </c>
      <c r="F24" s="16">
        <f>'[2]2b-'!F12</f>
        <v>3</v>
      </c>
      <c r="G24" s="16">
        <f t="shared" si="0"/>
        <v>57</v>
      </c>
      <c r="H24" s="16">
        <f>'[2]2b-'!H12</f>
        <v>71</v>
      </c>
      <c r="I24" s="16">
        <f>'[2]2b-'!I12</f>
        <v>71</v>
      </c>
      <c r="J24" s="19">
        <f>'[2]2b-'!J12</f>
        <v>128</v>
      </c>
    </row>
    <row r="25" spans="1:10" x14ac:dyDescent="0.25">
      <c r="A25" s="15" t="s">
        <v>0</v>
      </c>
      <c r="B25" s="15" t="s">
        <v>278</v>
      </c>
      <c r="C25" s="15" t="s">
        <v>40</v>
      </c>
      <c r="D25" s="16">
        <f>'[2]2b-'!E13</f>
        <v>192</v>
      </c>
      <c r="E25" s="16">
        <f>'[2]2b-'!G13</f>
        <v>50</v>
      </c>
      <c r="F25" s="16">
        <f>'[2]2b-'!F13</f>
        <v>47</v>
      </c>
      <c r="G25" s="16">
        <f t="shared" si="0"/>
        <v>289</v>
      </c>
      <c r="H25" s="16">
        <f>'[2]2b-'!H13</f>
        <v>214</v>
      </c>
      <c r="I25" s="16">
        <f>'[2]2b-'!I13</f>
        <v>214</v>
      </c>
      <c r="J25" s="19">
        <f>'[2]2b-'!J13</f>
        <v>503</v>
      </c>
    </row>
    <row r="26" spans="1:10" x14ac:dyDescent="0.25">
      <c r="A26" s="15" t="s">
        <v>0</v>
      </c>
      <c r="B26" s="15" t="s">
        <v>278</v>
      </c>
      <c r="C26" s="15" t="s">
        <v>41</v>
      </c>
      <c r="D26" s="16">
        <f>'[2]2b-'!E14</f>
        <v>73</v>
      </c>
      <c r="E26" s="16">
        <f>'[2]2b-'!G14</f>
        <v>9</v>
      </c>
      <c r="F26" s="16">
        <f>'[2]2b-'!F14</f>
        <v>0</v>
      </c>
      <c r="G26" s="16">
        <f t="shared" si="0"/>
        <v>82</v>
      </c>
      <c r="H26" s="16">
        <f>'[2]2b-'!H14</f>
        <v>54</v>
      </c>
      <c r="I26" s="16">
        <f>'[2]2b-'!I14</f>
        <v>54</v>
      </c>
      <c r="J26" s="19">
        <f>'[2]2b-'!J14</f>
        <v>136</v>
      </c>
    </row>
    <row r="27" spans="1:10" x14ac:dyDescent="0.25">
      <c r="A27" s="15" t="s">
        <v>0</v>
      </c>
      <c r="B27" s="15" t="s">
        <v>278</v>
      </c>
      <c r="C27" s="15" t="s">
        <v>42</v>
      </c>
      <c r="D27" s="16">
        <f>'[2]2b-'!E15</f>
        <v>18</v>
      </c>
      <c r="E27" s="16">
        <f>'[2]2b-'!G15</f>
        <v>24</v>
      </c>
      <c r="F27" s="16">
        <f>'[2]2b-'!F15</f>
        <v>10</v>
      </c>
      <c r="G27" s="16">
        <f t="shared" si="0"/>
        <v>52</v>
      </c>
      <c r="H27" s="16">
        <f>'[2]2b-'!H15</f>
        <v>41</v>
      </c>
      <c r="I27" s="16">
        <f>'[2]2b-'!I15</f>
        <v>41</v>
      </c>
      <c r="J27" s="19">
        <f>'[2]2b-'!J15</f>
        <v>93</v>
      </c>
    </row>
    <row r="28" spans="1:10" x14ac:dyDescent="0.25">
      <c r="A28" s="15" t="s">
        <v>4</v>
      </c>
      <c r="B28" s="15" t="s">
        <v>2</v>
      </c>
      <c r="C28" s="15" t="s">
        <v>43</v>
      </c>
      <c r="D28" s="16">
        <f>'[2]2b-'!E16</f>
        <v>90</v>
      </c>
      <c r="E28" s="16">
        <f>'[2]2b-'!G16</f>
        <v>2</v>
      </c>
      <c r="F28" s="16">
        <f>'[2]2b-'!F16</f>
        <v>14</v>
      </c>
      <c r="G28" s="16">
        <f t="shared" si="0"/>
        <v>106</v>
      </c>
      <c r="H28" s="16">
        <f>'[2]2b-'!H16</f>
        <v>88</v>
      </c>
      <c r="I28" s="16">
        <f>'[2]2b-'!I16</f>
        <v>81</v>
      </c>
      <c r="J28" s="19">
        <f>'[2]2b-'!J16</f>
        <v>194</v>
      </c>
    </row>
    <row r="29" spans="1:10" x14ac:dyDescent="0.25">
      <c r="A29" s="15" t="s">
        <v>4</v>
      </c>
      <c r="B29" s="15" t="s">
        <v>2</v>
      </c>
      <c r="C29" s="15" t="s">
        <v>44</v>
      </c>
      <c r="D29" s="16">
        <f>'[2]2b-'!E17</f>
        <v>0</v>
      </c>
      <c r="E29" s="16">
        <f>'[2]2b-'!G17</f>
        <v>0</v>
      </c>
      <c r="F29" s="16">
        <f>'[2]2b-'!F17</f>
        <v>0</v>
      </c>
      <c r="G29" s="16">
        <f t="shared" si="0"/>
        <v>0</v>
      </c>
      <c r="H29" s="16">
        <f>'[2]2b-'!H17</f>
        <v>0</v>
      </c>
      <c r="I29" s="16">
        <f>'[2]2b-'!I17</f>
        <v>0</v>
      </c>
      <c r="J29" s="19">
        <f>'[2]2b-'!J17</f>
        <v>0</v>
      </c>
    </row>
    <row r="30" spans="1:10" x14ac:dyDescent="0.25">
      <c r="A30" s="15" t="s">
        <v>4</v>
      </c>
      <c r="B30" s="15" t="s">
        <v>2</v>
      </c>
      <c r="C30" s="15" t="s">
        <v>45</v>
      </c>
      <c r="D30" s="16">
        <f>'[2]2b-'!E18</f>
        <v>907</v>
      </c>
      <c r="E30" s="16">
        <f>'[2]2b-'!G18</f>
        <v>23</v>
      </c>
      <c r="F30" s="16">
        <f>'[2]2b-'!F18</f>
        <v>187</v>
      </c>
      <c r="G30" s="16">
        <f t="shared" si="0"/>
        <v>1117</v>
      </c>
      <c r="H30" s="16">
        <f>'[2]2b-'!H18</f>
        <v>642</v>
      </c>
      <c r="I30" s="16">
        <f>'[2]2b-'!I18</f>
        <v>441</v>
      </c>
      <c r="J30" s="19">
        <f>'[2]2b-'!J18</f>
        <v>1759</v>
      </c>
    </row>
    <row r="31" spans="1:10" x14ac:dyDescent="0.25">
      <c r="A31" s="15" t="s">
        <v>4</v>
      </c>
      <c r="B31" s="15" t="s">
        <v>2</v>
      </c>
      <c r="C31" s="15" t="s">
        <v>46</v>
      </c>
      <c r="D31" s="16">
        <f>'[2]2b-'!E19</f>
        <v>1070</v>
      </c>
      <c r="E31" s="16">
        <f>'[2]2b-'!G19</f>
        <v>123</v>
      </c>
      <c r="F31" s="16">
        <f>'[2]2b-'!F19</f>
        <v>235</v>
      </c>
      <c r="G31" s="16">
        <f t="shared" si="0"/>
        <v>1428</v>
      </c>
      <c r="H31" s="16">
        <f>'[2]2b-'!H19</f>
        <v>946</v>
      </c>
      <c r="I31" s="16">
        <f>'[2]2b-'!I19</f>
        <v>652</v>
      </c>
      <c r="J31" s="19">
        <f>'[2]2b-'!J19</f>
        <v>2374</v>
      </c>
    </row>
    <row r="32" spans="1:10" x14ac:dyDescent="0.25">
      <c r="A32" s="15" t="s">
        <v>4</v>
      </c>
      <c r="B32" s="15" t="s">
        <v>278</v>
      </c>
      <c r="C32" s="15" t="s">
        <v>47</v>
      </c>
      <c r="D32" s="16">
        <f>'[2]2b-'!E20</f>
        <v>230.33</v>
      </c>
      <c r="E32" s="16">
        <f>'[2]2b-'!G20</f>
        <v>0</v>
      </c>
      <c r="F32" s="16">
        <f>'[2]2b-'!F20</f>
        <v>3</v>
      </c>
      <c r="G32" s="16">
        <f t="shared" si="0"/>
        <v>233.33</v>
      </c>
      <c r="H32" s="16">
        <f>'[2]2b-'!H20</f>
        <v>155.5</v>
      </c>
      <c r="I32" s="16">
        <f>'[2]2b-'!I20</f>
        <v>155.5</v>
      </c>
      <c r="J32" s="19">
        <f>'[2]2b-'!J20</f>
        <v>388.81</v>
      </c>
    </row>
    <row r="33" spans="1:10" x14ac:dyDescent="0.25">
      <c r="A33" s="15" t="s">
        <v>4</v>
      </c>
      <c r="B33" s="15" t="s">
        <v>278</v>
      </c>
      <c r="C33" s="15" t="s">
        <v>37</v>
      </c>
      <c r="D33" s="16">
        <f>'[2]2b-'!E21</f>
        <v>0</v>
      </c>
      <c r="E33" s="16">
        <f>'[2]2b-'!G21</f>
        <v>0</v>
      </c>
      <c r="F33" s="16">
        <f>'[2]2b-'!F21</f>
        <v>2</v>
      </c>
      <c r="G33" s="16">
        <f t="shared" si="0"/>
        <v>2</v>
      </c>
      <c r="H33" s="16">
        <f>'[2]2b-'!H21</f>
        <v>0</v>
      </c>
      <c r="I33" s="16">
        <f>'[2]2b-'!I21</f>
        <v>0</v>
      </c>
      <c r="J33" s="19">
        <f>'[2]2b-'!J21</f>
        <v>2</v>
      </c>
    </row>
    <row r="34" spans="1:10" x14ac:dyDescent="0.25">
      <c r="A34" s="15" t="s">
        <v>4</v>
      </c>
      <c r="B34" s="15" t="s">
        <v>278</v>
      </c>
      <c r="C34" s="15" t="s">
        <v>38</v>
      </c>
      <c r="D34" s="16">
        <f>'[2]2b-'!E22</f>
        <v>147</v>
      </c>
      <c r="E34" s="16">
        <f>'[2]2b-'!G22</f>
        <v>72</v>
      </c>
      <c r="F34" s="16">
        <f>'[2]2b-'!F22</f>
        <v>26</v>
      </c>
      <c r="G34" s="16">
        <f t="shared" si="0"/>
        <v>245</v>
      </c>
      <c r="H34" s="16">
        <f>'[2]2b-'!H22</f>
        <v>188</v>
      </c>
      <c r="I34" s="16">
        <f>'[2]2b-'!I22</f>
        <v>188</v>
      </c>
      <c r="J34" s="19">
        <f>'[2]2b-'!J22</f>
        <v>433</v>
      </c>
    </row>
    <row r="35" spans="1:10" x14ac:dyDescent="0.25">
      <c r="A35" s="15" t="s">
        <v>4</v>
      </c>
      <c r="B35" s="15" t="s">
        <v>278</v>
      </c>
      <c r="C35" s="15" t="s">
        <v>39</v>
      </c>
      <c r="D35" s="16">
        <f>'[2]2b-'!E23</f>
        <v>81</v>
      </c>
      <c r="E35" s="16">
        <f>'[2]2b-'!G23</f>
        <v>41</v>
      </c>
      <c r="F35" s="16">
        <f>'[2]2b-'!F23</f>
        <v>14</v>
      </c>
      <c r="G35" s="16">
        <f t="shared" si="0"/>
        <v>136</v>
      </c>
      <c r="H35" s="16">
        <f>'[2]2b-'!H23</f>
        <v>175</v>
      </c>
      <c r="I35" s="16">
        <f>'[2]2b-'!I23</f>
        <v>175</v>
      </c>
      <c r="J35" s="19">
        <f>'[2]2b-'!J23</f>
        <v>311</v>
      </c>
    </row>
    <row r="36" spans="1:10" x14ac:dyDescent="0.25">
      <c r="A36" s="15" t="s">
        <v>4</v>
      </c>
      <c r="B36" s="15" t="s">
        <v>278</v>
      </c>
      <c r="C36" s="15" t="s">
        <v>40</v>
      </c>
      <c r="D36" s="16">
        <f>'[2]2b-'!E24</f>
        <v>21</v>
      </c>
      <c r="E36" s="16">
        <f>'[2]2b-'!G24</f>
        <v>1</v>
      </c>
      <c r="F36" s="16">
        <f>'[2]2b-'!F24</f>
        <v>5</v>
      </c>
      <c r="G36" s="16">
        <f t="shared" si="0"/>
        <v>27</v>
      </c>
      <c r="H36" s="16">
        <f>'[2]2b-'!H24</f>
        <v>15</v>
      </c>
      <c r="I36" s="16">
        <f>'[2]2b-'!I24</f>
        <v>15</v>
      </c>
      <c r="J36" s="19">
        <f>'[2]2b-'!J24</f>
        <v>42</v>
      </c>
    </row>
    <row r="37" spans="1:10" x14ac:dyDescent="0.25">
      <c r="A37" s="15" t="s">
        <v>5</v>
      </c>
      <c r="B37" s="15" t="s">
        <v>3</v>
      </c>
      <c r="C37" s="15" t="s">
        <v>48</v>
      </c>
      <c r="D37" s="16">
        <f>'[2]2b-'!E25</f>
        <v>40</v>
      </c>
      <c r="E37" s="16">
        <f>'[2]2b-'!G25</f>
        <v>0</v>
      </c>
      <c r="F37" s="16">
        <f>'[2]2b-'!F25</f>
        <v>3</v>
      </c>
      <c r="G37" s="16">
        <f t="shared" si="0"/>
        <v>43</v>
      </c>
      <c r="H37" s="16">
        <f>'[2]2b-'!H25</f>
        <v>23</v>
      </c>
      <c r="I37" s="16">
        <f>'[2]2b-'!I25</f>
        <v>0</v>
      </c>
      <c r="J37" s="19">
        <f>'[2]2b-'!J25</f>
        <v>66</v>
      </c>
    </row>
    <row r="38" spans="1:10" x14ac:dyDescent="0.25">
      <c r="A38" s="15" t="s">
        <v>5</v>
      </c>
      <c r="B38" s="15" t="s">
        <v>2</v>
      </c>
      <c r="C38" s="15" t="s">
        <v>49</v>
      </c>
      <c r="D38" s="16">
        <f>'[2]2b-'!E26</f>
        <v>1993</v>
      </c>
      <c r="E38" s="16">
        <f>'[2]2b-'!G26</f>
        <v>174</v>
      </c>
      <c r="F38" s="16">
        <f>'[2]2b-'!F26</f>
        <v>667</v>
      </c>
      <c r="G38" s="16">
        <f t="shared" si="0"/>
        <v>2834</v>
      </c>
      <c r="H38" s="16">
        <f>'[2]2b-'!H26</f>
        <v>2270</v>
      </c>
      <c r="I38" s="16">
        <f>'[2]2b-'!I26</f>
        <v>1901</v>
      </c>
      <c r="J38" s="19">
        <f>'[2]2b-'!J26</f>
        <v>5104</v>
      </c>
    </row>
    <row r="39" spans="1:10" x14ac:dyDescent="0.25">
      <c r="A39" s="15" t="s">
        <v>5</v>
      </c>
      <c r="B39" s="15" t="s">
        <v>2</v>
      </c>
      <c r="C39" s="15" t="s">
        <v>50</v>
      </c>
      <c r="D39" s="16">
        <f>'[2]2b-'!E27</f>
        <v>594</v>
      </c>
      <c r="E39" s="16">
        <f>'[2]2b-'!G27</f>
        <v>10</v>
      </c>
      <c r="F39" s="16">
        <f>'[2]2b-'!F27</f>
        <v>94</v>
      </c>
      <c r="G39" s="16">
        <f t="shared" si="0"/>
        <v>698</v>
      </c>
      <c r="H39" s="16">
        <f>'[2]2b-'!H27</f>
        <v>514</v>
      </c>
      <c r="I39" s="16">
        <f>'[2]2b-'!I27</f>
        <v>419</v>
      </c>
      <c r="J39" s="19">
        <f>'[2]2b-'!J27</f>
        <v>1212</v>
      </c>
    </row>
    <row r="40" spans="1:10" x14ac:dyDescent="0.25">
      <c r="A40" s="15" t="s">
        <v>5</v>
      </c>
      <c r="B40" s="15" t="s">
        <v>2</v>
      </c>
      <c r="C40" s="15" t="s">
        <v>51</v>
      </c>
      <c r="D40" s="16">
        <f>'[2]2b-'!E28</f>
        <v>57</v>
      </c>
      <c r="E40" s="16">
        <f>'[2]2b-'!G28</f>
        <v>3</v>
      </c>
      <c r="F40" s="16">
        <f>'[2]2b-'!F28</f>
        <v>10</v>
      </c>
      <c r="G40" s="16">
        <f t="shared" si="0"/>
        <v>70</v>
      </c>
      <c r="H40" s="16">
        <f>'[2]2b-'!H28</f>
        <v>76</v>
      </c>
      <c r="I40" s="16">
        <f>'[2]2b-'!I28</f>
        <v>62</v>
      </c>
      <c r="J40" s="19">
        <f>'[2]2b-'!J28</f>
        <v>146</v>
      </c>
    </row>
    <row r="41" spans="1:10" x14ac:dyDescent="0.25">
      <c r="A41" s="15" t="s">
        <v>5</v>
      </c>
      <c r="B41" s="15" t="s">
        <v>2</v>
      </c>
      <c r="C41" s="15" t="s">
        <v>52</v>
      </c>
      <c r="D41" s="16">
        <f>'[2]2b-'!E29</f>
        <v>208</v>
      </c>
      <c r="E41" s="16">
        <f>'[2]2b-'!G29</f>
        <v>13</v>
      </c>
      <c r="F41" s="16">
        <f>'[2]2b-'!F29</f>
        <v>27</v>
      </c>
      <c r="G41" s="16">
        <f t="shared" si="0"/>
        <v>248</v>
      </c>
      <c r="H41" s="16">
        <f>'[2]2b-'!H29</f>
        <v>153</v>
      </c>
      <c r="I41" s="16">
        <f>'[2]2b-'!I29</f>
        <v>148</v>
      </c>
      <c r="J41" s="19">
        <f>'[2]2b-'!J29</f>
        <v>401</v>
      </c>
    </row>
    <row r="42" spans="1:10" x14ac:dyDescent="0.25">
      <c r="A42" s="15" t="s">
        <v>5</v>
      </c>
      <c r="B42" s="15" t="s">
        <v>2</v>
      </c>
      <c r="C42" s="15" t="s">
        <v>53</v>
      </c>
      <c r="D42" s="16">
        <f>'[2]2b-'!E30</f>
        <v>0</v>
      </c>
      <c r="E42" s="16">
        <f>'[2]2b-'!G30</f>
        <v>2</v>
      </c>
      <c r="F42" s="16">
        <f>'[2]2b-'!F30</f>
        <v>0</v>
      </c>
      <c r="G42" s="16">
        <f t="shared" si="0"/>
        <v>2</v>
      </c>
      <c r="H42" s="16">
        <f>'[2]2b-'!H30</f>
        <v>33</v>
      </c>
      <c r="I42" s="16">
        <f>'[2]2b-'!I30</f>
        <v>33</v>
      </c>
      <c r="J42" s="19">
        <f>'[2]2b-'!J30</f>
        <v>35</v>
      </c>
    </row>
    <row r="43" spans="1:10" x14ac:dyDescent="0.25">
      <c r="A43" s="15" t="s">
        <v>5</v>
      </c>
      <c r="B43" s="15" t="s">
        <v>2</v>
      </c>
      <c r="C43" s="15" t="s">
        <v>54</v>
      </c>
      <c r="D43" s="16">
        <f>'[2]2b-'!E31</f>
        <v>354</v>
      </c>
      <c r="E43" s="16">
        <f>'[2]2b-'!G31</f>
        <v>14</v>
      </c>
      <c r="F43" s="16">
        <f>'[2]2b-'!F31</f>
        <v>98</v>
      </c>
      <c r="G43" s="16">
        <f t="shared" si="0"/>
        <v>466</v>
      </c>
      <c r="H43" s="16">
        <f>'[2]2b-'!H31</f>
        <v>357</v>
      </c>
      <c r="I43" s="16">
        <f>'[2]2b-'!I31</f>
        <v>271</v>
      </c>
      <c r="J43" s="19">
        <f>'[2]2b-'!J31</f>
        <v>823</v>
      </c>
    </row>
    <row r="44" spans="1:10" x14ac:dyDescent="0.25">
      <c r="A44" s="15" t="s">
        <v>5</v>
      </c>
      <c r="B44" s="15" t="s">
        <v>2</v>
      </c>
      <c r="C44" s="15" t="s">
        <v>55</v>
      </c>
      <c r="D44" s="16">
        <f>'[2]2b-'!E32</f>
        <v>641</v>
      </c>
      <c r="E44" s="16">
        <f>'[2]2b-'!G32</f>
        <v>30</v>
      </c>
      <c r="F44" s="16">
        <f>'[2]2b-'!F32</f>
        <v>139</v>
      </c>
      <c r="G44" s="16">
        <f t="shared" si="0"/>
        <v>810</v>
      </c>
      <c r="H44" s="16">
        <f>'[2]2b-'!H32</f>
        <v>480</v>
      </c>
      <c r="I44" s="16">
        <f>'[2]2b-'!I32</f>
        <v>344</v>
      </c>
      <c r="J44" s="19">
        <f>'[2]2b-'!J32</f>
        <v>1290</v>
      </c>
    </row>
    <row r="45" spans="1:10" x14ac:dyDescent="0.25">
      <c r="A45" s="15" t="s">
        <v>5</v>
      </c>
      <c r="B45" s="15" t="s">
        <v>278</v>
      </c>
      <c r="C45" s="15" t="s">
        <v>37</v>
      </c>
      <c r="D45" s="16">
        <f>'[2]2b-'!E33</f>
        <v>0</v>
      </c>
      <c r="E45" s="16">
        <f>'[2]2b-'!G33</f>
        <v>0</v>
      </c>
      <c r="F45" s="16">
        <f>'[2]2b-'!F33</f>
        <v>5</v>
      </c>
      <c r="G45" s="16">
        <f t="shared" si="0"/>
        <v>5</v>
      </c>
      <c r="H45" s="16">
        <f>'[2]2b-'!H33</f>
        <v>0</v>
      </c>
      <c r="I45" s="16">
        <f>'[2]2b-'!I33</f>
        <v>0</v>
      </c>
      <c r="J45" s="19">
        <f>'[2]2b-'!J33</f>
        <v>5</v>
      </c>
    </row>
    <row r="46" spans="1:10" x14ac:dyDescent="0.25">
      <c r="A46" s="15" t="s">
        <v>5</v>
      </c>
      <c r="B46" s="15" t="s">
        <v>278</v>
      </c>
      <c r="C46" s="15" t="s">
        <v>38</v>
      </c>
      <c r="D46" s="16">
        <f>'[2]2b-'!E34</f>
        <v>611</v>
      </c>
      <c r="E46" s="16">
        <f>'[2]2b-'!G34</f>
        <v>145</v>
      </c>
      <c r="F46" s="16">
        <f>'[2]2b-'!F34</f>
        <v>72</v>
      </c>
      <c r="G46" s="16">
        <f t="shared" si="0"/>
        <v>828</v>
      </c>
      <c r="H46" s="16">
        <f>'[2]2b-'!H34</f>
        <v>428</v>
      </c>
      <c r="I46" s="16">
        <f>'[2]2b-'!I34</f>
        <v>428</v>
      </c>
      <c r="J46" s="19">
        <f>'[2]2b-'!J34</f>
        <v>1256</v>
      </c>
    </row>
    <row r="47" spans="1:10" x14ac:dyDescent="0.25">
      <c r="A47" s="15" t="s">
        <v>5</v>
      </c>
      <c r="B47" s="15" t="s">
        <v>278</v>
      </c>
      <c r="C47" s="15" t="s">
        <v>39</v>
      </c>
      <c r="D47" s="16">
        <f>'[2]2b-'!E35</f>
        <v>119</v>
      </c>
      <c r="E47" s="16">
        <f>'[2]2b-'!G35</f>
        <v>70</v>
      </c>
      <c r="F47" s="16">
        <f>'[2]2b-'!F35</f>
        <v>27</v>
      </c>
      <c r="G47" s="16">
        <f t="shared" si="0"/>
        <v>216</v>
      </c>
      <c r="H47" s="16">
        <f>'[2]2b-'!H35</f>
        <v>242</v>
      </c>
      <c r="I47" s="16">
        <f>'[2]2b-'!I35</f>
        <v>242</v>
      </c>
      <c r="J47" s="19">
        <f>'[2]2b-'!J35</f>
        <v>458</v>
      </c>
    </row>
    <row r="48" spans="1:10" x14ac:dyDescent="0.25">
      <c r="A48" s="15" t="s">
        <v>5</v>
      </c>
      <c r="B48" s="15" t="s">
        <v>278</v>
      </c>
      <c r="C48" s="15" t="s">
        <v>40</v>
      </c>
      <c r="D48" s="16">
        <f>'[2]2b-'!E36</f>
        <v>107</v>
      </c>
      <c r="E48" s="16">
        <f>'[2]2b-'!G36</f>
        <v>24</v>
      </c>
      <c r="F48" s="16">
        <f>'[2]2b-'!F36</f>
        <v>31</v>
      </c>
      <c r="G48" s="16">
        <f t="shared" si="0"/>
        <v>162</v>
      </c>
      <c r="H48" s="16">
        <f>'[2]2b-'!H36</f>
        <v>168</v>
      </c>
      <c r="I48" s="16">
        <f>'[2]2b-'!I36</f>
        <v>168</v>
      </c>
      <c r="J48" s="19">
        <f>'[2]2b-'!J36</f>
        <v>330</v>
      </c>
    </row>
    <row r="49" spans="1:10" x14ac:dyDescent="0.25">
      <c r="A49" s="15" t="s">
        <v>6</v>
      </c>
      <c r="B49" s="15" t="s">
        <v>3</v>
      </c>
      <c r="C49" s="15" t="s">
        <v>56</v>
      </c>
      <c r="D49" s="16">
        <f>'[2]2b-'!E37</f>
        <v>100</v>
      </c>
      <c r="E49" s="16">
        <f>'[2]2b-'!G37</f>
        <v>0</v>
      </c>
      <c r="F49" s="16">
        <f>'[2]2b-'!F37</f>
        <v>34</v>
      </c>
      <c r="G49" s="16">
        <f t="shared" si="0"/>
        <v>134</v>
      </c>
      <c r="H49" s="16">
        <f>'[2]2b-'!H37</f>
        <v>39</v>
      </c>
      <c r="I49" s="16">
        <f>'[2]2b-'!I37</f>
        <v>0</v>
      </c>
      <c r="J49" s="19">
        <f>'[2]2b-'!J37</f>
        <v>173</v>
      </c>
    </row>
    <row r="50" spans="1:10" x14ac:dyDescent="0.25">
      <c r="A50" s="15" t="s">
        <v>6</v>
      </c>
      <c r="B50" s="15" t="s">
        <v>2</v>
      </c>
      <c r="C50" s="15" t="s">
        <v>57</v>
      </c>
      <c r="D50" s="16">
        <f>'[2]2b-'!E38</f>
        <v>0</v>
      </c>
      <c r="E50" s="16">
        <f>'[2]2b-'!G38</f>
        <v>2</v>
      </c>
      <c r="F50" s="16">
        <f>'[2]2b-'!F38</f>
        <v>0</v>
      </c>
      <c r="G50" s="16">
        <f t="shared" si="0"/>
        <v>2</v>
      </c>
      <c r="H50" s="16">
        <f>'[2]2b-'!H38</f>
        <v>36</v>
      </c>
      <c r="I50" s="16">
        <f>'[2]2b-'!I38</f>
        <v>34</v>
      </c>
      <c r="J50" s="19">
        <f>'[2]2b-'!J38</f>
        <v>38</v>
      </c>
    </row>
    <row r="51" spans="1:10" x14ac:dyDescent="0.25">
      <c r="A51" s="15" t="s">
        <v>6</v>
      </c>
      <c r="B51" s="15" t="s">
        <v>2</v>
      </c>
      <c r="C51" s="15" t="s">
        <v>58</v>
      </c>
      <c r="D51" s="16">
        <f>'[2]2b-'!E39</f>
        <v>1720</v>
      </c>
      <c r="E51" s="16">
        <f>'[2]2b-'!G39</f>
        <v>83</v>
      </c>
      <c r="F51" s="16">
        <f>'[2]2b-'!F39</f>
        <v>560</v>
      </c>
      <c r="G51" s="16">
        <f t="shared" si="0"/>
        <v>2363</v>
      </c>
      <c r="H51" s="16">
        <f>'[2]2b-'!H39</f>
        <v>1598</v>
      </c>
      <c r="I51" s="16">
        <f>'[2]2b-'!I39</f>
        <v>1245</v>
      </c>
      <c r="J51" s="19">
        <f>'[2]2b-'!J39</f>
        <v>3961</v>
      </c>
    </row>
    <row r="52" spans="1:10" x14ac:dyDescent="0.25">
      <c r="A52" s="15" t="s">
        <v>6</v>
      </c>
      <c r="B52" s="15" t="s">
        <v>2</v>
      </c>
      <c r="C52" s="15" t="s">
        <v>59</v>
      </c>
      <c r="D52" s="16">
        <f>'[2]2b-'!E40</f>
        <v>546</v>
      </c>
      <c r="E52" s="16">
        <f>'[2]2b-'!G40</f>
        <v>12</v>
      </c>
      <c r="F52" s="16">
        <f>'[2]2b-'!F40</f>
        <v>107</v>
      </c>
      <c r="G52" s="16">
        <f t="shared" si="0"/>
        <v>665</v>
      </c>
      <c r="H52" s="16">
        <f>'[2]2b-'!H40</f>
        <v>536</v>
      </c>
      <c r="I52" s="16">
        <f>'[2]2b-'!I40</f>
        <v>317</v>
      </c>
      <c r="J52" s="19">
        <f>'[2]2b-'!J40</f>
        <v>1201</v>
      </c>
    </row>
    <row r="53" spans="1:10" x14ac:dyDescent="0.25">
      <c r="A53" s="15" t="s">
        <v>6</v>
      </c>
      <c r="B53" s="15" t="s">
        <v>2</v>
      </c>
      <c r="C53" s="15" t="s">
        <v>60</v>
      </c>
      <c r="D53" s="16">
        <f>'[2]2b-'!E41</f>
        <v>42</v>
      </c>
      <c r="E53" s="16">
        <f>'[2]2b-'!G41</f>
        <v>2</v>
      </c>
      <c r="F53" s="16">
        <f>'[2]2b-'!F41</f>
        <v>30</v>
      </c>
      <c r="G53" s="16">
        <f t="shared" si="0"/>
        <v>74</v>
      </c>
      <c r="H53" s="16">
        <f>'[2]2b-'!H41</f>
        <v>59</v>
      </c>
      <c r="I53" s="16">
        <f>'[2]2b-'!I41</f>
        <v>52</v>
      </c>
      <c r="J53" s="19">
        <f>'[2]2b-'!J41</f>
        <v>133</v>
      </c>
    </row>
    <row r="54" spans="1:10" x14ac:dyDescent="0.25">
      <c r="A54" s="15" t="s">
        <v>6</v>
      </c>
      <c r="B54" s="15" t="s">
        <v>2</v>
      </c>
      <c r="C54" s="15" t="s">
        <v>61</v>
      </c>
      <c r="D54" s="16">
        <f>'[2]2b-'!E42</f>
        <v>89</v>
      </c>
      <c r="E54" s="16">
        <f>'[2]2b-'!G42</f>
        <v>2</v>
      </c>
      <c r="F54" s="16">
        <f>'[2]2b-'!F42</f>
        <v>23</v>
      </c>
      <c r="G54" s="16">
        <f t="shared" si="0"/>
        <v>114</v>
      </c>
      <c r="H54" s="16">
        <f>'[2]2b-'!H42</f>
        <v>82</v>
      </c>
      <c r="I54" s="16">
        <f>'[2]2b-'!I42</f>
        <v>58</v>
      </c>
      <c r="J54" s="19">
        <f>'[2]2b-'!J42</f>
        <v>196</v>
      </c>
    </row>
    <row r="55" spans="1:10" x14ac:dyDescent="0.25">
      <c r="A55" s="15" t="s">
        <v>6</v>
      </c>
      <c r="B55" s="15" t="s">
        <v>2</v>
      </c>
      <c r="C55" s="15" t="s">
        <v>62</v>
      </c>
      <c r="D55" s="16">
        <f>'[2]2b-'!E43</f>
        <v>368</v>
      </c>
      <c r="E55" s="16">
        <f>'[2]2b-'!G43</f>
        <v>28</v>
      </c>
      <c r="F55" s="16">
        <f>'[2]2b-'!F43</f>
        <v>78</v>
      </c>
      <c r="G55" s="16">
        <f t="shared" si="0"/>
        <v>474</v>
      </c>
      <c r="H55" s="16">
        <f>'[2]2b-'!H43</f>
        <v>423</v>
      </c>
      <c r="I55" s="16">
        <f>'[2]2b-'!I43</f>
        <v>318</v>
      </c>
      <c r="J55" s="19">
        <f>'[2]2b-'!J43</f>
        <v>897</v>
      </c>
    </row>
    <row r="56" spans="1:10" x14ac:dyDescent="0.25">
      <c r="A56" s="15" t="s">
        <v>6</v>
      </c>
      <c r="B56" s="15" t="s">
        <v>278</v>
      </c>
      <c r="C56" s="15" t="s">
        <v>36</v>
      </c>
      <c r="D56" s="16">
        <f>'[2]2b-'!E44</f>
        <v>569</v>
      </c>
      <c r="E56" s="16">
        <f>'[2]2b-'!G44</f>
        <v>0</v>
      </c>
      <c r="F56" s="16">
        <f>'[2]2b-'!F44</f>
        <v>50</v>
      </c>
      <c r="G56" s="16">
        <f t="shared" si="0"/>
        <v>619</v>
      </c>
      <c r="H56" s="16">
        <f>'[2]2b-'!H44</f>
        <v>167</v>
      </c>
      <c r="I56" s="16">
        <f>'[2]2b-'!I44</f>
        <v>167</v>
      </c>
      <c r="J56" s="19">
        <f>'[2]2b-'!J44</f>
        <v>786</v>
      </c>
    </row>
    <row r="57" spans="1:10" x14ac:dyDescent="0.25">
      <c r="A57" s="15" t="s">
        <v>6</v>
      </c>
      <c r="B57" s="15" t="s">
        <v>278</v>
      </c>
      <c r="C57" s="15" t="s">
        <v>37</v>
      </c>
      <c r="D57" s="16">
        <f>'[2]2b-'!E45</f>
        <v>0</v>
      </c>
      <c r="E57" s="16">
        <f>'[2]2b-'!G45</f>
        <v>0</v>
      </c>
      <c r="F57" s="16">
        <f>'[2]2b-'!F45</f>
        <v>4</v>
      </c>
      <c r="G57" s="16">
        <f t="shared" si="0"/>
        <v>4</v>
      </c>
      <c r="H57" s="16">
        <f>'[2]2b-'!H45</f>
        <v>0</v>
      </c>
      <c r="I57" s="16">
        <f>'[2]2b-'!I45</f>
        <v>0</v>
      </c>
      <c r="J57" s="19">
        <f>'[2]2b-'!J45</f>
        <v>4</v>
      </c>
    </row>
    <row r="58" spans="1:10" x14ac:dyDescent="0.25">
      <c r="A58" s="15" t="s">
        <v>6</v>
      </c>
      <c r="B58" s="15" t="s">
        <v>278</v>
      </c>
      <c r="C58" s="15" t="s">
        <v>38</v>
      </c>
      <c r="D58" s="16">
        <f>'[2]2b-'!E46</f>
        <v>882</v>
      </c>
      <c r="E58" s="16">
        <f>'[2]2b-'!G46</f>
        <v>165</v>
      </c>
      <c r="F58" s="16">
        <f>'[2]2b-'!F46</f>
        <v>104</v>
      </c>
      <c r="G58" s="16">
        <f t="shared" si="0"/>
        <v>1151</v>
      </c>
      <c r="H58" s="16">
        <f>'[2]2b-'!H46</f>
        <v>683</v>
      </c>
      <c r="I58" s="16">
        <f>'[2]2b-'!I46</f>
        <v>683</v>
      </c>
      <c r="J58" s="19">
        <f>'[2]2b-'!J46</f>
        <v>1834</v>
      </c>
    </row>
    <row r="59" spans="1:10" x14ac:dyDescent="0.25">
      <c r="A59" s="15" t="s">
        <v>6</v>
      </c>
      <c r="B59" s="15" t="s">
        <v>278</v>
      </c>
      <c r="C59" s="15" t="s">
        <v>39</v>
      </c>
      <c r="D59" s="16">
        <f>'[2]2b-'!E47</f>
        <v>219</v>
      </c>
      <c r="E59" s="16">
        <f>'[2]2b-'!G47</f>
        <v>87</v>
      </c>
      <c r="F59" s="16">
        <f>'[2]2b-'!F47</f>
        <v>48</v>
      </c>
      <c r="G59" s="16">
        <f t="shared" si="0"/>
        <v>354</v>
      </c>
      <c r="H59" s="16">
        <f>'[2]2b-'!H47</f>
        <v>333</v>
      </c>
      <c r="I59" s="16">
        <f>'[2]2b-'!I47</f>
        <v>333</v>
      </c>
      <c r="J59" s="19">
        <f>'[2]2b-'!J47</f>
        <v>687</v>
      </c>
    </row>
    <row r="60" spans="1:10" x14ac:dyDescent="0.25">
      <c r="A60" s="15" t="s">
        <v>6</v>
      </c>
      <c r="B60" s="15" t="s">
        <v>278</v>
      </c>
      <c r="C60" s="15" t="s">
        <v>40</v>
      </c>
      <c r="D60" s="16">
        <f>'[2]2b-'!E48</f>
        <v>199</v>
      </c>
      <c r="E60" s="16">
        <f>'[2]2b-'!G48</f>
        <v>21</v>
      </c>
      <c r="F60" s="16">
        <f>'[2]2b-'!F48</f>
        <v>26</v>
      </c>
      <c r="G60" s="16">
        <f t="shared" si="0"/>
        <v>246</v>
      </c>
      <c r="H60" s="16">
        <f>'[2]2b-'!H48</f>
        <v>151</v>
      </c>
      <c r="I60" s="16">
        <f>'[2]2b-'!I48</f>
        <v>151</v>
      </c>
      <c r="J60" s="19">
        <f>'[2]2b-'!J48</f>
        <v>397</v>
      </c>
    </row>
    <row r="61" spans="1:10" x14ac:dyDescent="0.25">
      <c r="A61" s="15" t="s">
        <v>6</v>
      </c>
      <c r="B61" s="15" t="s">
        <v>278</v>
      </c>
      <c r="C61" s="15" t="s">
        <v>41</v>
      </c>
      <c r="D61" s="16">
        <f>'[2]2b-'!E49</f>
        <v>322</v>
      </c>
      <c r="E61" s="16">
        <f>'[2]2b-'!G49</f>
        <v>59</v>
      </c>
      <c r="F61" s="16">
        <f>'[2]2b-'!F49</f>
        <v>5</v>
      </c>
      <c r="G61" s="16">
        <f t="shared" si="0"/>
        <v>386</v>
      </c>
      <c r="H61" s="16">
        <f>'[2]2b-'!H49</f>
        <v>228</v>
      </c>
      <c r="I61" s="16">
        <f>'[2]2b-'!I49</f>
        <v>228</v>
      </c>
      <c r="J61" s="19">
        <f>'[2]2b-'!J49</f>
        <v>614</v>
      </c>
    </row>
    <row r="62" spans="1:10" x14ac:dyDescent="0.25">
      <c r="A62" s="15" t="s">
        <v>6</v>
      </c>
      <c r="B62" s="15" t="s">
        <v>278</v>
      </c>
      <c r="C62" s="15" t="s">
        <v>42</v>
      </c>
      <c r="D62" s="16">
        <f>'[2]2b-'!E50</f>
        <v>35</v>
      </c>
      <c r="E62" s="16">
        <f>'[2]2b-'!G50</f>
        <v>32</v>
      </c>
      <c r="F62" s="16">
        <f>'[2]2b-'!F50</f>
        <v>10</v>
      </c>
      <c r="G62" s="16">
        <f t="shared" si="0"/>
        <v>77</v>
      </c>
      <c r="H62" s="16">
        <f>'[2]2b-'!H50</f>
        <v>39</v>
      </c>
      <c r="I62" s="16">
        <f>'[2]2b-'!I50</f>
        <v>39</v>
      </c>
      <c r="J62" s="19">
        <f>'[2]2b-'!J50</f>
        <v>116</v>
      </c>
    </row>
    <row r="63" spans="1:10" x14ac:dyDescent="0.25">
      <c r="A63" s="15" t="s">
        <v>7</v>
      </c>
      <c r="B63" s="15" t="s">
        <v>2</v>
      </c>
      <c r="C63" s="15" t="s">
        <v>63</v>
      </c>
      <c r="D63" s="16">
        <f>'[2]2b-'!E51</f>
        <v>1175</v>
      </c>
      <c r="E63" s="16">
        <f>'[2]2b-'!G51</f>
        <v>40</v>
      </c>
      <c r="F63" s="16">
        <f>'[2]2b-'!F51</f>
        <v>274</v>
      </c>
      <c r="G63" s="16">
        <f t="shared" si="0"/>
        <v>1489</v>
      </c>
      <c r="H63" s="16">
        <f>'[2]2b-'!H51</f>
        <v>1054</v>
      </c>
      <c r="I63" s="16">
        <f>'[2]2b-'!I51</f>
        <v>840</v>
      </c>
      <c r="J63" s="19">
        <f>'[2]2b-'!J51</f>
        <v>2543</v>
      </c>
    </row>
    <row r="64" spans="1:10" x14ac:dyDescent="0.25">
      <c r="A64" s="15" t="s">
        <v>7</v>
      </c>
      <c r="B64" s="15" t="s">
        <v>2</v>
      </c>
      <c r="C64" s="15" t="s">
        <v>64</v>
      </c>
      <c r="D64" s="16">
        <f>'[2]2b-'!E52</f>
        <v>0</v>
      </c>
      <c r="E64" s="16">
        <f>'[2]2b-'!G52</f>
        <v>3</v>
      </c>
      <c r="F64" s="16">
        <f>'[2]2b-'!F52</f>
        <v>0</v>
      </c>
      <c r="G64" s="16">
        <f t="shared" si="0"/>
        <v>3</v>
      </c>
      <c r="H64" s="16">
        <f>'[2]2b-'!H52</f>
        <v>18</v>
      </c>
      <c r="I64" s="16">
        <f>'[2]2b-'!I52</f>
        <v>18</v>
      </c>
      <c r="J64" s="19">
        <f>'[2]2b-'!J52</f>
        <v>21</v>
      </c>
    </row>
    <row r="65" spans="1:10" x14ac:dyDescent="0.25">
      <c r="A65" s="15" t="s">
        <v>7</v>
      </c>
      <c r="B65" s="15" t="s">
        <v>2</v>
      </c>
      <c r="C65" s="15" t="s">
        <v>65</v>
      </c>
      <c r="D65" s="16">
        <f>'[2]2b-'!E53</f>
        <v>76</v>
      </c>
      <c r="E65" s="16">
        <f>'[2]2b-'!G53</f>
        <v>20</v>
      </c>
      <c r="F65" s="16">
        <f>'[2]2b-'!F53</f>
        <v>7</v>
      </c>
      <c r="G65" s="16">
        <f t="shared" si="0"/>
        <v>103</v>
      </c>
      <c r="H65" s="16">
        <f>'[2]2b-'!H53</f>
        <v>60</v>
      </c>
      <c r="I65" s="16">
        <f>'[2]2b-'!I53</f>
        <v>52</v>
      </c>
      <c r="J65" s="19">
        <f>'[2]2b-'!J53</f>
        <v>163</v>
      </c>
    </row>
    <row r="66" spans="1:10" x14ac:dyDescent="0.25">
      <c r="A66" s="15" t="s">
        <v>7</v>
      </c>
      <c r="B66" s="15" t="s">
        <v>2</v>
      </c>
      <c r="C66" s="15" t="s">
        <v>66</v>
      </c>
      <c r="D66" s="16">
        <f>'[2]2b-'!E54</f>
        <v>375</v>
      </c>
      <c r="E66" s="16">
        <f>'[2]2b-'!G54</f>
        <v>9</v>
      </c>
      <c r="F66" s="16">
        <f>'[2]2b-'!F54</f>
        <v>82</v>
      </c>
      <c r="G66" s="16">
        <f t="shared" si="0"/>
        <v>466</v>
      </c>
      <c r="H66" s="16">
        <f>'[2]2b-'!H54</f>
        <v>375</v>
      </c>
      <c r="I66" s="16">
        <f>'[2]2b-'!I54</f>
        <v>182</v>
      </c>
      <c r="J66" s="19">
        <f>'[2]2b-'!J54</f>
        <v>841</v>
      </c>
    </row>
    <row r="67" spans="1:10" x14ac:dyDescent="0.25">
      <c r="A67" s="15" t="s">
        <v>7</v>
      </c>
      <c r="B67" s="15" t="s">
        <v>2</v>
      </c>
      <c r="C67" s="15" t="s">
        <v>67</v>
      </c>
      <c r="D67" s="16">
        <f>'[2]2b-'!E55</f>
        <v>1153</v>
      </c>
      <c r="E67" s="16">
        <f>'[2]2b-'!G55</f>
        <v>38</v>
      </c>
      <c r="F67" s="16">
        <f>'[2]2b-'!F55</f>
        <v>249</v>
      </c>
      <c r="G67" s="16">
        <f t="shared" si="0"/>
        <v>1440</v>
      </c>
      <c r="H67" s="16">
        <f>'[2]2b-'!H55</f>
        <v>724</v>
      </c>
      <c r="I67" s="16">
        <f>'[2]2b-'!I55</f>
        <v>462</v>
      </c>
      <c r="J67" s="19">
        <f>'[2]2b-'!J55</f>
        <v>2164</v>
      </c>
    </row>
    <row r="68" spans="1:10" x14ac:dyDescent="0.25">
      <c r="A68" s="15" t="s">
        <v>7</v>
      </c>
      <c r="B68" s="15" t="s">
        <v>2</v>
      </c>
      <c r="C68" s="15" t="s">
        <v>68</v>
      </c>
      <c r="D68" s="16">
        <f>'[2]2b-'!E56</f>
        <v>137</v>
      </c>
      <c r="E68" s="16">
        <f>'[2]2b-'!G56</f>
        <v>9</v>
      </c>
      <c r="F68" s="16">
        <f>'[2]2b-'!F56</f>
        <v>34</v>
      </c>
      <c r="G68" s="16">
        <f t="shared" si="0"/>
        <v>180</v>
      </c>
      <c r="H68" s="16">
        <f>'[2]2b-'!H56</f>
        <v>163</v>
      </c>
      <c r="I68" s="16">
        <f>'[2]2b-'!I56</f>
        <v>150</v>
      </c>
      <c r="J68" s="19">
        <f>'[2]2b-'!J56</f>
        <v>343</v>
      </c>
    </row>
    <row r="69" spans="1:10" x14ac:dyDescent="0.25">
      <c r="A69" s="15" t="s">
        <v>7</v>
      </c>
      <c r="B69" s="15" t="s">
        <v>278</v>
      </c>
      <c r="C69" s="15" t="s">
        <v>37</v>
      </c>
      <c r="D69" s="16">
        <f>'[2]2b-'!E57</f>
        <v>0</v>
      </c>
      <c r="E69" s="16">
        <f>'[2]2b-'!G57</f>
        <v>0</v>
      </c>
      <c r="F69" s="16">
        <f>'[2]2b-'!F57</f>
        <v>1</v>
      </c>
      <c r="G69" s="16">
        <f t="shared" si="0"/>
        <v>1</v>
      </c>
      <c r="H69" s="16">
        <f>'[2]2b-'!H57</f>
        <v>0</v>
      </c>
      <c r="I69" s="16">
        <f>'[2]2b-'!I57</f>
        <v>0</v>
      </c>
      <c r="J69" s="19">
        <f>'[2]2b-'!J57</f>
        <v>1</v>
      </c>
    </row>
    <row r="70" spans="1:10" x14ac:dyDescent="0.25">
      <c r="A70" s="15" t="s">
        <v>7</v>
      </c>
      <c r="B70" s="15" t="s">
        <v>278</v>
      </c>
      <c r="C70" s="15" t="s">
        <v>38</v>
      </c>
      <c r="D70" s="16">
        <f>'[2]2b-'!E58</f>
        <v>186</v>
      </c>
      <c r="E70" s="16">
        <f>'[2]2b-'!G58</f>
        <v>55</v>
      </c>
      <c r="F70" s="16">
        <f>'[2]2b-'!F58</f>
        <v>33</v>
      </c>
      <c r="G70" s="16">
        <f t="shared" si="0"/>
        <v>274</v>
      </c>
      <c r="H70" s="16">
        <f>'[2]2b-'!H58</f>
        <v>197</v>
      </c>
      <c r="I70" s="16">
        <f>'[2]2b-'!I58</f>
        <v>197</v>
      </c>
      <c r="J70" s="19">
        <f>'[2]2b-'!J58</f>
        <v>471</v>
      </c>
    </row>
    <row r="71" spans="1:10" x14ac:dyDescent="0.25">
      <c r="A71" s="15" t="s">
        <v>7</v>
      </c>
      <c r="B71" s="15" t="s">
        <v>278</v>
      </c>
      <c r="C71" s="15" t="s">
        <v>39</v>
      </c>
      <c r="D71" s="16">
        <f>'[2]2b-'!E59</f>
        <v>1</v>
      </c>
      <c r="E71" s="16">
        <f>'[2]2b-'!G59</f>
        <v>0</v>
      </c>
      <c r="F71" s="16">
        <f>'[2]2b-'!F59</f>
        <v>0</v>
      </c>
      <c r="G71" s="16">
        <f t="shared" si="0"/>
        <v>1</v>
      </c>
      <c r="H71" s="16">
        <f>'[2]2b-'!H59</f>
        <v>4</v>
      </c>
      <c r="I71" s="16">
        <f>'[2]2b-'!I59</f>
        <v>4</v>
      </c>
      <c r="J71" s="19">
        <f>'[2]2b-'!J59</f>
        <v>5</v>
      </c>
    </row>
    <row r="72" spans="1:10" x14ac:dyDescent="0.25">
      <c r="A72" s="15" t="s">
        <v>7</v>
      </c>
      <c r="B72" s="15" t="s">
        <v>278</v>
      </c>
      <c r="C72" s="15" t="s">
        <v>40</v>
      </c>
      <c r="D72" s="16">
        <f>'[2]2b-'!E60</f>
        <v>30</v>
      </c>
      <c r="E72" s="16">
        <f>'[2]2b-'!G60</f>
        <v>18</v>
      </c>
      <c r="F72" s="16">
        <f>'[2]2b-'!F60</f>
        <v>27</v>
      </c>
      <c r="G72" s="16">
        <f t="shared" si="0"/>
        <v>75</v>
      </c>
      <c r="H72" s="16">
        <f>'[2]2b-'!H60</f>
        <v>47</v>
      </c>
      <c r="I72" s="16">
        <f>'[2]2b-'!I60</f>
        <v>47</v>
      </c>
      <c r="J72" s="19">
        <f>'[2]2b-'!J60</f>
        <v>122</v>
      </c>
    </row>
    <row r="73" spans="1:10" x14ac:dyDescent="0.25">
      <c r="A73" s="15" t="s">
        <v>7</v>
      </c>
      <c r="B73" s="15" t="s">
        <v>278</v>
      </c>
      <c r="C73" s="15" t="s">
        <v>41</v>
      </c>
      <c r="D73" s="16">
        <f>'[2]2b-'!E61</f>
        <v>7</v>
      </c>
      <c r="E73" s="16">
        <f>'[2]2b-'!G61</f>
        <v>0</v>
      </c>
      <c r="F73" s="16">
        <f>'[2]2b-'!F61</f>
        <v>0</v>
      </c>
      <c r="G73" s="16">
        <f t="shared" si="0"/>
        <v>7</v>
      </c>
      <c r="H73" s="16">
        <f>'[2]2b-'!H61</f>
        <v>2</v>
      </c>
      <c r="I73" s="16">
        <f>'[2]2b-'!I61</f>
        <v>2</v>
      </c>
      <c r="J73" s="19">
        <f>'[2]2b-'!J61</f>
        <v>9</v>
      </c>
    </row>
    <row r="74" spans="1:10" x14ac:dyDescent="0.25">
      <c r="A74" s="15" t="s">
        <v>8</v>
      </c>
      <c r="B74" s="15" t="s">
        <v>3</v>
      </c>
      <c r="C74" s="15" t="s">
        <v>69</v>
      </c>
      <c r="D74" s="16">
        <f>'[2]2b-'!E62</f>
        <v>48.45</v>
      </c>
      <c r="E74" s="16">
        <f>'[2]2b-'!G62</f>
        <v>0</v>
      </c>
      <c r="F74" s="16">
        <f>'[2]2b-'!F62</f>
        <v>22.14</v>
      </c>
      <c r="G74" s="16">
        <f t="shared" si="0"/>
        <v>70.59</v>
      </c>
      <c r="H74" s="16">
        <f>'[2]2b-'!H62</f>
        <v>23.98</v>
      </c>
      <c r="I74" s="16">
        <f>'[2]2b-'!I62</f>
        <v>0</v>
      </c>
      <c r="J74" s="19">
        <f>'[2]2b-'!J62</f>
        <v>94.56</v>
      </c>
    </row>
    <row r="75" spans="1:10" x14ac:dyDescent="0.25">
      <c r="A75" s="15" t="s">
        <v>8</v>
      </c>
      <c r="B75" s="15" t="s">
        <v>2</v>
      </c>
      <c r="C75" s="15" t="s">
        <v>70</v>
      </c>
      <c r="D75" s="16">
        <f>'[2]2b-'!E63</f>
        <v>1097</v>
      </c>
      <c r="E75" s="16">
        <f>'[2]2b-'!G63</f>
        <v>24</v>
      </c>
      <c r="F75" s="16">
        <f>'[2]2b-'!F63</f>
        <v>153</v>
      </c>
      <c r="G75" s="16">
        <f t="shared" si="0"/>
        <v>1274</v>
      </c>
      <c r="H75" s="16">
        <f>'[2]2b-'!H63</f>
        <v>1000</v>
      </c>
      <c r="I75" s="16">
        <f>'[2]2b-'!I63</f>
        <v>585</v>
      </c>
      <c r="J75" s="19">
        <f>'[2]2b-'!J63</f>
        <v>2274</v>
      </c>
    </row>
    <row r="76" spans="1:10" x14ac:dyDescent="0.25">
      <c r="A76" s="15" t="s">
        <v>8</v>
      </c>
      <c r="B76" s="15" t="s">
        <v>2</v>
      </c>
      <c r="C76" s="15" t="s">
        <v>71</v>
      </c>
      <c r="D76" s="16">
        <f>'[2]2b-'!E64</f>
        <v>183</v>
      </c>
      <c r="E76" s="16">
        <f>'[2]2b-'!G64</f>
        <v>35</v>
      </c>
      <c r="F76" s="16">
        <f>'[2]2b-'!F64</f>
        <v>114</v>
      </c>
      <c r="G76" s="16">
        <f t="shared" si="0"/>
        <v>332</v>
      </c>
      <c r="H76" s="16">
        <f>'[2]2b-'!H64</f>
        <v>304</v>
      </c>
      <c r="I76" s="16">
        <f>'[2]2b-'!I64</f>
        <v>205</v>
      </c>
      <c r="J76" s="19">
        <f>'[2]2b-'!J64</f>
        <v>636</v>
      </c>
    </row>
    <row r="77" spans="1:10" x14ac:dyDescent="0.25">
      <c r="A77" s="15" t="s">
        <v>8</v>
      </c>
      <c r="B77" s="15" t="s">
        <v>278</v>
      </c>
      <c r="C77" s="15" t="s">
        <v>38</v>
      </c>
      <c r="D77" s="16">
        <f>'[2]2b-'!E65</f>
        <v>23</v>
      </c>
      <c r="E77" s="16">
        <f>'[2]2b-'!G65</f>
        <v>5</v>
      </c>
      <c r="F77" s="16">
        <f>'[2]2b-'!F65</f>
        <v>7</v>
      </c>
      <c r="G77" s="16">
        <f t="shared" si="0"/>
        <v>35</v>
      </c>
      <c r="H77" s="16">
        <f>'[2]2b-'!H65</f>
        <v>15</v>
      </c>
      <c r="I77" s="16">
        <f>'[2]2b-'!I65</f>
        <v>15</v>
      </c>
      <c r="J77" s="19">
        <f>'[2]2b-'!J65</f>
        <v>50</v>
      </c>
    </row>
    <row r="78" spans="1:10" x14ac:dyDescent="0.25">
      <c r="A78" s="15" t="s">
        <v>8</v>
      </c>
      <c r="B78" s="15" t="s">
        <v>278</v>
      </c>
      <c r="C78" s="15" t="s">
        <v>40</v>
      </c>
      <c r="D78" s="16">
        <f>'[2]2b-'!E66</f>
        <v>3</v>
      </c>
      <c r="E78" s="16">
        <f>'[2]2b-'!G66</f>
        <v>0</v>
      </c>
      <c r="F78" s="16">
        <f>'[2]2b-'!F66</f>
        <v>4</v>
      </c>
      <c r="G78" s="16">
        <f t="shared" si="0"/>
        <v>7</v>
      </c>
      <c r="H78" s="16">
        <f>'[2]2b-'!H66</f>
        <v>1</v>
      </c>
      <c r="I78" s="16">
        <f>'[2]2b-'!I66</f>
        <v>1</v>
      </c>
      <c r="J78" s="19">
        <f>'[2]2b-'!J66</f>
        <v>8</v>
      </c>
    </row>
    <row r="79" spans="1:10" x14ac:dyDescent="0.25">
      <c r="A79" s="15" t="s">
        <v>9</v>
      </c>
      <c r="B79" s="15" t="s">
        <v>3</v>
      </c>
      <c r="C79" s="15" t="s">
        <v>72</v>
      </c>
      <c r="D79" s="16">
        <f>'[2]2b-'!E67</f>
        <v>5.49</v>
      </c>
      <c r="E79" s="16">
        <f>'[2]2b-'!G67</f>
        <v>0</v>
      </c>
      <c r="F79" s="16">
        <f>'[2]2b-'!F67</f>
        <v>2.5099999999999998</v>
      </c>
      <c r="G79" s="16">
        <f t="shared" si="0"/>
        <v>8</v>
      </c>
      <c r="H79" s="16">
        <f>'[2]2b-'!H67</f>
        <v>2.72</v>
      </c>
      <c r="I79" s="16">
        <f>'[2]2b-'!I67</f>
        <v>0</v>
      </c>
      <c r="J79" s="19">
        <f>'[2]2b-'!J67</f>
        <v>10.71</v>
      </c>
    </row>
    <row r="80" spans="1:10" x14ac:dyDescent="0.25">
      <c r="A80" s="15" t="s">
        <v>9</v>
      </c>
      <c r="B80" s="15" t="s">
        <v>3</v>
      </c>
      <c r="C80" s="15" t="s">
        <v>73</v>
      </c>
      <c r="D80" s="16">
        <f>'[2]2b-'!E68</f>
        <v>19</v>
      </c>
      <c r="E80" s="16">
        <f>'[2]2b-'!G68</f>
        <v>0</v>
      </c>
      <c r="F80" s="16">
        <f>'[2]2b-'!F68</f>
        <v>0</v>
      </c>
      <c r="G80" s="16">
        <f t="shared" ref="G80:G143" si="1">SUM(D80:F80)</f>
        <v>19</v>
      </c>
      <c r="H80" s="16">
        <f>'[2]2b-'!H68</f>
        <v>1</v>
      </c>
      <c r="I80" s="16">
        <f>'[2]2b-'!I68</f>
        <v>0</v>
      </c>
      <c r="J80" s="19">
        <f>'[2]2b-'!J68</f>
        <v>20</v>
      </c>
    </row>
    <row r="81" spans="1:10" x14ac:dyDescent="0.25">
      <c r="A81" s="15" t="s">
        <v>9</v>
      </c>
      <c r="B81" s="15" t="s">
        <v>3</v>
      </c>
      <c r="C81" s="15" t="s">
        <v>74</v>
      </c>
      <c r="D81" s="16">
        <f>'[2]2b-'!E69</f>
        <v>23.25</v>
      </c>
      <c r="E81" s="16">
        <f>'[2]2b-'!G69</f>
        <v>0</v>
      </c>
      <c r="F81" s="16">
        <f>'[2]2b-'!F69</f>
        <v>3.95</v>
      </c>
      <c r="G81" s="16">
        <f t="shared" si="1"/>
        <v>27.2</v>
      </c>
      <c r="H81" s="16">
        <f>'[2]2b-'!H69</f>
        <v>4.41</v>
      </c>
      <c r="I81" s="16">
        <f>'[2]2b-'!I69</f>
        <v>0</v>
      </c>
      <c r="J81" s="19">
        <f>'[2]2b-'!J69</f>
        <v>31.61</v>
      </c>
    </row>
    <row r="82" spans="1:10" x14ac:dyDescent="0.25">
      <c r="A82" s="15" t="s">
        <v>9</v>
      </c>
      <c r="B82" s="15" t="s">
        <v>3</v>
      </c>
      <c r="C82" s="15" t="s">
        <v>75</v>
      </c>
      <c r="D82" s="16">
        <f>'[2]2b-'!E70</f>
        <v>75.83</v>
      </c>
      <c r="E82" s="16">
        <f>'[2]2b-'!G70</f>
        <v>0</v>
      </c>
      <c r="F82" s="16">
        <f>'[2]2b-'!F70</f>
        <v>2.06</v>
      </c>
      <c r="G82" s="16">
        <f t="shared" si="1"/>
        <v>77.89</v>
      </c>
      <c r="H82" s="16">
        <f>'[2]2b-'!H70</f>
        <v>10.94</v>
      </c>
      <c r="I82" s="16">
        <f>'[2]2b-'!I70</f>
        <v>0</v>
      </c>
      <c r="J82" s="19">
        <f>'[2]2b-'!J70</f>
        <v>88.83</v>
      </c>
    </row>
    <row r="83" spans="1:10" x14ac:dyDescent="0.25">
      <c r="A83" s="15" t="s">
        <v>9</v>
      </c>
      <c r="B83" s="15" t="s">
        <v>2</v>
      </c>
      <c r="C83" s="15" t="s">
        <v>76</v>
      </c>
      <c r="D83" s="16">
        <f>'[2]2b-'!E71</f>
        <v>158</v>
      </c>
      <c r="E83" s="16">
        <f>'[2]2b-'!G71</f>
        <v>39</v>
      </c>
      <c r="F83" s="16">
        <f>'[2]2b-'!F71</f>
        <v>116</v>
      </c>
      <c r="G83" s="16">
        <f t="shared" si="1"/>
        <v>313</v>
      </c>
      <c r="H83" s="16">
        <f>'[2]2b-'!H71</f>
        <v>375</v>
      </c>
      <c r="I83" s="16">
        <f>'[2]2b-'!I71</f>
        <v>347</v>
      </c>
      <c r="J83" s="19">
        <f>'[2]2b-'!J71</f>
        <v>688</v>
      </c>
    </row>
    <row r="84" spans="1:10" x14ac:dyDescent="0.25">
      <c r="A84" s="15" t="s">
        <v>9</v>
      </c>
      <c r="B84" s="15" t="s">
        <v>2</v>
      </c>
      <c r="C84" s="15" t="s">
        <v>77</v>
      </c>
      <c r="D84" s="16">
        <f>'[2]2b-'!E72</f>
        <v>1057</v>
      </c>
      <c r="E84" s="16">
        <f>'[2]2b-'!G72</f>
        <v>108</v>
      </c>
      <c r="F84" s="16">
        <f>'[2]2b-'!F72</f>
        <v>143</v>
      </c>
      <c r="G84" s="16">
        <f t="shared" si="1"/>
        <v>1308</v>
      </c>
      <c r="H84" s="16">
        <f>'[2]2b-'!H72</f>
        <v>807</v>
      </c>
      <c r="I84" s="16">
        <f>'[2]2b-'!I72</f>
        <v>593</v>
      </c>
      <c r="J84" s="19">
        <f>'[2]2b-'!J72</f>
        <v>2115</v>
      </c>
    </row>
    <row r="85" spans="1:10" x14ac:dyDescent="0.25">
      <c r="A85" s="15" t="s">
        <v>9</v>
      </c>
      <c r="B85" s="15" t="s">
        <v>2</v>
      </c>
      <c r="C85" s="15" t="s">
        <v>78</v>
      </c>
      <c r="D85" s="16">
        <f>'[2]2b-'!E73</f>
        <v>156</v>
      </c>
      <c r="E85" s="16">
        <f>'[2]2b-'!G73</f>
        <v>18</v>
      </c>
      <c r="F85" s="16">
        <f>'[2]2b-'!F73</f>
        <v>74</v>
      </c>
      <c r="G85" s="16">
        <f t="shared" si="1"/>
        <v>248</v>
      </c>
      <c r="H85" s="16">
        <f>'[2]2b-'!H73</f>
        <v>138</v>
      </c>
      <c r="I85" s="16">
        <f>'[2]2b-'!I73</f>
        <v>92</v>
      </c>
      <c r="J85" s="19">
        <f>'[2]2b-'!J73</f>
        <v>386</v>
      </c>
    </row>
    <row r="86" spans="1:10" x14ac:dyDescent="0.25">
      <c r="A86" s="15" t="s">
        <v>9</v>
      </c>
      <c r="B86" s="15" t="s">
        <v>278</v>
      </c>
      <c r="C86" s="15" t="s">
        <v>38</v>
      </c>
      <c r="D86" s="16">
        <f>'[2]2b-'!E74</f>
        <v>15</v>
      </c>
      <c r="E86" s="16">
        <f>'[2]2b-'!G74</f>
        <v>5</v>
      </c>
      <c r="F86" s="16">
        <f>'[2]2b-'!F74</f>
        <v>1</v>
      </c>
      <c r="G86" s="16">
        <f t="shared" si="1"/>
        <v>21</v>
      </c>
      <c r="H86" s="16">
        <f>'[2]2b-'!H74</f>
        <v>8</v>
      </c>
      <c r="I86" s="16">
        <f>'[2]2b-'!I74</f>
        <v>8</v>
      </c>
      <c r="J86" s="19">
        <f>'[2]2b-'!J74</f>
        <v>29</v>
      </c>
    </row>
    <row r="87" spans="1:10" x14ac:dyDescent="0.25">
      <c r="A87" s="15" t="s">
        <v>9</v>
      </c>
      <c r="B87" s="15" t="s">
        <v>278</v>
      </c>
      <c r="C87" s="15" t="s">
        <v>39</v>
      </c>
      <c r="D87" s="16">
        <f>'[2]2b-'!E75</f>
        <v>6</v>
      </c>
      <c r="E87" s="16">
        <f>'[2]2b-'!G75</f>
        <v>2</v>
      </c>
      <c r="F87" s="16">
        <f>'[2]2b-'!F75</f>
        <v>0</v>
      </c>
      <c r="G87" s="16">
        <f t="shared" si="1"/>
        <v>8</v>
      </c>
      <c r="H87" s="16">
        <f>'[2]2b-'!H75</f>
        <v>17</v>
      </c>
      <c r="I87" s="16">
        <f>'[2]2b-'!I75</f>
        <v>17</v>
      </c>
      <c r="J87" s="19">
        <f>'[2]2b-'!J75</f>
        <v>25</v>
      </c>
    </row>
    <row r="88" spans="1:10" x14ac:dyDescent="0.25">
      <c r="A88" s="15" t="s">
        <v>9</v>
      </c>
      <c r="B88" s="15" t="s">
        <v>278</v>
      </c>
      <c r="C88" s="15" t="s">
        <v>40</v>
      </c>
      <c r="D88" s="16">
        <f>'[2]2b-'!E76</f>
        <v>4</v>
      </c>
      <c r="E88" s="16">
        <f>'[2]2b-'!G76</f>
        <v>1</v>
      </c>
      <c r="F88" s="16">
        <f>'[2]2b-'!F76</f>
        <v>0</v>
      </c>
      <c r="G88" s="16">
        <f t="shared" si="1"/>
        <v>5</v>
      </c>
      <c r="H88" s="16">
        <f>'[2]2b-'!H76</f>
        <v>5</v>
      </c>
      <c r="I88" s="16">
        <f>'[2]2b-'!I76</f>
        <v>5</v>
      </c>
      <c r="J88" s="19">
        <f>'[2]2b-'!J76</f>
        <v>10</v>
      </c>
    </row>
    <row r="89" spans="1:10" x14ac:dyDescent="0.25">
      <c r="A89" s="15" t="s">
        <v>10</v>
      </c>
      <c r="B89" s="15" t="s">
        <v>3</v>
      </c>
      <c r="C89" s="15" t="s">
        <v>79</v>
      </c>
      <c r="D89" s="16">
        <f>'[2]2b-'!E77</f>
        <v>51.22</v>
      </c>
      <c r="E89" s="16">
        <f>'[2]2b-'!G77</f>
        <v>0</v>
      </c>
      <c r="F89" s="16">
        <f>'[2]2b-'!F77</f>
        <v>0</v>
      </c>
      <c r="G89" s="16">
        <f t="shared" si="1"/>
        <v>51.22</v>
      </c>
      <c r="H89" s="16">
        <f>'[2]2b-'!H77</f>
        <v>4</v>
      </c>
      <c r="I89" s="16">
        <f>'[2]2b-'!I77</f>
        <v>0</v>
      </c>
      <c r="J89" s="19">
        <f>'[2]2b-'!J77</f>
        <v>55.22</v>
      </c>
    </row>
    <row r="90" spans="1:10" x14ac:dyDescent="0.25">
      <c r="A90" s="15" t="s">
        <v>10</v>
      </c>
      <c r="B90" s="15" t="s">
        <v>2</v>
      </c>
      <c r="C90" s="15" t="s">
        <v>80</v>
      </c>
      <c r="D90" s="16">
        <f>'[2]2b-'!E78</f>
        <v>1136</v>
      </c>
      <c r="E90" s="16">
        <f>'[2]2b-'!G78</f>
        <v>32</v>
      </c>
      <c r="F90" s="16">
        <f>'[2]2b-'!F78</f>
        <v>198</v>
      </c>
      <c r="G90" s="16">
        <f t="shared" si="1"/>
        <v>1366</v>
      </c>
      <c r="H90" s="16">
        <f>'[2]2b-'!H78</f>
        <v>856</v>
      </c>
      <c r="I90" s="16">
        <f>'[2]2b-'!I78</f>
        <v>523</v>
      </c>
      <c r="J90" s="19">
        <f>'[2]2b-'!J78</f>
        <v>2222</v>
      </c>
    </row>
    <row r="91" spans="1:10" x14ac:dyDescent="0.25">
      <c r="A91" s="15" t="s">
        <v>10</v>
      </c>
      <c r="B91" s="15" t="s">
        <v>2</v>
      </c>
      <c r="C91" s="15" t="s">
        <v>81</v>
      </c>
      <c r="D91" s="16">
        <f>'[2]2b-'!E79</f>
        <v>63</v>
      </c>
      <c r="E91" s="16">
        <f>'[2]2b-'!G79</f>
        <v>12</v>
      </c>
      <c r="F91" s="16">
        <f>'[2]2b-'!F79</f>
        <v>5</v>
      </c>
      <c r="G91" s="16">
        <f t="shared" si="1"/>
        <v>80</v>
      </c>
      <c r="H91" s="16">
        <f>'[2]2b-'!H79</f>
        <v>57</v>
      </c>
      <c r="I91" s="16">
        <f>'[2]2b-'!I79</f>
        <v>54</v>
      </c>
      <c r="J91" s="19">
        <f>'[2]2b-'!J79</f>
        <v>137</v>
      </c>
    </row>
    <row r="92" spans="1:10" x14ac:dyDescent="0.25">
      <c r="A92" s="15" t="s">
        <v>10</v>
      </c>
      <c r="B92" s="15" t="s">
        <v>2</v>
      </c>
      <c r="C92" s="15" t="s">
        <v>82</v>
      </c>
      <c r="D92" s="16">
        <f>'[2]2b-'!E80</f>
        <v>0</v>
      </c>
      <c r="E92" s="16">
        <f>'[2]2b-'!G80</f>
        <v>1</v>
      </c>
      <c r="F92" s="16">
        <f>'[2]2b-'!F80</f>
        <v>0</v>
      </c>
      <c r="G92" s="16">
        <f t="shared" si="1"/>
        <v>1</v>
      </c>
      <c r="H92" s="16">
        <f>'[2]2b-'!H80</f>
        <v>4</v>
      </c>
      <c r="I92" s="16">
        <f>'[2]2b-'!I80</f>
        <v>4</v>
      </c>
      <c r="J92" s="19">
        <f>'[2]2b-'!J80</f>
        <v>5</v>
      </c>
    </row>
    <row r="93" spans="1:10" x14ac:dyDescent="0.25">
      <c r="A93" s="15" t="s">
        <v>10</v>
      </c>
      <c r="B93" s="15" t="s">
        <v>2</v>
      </c>
      <c r="C93" s="15" t="s">
        <v>83</v>
      </c>
      <c r="D93" s="16">
        <f>'[2]2b-'!E81</f>
        <v>1241</v>
      </c>
      <c r="E93" s="16">
        <f>'[2]2b-'!G81</f>
        <v>127</v>
      </c>
      <c r="F93" s="16">
        <f>'[2]2b-'!F81</f>
        <v>151</v>
      </c>
      <c r="G93" s="16">
        <f t="shared" si="1"/>
        <v>1519</v>
      </c>
      <c r="H93" s="16">
        <f>'[2]2b-'!H81</f>
        <v>1023</v>
      </c>
      <c r="I93" s="16">
        <f>'[2]2b-'!I81</f>
        <v>663</v>
      </c>
      <c r="J93" s="19">
        <f>'[2]2b-'!J81</f>
        <v>2542</v>
      </c>
    </row>
    <row r="94" spans="1:10" x14ac:dyDescent="0.25">
      <c r="A94" s="15" t="s">
        <v>10</v>
      </c>
      <c r="B94" s="15" t="s">
        <v>2</v>
      </c>
      <c r="C94" s="15" t="s">
        <v>84</v>
      </c>
      <c r="D94" s="16">
        <f>'[2]2b-'!E82</f>
        <v>27</v>
      </c>
      <c r="E94" s="16">
        <f>'[2]2b-'!G82</f>
        <v>0</v>
      </c>
      <c r="F94" s="16">
        <f>'[2]2b-'!F82</f>
        <v>7</v>
      </c>
      <c r="G94" s="16">
        <f t="shared" si="1"/>
        <v>34</v>
      </c>
      <c r="H94" s="16">
        <f>'[2]2b-'!H82</f>
        <v>1</v>
      </c>
      <c r="I94" s="16">
        <f>'[2]2b-'!I82</f>
        <v>1</v>
      </c>
      <c r="J94" s="19">
        <f>'[2]2b-'!J82</f>
        <v>35</v>
      </c>
    </row>
    <row r="95" spans="1:10" x14ac:dyDescent="0.25">
      <c r="A95" s="15" t="s">
        <v>10</v>
      </c>
      <c r="B95" s="15" t="s">
        <v>2</v>
      </c>
      <c r="C95" s="15" t="s">
        <v>85</v>
      </c>
      <c r="D95" s="16">
        <f>'[2]2b-'!E83</f>
        <v>164</v>
      </c>
      <c r="E95" s="16">
        <f>'[2]2b-'!G83</f>
        <v>17</v>
      </c>
      <c r="F95" s="16">
        <f>'[2]2b-'!F83</f>
        <v>39</v>
      </c>
      <c r="G95" s="16">
        <f t="shared" si="1"/>
        <v>220</v>
      </c>
      <c r="H95" s="16">
        <f>'[2]2b-'!H83</f>
        <v>152</v>
      </c>
      <c r="I95" s="16">
        <f>'[2]2b-'!I83</f>
        <v>89</v>
      </c>
      <c r="J95" s="19">
        <f>'[2]2b-'!J83</f>
        <v>372</v>
      </c>
    </row>
    <row r="96" spans="1:10" x14ac:dyDescent="0.25">
      <c r="A96" s="15" t="s">
        <v>10</v>
      </c>
      <c r="B96" s="15" t="s">
        <v>1</v>
      </c>
      <c r="C96" s="15" t="s">
        <v>86</v>
      </c>
      <c r="D96" s="16">
        <f>'[2]2b-'!E84</f>
        <v>20</v>
      </c>
      <c r="E96" s="16">
        <f>'[2]2b-'!G84</f>
        <v>0</v>
      </c>
      <c r="F96" s="16">
        <f>'[2]2b-'!F84</f>
        <v>14</v>
      </c>
      <c r="G96" s="16">
        <f t="shared" si="1"/>
        <v>34</v>
      </c>
      <c r="H96" s="16">
        <f>'[2]2b-'!H84</f>
        <v>17</v>
      </c>
      <c r="I96" s="16">
        <f>'[2]2b-'!I84</f>
        <v>0</v>
      </c>
      <c r="J96" s="19">
        <f>'[2]2b-'!J84</f>
        <v>51</v>
      </c>
    </row>
    <row r="97" spans="1:10" x14ac:dyDescent="0.25">
      <c r="A97" s="15" t="s">
        <v>10</v>
      </c>
      <c r="B97" s="15" t="s">
        <v>278</v>
      </c>
      <c r="C97" s="15" t="s">
        <v>37</v>
      </c>
      <c r="D97" s="16">
        <f>'[2]2b-'!E85</f>
        <v>0</v>
      </c>
      <c r="E97" s="16">
        <f>'[2]2b-'!G85</f>
        <v>0</v>
      </c>
      <c r="F97" s="16">
        <f>'[2]2b-'!F85</f>
        <v>5</v>
      </c>
      <c r="G97" s="16">
        <f t="shared" si="1"/>
        <v>5</v>
      </c>
      <c r="H97" s="16">
        <f>'[2]2b-'!H85</f>
        <v>0</v>
      </c>
      <c r="I97" s="16">
        <f>'[2]2b-'!I85</f>
        <v>0</v>
      </c>
      <c r="J97" s="19">
        <f>'[2]2b-'!J85</f>
        <v>5</v>
      </c>
    </row>
    <row r="98" spans="1:10" x14ac:dyDescent="0.25">
      <c r="A98" s="15" t="s">
        <v>10</v>
      </c>
      <c r="B98" s="15" t="s">
        <v>278</v>
      </c>
      <c r="C98" s="15" t="s">
        <v>38</v>
      </c>
      <c r="D98" s="16">
        <f>'[2]2b-'!E86</f>
        <v>153</v>
      </c>
      <c r="E98" s="16">
        <f>'[2]2b-'!G86</f>
        <v>55</v>
      </c>
      <c r="F98" s="16">
        <f>'[2]2b-'!F86</f>
        <v>4</v>
      </c>
      <c r="G98" s="16">
        <f t="shared" si="1"/>
        <v>212</v>
      </c>
      <c r="H98" s="16">
        <f>'[2]2b-'!H86</f>
        <v>157</v>
      </c>
      <c r="I98" s="16">
        <f>'[2]2b-'!I86</f>
        <v>157</v>
      </c>
      <c r="J98" s="19">
        <f>'[2]2b-'!J86</f>
        <v>369</v>
      </c>
    </row>
    <row r="99" spans="1:10" x14ac:dyDescent="0.25">
      <c r="A99" s="15" t="s">
        <v>10</v>
      </c>
      <c r="B99" s="15" t="s">
        <v>278</v>
      </c>
      <c r="C99" s="15" t="s">
        <v>39</v>
      </c>
      <c r="D99" s="16">
        <f>'[2]2b-'!E87</f>
        <v>84</v>
      </c>
      <c r="E99" s="16">
        <f>'[2]2b-'!G87</f>
        <v>30</v>
      </c>
      <c r="F99" s="16">
        <f>'[2]2b-'!F87</f>
        <v>28</v>
      </c>
      <c r="G99" s="16">
        <f t="shared" si="1"/>
        <v>142</v>
      </c>
      <c r="H99" s="16">
        <f>'[2]2b-'!H87</f>
        <v>175</v>
      </c>
      <c r="I99" s="16">
        <f>'[2]2b-'!I87</f>
        <v>175</v>
      </c>
      <c r="J99" s="19">
        <f>'[2]2b-'!J87</f>
        <v>317</v>
      </c>
    </row>
    <row r="100" spans="1:10" x14ac:dyDescent="0.25">
      <c r="A100" s="15" t="s">
        <v>10</v>
      </c>
      <c r="B100" s="15" t="s">
        <v>278</v>
      </c>
      <c r="C100" s="15" t="s">
        <v>40</v>
      </c>
      <c r="D100" s="16">
        <f>'[2]2b-'!E88</f>
        <v>20</v>
      </c>
      <c r="E100" s="16">
        <f>'[2]2b-'!G88</f>
        <v>2</v>
      </c>
      <c r="F100" s="16">
        <f>'[2]2b-'!F88</f>
        <v>7</v>
      </c>
      <c r="G100" s="16">
        <f t="shared" si="1"/>
        <v>29</v>
      </c>
      <c r="H100" s="16">
        <f>'[2]2b-'!H88</f>
        <v>20</v>
      </c>
      <c r="I100" s="16">
        <f>'[2]2b-'!I88</f>
        <v>20</v>
      </c>
      <c r="J100" s="19">
        <f>'[2]2b-'!J88</f>
        <v>49</v>
      </c>
    </row>
    <row r="101" spans="1:10" x14ac:dyDescent="0.25">
      <c r="A101" s="15" t="s">
        <v>11</v>
      </c>
      <c r="B101" s="15" t="s">
        <v>3</v>
      </c>
      <c r="C101" s="15" t="s">
        <v>87</v>
      </c>
      <c r="D101" s="16">
        <f>'[2]2b-'!E89</f>
        <v>149</v>
      </c>
      <c r="E101" s="16">
        <f>'[2]2b-'!G89</f>
        <v>0</v>
      </c>
      <c r="F101" s="16">
        <f>'[2]2b-'!F89</f>
        <v>20</v>
      </c>
      <c r="G101" s="16">
        <f t="shared" si="1"/>
        <v>169</v>
      </c>
      <c r="H101" s="16">
        <f>'[2]2b-'!H89</f>
        <v>89</v>
      </c>
      <c r="I101" s="16">
        <f>'[2]2b-'!I89</f>
        <v>0</v>
      </c>
      <c r="J101" s="19">
        <f>'[2]2b-'!J89</f>
        <v>258</v>
      </c>
    </row>
    <row r="102" spans="1:10" x14ac:dyDescent="0.25">
      <c r="A102" s="15" t="s">
        <v>11</v>
      </c>
      <c r="B102" s="15" t="s">
        <v>3</v>
      </c>
      <c r="C102" s="15" t="s">
        <v>88</v>
      </c>
      <c r="D102" s="16">
        <f>'[2]2b-'!E90</f>
        <v>93</v>
      </c>
      <c r="E102" s="16">
        <f>'[2]2b-'!G90</f>
        <v>0</v>
      </c>
      <c r="F102" s="16">
        <f>'[2]2b-'!F90</f>
        <v>29</v>
      </c>
      <c r="G102" s="16">
        <f t="shared" si="1"/>
        <v>122</v>
      </c>
      <c r="H102" s="16">
        <f>'[2]2b-'!H90</f>
        <v>18</v>
      </c>
      <c r="I102" s="16">
        <f>'[2]2b-'!I90</f>
        <v>0</v>
      </c>
      <c r="J102" s="19">
        <f>'[2]2b-'!J90</f>
        <v>140</v>
      </c>
    </row>
    <row r="103" spans="1:10" x14ac:dyDescent="0.25">
      <c r="A103" s="15" t="s">
        <v>11</v>
      </c>
      <c r="B103" s="15" t="s">
        <v>3</v>
      </c>
      <c r="C103" s="15" t="s">
        <v>89</v>
      </c>
      <c r="D103" s="16">
        <f>'[2]2b-'!E91</f>
        <v>43</v>
      </c>
      <c r="E103" s="16">
        <f>'[2]2b-'!G91</f>
        <v>0</v>
      </c>
      <c r="F103" s="16">
        <f>'[2]2b-'!F91</f>
        <v>9</v>
      </c>
      <c r="G103" s="16">
        <f t="shared" si="1"/>
        <v>52</v>
      </c>
      <c r="H103" s="16">
        <f>'[2]2b-'!H91</f>
        <v>32</v>
      </c>
      <c r="I103" s="16">
        <f>'[2]2b-'!I91</f>
        <v>0</v>
      </c>
      <c r="J103" s="19">
        <f>'[2]2b-'!J91</f>
        <v>84</v>
      </c>
    </row>
    <row r="104" spans="1:10" x14ac:dyDescent="0.25">
      <c r="A104" s="15" t="s">
        <v>11</v>
      </c>
      <c r="B104" s="15" t="s">
        <v>3</v>
      </c>
      <c r="C104" s="15" t="s">
        <v>90</v>
      </c>
      <c r="D104" s="16">
        <f>'[2]2b-'!E92</f>
        <v>101</v>
      </c>
      <c r="E104" s="16">
        <f>'[2]2b-'!G92</f>
        <v>0</v>
      </c>
      <c r="F104" s="16">
        <f>'[2]2b-'!F92</f>
        <v>30</v>
      </c>
      <c r="G104" s="16">
        <f t="shared" si="1"/>
        <v>131</v>
      </c>
      <c r="H104" s="16">
        <f>'[2]2b-'!H92</f>
        <v>28</v>
      </c>
      <c r="I104" s="16">
        <f>'[2]2b-'!I92</f>
        <v>0</v>
      </c>
      <c r="J104" s="19">
        <f>'[2]2b-'!J92</f>
        <v>159</v>
      </c>
    </row>
    <row r="105" spans="1:10" x14ac:dyDescent="0.25">
      <c r="A105" s="15" t="s">
        <v>11</v>
      </c>
      <c r="B105" s="15" t="s">
        <v>3</v>
      </c>
      <c r="C105" s="15" t="s">
        <v>91</v>
      </c>
      <c r="D105" s="16">
        <f>'[2]2b-'!E93</f>
        <v>129</v>
      </c>
      <c r="E105" s="16">
        <f>'[2]2b-'!G93</f>
        <v>0</v>
      </c>
      <c r="F105" s="16">
        <f>'[2]2b-'!F93</f>
        <v>14</v>
      </c>
      <c r="G105" s="16">
        <f t="shared" si="1"/>
        <v>143</v>
      </c>
      <c r="H105" s="16">
        <f>'[2]2b-'!H93</f>
        <v>80</v>
      </c>
      <c r="I105" s="16">
        <f>'[2]2b-'!I93</f>
        <v>0</v>
      </c>
      <c r="J105" s="19">
        <f>'[2]2b-'!J93</f>
        <v>223</v>
      </c>
    </row>
    <row r="106" spans="1:10" x14ac:dyDescent="0.25">
      <c r="A106" s="15" t="s">
        <v>11</v>
      </c>
      <c r="B106" s="15" t="s">
        <v>2</v>
      </c>
      <c r="C106" s="15" t="s">
        <v>92</v>
      </c>
      <c r="D106" s="16">
        <f>'[2]2b-'!E94</f>
        <v>774</v>
      </c>
      <c r="E106" s="16">
        <f>'[2]2b-'!G94</f>
        <v>32</v>
      </c>
      <c r="F106" s="16">
        <f>'[2]2b-'!F94</f>
        <v>174</v>
      </c>
      <c r="G106" s="16">
        <f t="shared" si="1"/>
        <v>980</v>
      </c>
      <c r="H106" s="16">
        <f>'[2]2b-'!H94</f>
        <v>655</v>
      </c>
      <c r="I106" s="16">
        <f>'[2]2b-'!I94</f>
        <v>483</v>
      </c>
      <c r="J106" s="19">
        <f>'[2]2b-'!J94</f>
        <v>1635</v>
      </c>
    </row>
    <row r="107" spans="1:10" x14ac:dyDescent="0.25">
      <c r="A107" s="15" t="s">
        <v>11</v>
      </c>
      <c r="B107" s="15" t="s">
        <v>2</v>
      </c>
      <c r="C107" s="15" t="s">
        <v>93</v>
      </c>
      <c r="D107" s="16">
        <f>'[2]2b-'!E95</f>
        <v>1048</v>
      </c>
      <c r="E107" s="16">
        <f>'[2]2b-'!G95</f>
        <v>25</v>
      </c>
      <c r="F107" s="16">
        <f>'[2]2b-'!F95</f>
        <v>186</v>
      </c>
      <c r="G107" s="16">
        <f t="shared" si="1"/>
        <v>1259</v>
      </c>
      <c r="H107" s="16">
        <f>'[2]2b-'!H95</f>
        <v>844</v>
      </c>
      <c r="I107" s="16">
        <f>'[2]2b-'!I95</f>
        <v>604</v>
      </c>
      <c r="J107" s="19">
        <f>'[2]2b-'!J95</f>
        <v>2103</v>
      </c>
    </row>
    <row r="108" spans="1:10" x14ac:dyDescent="0.25">
      <c r="A108" s="15" t="s">
        <v>11</v>
      </c>
      <c r="B108" s="15" t="s">
        <v>2</v>
      </c>
      <c r="C108" s="15" t="s">
        <v>94</v>
      </c>
      <c r="D108" s="16">
        <f>'[2]2b-'!E96</f>
        <v>55</v>
      </c>
      <c r="E108" s="16">
        <f>'[2]2b-'!G96</f>
        <v>3</v>
      </c>
      <c r="F108" s="16">
        <f>'[2]2b-'!F96</f>
        <v>11</v>
      </c>
      <c r="G108" s="16">
        <f t="shared" si="1"/>
        <v>69</v>
      </c>
      <c r="H108" s="16">
        <f>'[2]2b-'!H96</f>
        <v>39</v>
      </c>
      <c r="I108" s="16">
        <f>'[2]2b-'!I96</f>
        <v>27</v>
      </c>
      <c r="J108" s="19">
        <f>'[2]2b-'!J96</f>
        <v>108</v>
      </c>
    </row>
    <row r="109" spans="1:10" x14ac:dyDescent="0.25">
      <c r="A109" s="15" t="s">
        <v>11</v>
      </c>
      <c r="B109" s="15" t="s">
        <v>2</v>
      </c>
      <c r="C109" s="15" t="s">
        <v>95</v>
      </c>
      <c r="D109" s="16">
        <f>'[2]2b-'!E97</f>
        <v>409</v>
      </c>
      <c r="E109" s="16">
        <f>'[2]2b-'!G97</f>
        <v>13</v>
      </c>
      <c r="F109" s="16">
        <f>'[2]2b-'!F97</f>
        <v>73</v>
      </c>
      <c r="G109" s="16">
        <f t="shared" si="1"/>
        <v>495</v>
      </c>
      <c r="H109" s="16">
        <f>'[2]2b-'!H97</f>
        <v>332</v>
      </c>
      <c r="I109" s="16">
        <f>'[2]2b-'!I97</f>
        <v>238</v>
      </c>
      <c r="J109" s="19">
        <f>'[2]2b-'!J97</f>
        <v>827</v>
      </c>
    </row>
    <row r="110" spans="1:10" x14ac:dyDescent="0.25">
      <c r="A110" s="15" t="s">
        <v>11</v>
      </c>
      <c r="B110" s="15" t="s">
        <v>2</v>
      </c>
      <c r="C110" s="15" t="s">
        <v>96</v>
      </c>
      <c r="D110" s="16">
        <f>'[2]2b-'!E98</f>
        <v>0</v>
      </c>
      <c r="E110" s="16">
        <f>'[2]2b-'!G98</f>
        <v>5</v>
      </c>
      <c r="F110" s="16">
        <f>'[2]2b-'!F98</f>
        <v>0</v>
      </c>
      <c r="G110" s="16">
        <f t="shared" si="1"/>
        <v>5</v>
      </c>
      <c r="H110" s="16">
        <f>'[2]2b-'!H98</f>
        <v>68</v>
      </c>
      <c r="I110" s="16">
        <f>'[2]2b-'!I98</f>
        <v>68</v>
      </c>
      <c r="J110" s="19">
        <f>'[2]2b-'!J98</f>
        <v>73</v>
      </c>
    </row>
    <row r="111" spans="1:10" x14ac:dyDescent="0.25">
      <c r="A111" s="15" t="s">
        <v>11</v>
      </c>
      <c r="B111" s="15" t="s">
        <v>2</v>
      </c>
      <c r="C111" s="15" t="s">
        <v>97</v>
      </c>
      <c r="D111" s="16">
        <f>'[2]2b-'!E99</f>
        <v>514</v>
      </c>
      <c r="E111" s="16">
        <f>'[2]2b-'!G99</f>
        <v>10</v>
      </c>
      <c r="F111" s="16">
        <f>'[2]2b-'!F99</f>
        <v>114</v>
      </c>
      <c r="G111" s="16">
        <f t="shared" si="1"/>
        <v>638</v>
      </c>
      <c r="H111" s="16">
        <f>'[2]2b-'!H99</f>
        <v>466</v>
      </c>
      <c r="I111" s="16">
        <f>'[2]2b-'!I99</f>
        <v>345</v>
      </c>
      <c r="J111" s="19">
        <f>'[2]2b-'!J99</f>
        <v>1104</v>
      </c>
    </row>
    <row r="112" spans="1:10" x14ac:dyDescent="0.25">
      <c r="A112" s="15" t="s">
        <v>11</v>
      </c>
      <c r="B112" s="15" t="s">
        <v>2</v>
      </c>
      <c r="C112" s="15" t="s">
        <v>98</v>
      </c>
      <c r="D112" s="16">
        <f>'[2]2b-'!E100</f>
        <v>1558</v>
      </c>
      <c r="E112" s="16">
        <f>'[2]2b-'!G100</f>
        <v>100</v>
      </c>
      <c r="F112" s="16">
        <f>'[2]2b-'!F100</f>
        <v>329</v>
      </c>
      <c r="G112" s="16">
        <f t="shared" si="1"/>
        <v>1987</v>
      </c>
      <c r="H112" s="16">
        <f>'[2]2b-'!H100</f>
        <v>1401</v>
      </c>
      <c r="I112" s="16">
        <f>'[2]2b-'!I100</f>
        <v>1020</v>
      </c>
      <c r="J112" s="19">
        <f>'[2]2b-'!J100</f>
        <v>3388</v>
      </c>
    </row>
    <row r="113" spans="1:10" x14ac:dyDescent="0.25">
      <c r="A113" s="15" t="s">
        <v>11</v>
      </c>
      <c r="B113" s="15" t="s">
        <v>2</v>
      </c>
      <c r="C113" s="15" t="s">
        <v>99</v>
      </c>
      <c r="D113" s="16">
        <f>'[2]2b-'!E101</f>
        <v>129</v>
      </c>
      <c r="E113" s="16">
        <f>'[2]2b-'!G101</f>
        <v>36</v>
      </c>
      <c r="F113" s="16">
        <f>'[2]2b-'!F101</f>
        <v>30</v>
      </c>
      <c r="G113" s="16">
        <f t="shared" si="1"/>
        <v>195</v>
      </c>
      <c r="H113" s="16">
        <f>'[2]2b-'!H101</f>
        <v>149</v>
      </c>
      <c r="I113" s="16">
        <f>'[2]2b-'!I101</f>
        <v>145</v>
      </c>
      <c r="J113" s="19">
        <f>'[2]2b-'!J101</f>
        <v>344</v>
      </c>
    </row>
    <row r="114" spans="1:10" x14ac:dyDescent="0.25">
      <c r="A114" s="15" t="s">
        <v>11</v>
      </c>
      <c r="B114" s="15" t="s">
        <v>2</v>
      </c>
      <c r="C114" s="15" t="s">
        <v>100</v>
      </c>
      <c r="D114" s="16">
        <f>'[2]2b-'!E102</f>
        <v>352</v>
      </c>
      <c r="E114" s="16">
        <f>'[2]2b-'!G102</f>
        <v>61</v>
      </c>
      <c r="F114" s="16">
        <f>'[2]2b-'!F102</f>
        <v>62</v>
      </c>
      <c r="G114" s="16">
        <f t="shared" si="1"/>
        <v>475</v>
      </c>
      <c r="H114" s="16">
        <f>'[2]2b-'!H102</f>
        <v>593</v>
      </c>
      <c r="I114" s="16">
        <f>'[2]2b-'!I102</f>
        <v>511</v>
      </c>
      <c r="J114" s="19">
        <f>'[2]2b-'!J102</f>
        <v>1068</v>
      </c>
    </row>
    <row r="115" spans="1:10" x14ac:dyDescent="0.25">
      <c r="A115" s="15" t="s">
        <v>11</v>
      </c>
      <c r="B115" s="15" t="s">
        <v>2</v>
      </c>
      <c r="C115" s="15" t="s">
        <v>101</v>
      </c>
      <c r="D115" s="16">
        <f>'[2]2b-'!E103</f>
        <v>1241</v>
      </c>
      <c r="E115" s="16">
        <f>'[2]2b-'!G103</f>
        <v>72</v>
      </c>
      <c r="F115" s="16">
        <f>'[2]2b-'!F103</f>
        <v>436</v>
      </c>
      <c r="G115" s="16">
        <f t="shared" si="1"/>
        <v>1749</v>
      </c>
      <c r="H115" s="16">
        <f>'[2]2b-'!H103</f>
        <v>1170</v>
      </c>
      <c r="I115" s="16">
        <f>'[2]2b-'!I103</f>
        <v>936</v>
      </c>
      <c r="J115" s="19">
        <f>'[2]2b-'!J103</f>
        <v>2919</v>
      </c>
    </row>
    <row r="116" spans="1:10" x14ac:dyDescent="0.25">
      <c r="A116" s="15" t="s">
        <v>11</v>
      </c>
      <c r="B116" s="15" t="s">
        <v>2</v>
      </c>
      <c r="C116" s="15" t="s">
        <v>102</v>
      </c>
      <c r="D116" s="16">
        <f>'[2]2b-'!E104</f>
        <v>621</v>
      </c>
      <c r="E116" s="16">
        <f>'[2]2b-'!G104</f>
        <v>10</v>
      </c>
      <c r="F116" s="16">
        <f>'[2]2b-'!F104</f>
        <v>115</v>
      </c>
      <c r="G116" s="16">
        <f t="shared" si="1"/>
        <v>746</v>
      </c>
      <c r="H116" s="16">
        <f>'[2]2b-'!H104</f>
        <v>440</v>
      </c>
      <c r="I116" s="16">
        <f>'[2]2b-'!I104</f>
        <v>290</v>
      </c>
      <c r="J116" s="19">
        <f>'[2]2b-'!J104</f>
        <v>1186</v>
      </c>
    </row>
    <row r="117" spans="1:10" x14ac:dyDescent="0.25">
      <c r="A117" s="15" t="s">
        <v>11</v>
      </c>
      <c r="B117" s="15" t="s">
        <v>2</v>
      </c>
      <c r="C117" s="15" t="s">
        <v>103</v>
      </c>
      <c r="D117" s="16">
        <f>'[2]2b-'!E105</f>
        <v>20</v>
      </c>
      <c r="E117" s="16">
        <f>'[2]2b-'!G105</f>
        <v>0</v>
      </c>
      <c r="F117" s="16">
        <f>'[2]2b-'!F105</f>
        <v>24</v>
      </c>
      <c r="G117" s="16">
        <f t="shared" si="1"/>
        <v>44</v>
      </c>
      <c r="H117" s="16">
        <f>'[2]2b-'!H105</f>
        <v>3</v>
      </c>
      <c r="I117" s="16">
        <f>'[2]2b-'!I105</f>
        <v>3</v>
      </c>
      <c r="J117" s="19">
        <f>'[2]2b-'!J105</f>
        <v>47</v>
      </c>
    </row>
    <row r="118" spans="1:10" x14ac:dyDescent="0.25">
      <c r="A118" s="15" t="s">
        <v>11</v>
      </c>
      <c r="B118" s="15" t="s">
        <v>2</v>
      </c>
      <c r="C118" s="15" t="s">
        <v>104</v>
      </c>
      <c r="D118" s="16">
        <f>'[2]2b-'!E106</f>
        <v>31</v>
      </c>
      <c r="E118" s="16">
        <f>'[2]2b-'!G106</f>
        <v>4</v>
      </c>
      <c r="F118" s="16">
        <f>'[2]2b-'!F106</f>
        <v>15</v>
      </c>
      <c r="G118" s="16">
        <f t="shared" si="1"/>
        <v>50</v>
      </c>
      <c r="H118" s="16">
        <f>'[2]2b-'!H106</f>
        <v>38</v>
      </c>
      <c r="I118" s="16">
        <f>'[2]2b-'!I106</f>
        <v>37</v>
      </c>
      <c r="J118" s="19">
        <f>'[2]2b-'!J106</f>
        <v>88</v>
      </c>
    </row>
    <row r="119" spans="1:10" x14ac:dyDescent="0.25">
      <c r="A119" s="15" t="s">
        <v>11</v>
      </c>
      <c r="B119" s="15" t="s">
        <v>2</v>
      </c>
      <c r="C119" s="15" t="s">
        <v>105</v>
      </c>
      <c r="D119" s="16">
        <f>'[2]2b-'!E107</f>
        <v>39</v>
      </c>
      <c r="E119" s="16">
        <f>'[2]2b-'!G107</f>
        <v>9</v>
      </c>
      <c r="F119" s="16">
        <f>'[2]2b-'!F107</f>
        <v>4</v>
      </c>
      <c r="G119" s="16">
        <f t="shared" si="1"/>
        <v>52</v>
      </c>
      <c r="H119" s="16">
        <f>'[2]2b-'!H107</f>
        <v>45</v>
      </c>
      <c r="I119" s="16">
        <f>'[2]2b-'!I107</f>
        <v>43</v>
      </c>
      <c r="J119" s="19">
        <f>'[2]2b-'!J107</f>
        <v>97</v>
      </c>
    </row>
    <row r="120" spans="1:10" x14ac:dyDescent="0.25">
      <c r="A120" s="15" t="s">
        <v>11</v>
      </c>
      <c r="B120" s="15" t="s">
        <v>2</v>
      </c>
      <c r="C120" s="15" t="s">
        <v>106</v>
      </c>
      <c r="D120" s="16">
        <f>'[2]2b-'!E108</f>
        <v>35</v>
      </c>
      <c r="E120" s="16">
        <f>'[2]2b-'!G108</f>
        <v>1</v>
      </c>
      <c r="F120" s="16">
        <f>'[2]2b-'!F108</f>
        <v>5</v>
      </c>
      <c r="G120" s="16">
        <f t="shared" si="1"/>
        <v>41</v>
      </c>
      <c r="H120" s="16">
        <f>'[2]2b-'!H108</f>
        <v>42</v>
      </c>
      <c r="I120" s="16">
        <f>'[2]2b-'!I108</f>
        <v>28</v>
      </c>
      <c r="J120" s="19">
        <f>'[2]2b-'!J108</f>
        <v>83</v>
      </c>
    </row>
    <row r="121" spans="1:10" x14ac:dyDescent="0.25">
      <c r="A121" s="15" t="s">
        <v>11</v>
      </c>
      <c r="B121" s="15" t="s">
        <v>2</v>
      </c>
      <c r="C121" s="15" t="s">
        <v>107</v>
      </c>
      <c r="D121" s="16">
        <f>'[2]2b-'!E109</f>
        <v>159</v>
      </c>
      <c r="E121" s="16">
        <f>'[2]2b-'!G109</f>
        <v>10</v>
      </c>
      <c r="F121" s="16">
        <f>'[2]2b-'!F109</f>
        <v>44</v>
      </c>
      <c r="G121" s="16">
        <f t="shared" si="1"/>
        <v>213</v>
      </c>
      <c r="H121" s="16">
        <f>'[2]2b-'!H109</f>
        <v>190</v>
      </c>
      <c r="I121" s="16">
        <f>'[2]2b-'!I109</f>
        <v>183</v>
      </c>
      <c r="J121" s="19">
        <f>'[2]2b-'!J109</f>
        <v>403</v>
      </c>
    </row>
    <row r="122" spans="1:10" x14ac:dyDescent="0.25">
      <c r="A122" s="15" t="s">
        <v>11</v>
      </c>
      <c r="B122" s="15" t="s">
        <v>1</v>
      </c>
      <c r="C122" s="15" t="s">
        <v>108</v>
      </c>
      <c r="D122" s="16">
        <f>'[2]2b-'!E110</f>
        <v>20.09</v>
      </c>
      <c r="E122" s="16">
        <f>'[2]2b-'!G110</f>
        <v>0</v>
      </c>
      <c r="F122" s="16">
        <f>'[2]2b-'!F110</f>
        <v>4.3499999999999996</v>
      </c>
      <c r="G122" s="16">
        <f t="shared" si="1"/>
        <v>24.439999999999998</v>
      </c>
      <c r="H122" s="16">
        <f>'[2]2b-'!H110</f>
        <v>108.27</v>
      </c>
      <c r="I122" s="16">
        <f>'[2]2b-'!I110</f>
        <v>0</v>
      </c>
      <c r="J122" s="19">
        <f>'[2]2b-'!J110</f>
        <v>132.69</v>
      </c>
    </row>
    <row r="123" spans="1:10" x14ac:dyDescent="0.25">
      <c r="A123" s="15" t="s">
        <v>11</v>
      </c>
      <c r="B123" s="15" t="s">
        <v>278</v>
      </c>
      <c r="C123" s="15" t="s">
        <v>37</v>
      </c>
      <c r="D123" s="16">
        <f>'[2]2b-'!E111</f>
        <v>0</v>
      </c>
      <c r="E123" s="16">
        <f>'[2]2b-'!G111</f>
        <v>0</v>
      </c>
      <c r="F123" s="16">
        <f>'[2]2b-'!F111</f>
        <v>4</v>
      </c>
      <c r="G123" s="16">
        <f t="shared" si="1"/>
        <v>4</v>
      </c>
      <c r="H123" s="16">
        <f>'[2]2b-'!H111</f>
        <v>0</v>
      </c>
      <c r="I123" s="16">
        <f>'[2]2b-'!I111</f>
        <v>0</v>
      </c>
      <c r="J123" s="19">
        <f>'[2]2b-'!J111</f>
        <v>4</v>
      </c>
    </row>
    <row r="124" spans="1:10" x14ac:dyDescent="0.25">
      <c r="A124" s="15" t="s">
        <v>11</v>
      </c>
      <c r="B124" s="15" t="s">
        <v>278</v>
      </c>
      <c r="C124" s="15" t="s">
        <v>38</v>
      </c>
      <c r="D124" s="16">
        <f>'[2]2b-'!E112</f>
        <v>568</v>
      </c>
      <c r="E124" s="16">
        <f>'[2]2b-'!G112</f>
        <v>123</v>
      </c>
      <c r="F124" s="16">
        <f>'[2]2b-'!F112</f>
        <v>91</v>
      </c>
      <c r="G124" s="16">
        <f t="shared" si="1"/>
        <v>782</v>
      </c>
      <c r="H124" s="16">
        <f>'[2]2b-'!H112</f>
        <v>437</v>
      </c>
      <c r="I124" s="16">
        <f>'[2]2b-'!I112</f>
        <v>437</v>
      </c>
      <c r="J124" s="19">
        <f>'[2]2b-'!J112</f>
        <v>1219</v>
      </c>
    </row>
    <row r="125" spans="1:10" x14ac:dyDescent="0.25">
      <c r="A125" s="15" t="s">
        <v>11</v>
      </c>
      <c r="B125" s="15" t="s">
        <v>278</v>
      </c>
      <c r="C125" s="15" t="s">
        <v>109</v>
      </c>
      <c r="D125" s="16">
        <f>'[2]2b-'!E113</f>
        <v>619</v>
      </c>
      <c r="E125" s="16">
        <f>'[2]2b-'!G113</f>
        <v>0</v>
      </c>
      <c r="F125" s="16">
        <f>'[2]2b-'!F113</f>
        <v>84</v>
      </c>
      <c r="G125" s="16">
        <f t="shared" si="1"/>
        <v>703</v>
      </c>
      <c r="H125" s="16">
        <f>'[2]2b-'!H113</f>
        <v>469</v>
      </c>
      <c r="I125" s="16">
        <f>'[2]2b-'!I113</f>
        <v>469</v>
      </c>
      <c r="J125" s="19">
        <f>'[2]2b-'!J113</f>
        <v>1172</v>
      </c>
    </row>
    <row r="126" spans="1:10" x14ac:dyDescent="0.25">
      <c r="A126" s="15" t="s">
        <v>11</v>
      </c>
      <c r="B126" s="15" t="s">
        <v>278</v>
      </c>
      <c r="C126" s="15" t="s">
        <v>39</v>
      </c>
      <c r="D126" s="16">
        <f>'[2]2b-'!E114</f>
        <v>163</v>
      </c>
      <c r="E126" s="16">
        <f>'[2]2b-'!G114</f>
        <v>88</v>
      </c>
      <c r="F126" s="16">
        <f>'[2]2b-'!F114</f>
        <v>57</v>
      </c>
      <c r="G126" s="16">
        <f t="shared" si="1"/>
        <v>308</v>
      </c>
      <c r="H126" s="16">
        <f>'[2]2b-'!H114</f>
        <v>440</v>
      </c>
      <c r="I126" s="16">
        <f>'[2]2b-'!I114</f>
        <v>440</v>
      </c>
      <c r="J126" s="19">
        <f>'[2]2b-'!J114</f>
        <v>748</v>
      </c>
    </row>
    <row r="127" spans="1:10" x14ac:dyDescent="0.25">
      <c r="A127" s="15" t="s">
        <v>11</v>
      </c>
      <c r="B127" s="15" t="s">
        <v>278</v>
      </c>
      <c r="C127" s="15" t="s">
        <v>110</v>
      </c>
      <c r="D127" s="16">
        <f>'[2]2b-'!E115</f>
        <v>2</v>
      </c>
      <c r="E127" s="16">
        <f>'[2]2b-'!G115</f>
        <v>10</v>
      </c>
      <c r="F127" s="16">
        <f>'[2]2b-'!F115</f>
        <v>2</v>
      </c>
      <c r="G127" s="16">
        <f t="shared" si="1"/>
        <v>14</v>
      </c>
      <c r="H127" s="16">
        <f>'[2]2b-'!H115</f>
        <v>3</v>
      </c>
      <c r="I127" s="16">
        <f>'[2]2b-'!I115</f>
        <v>3</v>
      </c>
      <c r="J127" s="19">
        <f>'[2]2b-'!J115</f>
        <v>17</v>
      </c>
    </row>
    <row r="128" spans="1:10" x14ac:dyDescent="0.25">
      <c r="A128" s="15" t="s">
        <v>11</v>
      </c>
      <c r="B128" s="15" t="s">
        <v>278</v>
      </c>
      <c r="C128" s="15" t="s">
        <v>40</v>
      </c>
      <c r="D128" s="16">
        <f>'[2]2b-'!E116</f>
        <v>164</v>
      </c>
      <c r="E128" s="16">
        <f>'[2]2b-'!G116</f>
        <v>32</v>
      </c>
      <c r="F128" s="16">
        <f>'[2]2b-'!F116</f>
        <v>47</v>
      </c>
      <c r="G128" s="16">
        <f t="shared" si="1"/>
        <v>243</v>
      </c>
      <c r="H128" s="16">
        <f>'[2]2b-'!H116</f>
        <v>170</v>
      </c>
      <c r="I128" s="16">
        <f>'[2]2b-'!I116</f>
        <v>170</v>
      </c>
      <c r="J128" s="19">
        <f>'[2]2b-'!J116</f>
        <v>413</v>
      </c>
    </row>
    <row r="129" spans="1:10" x14ac:dyDescent="0.25">
      <c r="A129" s="15" t="s">
        <v>11</v>
      </c>
      <c r="B129" s="15" t="s">
        <v>278</v>
      </c>
      <c r="C129" s="15" t="s">
        <v>41</v>
      </c>
      <c r="D129" s="16">
        <f>'[2]2b-'!E117</f>
        <v>14</v>
      </c>
      <c r="E129" s="16">
        <f>'[2]2b-'!G117</f>
        <v>3</v>
      </c>
      <c r="F129" s="16">
        <f>'[2]2b-'!F117</f>
        <v>0</v>
      </c>
      <c r="G129" s="16">
        <f t="shared" si="1"/>
        <v>17</v>
      </c>
      <c r="H129" s="16">
        <f>'[2]2b-'!H117</f>
        <v>14</v>
      </c>
      <c r="I129" s="16">
        <f>'[2]2b-'!I117</f>
        <v>14</v>
      </c>
      <c r="J129" s="19">
        <f>'[2]2b-'!J117</f>
        <v>31</v>
      </c>
    </row>
    <row r="130" spans="1:10" x14ac:dyDescent="0.25">
      <c r="A130" s="15" t="s">
        <v>11</v>
      </c>
      <c r="B130" s="15" t="s">
        <v>278</v>
      </c>
      <c r="C130" s="15" t="s">
        <v>42</v>
      </c>
      <c r="D130" s="16">
        <f>'[2]2b-'!E118</f>
        <v>12</v>
      </c>
      <c r="E130" s="16">
        <f>'[2]2b-'!G118</f>
        <v>13</v>
      </c>
      <c r="F130" s="16">
        <f>'[2]2b-'!F118</f>
        <v>6</v>
      </c>
      <c r="G130" s="16">
        <f t="shared" si="1"/>
        <v>31</v>
      </c>
      <c r="H130" s="16">
        <f>'[2]2b-'!H118</f>
        <v>33</v>
      </c>
      <c r="I130" s="16">
        <f>'[2]2b-'!I118</f>
        <v>33</v>
      </c>
      <c r="J130" s="19">
        <f>'[2]2b-'!J118</f>
        <v>64</v>
      </c>
    </row>
    <row r="131" spans="1:10" x14ac:dyDescent="0.25">
      <c r="A131" s="15" t="s">
        <v>13</v>
      </c>
      <c r="B131" s="15" t="s">
        <v>2</v>
      </c>
      <c r="C131" s="15" t="s">
        <v>111</v>
      </c>
      <c r="D131" s="16">
        <f>'[2]2b-'!E119</f>
        <v>1471</v>
      </c>
      <c r="E131" s="16">
        <f>'[2]2b-'!G119</f>
        <v>65</v>
      </c>
      <c r="F131" s="16">
        <f>'[2]2b-'!F119</f>
        <v>300</v>
      </c>
      <c r="G131" s="16">
        <f t="shared" si="1"/>
        <v>1836</v>
      </c>
      <c r="H131" s="16">
        <f>'[2]2b-'!H119</f>
        <v>1254</v>
      </c>
      <c r="I131" s="16">
        <f>'[2]2b-'!I119</f>
        <v>976</v>
      </c>
      <c r="J131" s="19">
        <f>'[2]2b-'!J119</f>
        <v>3090</v>
      </c>
    </row>
    <row r="132" spans="1:10" x14ac:dyDescent="0.25">
      <c r="A132" s="15" t="s">
        <v>13</v>
      </c>
      <c r="B132" s="15" t="s">
        <v>2</v>
      </c>
      <c r="C132" s="15" t="s">
        <v>112</v>
      </c>
      <c r="D132" s="16">
        <f>'[2]2b-'!E120</f>
        <v>75</v>
      </c>
      <c r="E132" s="16">
        <f>'[2]2b-'!G120</f>
        <v>3</v>
      </c>
      <c r="F132" s="16">
        <f>'[2]2b-'!F120</f>
        <v>8</v>
      </c>
      <c r="G132" s="16">
        <f t="shared" si="1"/>
        <v>86</v>
      </c>
      <c r="H132" s="16">
        <f>'[2]2b-'!H120</f>
        <v>51</v>
      </c>
      <c r="I132" s="16">
        <f>'[2]2b-'!I120</f>
        <v>34</v>
      </c>
      <c r="J132" s="19">
        <f>'[2]2b-'!J120</f>
        <v>137</v>
      </c>
    </row>
    <row r="133" spans="1:10" x14ac:dyDescent="0.25">
      <c r="A133" s="15" t="s">
        <v>13</v>
      </c>
      <c r="B133" s="15" t="s">
        <v>278</v>
      </c>
      <c r="C133" s="15" t="s">
        <v>38</v>
      </c>
      <c r="D133" s="16">
        <f>'[2]2b-'!E121</f>
        <v>139</v>
      </c>
      <c r="E133" s="16">
        <f>'[2]2b-'!G121</f>
        <v>42</v>
      </c>
      <c r="F133" s="16">
        <f>'[2]2b-'!F121</f>
        <v>16</v>
      </c>
      <c r="G133" s="16">
        <f t="shared" si="1"/>
        <v>197</v>
      </c>
      <c r="H133" s="16">
        <f>'[2]2b-'!H121</f>
        <v>132</v>
      </c>
      <c r="I133" s="16">
        <f>'[2]2b-'!I121</f>
        <v>132</v>
      </c>
      <c r="J133" s="19">
        <f>'[2]2b-'!J121</f>
        <v>329</v>
      </c>
    </row>
    <row r="134" spans="1:10" x14ac:dyDescent="0.25">
      <c r="A134" s="15" t="s">
        <v>13</v>
      </c>
      <c r="B134" s="15" t="s">
        <v>278</v>
      </c>
      <c r="C134" s="15" t="s">
        <v>39</v>
      </c>
      <c r="D134" s="16">
        <f>'[2]2b-'!E122</f>
        <v>112</v>
      </c>
      <c r="E134" s="16">
        <f>'[2]2b-'!G122</f>
        <v>60</v>
      </c>
      <c r="F134" s="16">
        <f>'[2]2b-'!F122</f>
        <v>22</v>
      </c>
      <c r="G134" s="16">
        <f t="shared" si="1"/>
        <v>194</v>
      </c>
      <c r="H134" s="16">
        <f>'[2]2b-'!H122</f>
        <v>252</v>
      </c>
      <c r="I134" s="16">
        <f>'[2]2b-'!I122</f>
        <v>252</v>
      </c>
      <c r="J134" s="19">
        <f>'[2]2b-'!J122</f>
        <v>446</v>
      </c>
    </row>
    <row r="135" spans="1:10" x14ac:dyDescent="0.25">
      <c r="A135" s="15" t="s">
        <v>13</v>
      </c>
      <c r="B135" s="15" t="s">
        <v>278</v>
      </c>
      <c r="C135" s="15" t="s">
        <v>40</v>
      </c>
      <c r="D135" s="16">
        <f>'[2]2b-'!E123</f>
        <v>13</v>
      </c>
      <c r="E135" s="16">
        <f>'[2]2b-'!G123</f>
        <v>6</v>
      </c>
      <c r="F135" s="16">
        <f>'[2]2b-'!F123</f>
        <v>4</v>
      </c>
      <c r="G135" s="16">
        <f t="shared" si="1"/>
        <v>23</v>
      </c>
      <c r="H135" s="16">
        <f>'[2]2b-'!H123</f>
        <v>14</v>
      </c>
      <c r="I135" s="16">
        <f>'[2]2b-'!I123</f>
        <v>14</v>
      </c>
      <c r="J135" s="19">
        <f>'[2]2b-'!J123</f>
        <v>37</v>
      </c>
    </row>
    <row r="136" spans="1:10" x14ac:dyDescent="0.25">
      <c r="A136" s="15" t="s">
        <v>13</v>
      </c>
      <c r="B136" s="15" t="s">
        <v>278</v>
      </c>
      <c r="C136" s="15" t="s">
        <v>41</v>
      </c>
      <c r="D136" s="16">
        <f>'[2]2b-'!E124</f>
        <v>5</v>
      </c>
      <c r="E136" s="16">
        <f>'[2]2b-'!G124</f>
        <v>0</v>
      </c>
      <c r="F136" s="16">
        <f>'[2]2b-'!F124</f>
        <v>0</v>
      </c>
      <c r="G136" s="16">
        <f t="shared" si="1"/>
        <v>5</v>
      </c>
      <c r="H136" s="16">
        <f>'[2]2b-'!H124</f>
        <v>0</v>
      </c>
      <c r="I136" s="16">
        <f>'[2]2b-'!I124</f>
        <v>0</v>
      </c>
      <c r="J136" s="19">
        <f>'[2]2b-'!J124</f>
        <v>5</v>
      </c>
    </row>
    <row r="137" spans="1:10" x14ac:dyDescent="0.25">
      <c r="A137" s="15" t="s">
        <v>13</v>
      </c>
      <c r="B137" s="15" t="s">
        <v>278</v>
      </c>
      <c r="C137" s="15" t="s">
        <v>42</v>
      </c>
      <c r="D137" s="16">
        <f>'[2]2b-'!E125</f>
        <v>26</v>
      </c>
      <c r="E137" s="16">
        <f>'[2]2b-'!G125</f>
        <v>18</v>
      </c>
      <c r="F137" s="16">
        <f>'[2]2b-'!F125</f>
        <v>15</v>
      </c>
      <c r="G137" s="16">
        <f t="shared" si="1"/>
        <v>59</v>
      </c>
      <c r="H137" s="16">
        <f>'[2]2b-'!H125</f>
        <v>35</v>
      </c>
      <c r="I137" s="16">
        <f>'[2]2b-'!I125</f>
        <v>35</v>
      </c>
      <c r="J137" s="19">
        <f>'[2]2b-'!J125</f>
        <v>94</v>
      </c>
    </row>
    <row r="138" spans="1:10" x14ac:dyDescent="0.25">
      <c r="A138" s="15" t="s">
        <v>12</v>
      </c>
      <c r="B138" s="15" t="s">
        <v>2</v>
      </c>
      <c r="C138" s="15" t="s">
        <v>135</v>
      </c>
      <c r="D138" s="16">
        <f>'[2]2b-'!E126</f>
        <v>0</v>
      </c>
      <c r="E138" s="16">
        <f>'[2]2b-'!G126</f>
        <v>4</v>
      </c>
      <c r="F138" s="16">
        <f>'[2]2b-'!F126</f>
        <v>0</v>
      </c>
      <c r="G138" s="16">
        <f t="shared" si="1"/>
        <v>4</v>
      </c>
      <c r="H138" s="16">
        <f>'[2]2b-'!H126</f>
        <v>28</v>
      </c>
      <c r="I138" s="16">
        <f>'[2]2b-'!I126</f>
        <v>26</v>
      </c>
      <c r="J138" s="19">
        <f>'[2]2b-'!J126</f>
        <v>32</v>
      </c>
    </row>
    <row r="139" spans="1:10" x14ac:dyDescent="0.25">
      <c r="A139" s="15" t="s">
        <v>12</v>
      </c>
      <c r="B139" s="15" t="s">
        <v>2</v>
      </c>
      <c r="C139" s="15" t="s">
        <v>136</v>
      </c>
      <c r="D139" s="16">
        <f>'[2]2b-'!E127</f>
        <v>815</v>
      </c>
      <c r="E139" s="16">
        <f>'[2]2b-'!G127</f>
        <v>29</v>
      </c>
      <c r="F139" s="16">
        <f>'[2]2b-'!F127</f>
        <v>210</v>
      </c>
      <c r="G139" s="16">
        <f t="shared" si="1"/>
        <v>1054</v>
      </c>
      <c r="H139" s="16">
        <f>'[2]2b-'!H127</f>
        <v>619</v>
      </c>
      <c r="I139" s="16">
        <f>'[2]2b-'!I127</f>
        <v>388</v>
      </c>
      <c r="J139" s="19">
        <f>'[2]2b-'!J127</f>
        <v>1673</v>
      </c>
    </row>
    <row r="140" spans="1:10" x14ac:dyDescent="0.25">
      <c r="A140" s="15" t="s">
        <v>12</v>
      </c>
      <c r="B140" s="15" t="s">
        <v>2</v>
      </c>
      <c r="C140" s="15" t="s">
        <v>137</v>
      </c>
      <c r="D140" s="16">
        <f>'[2]2b-'!E128</f>
        <v>1316</v>
      </c>
      <c r="E140" s="16">
        <f>'[2]2b-'!G128</f>
        <v>44</v>
      </c>
      <c r="F140" s="16">
        <f>'[2]2b-'!F128</f>
        <v>201</v>
      </c>
      <c r="G140" s="16">
        <f t="shared" si="1"/>
        <v>1561</v>
      </c>
      <c r="H140" s="16">
        <f>'[2]2b-'!H128</f>
        <v>1001</v>
      </c>
      <c r="I140" s="16">
        <f>'[2]2b-'!I128</f>
        <v>713</v>
      </c>
      <c r="J140" s="19">
        <f>'[2]2b-'!J128</f>
        <v>2562</v>
      </c>
    </row>
    <row r="141" spans="1:10" x14ac:dyDescent="0.25">
      <c r="A141" s="15" t="s">
        <v>12</v>
      </c>
      <c r="B141" s="15" t="s">
        <v>2</v>
      </c>
      <c r="C141" s="15" t="s">
        <v>138</v>
      </c>
      <c r="D141" s="16">
        <f>'[2]2b-'!E129</f>
        <v>66</v>
      </c>
      <c r="E141" s="16">
        <f>'[2]2b-'!G129</f>
        <v>6</v>
      </c>
      <c r="F141" s="16">
        <f>'[2]2b-'!F129</f>
        <v>41</v>
      </c>
      <c r="G141" s="16">
        <f t="shared" si="1"/>
        <v>113</v>
      </c>
      <c r="H141" s="16">
        <f>'[2]2b-'!H129</f>
        <v>94</v>
      </c>
      <c r="I141" s="16">
        <f>'[2]2b-'!I129</f>
        <v>90</v>
      </c>
      <c r="J141" s="19">
        <f>'[2]2b-'!J129</f>
        <v>207</v>
      </c>
    </row>
    <row r="142" spans="1:10" x14ac:dyDescent="0.25">
      <c r="A142" s="15" t="s">
        <v>12</v>
      </c>
      <c r="B142" s="15" t="s">
        <v>278</v>
      </c>
      <c r="C142" s="15" t="s">
        <v>37</v>
      </c>
      <c r="D142" s="16">
        <f>'[2]2b-'!E130</f>
        <v>0</v>
      </c>
      <c r="E142" s="16">
        <f>'[2]2b-'!G130</f>
        <v>0</v>
      </c>
      <c r="F142" s="16">
        <f>'[2]2b-'!F130</f>
        <v>6</v>
      </c>
      <c r="G142" s="16">
        <f t="shared" si="1"/>
        <v>6</v>
      </c>
      <c r="H142" s="16">
        <f>'[2]2b-'!H130</f>
        <v>0</v>
      </c>
      <c r="I142" s="16">
        <f>'[2]2b-'!I130</f>
        <v>0</v>
      </c>
      <c r="J142" s="19">
        <f>'[2]2b-'!J130</f>
        <v>6</v>
      </c>
    </row>
    <row r="143" spans="1:10" x14ac:dyDescent="0.25">
      <c r="A143" s="15" t="s">
        <v>12</v>
      </c>
      <c r="B143" s="15" t="s">
        <v>278</v>
      </c>
      <c r="C143" s="15" t="s">
        <v>38</v>
      </c>
      <c r="D143" s="16">
        <f>'[2]2b-'!E131</f>
        <v>100</v>
      </c>
      <c r="E143" s="16">
        <f>'[2]2b-'!G131</f>
        <v>20</v>
      </c>
      <c r="F143" s="16">
        <f>'[2]2b-'!F131</f>
        <v>11</v>
      </c>
      <c r="G143" s="16">
        <f t="shared" si="1"/>
        <v>131</v>
      </c>
      <c r="H143" s="16">
        <f>'[2]2b-'!H131</f>
        <v>85</v>
      </c>
      <c r="I143" s="16">
        <f>'[2]2b-'!I131</f>
        <v>85</v>
      </c>
      <c r="J143" s="19">
        <f>'[2]2b-'!J131</f>
        <v>216</v>
      </c>
    </row>
    <row r="144" spans="1:10" x14ac:dyDescent="0.25">
      <c r="A144" s="15" t="s">
        <v>12</v>
      </c>
      <c r="B144" s="15" t="s">
        <v>278</v>
      </c>
      <c r="C144" s="15" t="s">
        <v>39</v>
      </c>
      <c r="D144" s="16">
        <f>'[2]2b-'!E132</f>
        <v>1</v>
      </c>
      <c r="E144" s="16">
        <f>'[2]2b-'!G132</f>
        <v>0</v>
      </c>
      <c r="F144" s="16">
        <f>'[2]2b-'!F132</f>
        <v>1</v>
      </c>
      <c r="G144" s="16">
        <f t="shared" ref="G144:G207" si="2">SUM(D144:F144)</f>
        <v>2</v>
      </c>
      <c r="H144" s="16">
        <f>'[2]2b-'!H132</f>
        <v>1</v>
      </c>
      <c r="I144" s="16">
        <f>'[2]2b-'!I132</f>
        <v>1</v>
      </c>
      <c r="J144" s="19">
        <f>'[2]2b-'!J132</f>
        <v>3</v>
      </c>
    </row>
    <row r="145" spans="1:10" x14ac:dyDescent="0.25">
      <c r="A145" s="15" t="s">
        <v>12</v>
      </c>
      <c r="B145" s="15" t="s">
        <v>278</v>
      </c>
      <c r="C145" s="15" t="s">
        <v>40</v>
      </c>
      <c r="D145" s="16">
        <f>'[2]2b-'!E133</f>
        <v>11</v>
      </c>
      <c r="E145" s="16">
        <f>'[2]2b-'!G133</f>
        <v>3</v>
      </c>
      <c r="F145" s="16">
        <f>'[2]2b-'!F133</f>
        <v>6</v>
      </c>
      <c r="G145" s="16">
        <f t="shared" si="2"/>
        <v>20</v>
      </c>
      <c r="H145" s="16">
        <f>'[2]2b-'!H133</f>
        <v>15</v>
      </c>
      <c r="I145" s="16">
        <f>'[2]2b-'!I133</f>
        <v>15</v>
      </c>
      <c r="J145" s="19">
        <f>'[2]2b-'!J133</f>
        <v>35</v>
      </c>
    </row>
    <row r="146" spans="1:10" x14ac:dyDescent="0.25">
      <c r="A146" s="15" t="s">
        <v>14</v>
      </c>
      <c r="B146" s="15" t="s">
        <v>3</v>
      </c>
      <c r="C146" s="15" t="s">
        <v>113</v>
      </c>
      <c r="D146" s="16">
        <f>'[2]2b-'!E134</f>
        <v>28.39</v>
      </c>
      <c r="E146" s="16">
        <f>'[2]2b-'!G134</f>
        <v>0</v>
      </c>
      <c r="F146" s="16">
        <f>'[2]2b-'!F134</f>
        <v>0</v>
      </c>
      <c r="G146" s="16">
        <f t="shared" si="2"/>
        <v>28.39</v>
      </c>
      <c r="H146" s="16">
        <f>'[2]2b-'!H134</f>
        <v>32.07</v>
      </c>
      <c r="I146" s="16">
        <f>'[2]2b-'!I134</f>
        <v>0</v>
      </c>
      <c r="J146" s="19">
        <f>'[2]2b-'!J134</f>
        <v>60.47</v>
      </c>
    </row>
    <row r="147" spans="1:10" x14ac:dyDescent="0.25">
      <c r="A147" s="15" t="s">
        <v>14</v>
      </c>
      <c r="B147" s="15" t="s">
        <v>3</v>
      </c>
      <c r="C147" s="15" t="s">
        <v>114</v>
      </c>
      <c r="D147" s="16">
        <f>'[2]2b-'!E135</f>
        <v>35.729999999999997</v>
      </c>
      <c r="E147" s="16">
        <f>'[2]2b-'!G135</f>
        <v>0</v>
      </c>
      <c r="F147" s="16">
        <f>'[2]2b-'!F135</f>
        <v>8.64</v>
      </c>
      <c r="G147" s="16">
        <f t="shared" si="2"/>
        <v>44.37</v>
      </c>
      <c r="H147" s="16">
        <f>'[2]2b-'!H135</f>
        <v>1</v>
      </c>
      <c r="I147" s="16">
        <f>'[2]2b-'!I135</f>
        <v>0</v>
      </c>
      <c r="J147" s="19">
        <f>'[2]2b-'!J135</f>
        <v>45.37</v>
      </c>
    </row>
    <row r="148" spans="1:10" x14ac:dyDescent="0.25">
      <c r="A148" s="15" t="s">
        <v>14</v>
      </c>
      <c r="B148" s="15" t="s">
        <v>2</v>
      </c>
      <c r="C148" s="15" t="s">
        <v>115</v>
      </c>
      <c r="D148" s="16">
        <f>'[2]2b-'!E136</f>
        <v>0</v>
      </c>
      <c r="E148" s="16">
        <f>'[2]2b-'!G136</f>
        <v>0</v>
      </c>
      <c r="F148" s="16">
        <f>'[2]2b-'!F136</f>
        <v>0</v>
      </c>
      <c r="G148" s="16">
        <f t="shared" si="2"/>
        <v>0</v>
      </c>
      <c r="H148" s="16">
        <f>'[2]2b-'!H136</f>
        <v>8</v>
      </c>
      <c r="I148" s="16">
        <f>'[2]2b-'!I136</f>
        <v>0</v>
      </c>
      <c r="J148" s="19">
        <f>'[2]2b-'!J136</f>
        <v>8</v>
      </c>
    </row>
    <row r="149" spans="1:10" x14ac:dyDescent="0.25">
      <c r="A149" s="15" t="s">
        <v>14</v>
      </c>
      <c r="B149" s="15" t="s">
        <v>2</v>
      </c>
      <c r="C149" s="15" t="s">
        <v>116</v>
      </c>
      <c r="D149" s="16">
        <f>'[2]2b-'!E137</f>
        <v>1159</v>
      </c>
      <c r="E149" s="16">
        <f>'[2]2b-'!G137</f>
        <v>84</v>
      </c>
      <c r="F149" s="16">
        <f>'[2]2b-'!F137</f>
        <v>89</v>
      </c>
      <c r="G149" s="16">
        <f t="shared" si="2"/>
        <v>1332</v>
      </c>
      <c r="H149" s="16">
        <f>'[2]2b-'!H137</f>
        <v>1161</v>
      </c>
      <c r="I149" s="16">
        <f>'[2]2b-'!I137</f>
        <v>965</v>
      </c>
      <c r="J149" s="19">
        <f>'[2]2b-'!J137</f>
        <v>2493</v>
      </c>
    </row>
    <row r="150" spans="1:10" x14ac:dyDescent="0.25">
      <c r="A150" s="15" t="s">
        <v>14</v>
      </c>
      <c r="B150" s="15" t="s">
        <v>2</v>
      </c>
      <c r="C150" s="15" t="s">
        <v>117</v>
      </c>
      <c r="D150" s="16">
        <f>'[2]2b-'!E138</f>
        <v>40</v>
      </c>
      <c r="E150" s="16">
        <f>'[2]2b-'!G138</f>
        <v>6</v>
      </c>
      <c r="F150" s="16">
        <f>'[2]2b-'!F138</f>
        <v>14</v>
      </c>
      <c r="G150" s="16">
        <f t="shared" si="2"/>
        <v>60</v>
      </c>
      <c r="H150" s="16">
        <f>'[2]2b-'!H138</f>
        <v>71</v>
      </c>
      <c r="I150" s="16">
        <f>'[2]2b-'!I138</f>
        <v>71</v>
      </c>
      <c r="J150" s="19">
        <f>'[2]2b-'!J138</f>
        <v>131</v>
      </c>
    </row>
    <row r="151" spans="1:10" x14ac:dyDescent="0.25">
      <c r="A151" s="15" t="s">
        <v>14</v>
      </c>
      <c r="B151" s="15" t="s">
        <v>278</v>
      </c>
      <c r="C151" s="15" t="s">
        <v>37</v>
      </c>
      <c r="D151" s="16">
        <f>'[2]2b-'!E139</f>
        <v>0</v>
      </c>
      <c r="E151" s="16">
        <f>'[2]2b-'!G139</f>
        <v>0</v>
      </c>
      <c r="F151" s="16">
        <f>'[2]2b-'!F139</f>
        <v>4</v>
      </c>
      <c r="G151" s="16">
        <f t="shared" si="2"/>
        <v>4</v>
      </c>
      <c r="H151" s="16">
        <f>'[2]2b-'!H139</f>
        <v>0</v>
      </c>
      <c r="I151" s="16">
        <f>'[2]2b-'!I139</f>
        <v>0</v>
      </c>
      <c r="J151" s="19">
        <f>'[2]2b-'!J139</f>
        <v>4</v>
      </c>
    </row>
    <row r="152" spans="1:10" x14ac:dyDescent="0.25">
      <c r="A152" s="15" t="s">
        <v>14</v>
      </c>
      <c r="B152" s="15" t="s">
        <v>278</v>
      </c>
      <c r="C152" s="15" t="s">
        <v>38</v>
      </c>
      <c r="D152" s="16">
        <f>'[2]2b-'!E140</f>
        <v>310</v>
      </c>
      <c r="E152" s="16">
        <f>'[2]2b-'!G140</f>
        <v>67</v>
      </c>
      <c r="F152" s="16">
        <f>'[2]2b-'!F140</f>
        <v>43</v>
      </c>
      <c r="G152" s="16">
        <f t="shared" si="2"/>
        <v>420</v>
      </c>
      <c r="H152" s="16">
        <f>'[2]2b-'!H140</f>
        <v>237</v>
      </c>
      <c r="I152" s="16">
        <f>'[2]2b-'!I140</f>
        <v>237</v>
      </c>
      <c r="J152" s="19">
        <f>'[2]2b-'!J140</f>
        <v>657</v>
      </c>
    </row>
    <row r="153" spans="1:10" x14ac:dyDescent="0.25">
      <c r="A153" s="15" t="s">
        <v>14</v>
      </c>
      <c r="B153" s="15" t="s">
        <v>278</v>
      </c>
      <c r="C153" s="15" t="s">
        <v>39</v>
      </c>
      <c r="D153" s="16">
        <f>'[2]2b-'!E141</f>
        <v>35</v>
      </c>
      <c r="E153" s="16">
        <f>'[2]2b-'!G141</f>
        <v>15</v>
      </c>
      <c r="F153" s="16">
        <f>'[2]2b-'!F141</f>
        <v>4</v>
      </c>
      <c r="G153" s="16">
        <f t="shared" si="2"/>
        <v>54</v>
      </c>
      <c r="H153" s="16">
        <f>'[2]2b-'!H141</f>
        <v>73</v>
      </c>
      <c r="I153" s="16">
        <f>'[2]2b-'!I141</f>
        <v>73</v>
      </c>
      <c r="J153" s="19">
        <f>'[2]2b-'!J141</f>
        <v>127</v>
      </c>
    </row>
    <row r="154" spans="1:10" x14ac:dyDescent="0.25">
      <c r="A154" s="15" t="s">
        <v>14</v>
      </c>
      <c r="B154" s="15" t="s">
        <v>278</v>
      </c>
      <c r="C154" s="15" t="s">
        <v>40</v>
      </c>
      <c r="D154" s="16">
        <f>'[2]2b-'!E142</f>
        <v>132</v>
      </c>
      <c r="E154" s="16">
        <f>'[2]2b-'!G142</f>
        <v>9</v>
      </c>
      <c r="F154" s="16">
        <f>'[2]2b-'!F142</f>
        <v>16</v>
      </c>
      <c r="G154" s="16">
        <f t="shared" si="2"/>
        <v>157</v>
      </c>
      <c r="H154" s="16">
        <f>'[2]2b-'!H142</f>
        <v>68</v>
      </c>
      <c r="I154" s="16">
        <f>'[2]2b-'!I142</f>
        <v>68</v>
      </c>
      <c r="J154" s="19">
        <f>'[2]2b-'!J142</f>
        <v>225</v>
      </c>
    </row>
    <row r="155" spans="1:10" x14ac:dyDescent="0.25">
      <c r="A155" s="15" t="s">
        <v>14</v>
      </c>
      <c r="B155" s="15" t="s">
        <v>278</v>
      </c>
      <c r="C155" s="15" t="s">
        <v>41</v>
      </c>
      <c r="D155" s="16">
        <f>'[2]2b-'!E143</f>
        <v>26</v>
      </c>
      <c r="E155" s="16">
        <f>'[2]2b-'!G143</f>
        <v>2</v>
      </c>
      <c r="F155" s="16">
        <f>'[2]2b-'!F143</f>
        <v>1</v>
      </c>
      <c r="G155" s="16">
        <f t="shared" si="2"/>
        <v>29</v>
      </c>
      <c r="H155" s="16">
        <f>'[2]2b-'!H143</f>
        <v>6</v>
      </c>
      <c r="I155" s="16">
        <f>'[2]2b-'!I143</f>
        <v>6</v>
      </c>
      <c r="J155" s="19">
        <f>'[2]2b-'!J143</f>
        <v>35</v>
      </c>
    </row>
    <row r="156" spans="1:10" x14ac:dyDescent="0.25">
      <c r="A156" s="15" t="s">
        <v>15</v>
      </c>
      <c r="B156" s="15" t="s">
        <v>2</v>
      </c>
      <c r="C156" s="15" t="s">
        <v>139</v>
      </c>
      <c r="D156" s="16">
        <f>'[2]2b-'!E144</f>
        <v>2863</v>
      </c>
      <c r="E156" s="16">
        <f>'[2]2b-'!G144</f>
        <v>185</v>
      </c>
      <c r="F156" s="16">
        <f>'[2]2b-'!F144</f>
        <v>622</v>
      </c>
      <c r="G156" s="16">
        <f t="shared" si="2"/>
        <v>3670</v>
      </c>
      <c r="H156" s="16">
        <f>'[2]2b-'!H144</f>
        <v>2886</v>
      </c>
      <c r="I156" s="16">
        <f>'[2]2b-'!I144</f>
        <v>2309</v>
      </c>
      <c r="J156" s="19">
        <f>'[2]2b-'!J144</f>
        <v>6556</v>
      </c>
    </row>
    <row r="157" spans="1:10" x14ac:dyDescent="0.25">
      <c r="A157" s="15" t="s">
        <v>15</v>
      </c>
      <c r="B157" s="15" t="s">
        <v>278</v>
      </c>
      <c r="C157" s="15" t="s">
        <v>37</v>
      </c>
      <c r="D157" s="16">
        <f>'[2]2b-'!E145</f>
        <v>0</v>
      </c>
      <c r="E157" s="16">
        <f>'[2]2b-'!G145</f>
        <v>0</v>
      </c>
      <c r="F157" s="16">
        <f>'[2]2b-'!F145</f>
        <v>1</v>
      </c>
      <c r="G157" s="16">
        <f t="shared" si="2"/>
        <v>1</v>
      </c>
      <c r="H157" s="16">
        <f>'[2]2b-'!H145</f>
        <v>0</v>
      </c>
      <c r="I157" s="16">
        <f>'[2]2b-'!I145</f>
        <v>0</v>
      </c>
      <c r="J157" s="19">
        <f>'[2]2b-'!J145</f>
        <v>1</v>
      </c>
    </row>
    <row r="158" spans="1:10" x14ac:dyDescent="0.25">
      <c r="A158" s="15" t="s">
        <v>15</v>
      </c>
      <c r="B158" s="15" t="s">
        <v>278</v>
      </c>
      <c r="C158" s="15" t="s">
        <v>38</v>
      </c>
      <c r="D158" s="16">
        <f>'[2]2b-'!E146</f>
        <v>204</v>
      </c>
      <c r="E158" s="16">
        <f>'[2]2b-'!G146</f>
        <v>75</v>
      </c>
      <c r="F158" s="16">
        <f>'[2]2b-'!F146</f>
        <v>49</v>
      </c>
      <c r="G158" s="16">
        <f t="shared" si="2"/>
        <v>328</v>
      </c>
      <c r="H158" s="16">
        <f>'[2]2b-'!H146</f>
        <v>266</v>
      </c>
      <c r="I158" s="16">
        <f>'[2]2b-'!I146</f>
        <v>266</v>
      </c>
      <c r="J158" s="19">
        <f>'[2]2b-'!J146</f>
        <v>594</v>
      </c>
    </row>
    <row r="159" spans="1:10" x14ac:dyDescent="0.25">
      <c r="A159" s="15" t="s">
        <v>15</v>
      </c>
      <c r="B159" s="15" t="s">
        <v>278</v>
      </c>
      <c r="C159" s="15" t="s">
        <v>39</v>
      </c>
      <c r="D159" s="16">
        <f>'[2]2b-'!E147</f>
        <v>42</v>
      </c>
      <c r="E159" s="16">
        <f>'[2]2b-'!G147</f>
        <v>11</v>
      </c>
      <c r="F159" s="16">
        <f>'[2]2b-'!F147</f>
        <v>11</v>
      </c>
      <c r="G159" s="16">
        <f t="shared" si="2"/>
        <v>64</v>
      </c>
      <c r="H159" s="16">
        <f>'[2]2b-'!H147</f>
        <v>54</v>
      </c>
      <c r="I159" s="16">
        <f>'[2]2b-'!I147</f>
        <v>54</v>
      </c>
      <c r="J159" s="19">
        <f>'[2]2b-'!J147</f>
        <v>118</v>
      </c>
    </row>
    <row r="160" spans="1:10" x14ac:dyDescent="0.25">
      <c r="A160" s="15" t="s">
        <v>15</v>
      </c>
      <c r="B160" s="15" t="s">
        <v>278</v>
      </c>
      <c r="C160" s="15" t="s">
        <v>40</v>
      </c>
      <c r="D160" s="16">
        <f>'[2]2b-'!E148</f>
        <v>14</v>
      </c>
      <c r="E160" s="16">
        <f>'[2]2b-'!G148</f>
        <v>9</v>
      </c>
      <c r="F160" s="16">
        <f>'[2]2b-'!F148</f>
        <v>5</v>
      </c>
      <c r="G160" s="16">
        <f t="shared" si="2"/>
        <v>28</v>
      </c>
      <c r="H160" s="16">
        <f>'[2]2b-'!H148</f>
        <v>23</v>
      </c>
      <c r="I160" s="16">
        <f>'[2]2b-'!I148</f>
        <v>23</v>
      </c>
      <c r="J160" s="19">
        <f>'[2]2b-'!J148</f>
        <v>51</v>
      </c>
    </row>
    <row r="161" spans="1:10" x14ac:dyDescent="0.25">
      <c r="A161" s="15" t="s">
        <v>16</v>
      </c>
      <c r="B161" s="15" t="s">
        <v>3</v>
      </c>
      <c r="C161" s="15" t="s">
        <v>140</v>
      </c>
      <c r="D161" s="16">
        <f>'[2]2b-'!E149</f>
        <v>59</v>
      </c>
      <c r="E161" s="16">
        <f>'[2]2b-'!G149</f>
        <v>0</v>
      </c>
      <c r="F161" s="16">
        <f>'[2]2b-'!F149</f>
        <v>46</v>
      </c>
      <c r="G161" s="16">
        <f t="shared" si="2"/>
        <v>105</v>
      </c>
      <c r="H161" s="16">
        <f>'[2]2b-'!H149</f>
        <v>23</v>
      </c>
      <c r="I161" s="16">
        <f>'[2]2b-'!I149</f>
        <v>0</v>
      </c>
      <c r="J161" s="19">
        <f>'[2]2b-'!J149</f>
        <v>128</v>
      </c>
    </row>
    <row r="162" spans="1:10" x14ac:dyDescent="0.25">
      <c r="A162" s="15" t="s">
        <v>16</v>
      </c>
      <c r="B162" s="15" t="s">
        <v>3</v>
      </c>
      <c r="C162" s="15" t="s">
        <v>141</v>
      </c>
      <c r="D162" s="16">
        <f>'[2]2b-'!E150</f>
        <v>77.849999999999994</v>
      </c>
      <c r="E162" s="16">
        <f>'[2]2b-'!G150</f>
        <v>0</v>
      </c>
      <c r="F162" s="16">
        <f>'[2]2b-'!F150</f>
        <v>17.309999999999999</v>
      </c>
      <c r="G162" s="16">
        <f t="shared" si="2"/>
        <v>95.16</v>
      </c>
      <c r="H162" s="16">
        <f>'[2]2b-'!H150</f>
        <v>54.16</v>
      </c>
      <c r="I162" s="16">
        <f>'[2]2b-'!I150</f>
        <v>0</v>
      </c>
      <c r="J162" s="19">
        <f>'[2]2b-'!J150</f>
        <v>149.31</v>
      </c>
    </row>
    <row r="163" spans="1:10" x14ac:dyDescent="0.25">
      <c r="A163" s="15" t="s">
        <v>16</v>
      </c>
      <c r="B163" s="15" t="s">
        <v>2</v>
      </c>
      <c r="C163" s="15" t="s">
        <v>142</v>
      </c>
      <c r="D163" s="16">
        <f>'[2]2b-'!E151</f>
        <v>0</v>
      </c>
      <c r="E163" s="16">
        <f>'[2]2b-'!G151</f>
        <v>24</v>
      </c>
      <c r="F163" s="16">
        <f>'[2]2b-'!F151</f>
        <v>0</v>
      </c>
      <c r="G163" s="16">
        <f t="shared" si="2"/>
        <v>24</v>
      </c>
      <c r="H163" s="16">
        <f>'[2]2b-'!H151</f>
        <v>108</v>
      </c>
      <c r="I163" s="16">
        <f>'[2]2b-'!I151</f>
        <v>108</v>
      </c>
      <c r="J163" s="19">
        <f>'[2]2b-'!J151</f>
        <v>132</v>
      </c>
    </row>
    <row r="164" spans="1:10" x14ac:dyDescent="0.25">
      <c r="A164" s="15" t="s">
        <v>16</v>
      </c>
      <c r="B164" s="15" t="s">
        <v>2</v>
      </c>
      <c r="C164" s="15" t="s">
        <v>143</v>
      </c>
      <c r="D164" s="16">
        <f>'[2]2b-'!E152</f>
        <v>1863</v>
      </c>
      <c r="E164" s="16">
        <f>'[2]2b-'!G152</f>
        <v>73</v>
      </c>
      <c r="F164" s="16">
        <f>'[2]2b-'!F152</f>
        <v>473</v>
      </c>
      <c r="G164" s="16">
        <f t="shared" si="2"/>
        <v>2409</v>
      </c>
      <c r="H164" s="16">
        <f>'[2]2b-'!H152</f>
        <v>1626</v>
      </c>
      <c r="I164" s="16">
        <f>'[2]2b-'!I152</f>
        <v>1264</v>
      </c>
      <c r="J164" s="19">
        <f>'[2]2b-'!J152</f>
        <v>4035</v>
      </c>
    </row>
    <row r="165" spans="1:10" x14ac:dyDescent="0.25">
      <c r="A165" s="15" t="s">
        <v>16</v>
      </c>
      <c r="B165" s="15" t="s">
        <v>2</v>
      </c>
      <c r="C165" s="15" t="s">
        <v>144</v>
      </c>
      <c r="D165" s="16">
        <f>'[2]2b-'!E153</f>
        <v>708</v>
      </c>
      <c r="E165" s="16">
        <f>'[2]2b-'!G153</f>
        <v>19</v>
      </c>
      <c r="F165" s="16">
        <f>'[2]2b-'!F153</f>
        <v>209</v>
      </c>
      <c r="G165" s="16">
        <f t="shared" si="2"/>
        <v>936</v>
      </c>
      <c r="H165" s="16">
        <f>'[2]2b-'!H153</f>
        <v>819</v>
      </c>
      <c r="I165" s="16">
        <f>'[2]2b-'!I153</f>
        <v>593</v>
      </c>
      <c r="J165" s="19">
        <f>'[2]2b-'!J153</f>
        <v>1755</v>
      </c>
    </row>
    <row r="166" spans="1:10" x14ac:dyDescent="0.25">
      <c r="A166" s="15" t="s">
        <v>16</v>
      </c>
      <c r="B166" s="15" t="s">
        <v>2</v>
      </c>
      <c r="C166" s="15" t="s">
        <v>145</v>
      </c>
      <c r="D166" s="16">
        <f>'[2]2b-'!E154</f>
        <v>556</v>
      </c>
      <c r="E166" s="16">
        <f>'[2]2b-'!G154</f>
        <v>16</v>
      </c>
      <c r="F166" s="16">
        <f>'[2]2b-'!F154</f>
        <v>129</v>
      </c>
      <c r="G166" s="16">
        <f t="shared" si="2"/>
        <v>701</v>
      </c>
      <c r="H166" s="16">
        <f>'[2]2b-'!H154</f>
        <v>557</v>
      </c>
      <c r="I166" s="16">
        <f>'[2]2b-'!I154</f>
        <v>402</v>
      </c>
      <c r="J166" s="19">
        <f>'[2]2b-'!J154</f>
        <v>1258</v>
      </c>
    </row>
    <row r="167" spans="1:10" x14ac:dyDescent="0.25">
      <c r="A167" s="15" t="s">
        <v>16</v>
      </c>
      <c r="B167" s="15" t="s">
        <v>2</v>
      </c>
      <c r="C167" s="15" t="s">
        <v>146</v>
      </c>
      <c r="D167" s="16">
        <f>'[2]2b-'!E155</f>
        <v>164</v>
      </c>
      <c r="E167" s="16">
        <f>'[2]2b-'!G155</f>
        <v>41</v>
      </c>
      <c r="F167" s="16">
        <f>'[2]2b-'!F155</f>
        <v>77</v>
      </c>
      <c r="G167" s="16">
        <f t="shared" si="2"/>
        <v>282</v>
      </c>
      <c r="H167" s="16">
        <f>'[2]2b-'!H155</f>
        <v>184</v>
      </c>
      <c r="I167" s="16">
        <f>'[2]2b-'!I155</f>
        <v>163</v>
      </c>
      <c r="J167" s="19">
        <f>'[2]2b-'!J155</f>
        <v>466</v>
      </c>
    </row>
    <row r="168" spans="1:10" x14ac:dyDescent="0.25">
      <c r="A168" s="15" t="s">
        <v>16</v>
      </c>
      <c r="B168" s="15" t="s">
        <v>2</v>
      </c>
      <c r="C168" s="15" t="s">
        <v>147</v>
      </c>
      <c r="D168" s="16">
        <f>'[2]2b-'!E156</f>
        <v>272</v>
      </c>
      <c r="E168" s="16">
        <f>'[2]2b-'!G156</f>
        <v>33</v>
      </c>
      <c r="F168" s="16">
        <f>'[2]2b-'!F156</f>
        <v>213</v>
      </c>
      <c r="G168" s="16">
        <f t="shared" si="2"/>
        <v>518</v>
      </c>
      <c r="H168" s="16">
        <f>'[2]2b-'!H156</f>
        <v>465</v>
      </c>
      <c r="I168" s="16">
        <f>'[2]2b-'!I156</f>
        <v>305</v>
      </c>
      <c r="J168" s="19">
        <f>'[2]2b-'!J156</f>
        <v>983</v>
      </c>
    </row>
    <row r="169" spans="1:10" x14ac:dyDescent="0.25">
      <c r="A169" s="15" t="s">
        <v>16</v>
      </c>
      <c r="B169" s="15" t="s">
        <v>2</v>
      </c>
      <c r="C169" s="15" t="s">
        <v>148</v>
      </c>
      <c r="D169" s="16">
        <f>'[2]2b-'!E157</f>
        <v>35</v>
      </c>
      <c r="E169" s="16">
        <f>'[2]2b-'!G157</f>
        <v>2</v>
      </c>
      <c r="F169" s="16">
        <f>'[2]2b-'!F157</f>
        <v>0</v>
      </c>
      <c r="G169" s="16">
        <f t="shared" si="2"/>
        <v>37</v>
      </c>
      <c r="H169" s="16">
        <f>'[2]2b-'!H157</f>
        <v>31</v>
      </c>
      <c r="I169" s="16">
        <f>'[2]2b-'!I157</f>
        <v>23</v>
      </c>
      <c r="J169" s="19">
        <f>'[2]2b-'!J157</f>
        <v>68</v>
      </c>
    </row>
    <row r="170" spans="1:10" x14ac:dyDescent="0.25">
      <c r="A170" s="15" t="s">
        <v>16</v>
      </c>
      <c r="B170" s="15" t="s">
        <v>2</v>
      </c>
      <c r="C170" s="15" t="s">
        <v>149</v>
      </c>
      <c r="D170" s="16">
        <f>'[2]2b-'!E158</f>
        <v>9</v>
      </c>
      <c r="E170" s="16">
        <f>'[2]2b-'!G158</f>
        <v>2</v>
      </c>
      <c r="F170" s="16">
        <f>'[2]2b-'!F158</f>
        <v>1</v>
      </c>
      <c r="G170" s="16">
        <f t="shared" si="2"/>
        <v>12</v>
      </c>
      <c r="H170" s="16">
        <f>'[2]2b-'!H158</f>
        <v>108</v>
      </c>
      <c r="I170" s="16">
        <f>'[2]2b-'!I158</f>
        <v>33</v>
      </c>
      <c r="J170" s="19">
        <f>'[2]2b-'!J158</f>
        <v>120</v>
      </c>
    </row>
    <row r="171" spans="1:10" x14ac:dyDescent="0.25">
      <c r="A171" s="15" t="s">
        <v>16</v>
      </c>
      <c r="B171" s="15" t="s">
        <v>2</v>
      </c>
      <c r="C171" s="15" t="s">
        <v>150</v>
      </c>
      <c r="D171" s="16">
        <f>'[2]2b-'!E159</f>
        <v>59</v>
      </c>
      <c r="E171" s="16">
        <f>'[2]2b-'!G159</f>
        <v>0</v>
      </c>
      <c r="F171" s="16">
        <f>'[2]2b-'!F159</f>
        <v>12</v>
      </c>
      <c r="G171" s="16">
        <f t="shared" si="2"/>
        <v>71</v>
      </c>
      <c r="H171" s="16">
        <f>'[2]2b-'!H159</f>
        <v>55</v>
      </c>
      <c r="I171" s="16">
        <f>'[2]2b-'!I159</f>
        <v>47</v>
      </c>
      <c r="J171" s="19">
        <f>'[2]2b-'!J159</f>
        <v>126</v>
      </c>
    </row>
    <row r="172" spans="1:10" x14ac:dyDescent="0.25">
      <c r="A172" s="15" t="s">
        <v>16</v>
      </c>
      <c r="B172" s="15" t="s">
        <v>2</v>
      </c>
      <c r="C172" s="15" t="s">
        <v>151</v>
      </c>
      <c r="D172" s="16">
        <f>'[2]2b-'!E160</f>
        <v>539</v>
      </c>
      <c r="E172" s="16">
        <f>'[2]2b-'!G160</f>
        <v>44</v>
      </c>
      <c r="F172" s="16">
        <f>'[2]2b-'!F160</f>
        <v>126</v>
      </c>
      <c r="G172" s="16">
        <f t="shared" si="2"/>
        <v>709</v>
      </c>
      <c r="H172" s="16">
        <f>'[2]2b-'!H160</f>
        <v>686</v>
      </c>
      <c r="I172" s="16">
        <f>'[2]2b-'!I160</f>
        <v>648</v>
      </c>
      <c r="J172" s="19">
        <f>'[2]2b-'!J160</f>
        <v>1395</v>
      </c>
    </row>
    <row r="173" spans="1:10" x14ac:dyDescent="0.25">
      <c r="A173" s="15" t="s">
        <v>16</v>
      </c>
      <c r="B173" s="15" t="s">
        <v>2</v>
      </c>
      <c r="C173" s="15" t="s">
        <v>152</v>
      </c>
      <c r="D173" s="16">
        <f>'[2]2b-'!E161</f>
        <v>792</v>
      </c>
      <c r="E173" s="16">
        <f>'[2]2b-'!G161</f>
        <v>15</v>
      </c>
      <c r="F173" s="16">
        <f>'[2]2b-'!F161</f>
        <v>86</v>
      </c>
      <c r="G173" s="16">
        <f t="shared" si="2"/>
        <v>893</v>
      </c>
      <c r="H173" s="16">
        <f>'[2]2b-'!H161</f>
        <v>585</v>
      </c>
      <c r="I173" s="16">
        <f>'[2]2b-'!I161</f>
        <v>443</v>
      </c>
      <c r="J173" s="19">
        <f>'[2]2b-'!J161</f>
        <v>1478</v>
      </c>
    </row>
    <row r="174" spans="1:10" x14ac:dyDescent="0.25">
      <c r="A174" s="15" t="s">
        <v>16</v>
      </c>
      <c r="B174" s="15" t="s">
        <v>2</v>
      </c>
      <c r="C174" s="15" t="s">
        <v>153</v>
      </c>
      <c r="D174" s="16">
        <f>'[2]2b-'!E162</f>
        <v>62</v>
      </c>
      <c r="E174" s="16">
        <f>'[2]2b-'!G162</f>
        <v>11</v>
      </c>
      <c r="F174" s="16">
        <f>'[2]2b-'!F162</f>
        <v>9</v>
      </c>
      <c r="G174" s="16">
        <f t="shared" si="2"/>
        <v>82</v>
      </c>
      <c r="H174" s="16">
        <f>'[2]2b-'!H162</f>
        <v>68</v>
      </c>
      <c r="I174" s="16">
        <f>'[2]2b-'!I162</f>
        <v>39</v>
      </c>
      <c r="J174" s="19">
        <f>'[2]2b-'!J162</f>
        <v>150</v>
      </c>
    </row>
    <row r="175" spans="1:10" x14ac:dyDescent="0.25">
      <c r="A175" s="15" t="s">
        <v>16</v>
      </c>
      <c r="B175" s="15" t="s">
        <v>1</v>
      </c>
      <c r="C175" s="15" t="s">
        <v>154</v>
      </c>
      <c r="D175" s="16">
        <f>'[2]2b-'!E163</f>
        <v>58</v>
      </c>
      <c r="E175" s="16">
        <f>'[2]2b-'!G163</f>
        <v>0</v>
      </c>
      <c r="F175" s="16">
        <f>'[2]2b-'!F163</f>
        <v>2</v>
      </c>
      <c r="G175" s="16">
        <f t="shared" si="2"/>
        <v>60</v>
      </c>
      <c r="H175" s="16">
        <f>'[2]2b-'!H163</f>
        <v>59</v>
      </c>
      <c r="I175" s="16">
        <f>'[2]2b-'!I163</f>
        <v>0</v>
      </c>
      <c r="J175" s="19">
        <f>'[2]2b-'!J163</f>
        <v>119</v>
      </c>
    </row>
    <row r="176" spans="1:10" x14ac:dyDescent="0.25">
      <c r="A176" s="15" t="s">
        <v>16</v>
      </c>
      <c r="B176" s="15" t="s">
        <v>1</v>
      </c>
      <c r="C176" s="15" t="s">
        <v>155</v>
      </c>
      <c r="D176" s="16">
        <f>'[2]2b-'!E164</f>
        <v>8</v>
      </c>
      <c r="E176" s="16">
        <f>'[2]2b-'!G164</f>
        <v>0</v>
      </c>
      <c r="F176" s="16">
        <f>'[2]2b-'!F164</f>
        <v>0</v>
      </c>
      <c r="G176" s="16">
        <f t="shared" si="2"/>
        <v>8</v>
      </c>
      <c r="H176" s="16">
        <f>'[2]2b-'!H164</f>
        <v>5</v>
      </c>
      <c r="I176" s="16">
        <f>'[2]2b-'!I164</f>
        <v>0</v>
      </c>
      <c r="J176" s="19">
        <f>'[2]2b-'!J164</f>
        <v>13</v>
      </c>
    </row>
    <row r="177" spans="1:10" x14ac:dyDescent="0.25">
      <c r="A177" s="15" t="s">
        <v>16</v>
      </c>
      <c r="B177" s="15" t="s">
        <v>278</v>
      </c>
      <c r="C177" s="15" t="s">
        <v>37</v>
      </c>
      <c r="D177" s="16">
        <f>'[2]2b-'!E165</f>
        <v>0</v>
      </c>
      <c r="E177" s="16">
        <f>'[2]2b-'!G165</f>
        <v>0</v>
      </c>
      <c r="F177" s="16">
        <f>'[2]2b-'!F165</f>
        <v>2</v>
      </c>
      <c r="G177" s="16">
        <f t="shared" si="2"/>
        <v>2</v>
      </c>
      <c r="H177" s="16">
        <f>'[2]2b-'!H165</f>
        <v>0</v>
      </c>
      <c r="I177" s="16">
        <f>'[2]2b-'!I165</f>
        <v>0</v>
      </c>
      <c r="J177" s="19">
        <f>'[2]2b-'!J165</f>
        <v>2</v>
      </c>
    </row>
    <row r="178" spans="1:10" x14ac:dyDescent="0.25">
      <c r="A178" s="15" t="s">
        <v>16</v>
      </c>
      <c r="B178" s="15" t="s">
        <v>278</v>
      </c>
      <c r="C178" s="15" t="s">
        <v>38</v>
      </c>
      <c r="D178" s="16">
        <f>'[2]2b-'!E166</f>
        <v>968</v>
      </c>
      <c r="E178" s="16">
        <f>'[2]2b-'!G166</f>
        <v>240</v>
      </c>
      <c r="F178" s="16">
        <f>'[2]2b-'!F166</f>
        <v>123</v>
      </c>
      <c r="G178" s="16">
        <f t="shared" si="2"/>
        <v>1331</v>
      </c>
      <c r="H178" s="16">
        <f>'[2]2b-'!H166</f>
        <v>714</v>
      </c>
      <c r="I178" s="16">
        <f>'[2]2b-'!I166</f>
        <v>714</v>
      </c>
      <c r="J178" s="19">
        <f>'[2]2b-'!J166</f>
        <v>2045</v>
      </c>
    </row>
    <row r="179" spans="1:10" x14ac:dyDescent="0.25">
      <c r="A179" s="15" t="s">
        <v>16</v>
      </c>
      <c r="B179" s="15" t="s">
        <v>278</v>
      </c>
      <c r="C179" s="15" t="s">
        <v>39</v>
      </c>
      <c r="D179" s="16">
        <f>'[2]2b-'!E167</f>
        <v>43</v>
      </c>
      <c r="E179" s="16">
        <f>'[2]2b-'!G167</f>
        <v>10</v>
      </c>
      <c r="F179" s="16">
        <f>'[2]2b-'!F167</f>
        <v>0</v>
      </c>
      <c r="G179" s="16">
        <f t="shared" si="2"/>
        <v>53</v>
      </c>
      <c r="H179" s="16">
        <f>'[2]2b-'!H167</f>
        <v>49</v>
      </c>
      <c r="I179" s="16">
        <f>'[2]2b-'!I167</f>
        <v>49</v>
      </c>
      <c r="J179" s="19">
        <f>'[2]2b-'!J167</f>
        <v>102</v>
      </c>
    </row>
    <row r="180" spans="1:10" x14ac:dyDescent="0.25">
      <c r="A180" s="15" t="s">
        <v>16</v>
      </c>
      <c r="B180" s="15" t="s">
        <v>278</v>
      </c>
      <c r="C180" s="15" t="s">
        <v>40</v>
      </c>
      <c r="D180" s="16">
        <f>'[2]2b-'!E168</f>
        <v>218</v>
      </c>
      <c r="E180" s="16">
        <f>'[2]2b-'!G168</f>
        <v>35</v>
      </c>
      <c r="F180" s="16">
        <f>'[2]2b-'!F168</f>
        <v>47</v>
      </c>
      <c r="G180" s="16">
        <f t="shared" si="2"/>
        <v>300</v>
      </c>
      <c r="H180" s="16">
        <f>'[2]2b-'!H168</f>
        <v>210</v>
      </c>
      <c r="I180" s="16">
        <f>'[2]2b-'!I168</f>
        <v>210</v>
      </c>
      <c r="J180" s="19">
        <f>'[2]2b-'!J168</f>
        <v>510</v>
      </c>
    </row>
    <row r="181" spans="1:10" x14ac:dyDescent="0.25">
      <c r="A181" s="15" t="s">
        <v>16</v>
      </c>
      <c r="B181" s="15" t="s">
        <v>278</v>
      </c>
      <c r="C181" s="15" t="s">
        <v>41</v>
      </c>
      <c r="D181" s="16">
        <f>'[2]2b-'!E169</f>
        <v>5</v>
      </c>
      <c r="E181" s="16">
        <f>'[2]2b-'!G169</f>
        <v>0</v>
      </c>
      <c r="F181" s="16">
        <f>'[2]2b-'!F169</f>
        <v>0</v>
      </c>
      <c r="G181" s="16">
        <f t="shared" si="2"/>
        <v>5</v>
      </c>
      <c r="H181" s="16">
        <f>'[2]2b-'!H169</f>
        <v>0</v>
      </c>
      <c r="I181" s="16">
        <f>'[2]2b-'!I169</f>
        <v>0</v>
      </c>
      <c r="J181" s="19">
        <f>'[2]2b-'!J169</f>
        <v>5</v>
      </c>
    </row>
    <row r="182" spans="1:10" x14ac:dyDescent="0.25">
      <c r="A182" s="15" t="s">
        <v>17</v>
      </c>
      <c r="B182" s="15" t="s">
        <v>3</v>
      </c>
      <c r="C182" s="15" t="s">
        <v>156</v>
      </c>
      <c r="D182" s="16">
        <f>'[2]2b-'!E170</f>
        <v>27</v>
      </c>
      <c r="E182" s="16">
        <f>'[2]2b-'!G170</f>
        <v>0</v>
      </c>
      <c r="F182" s="16">
        <f>'[2]2b-'!F170</f>
        <v>5</v>
      </c>
      <c r="G182" s="16">
        <f t="shared" si="2"/>
        <v>32</v>
      </c>
      <c r="H182" s="16">
        <f>'[2]2b-'!H170</f>
        <v>8</v>
      </c>
      <c r="I182" s="16">
        <f>'[2]2b-'!I170</f>
        <v>0</v>
      </c>
      <c r="J182" s="19">
        <f>'[2]2b-'!J170</f>
        <v>40</v>
      </c>
    </row>
    <row r="183" spans="1:10" x14ac:dyDescent="0.25">
      <c r="A183" s="15" t="s">
        <v>17</v>
      </c>
      <c r="B183" s="15" t="s">
        <v>2</v>
      </c>
      <c r="C183" s="15" t="s">
        <v>157</v>
      </c>
      <c r="D183" s="16">
        <f>'[2]2b-'!E171</f>
        <v>459</v>
      </c>
      <c r="E183" s="16">
        <f>'[2]2b-'!G171</f>
        <v>17</v>
      </c>
      <c r="F183" s="16">
        <f>'[2]2b-'!F171</f>
        <v>86</v>
      </c>
      <c r="G183" s="16">
        <f t="shared" si="2"/>
        <v>562</v>
      </c>
      <c r="H183" s="16">
        <f>'[2]2b-'!H171</f>
        <v>414</v>
      </c>
      <c r="I183" s="16">
        <f>'[2]2b-'!I171</f>
        <v>239</v>
      </c>
      <c r="J183" s="19">
        <f>'[2]2b-'!J171</f>
        <v>976</v>
      </c>
    </row>
    <row r="184" spans="1:10" x14ac:dyDescent="0.25">
      <c r="A184" s="15" t="s">
        <v>17</v>
      </c>
      <c r="B184" s="15" t="s">
        <v>2</v>
      </c>
      <c r="C184" s="15" t="s">
        <v>158</v>
      </c>
      <c r="D184" s="16">
        <f>'[2]2b-'!E172</f>
        <v>1876</v>
      </c>
      <c r="E184" s="16">
        <f>'[2]2b-'!G172</f>
        <v>151</v>
      </c>
      <c r="F184" s="16">
        <f>'[2]2b-'!F172</f>
        <v>698</v>
      </c>
      <c r="G184" s="16">
        <f t="shared" si="2"/>
        <v>2725</v>
      </c>
      <c r="H184" s="16">
        <f>'[2]2b-'!H172</f>
        <v>2187</v>
      </c>
      <c r="I184" s="16">
        <f>'[2]2b-'!I172</f>
        <v>1815</v>
      </c>
      <c r="J184" s="19">
        <f>'[2]2b-'!J172</f>
        <v>4912</v>
      </c>
    </row>
    <row r="185" spans="1:10" x14ac:dyDescent="0.25">
      <c r="A185" s="15" t="s">
        <v>17</v>
      </c>
      <c r="B185" s="15" t="s">
        <v>2</v>
      </c>
      <c r="C185" s="15" t="s">
        <v>159</v>
      </c>
      <c r="D185" s="16">
        <f>'[2]2b-'!E173</f>
        <v>0</v>
      </c>
      <c r="E185" s="16">
        <f>'[2]2b-'!G173</f>
        <v>0</v>
      </c>
      <c r="F185" s="16">
        <f>'[2]2b-'!F173</f>
        <v>0</v>
      </c>
      <c r="G185" s="16">
        <f t="shared" si="2"/>
        <v>0</v>
      </c>
      <c r="H185" s="16">
        <f>'[2]2b-'!H173</f>
        <v>110</v>
      </c>
      <c r="I185" s="16">
        <f>'[2]2b-'!I173</f>
        <v>22</v>
      </c>
      <c r="J185" s="19">
        <f>'[2]2b-'!J173</f>
        <v>110</v>
      </c>
    </row>
    <row r="186" spans="1:10" x14ac:dyDescent="0.25">
      <c r="A186" s="15" t="s">
        <v>17</v>
      </c>
      <c r="B186" s="15" t="s">
        <v>2</v>
      </c>
      <c r="C186" s="15" t="s">
        <v>160</v>
      </c>
      <c r="D186" s="16">
        <f>'[2]2b-'!E174</f>
        <v>104</v>
      </c>
      <c r="E186" s="16">
        <f>'[2]2b-'!G174</f>
        <v>6</v>
      </c>
      <c r="F186" s="16">
        <f>'[2]2b-'!F174</f>
        <v>19</v>
      </c>
      <c r="G186" s="16">
        <f t="shared" si="2"/>
        <v>129</v>
      </c>
      <c r="H186" s="16">
        <f>'[2]2b-'!H174</f>
        <v>107</v>
      </c>
      <c r="I186" s="16">
        <f>'[2]2b-'!I174</f>
        <v>88</v>
      </c>
      <c r="J186" s="19">
        <f>'[2]2b-'!J174</f>
        <v>236</v>
      </c>
    </row>
    <row r="187" spans="1:10" x14ac:dyDescent="0.25">
      <c r="A187" s="15" t="s">
        <v>17</v>
      </c>
      <c r="B187" s="15" t="s">
        <v>1</v>
      </c>
      <c r="C187" s="15" t="s">
        <v>161</v>
      </c>
      <c r="D187" s="16">
        <f>'[2]2b-'!E175</f>
        <v>14</v>
      </c>
      <c r="E187" s="16">
        <f>'[2]2b-'!G175</f>
        <v>0</v>
      </c>
      <c r="F187" s="16">
        <f>'[2]2b-'!F175</f>
        <v>0</v>
      </c>
      <c r="G187" s="16">
        <f t="shared" si="2"/>
        <v>14</v>
      </c>
      <c r="H187" s="16">
        <f>'[2]2b-'!H175</f>
        <v>24</v>
      </c>
      <c r="I187" s="16">
        <f>'[2]2b-'!I175</f>
        <v>0</v>
      </c>
      <c r="J187" s="19">
        <f>'[2]2b-'!J175</f>
        <v>38</v>
      </c>
    </row>
    <row r="188" spans="1:10" x14ac:dyDescent="0.25">
      <c r="A188" s="15" t="s">
        <v>17</v>
      </c>
      <c r="B188" s="15" t="s">
        <v>278</v>
      </c>
      <c r="C188" s="15" t="s">
        <v>37</v>
      </c>
      <c r="D188" s="16">
        <f>'[2]2b-'!E176</f>
        <v>0</v>
      </c>
      <c r="E188" s="16">
        <f>'[2]2b-'!G176</f>
        <v>0</v>
      </c>
      <c r="F188" s="16">
        <f>'[2]2b-'!F176</f>
        <v>2</v>
      </c>
      <c r="G188" s="16">
        <f t="shared" si="2"/>
        <v>2</v>
      </c>
      <c r="H188" s="16">
        <f>'[2]2b-'!H176</f>
        <v>0</v>
      </c>
      <c r="I188" s="16">
        <f>'[2]2b-'!I176</f>
        <v>0</v>
      </c>
      <c r="J188" s="19">
        <f>'[2]2b-'!J176</f>
        <v>2</v>
      </c>
    </row>
    <row r="189" spans="1:10" x14ac:dyDescent="0.25">
      <c r="A189" s="15" t="s">
        <v>17</v>
      </c>
      <c r="B189" s="15" t="s">
        <v>278</v>
      </c>
      <c r="C189" s="15" t="s">
        <v>38</v>
      </c>
      <c r="D189" s="16">
        <f>'[2]2b-'!E177</f>
        <v>499</v>
      </c>
      <c r="E189" s="16">
        <f>'[2]2b-'!G177</f>
        <v>178</v>
      </c>
      <c r="F189" s="16">
        <f>'[2]2b-'!F177</f>
        <v>109</v>
      </c>
      <c r="G189" s="16">
        <f t="shared" si="2"/>
        <v>786</v>
      </c>
      <c r="H189" s="16">
        <f>'[2]2b-'!H177</f>
        <v>481</v>
      </c>
      <c r="I189" s="16">
        <f>'[2]2b-'!I177</f>
        <v>481</v>
      </c>
      <c r="J189" s="19">
        <f>'[2]2b-'!J177</f>
        <v>1267</v>
      </c>
    </row>
    <row r="190" spans="1:10" x14ac:dyDescent="0.25">
      <c r="A190" s="15" t="s">
        <v>17</v>
      </c>
      <c r="B190" s="15" t="s">
        <v>278</v>
      </c>
      <c r="C190" s="15" t="s">
        <v>39</v>
      </c>
      <c r="D190" s="16">
        <f>'[2]2b-'!E178</f>
        <v>12</v>
      </c>
      <c r="E190" s="16">
        <f>'[2]2b-'!G178</f>
        <v>7</v>
      </c>
      <c r="F190" s="16">
        <f>'[2]2b-'!F178</f>
        <v>3</v>
      </c>
      <c r="G190" s="16">
        <f t="shared" si="2"/>
        <v>22</v>
      </c>
      <c r="H190" s="16">
        <f>'[2]2b-'!H178</f>
        <v>38</v>
      </c>
      <c r="I190" s="16">
        <f>'[2]2b-'!I178</f>
        <v>38</v>
      </c>
      <c r="J190" s="19">
        <f>'[2]2b-'!J178</f>
        <v>60</v>
      </c>
    </row>
    <row r="191" spans="1:10" x14ac:dyDescent="0.25">
      <c r="A191" s="15" t="s">
        <v>17</v>
      </c>
      <c r="B191" s="15" t="s">
        <v>278</v>
      </c>
      <c r="C191" s="15" t="s">
        <v>40</v>
      </c>
      <c r="D191" s="16">
        <f>'[2]2b-'!E179</f>
        <v>111</v>
      </c>
      <c r="E191" s="16">
        <f>'[2]2b-'!G179</f>
        <v>24</v>
      </c>
      <c r="F191" s="16">
        <f>'[2]2b-'!F179</f>
        <v>16</v>
      </c>
      <c r="G191" s="16">
        <f t="shared" si="2"/>
        <v>151</v>
      </c>
      <c r="H191" s="16">
        <f>'[2]2b-'!H179</f>
        <v>97</v>
      </c>
      <c r="I191" s="16">
        <f>'[2]2b-'!I179</f>
        <v>97</v>
      </c>
      <c r="J191" s="19">
        <f>'[2]2b-'!J179</f>
        <v>248</v>
      </c>
    </row>
    <row r="192" spans="1:10" x14ac:dyDescent="0.25">
      <c r="A192" s="15" t="s">
        <v>17</v>
      </c>
      <c r="B192" s="15" t="s">
        <v>278</v>
      </c>
      <c r="C192" s="15" t="s">
        <v>42</v>
      </c>
      <c r="D192" s="16">
        <f>'[2]2b-'!E180</f>
        <v>1</v>
      </c>
      <c r="E192" s="16">
        <f>'[2]2b-'!G180</f>
        <v>4</v>
      </c>
      <c r="F192" s="16">
        <f>'[2]2b-'!F180</f>
        <v>1</v>
      </c>
      <c r="G192" s="16">
        <f t="shared" si="2"/>
        <v>6</v>
      </c>
      <c r="H192" s="16">
        <f>'[2]2b-'!H180</f>
        <v>0</v>
      </c>
      <c r="I192" s="16">
        <f>'[2]2b-'!I180</f>
        <v>0</v>
      </c>
      <c r="J192" s="19">
        <f>'[2]2b-'!J180</f>
        <v>6</v>
      </c>
    </row>
    <row r="193" spans="1:10" x14ac:dyDescent="0.25">
      <c r="A193" s="15" t="s">
        <v>18</v>
      </c>
      <c r="B193" s="15" t="s">
        <v>3</v>
      </c>
      <c r="C193" s="15" t="s">
        <v>162</v>
      </c>
      <c r="D193" s="16">
        <f>'[2]2b-'!E181</f>
        <v>84.16</v>
      </c>
      <c r="E193" s="16">
        <f>'[2]2b-'!G181</f>
        <v>0</v>
      </c>
      <c r="F193" s="16">
        <f>'[2]2b-'!F181</f>
        <v>38.450000000000003</v>
      </c>
      <c r="G193" s="16">
        <f t="shared" si="2"/>
        <v>122.61</v>
      </c>
      <c r="H193" s="16">
        <f>'[2]2b-'!H181</f>
        <v>41.65</v>
      </c>
      <c r="I193" s="16">
        <f>'[2]2b-'!I181</f>
        <v>0</v>
      </c>
      <c r="J193" s="19">
        <f>'[2]2b-'!J181</f>
        <v>164.25</v>
      </c>
    </row>
    <row r="194" spans="1:10" x14ac:dyDescent="0.25">
      <c r="A194" s="15" t="s">
        <v>18</v>
      </c>
      <c r="B194" s="15" t="s">
        <v>3</v>
      </c>
      <c r="C194" s="15" t="s">
        <v>163</v>
      </c>
      <c r="D194" s="16">
        <f>'[2]2b-'!E182</f>
        <v>89</v>
      </c>
      <c r="E194" s="16">
        <f>'[2]2b-'!G182</f>
        <v>0</v>
      </c>
      <c r="F194" s="16">
        <f>'[2]2b-'!F182</f>
        <v>2</v>
      </c>
      <c r="G194" s="16">
        <f t="shared" si="2"/>
        <v>91</v>
      </c>
      <c r="H194" s="16">
        <f>'[2]2b-'!H182</f>
        <v>82</v>
      </c>
      <c r="I194" s="16">
        <f>'[2]2b-'!I182</f>
        <v>0</v>
      </c>
      <c r="J194" s="19">
        <f>'[2]2b-'!J182</f>
        <v>173</v>
      </c>
    </row>
    <row r="195" spans="1:10" x14ac:dyDescent="0.25">
      <c r="A195" s="15" t="s">
        <v>18</v>
      </c>
      <c r="B195" s="15" t="s">
        <v>3</v>
      </c>
      <c r="C195" s="15" t="s">
        <v>164</v>
      </c>
      <c r="D195" s="16">
        <f>'[2]2b-'!E183</f>
        <v>78</v>
      </c>
      <c r="E195" s="16">
        <f>'[2]2b-'!G183</f>
        <v>0</v>
      </c>
      <c r="F195" s="16">
        <f>'[2]2b-'!F183</f>
        <v>3</v>
      </c>
      <c r="G195" s="16">
        <f t="shared" si="2"/>
        <v>81</v>
      </c>
      <c r="H195" s="16">
        <f>'[2]2b-'!H183</f>
        <v>9</v>
      </c>
      <c r="I195" s="16">
        <f>'[2]2b-'!I183</f>
        <v>0</v>
      </c>
      <c r="J195" s="19">
        <f>'[2]2b-'!J183</f>
        <v>90</v>
      </c>
    </row>
    <row r="196" spans="1:10" x14ac:dyDescent="0.25">
      <c r="A196" s="15" t="s">
        <v>18</v>
      </c>
      <c r="B196" s="15" t="s">
        <v>3</v>
      </c>
      <c r="C196" s="15" t="s">
        <v>165</v>
      </c>
      <c r="D196" s="16">
        <f>'[2]2b-'!E184</f>
        <v>69.89</v>
      </c>
      <c r="E196" s="16">
        <f>'[2]2b-'!G184</f>
        <v>0</v>
      </c>
      <c r="F196" s="16">
        <f>'[2]2b-'!F184</f>
        <v>31.94</v>
      </c>
      <c r="G196" s="16">
        <f t="shared" si="2"/>
        <v>101.83</v>
      </c>
      <c r="H196" s="16">
        <f>'[2]2b-'!H184</f>
        <v>34.590000000000003</v>
      </c>
      <c r="I196" s="16">
        <f>'[2]2b-'!I184</f>
        <v>0</v>
      </c>
      <c r="J196" s="19">
        <f>'[2]2b-'!J184</f>
        <v>136.41</v>
      </c>
    </row>
    <row r="197" spans="1:10" x14ac:dyDescent="0.25">
      <c r="A197" s="15" t="s">
        <v>18</v>
      </c>
      <c r="B197" s="15" t="s">
        <v>3</v>
      </c>
      <c r="C197" s="15" t="s">
        <v>166</v>
      </c>
      <c r="D197" s="16">
        <f>'[2]2b-'!E185</f>
        <v>78.849999999999994</v>
      </c>
      <c r="E197" s="16">
        <f>'[2]2b-'!G185</f>
        <v>0</v>
      </c>
      <c r="F197" s="16">
        <f>'[2]2b-'!F185</f>
        <v>35.869999999999997</v>
      </c>
      <c r="G197" s="16">
        <f t="shared" si="2"/>
        <v>114.72</v>
      </c>
      <c r="H197" s="16">
        <f>'[2]2b-'!H185</f>
        <v>21.91</v>
      </c>
      <c r="I197" s="16">
        <f>'[2]2b-'!I185</f>
        <v>0</v>
      </c>
      <c r="J197" s="19">
        <f>'[2]2b-'!J185</f>
        <v>136.63</v>
      </c>
    </row>
    <row r="198" spans="1:10" x14ac:dyDescent="0.25">
      <c r="A198" s="15" t="s">
        <v>18</v>
      </c>
      <c r="B198" s="15" t="s">
        <v>3</v>
      </c>
      <c r="C198" s="15" t="s">
        <v>167</v>
      </c>
      <c r="D198" s="16">
        <f>'[2]2b-'!E186</f>
        <v>117</v>
      </c>
      <c r="E198" s="16">
        <f>'[2]2b-'!G186</f>
        <v>0</v>
      </c>
      <c r="F198" s="16">
        <f>'[2]2b-'!F186</f>
        <v>60</v>
      </c>
      <c r="G198" s="16">
        <f t="shared" si="2"/>
        <v>177</v>
      </c>
      <c r="H198" s="16">
        <f>'[2]2b-'!H186</f>
        <v>100</v>
      </c>
      <c r="I198" s="16">
        <f>'[2]2b-'!I186</f>
        <v>0</v>
      </c>
      <c r="J198" s="19">
        <f>'[2]2b-'!J186</f>
        <v>277</v>
      </c>
    </row>
    <row r="199" spans="1:10" x14ac:dyDescent="0.25">
      <c r="A199" s="15" t="s">
        <v>18</v>
      </c>
      <c r="B199" s="15" t="s">
        <v>2</v>
      </c>
      <c r="C199" s="15" t="s">
        <v>168</v>
      </c>
      <c r="D199" s="16">
        <f>'[2]2b-'!E187</f>
        <v>109</v>
      </c>
      <c r="E199" s="16">
        <f>'[2]2b-'!G187</f>
        <v>7</v>
      </c>
      <c r="F199" s="16">
        <f>'[2]2b-'!F187</f>
        <v>14</v>
      </c>
      <c r="G199" s="16">
        <f t="shared" si="2"/>
        <v>130</v>
      </c>
      <c r="H199" s="16">
        <f>'[2]2b-'!H187</f>
        <v>75</v>
      </c>
      <c r="I199" s="16">
        <f>'[2]2b-'!I187</f>
        <v>66</v>
      </c>
      <c r="J199" s="19">
        <f>'[2]2b-'!J187</f>
        <v>205</v>
      </c>
    </row>
    <row r="200" spans="1:10" x14ac:dyDescent="0.25">
      <c r="A200" s="15" t="s">
        <v>18</v>
      </c>
      <c r="B200" s="15" t="s">
        <v>2</v>
      </c>
      <c r="C200" s="15" t="s">
        <v>169</v>
      </c>
      <c r="D200" s="16">
        <f>'[2]2b-'!E188</f>
        <v>0</v>
      </c>
      <c r="E200" s="16">
        <f>'[2]2b-'!G188</f>
        <v>8</v>
      </c>
      <c r="F200" s="16">
        <f>'[2]2b-'!F188</f>
        <v>0</v>
      </c>
      <c r="G200" s="16">
        <f t="shared" si="2"/>
        <v>8</v>
      </c>
      <c r="H200" s="16">
        <f>'[2]2b-'!H188</f>
        <v>114</v>
      </c>
      <c r="I200" s="16">
        <f>'[2]2b-'!I188</f>
        <v>114</v>
      </c>
      <c r="J200" s="19">
        <f>'[2]2b-'!J188</f>
        <v>122</v>
      </c>
    </row>
    <row r="201" spans="1:10" x14ac:dyDescent="0.25">
      <c r="A201" s="15" t="s">
        <v>18</v>
      </c>
      <c r="B201" s="15" t="s">
        <v>2</v>
      </c>
      <c r="C201" s="15" t="s">
        <v>170</v>
      </c>
      <c r="D201" s="16">
        <f>'[2]2b-'!E189</f>
        <v>90</v>
      </c>
      <c r="E201" s="16">
        <f>'[2]2b-'!G189</f>
        <v>5</v>
      </c>
      <c r="F201" s="16">
        <f>'[2]2b-'!F189</f>
        <v>14</v>
      </c>
      <c r="G201" s="16">
        <f t="shared" si="2"/>
        <v>109</v>
      </c>
      <c r="H201" s="16">
        <f>'[2]2b-'!H189</f>
        <v>92</v>
      </c>
      <c r="I201" s="16">
        <f>'[2]2b-'!I189</f>
        <v>88</v>
      </c>
      <c r="J201" s="19">
        <f>'[2]2b-'!J189</f>
        <v>201</v>
      </c>
    </row>
    <row r="202" spans="1:10" x14ac:dyDescent="0.25">
      <c r="A202" s="15" t="s">
        <v>18</v>
      </c>
      <c r="B202" s="15" t="s">
        <v>2</v>
      </c>
      <c r="C202" s="15" t="s">
        <v>171</v>
      </c>
      <c r="D202" s="16">
        <f>'[2]2b-'!E190</f>
        <v>394</v>
      </c>
      <c r="E202" s="16">
        <f>'[2]2b-'!G190</f>
        <v>15</v>
      </c>
      <c r="F202" s="16">
        <f>'[2]2b-'!F190</f>
        <v>192</v>
      </c>
      <c r="G202" s="16">
        <f t="shared" si="2"/>
        <v>601</v>
      </c>
      <c r="H202" s="16">
        <f>'[2]2b-'!H190</f>
        <v>450</v>
      </c>
      <c r="I202" s="16">
        <f>'[2]2b-'!I190</f>
        <v>301</v>
      </c>
      <c r="J202" s="19">
        <f>'[2]2b-'!J190</f>
        <v>1051</v>
      </c>
    </row>
    <row r="203" spans="1:10" x14ac:dyDescent="0.25">
      <c r="A203" s="15" t="s">
        <v>18</v>
      </c>
      <c r="B203" s="15" t="s">
        <v>2</v>
      </c>
      <c r="C203" s="15" t="s">
        <v>172</v>
      </c>
      <c r="D203" s="16">
        <f>'[2]2b-'!E191</f>
        <v>972</v>
      </c>
      <c r="E203" s="16">
        <f>'[2]2b-'!G191</f>
        <v>18</v>
      </c>
      <c r="F203" s="16">
        <f>'[2]2b-'!F191</f>
        <v>184</v>
      </c>
      <c r="G203" s="16">
        <f t="shared" si="2"/>
        <v>1174</v>
      </c>
      <c r="H203" s="16">
        <f>'[2]2b-'!H191</f>
        <v>793</v>
      </c>
      <c r="I203" s="16">
        <f>'[2]2b-'!I191</f>
        <v>529</v>
      </c>
      <c r="J203" s="19">
        <f>'[2]2b-'!J191</f>
        <v>1967</v>
      </c>
    </row>
    <row r="204" spans="1:10" x14ac:dyDescent="0.25">
      <c r="A204" s="15" t="s">
        <v>18</v>
      </c>
      <c r="B204" s="15" t="s">
        <v>2</v>
      </c>
      <c r="C204" s="15" t="s">
        <v>173</v>
      </c>
      <c r="D204" s="16">
        <f>'[2]2b-'!E192</f>
        <v>1775</v>
      </c>
      <c r="E204" s="16">
        <f>'[2]2b-'!G192</f>
        <v>102</v>
      </c>
      <c r="F204" s="16">
        <f>'[2]2b-'!F192</f>
        <v>485</v>
      </c>
      <c r="G204" s="16">
        <f t="shared" si="2"/>
        <v>2362</v>
      </c>
      <c r="H204" s="16">
        <f>'[2]2b-'!H192</f>
        <v>1547</v>
      </c>
      <c r="I204" s="16">
        <f>'[2]2b-'!I192</f>
        <v>1293</v>
      </c>
      <c r="J204" s="19">
        <f>'[2]2b-'!J192</f>
        <v>3909</v>
      </c>
    </row>
    <row r="205" spans="1:10" x14ac:dyDescent="0.25">
      <c r="A205" s="15" t="s">
        <v>18</v>
      </c>
      <c r="B205" s="15" t="s">
        <v>2</v>
      </c>
      <c r="C205" s="15" t="s">
        <v>174</v>
      </c>
      <c r="D205" s="16">
        <f>'[2]2b-'!E193</f>
        <v>44</v>
      </c>
      <c r="E205" s="16">
        <f>'[2]2b-'!G193</f>
        <v>1</v>
      </c>
      <c r="F205" s="16">
        <f>'[2]2b-'!F193</f>
        <v>16</v>
      </c>
      <c r="G205" s="16">
        <f t="shared" si="2"/>
        <v>61</v>
      </c>
      <c r="H205" s="16">
        <f>'[2]2b-'!H193</f>
        <v>41</v>
      </c>
      <c r="I205" s="16">
        <f>'[2]2b-'!I193</f>
        <v>28</v>
      </c>
      <c r="J205" s="19">
        <f>'[2]2b-'!J193</f>
        <v>102</v>
      </c>
    </row>
    <row r="206" spans="1:10" x14ac:dyDescent="0.25">
      <c r="A206" s="15" t="s">
        <v>18</v>
      </c>
      <c r="B206" s="15" t="s">
        <v>2</v>
      </c>
      <c r="C206" s="15" t="s">
        <v>175</v>
      </c>
      <c r="D206" s="16">
        <f>'[2]2b-'!E194</f>
        <v>292</v>
      </c>
      <c r="E206" s="16">
        <f>'[2]2b-'!G194</f>
        <v>148</v>
      </c>
      <c r="F206" s="16">
        <f>'[2]2b-'!F194</f>
        <v>166</v>
      </c>
      <c r="G206" s="16">
        <f t="shared" si="2"/>
        <v>606</v>
      </c>
      <c r="H206" s="16">
        <f>'[2]2b-'!H194</f>
        <v>493</v>
      </c>
      <c r="I206" s="16">
        <f>'[2]2b-'!I194</f>
        <v>438</v>
      </c>
      <c r="J206" s="19">
        <f>'[2]2b-'!J194</f>
        <v>1099</v>
      </c>
    </row>
    <row r="207" spans="1:10" x14ac:dyDescent="0.25">
      <c r="A207" s="15" t="s">
        <v>18</v>
      </c>
      <c r="B207" s="15" t="s">
        <v>2</v>
      </c>
      <c r="C207" s="15" t="s">
        <v>176</v>
      </c>
      <c r="D207" s="16">
        <f>'[2]2b-'!E195</f>
        <v>210</v>
      </c>
      <c r="E207" s="16">
        <f>'[2]2b-'!G195</f>
        <v>28</v>
      </c>
      <c r="F207" s="16">
        <f>'[2]2b-'!F195</f>
        <v>55</v>
      </c>
      <c r="G207" s="16">
        <f t="shared" si="2"/>
        <v>293</v>
      </c>
      <c r="H207" s="16">
        <f>'[2]2b-'!H195</f>
        <v>268</v>
      </c>
      <c r="I207" s="16">
        <f>'[2]2b-'!I195</f>
        <v>245</v>
      </c>
      <c r="J207" s="19">
        <f>'[2]2b-'!J195</f>
        <v>561</v>
      </c>
    </row>
    <row r="208" spans="1:10" x14ac:dyDescent="0.25">
      <c r="A208" s="15" t="s">
        <v>18</v>
      </c>
      <c r="B208" s="15" t="s">
        <v>1</v>
      </c>
      <c r="C208" s="15" t="s">
        <v>177</v>
      </c>
      <c r="D208" s="16">
        <f>'[2]2b-'!E196</f>
        <v>17</v>
      </c>
      <c r="E208" s="16">
        <f>'[2]2b-'!G196</f>
        <v>0</v>
      </c>
      <c r="F208" s="16">
        <f>'[2]2b-'!F196</f>
        <v>20</v>
      </c>
      <c r="G208" s="16">
        <f t="shared" ref="G208:G271" si="3">SUM(D208:F208)</f>
        <v>37</v>
      </c>
      <c r="H208" s="16">
        <f>'[2]2b-'!H196</f>
        <v>21</v>
      </c>
      <c r="I208" s="16">
        <f>'[2]2b-'!I196</f>
        <v>0</v>
      </c>
      <c r="J208" s="19">
        <f>'[2]2b-'!J196</f>
        <v>58</v>
      </c>
    </row>
    <row r="209" spans="1:10" x14ac:dyDescent="0.25">
      <c r="A209" s="15" t="s">
        <v>18</v>
      </c>
      <c r="B209" s="15" t="s">
        <v>278</v>
      </c>
      <c r="C209" s="15" t="s">
        <v>37</v>
      </c>
      <c r="D209" s="16">
        <f>'[2]2b-'!E197</f>
        <v>0</v>
      </c>
      <c r="E209" s="16">
        <f>'[2]2b-'!G197</f>
        <v>0</v>
      </c>
      <c r="F209" s="16">
        <f>'[2]2b-'!F197</f>
        <v>14</v>
      </c>
      <c r="G209" s="16">
        <f t="shared" si="3"/>
        <v>14</v>
      </c>
      <c r="H209" s="16">
        <f>'[2]2b-'!H197</f>
        <v>0</v>
      </c>
      <c r="I209" s="16">
        <f>'[2]2b-'!I197</f>
        <v>0</v>
      </c>
      <c r="J209" s="19">
        <f>'[2]2b-'!J197</f>
        <v>14</v>
      </c>
    </row>
    <row r="210" spans="1:10" x14ac:dyDescent="0.25">
      <c r="A210" s="15" t="s">
        <v>18</v>
      </c>
      <c r="B210" s="15" t="s">
        <v>278</v>
      </c>
      <c r="C210" s="15" t="s">
        <v>38</v>
      </c>
      <c r="D210" s="16">
        <f>'[2]2b-'!E198</f>
        <v>921</v>
      </c>
      <c r="E210" s="16">
        <f>'[2]2b-'!G198</f>
        <v>268</v>
      </c>
      <c r="F210" s="16">
        <f>'[2]2b-'!F198</f>
        <v>150</v>
      </c>
      <c r="G210" s="16">
        <f t="shared" si="3"/>
        <v>1339</v>
      </c>
      <c r="H210" s="16">
        <f>'[2]2b-'!H198</f>
        <v>666</v>
      </c>
      <c r="I210" s="16">
        <f>'[2]2b-'!I198</f>
        <v>666</v>
      </c>
      <c r="J210" s="19">
        <f>'[2]2b-'!J198</f>
        <v>2005</v>
      </c>
    </row>
    <row r="211" spans="1:10" x14ac:dyDescent="0.25">
      <c r="A211" s="15" t="s">
        <v>18</v>
      </c>
      <c r="B211" s="15" t="s">
        <v>278</v>
      </c>
      <c r="C211" s="15" t="s">
        <v>39</v>
      </c>
      <c r="D211" s="16">
        <f>'[2]2b-'!E199</f>
        <v>190</v>
      </c>
      <c r="E211" s="16">
        <f>'[2]2b-'!G199</f>
        <v>87</v>
      </c>
      <c r="F211" s="16">
        <f>'[2]2b-'!F199</f>
        <v>58</v>
      </c>
      <c r="G211" s="16">
        <f t="shared" si="3"/>
        <v>335</v>
      </c>
      <c r="H211" s="16">
        <f>'[2]2b-'!H199</f>
        <v>304</v>
      </c>
      <c r="I211" s="16">
        <f>'[2]2b-'!I199</f>
        <v>304</v>
      </c>
      <c r="J211" s="19">
        <f>'[2]2b-'!J199</f>
        <v>639</v>
      </c>
    </row>
    <row r="212" spans="1:10" x14ac:dyDescent="0.25">
      <c r="A212" s="15" t="s">
        <v>18</v>
      </c>
      <c r="B212" s="15" t="s">
        <v>278</v>
      </c>
      <c r="C212" s="15" t="s">
        <v>40</v>
      </c>
      <c r="D212" s="16">
        <f>'[2]2b-'!E200</f>
        <v>182</v>
      </c>
      <c r="E212" s="16">
        <f>'[2]2b-'!G200</f>
        <v>37</v>
      </c>
      <c r="F212" s="16">
        <f>'[2]2b-'!F200</f>
        <v>60</v>
      </c>
      <c r="G212" s="16">
        <f t="shared" si="3"/>
        <v>279</v>
      </c>
      <c r="H212" s="16">
        <f>'[2]2b-'!H200</f>
        <v>214</v>
      </c>
      <c r="I212" s="16">
        <f>'[2]2b-'!I200</f>
        <v>214</v>
      </c>
      <c r="J212" s="19">
        <f>'[2]2b-'!J200</f>
        <v>493</v>
      </c>
    </row>
    <row r="213" spans="1:10" x14ac:dyDescent="0.25">
      <c r="A213" s="15" t="s">
        <v>18</v>
      </c>
      <c r="B213" s="15" t="s">
        <v>278</v>
      </c>
      <c r="C213" s="15" t="s">
        <v>41</v>
      </c>
      <c r="D213" s="16">
        <f>'[2]2b-'!E201</f>
        <v>71</v>
      </c>
      <c r="E213" s="16">
        <f>'[2]2b-'!G201</f>
        <v>9</v>
      </c>
      <c r="F213" s="16">
        <f>'[2]2b-'!F201</f>
        <v>1</v>
      </c>
      <c r="G213" s="16">
        <f t="shared" si="3"/>
        <v>81</v>
      </c>
      <c r="H213" s="16">
        <f>'[2]2b-'!H201</f>
        <v>26</v>
      </c>
      <c r="I213" s="16">
        <f>'[2]2b-'!I201</f>
        <v>26</v>
      </c>
      <c r="J213" s="19">
        <f>'[2]2b-'!J201</f>
        <v>107</v>
      </c>
    </row>
    <row r="214" spans="1:10" x14ac:dyDescent="0.25">
      <c r="A214" s="15" t="s">
        <v>19</v>
      </c>
      <c r="B214" s="15" t="s">
        <v>2</v>
      </c>
      <c r="C214" s="15" t="s">
        <v>118</v>
      </c>
      <c r="D214" s="16">
        <f>'[2]2b-'!E202</f>
        <v>610</v>
      </c>
      <c r="E214" s="16">
        <f>'[2]2b-'!G202</f>
        <v>12</v>
      </c>
      <c r="F214" s="16">
        <f>'[2]2b-'!F202</f>
        <v>121</v>
      </c>
      <c r="G214" s="16">
        <f t="shared" si="3"/>
        <v>743</v>
      </c>
      <c r="H214" s="16">
        <f>'[2]2b-'!H202</f>
        <v>508</v>
      </c>
      <c r="I214" s="16">
        <f>'[2]2b-'!I202</f>
        <v>253</v>
      </c>
      <c r="J214" s="19">
        <f>'[2]2b-'!J202</f>
        <v>1251</v>
      </c>
    </row>
    <row r="215" spans="1:10" x14ac:dyDescent="0.25">
      <c r="A215" s="15" t="s">
        <v>19</v>
      </c>
      <c r="B215" s="15" t="s">
        <v>2</v>
      </c>
      <c r="C215" s="15" t="s">
        <v>119</v>
      </c>
      <c r="D215" s="16">
        <f>'[2]2b-'!E203</f>
        <v>0</v>
      </c>
      <c r="E215" s="16">
        <f>'[2]2b-'!G203</f>
        <v>7</v>
      </c>
      <c r="F215" s="16">
        <f>'[2]2b-'!F203</f>
        <v>0</v>
      </c>
      <c r="G215" s="16">
        <f t="shared" si="3"/>
        <v>7</v>
      </c>
      <c r="H215" s="16">
        <f>'[2]2b-'!H203</f>
        <v>35</v>
      </c>
      <c r="I215" s="16">
        <f>'[2]2b-'!I203</f>
        <v>35</v>
      </c>
      <c r="J215" s="19">
        <f>'[2]2b-'!J203</f>
        <v>42</v>
      </c>
    </row>
    <row r="216" spans="1:10" x14ac:dyDescent="0.25">
      <c r="A216" s="15" t="s">
        <v>19</v>
      </c>
      <c r="B216" s="15" t="s">
        <v>2</v>
      </c>
      <c r="C216" s="15" t="s">
        <v>120</v>
      </c>
      <c r="D216" s="16">
        <f>'[2]2b-'!E204</f>
        <v>2261</v>
      </c>
      <c r="E216" s="16">
        <f>'[2]2b-'!G204</f>
        <v>91</v>
      </c>
      <c r="F216" s="16">
        <f>'[2]2b-'!F204</f>
        <v>831</v>
      </c>
      <c r="G216" s="16">
        <f t="shared" si="3"/>
        <v>3183</v>
      </c>
      <c r="H216" s="16">
        <f>'[2]2b-'!H204</f>
        <v>1998</v>
      </c>
      <c r="I216" s="16">
        <f>'[2]2b-'!I204</f>
        <v>1545</v>
      </c>
      <c r="J216" s="19">
        <f>'[2]2b-'!J204</f>
        <v>5181</v>
      </c>
    </row>
    <row r="217" spans="1:10" x14ac:dyDescent="0.25">
      <c r="A217" s="15" t="s">
        <v>19</v>
      </c>
      <c r="B217" s="15" t="s">
        <v>2</v>
      </c>
      <c r="C217" s="15" t="s">
        <v>121</v>
      </c>
      <c r="D217" s="16">
        <f>'[2]2b-'!E205</f>
        <v>67</v>
      </c>
      <c r="E217" s="16">
        <f>'[2]2b-'!G205</f>
        <v>2</v>
      </c>
      <c r="F217" s="16">
        <f>'[2]2b-'!F205</f>
        <v>10</v>
      </c>
      <c r="G217" s="16">
        <f t="shared" si="3"/>
        <v>79</v>
      </c>
      <c r="H217" s="16">
        <f>'[2]2b-'!H205</f>
        <v>56</v>
      </c>
      <c r="I217" s="16">
        <f>'[2]2b-'!I205</f>
        <v>44</v>
      </c>
      <c r="J217" s="19">
        <f>'[2]2b-'!J205</f>
        <v>135</v>
      </c>
    </row>
    <row r="218" spans="1:10" x14ac:dyDescent="0.25">
      <c r="A218" s="15" t="s">
        <v>19</v>
      </c>
      <c r="B218" s="15" t="s">
        <v>2</v>
      </c>
      <c r="C218" s="15" t="s">
        <v>122</v>
      </c>
      <c r="D218" s="16">
        <f>'[2]2b-'!E206</f>
        <v>362</v>
      </c>
      <c r="E218" s="16">
        <f>'[2]2b-'!G206</f>
        <v>37</v>
      </c>
      <c r="F218" s="16">
        <f>'[2]2b-'!F206</f>
        <v>169</v>
      </c>
      <c r="G218" s="16">
        <f t="shared" si="3"/>
        <v>568</v>
      </c>
      <c r="H218" s="16">
        <f>'[2]2b-'!H206</f>
        <v>443</v>
      </c>
      <c r="I218" s="16">
        <f>'[2]2b-'!I206</f>
        <v>286</v>
      </c>
      <c r="J218" s="19">
        <f>'[2]2b-'!J206</f>
        <v>1011</v>
      </c>
    </row>
    <row r="219" spans="1:10" x14ac:dyDescent="0.25">
      <c r="A219" s="15" t="s">
        <v>19</v>
      </c>
      <c r="B219" s="15" t="s">
        <v>278</v>
      </c>
      <c r="C219" s="15" t="s">
        <v>37</v>
      </c>
      <c r="D219" s="16">
        <f>'[2]2b-'!E207</f>
        <v>0</v>
      </c>
      <c r="E219" s="16">
        <f>'[2]2b-'!G207</f>
        <v>0</v>
      </c>
      <c r="F219" s="16">
        <f>'[2]2b-'!F207</f>
        <v>6</v>
      </c>
      <c r="G219" s="16">
        <f t="shared" si="3"/>
        <v>6</v>
      </c>
      <c r="H219" s="16">
        <f>'[2]2b-'!H207</f>
        <v>0</v>
      </c>
      <c r="I219" s="16">
        <f>'[2]2b-'!I207</f>
        <v>0</v>
      </c>
      <c r="J219" s="19">
        <f>'[2]2b-'!J207</f>
        <v>6</v>
      </c>
    </row>
    <row r="220" spans="1:10" x14ac:dyDescent="0.25">
      <c r="A220" s="15" t="s">
        <v>19</v>
      </c>
      <c r="B220" s="15" t="s">
        <v>278</v>
      </c>
      <c r="C220" s="15" t="s">
        <v>38</v>
      </c>
      <c r="D220" s="16">
        <f>'[2]2b-'!E208</f>
        <v>870</v>
      </c>
      <c r="E220" s="16">
        <f>'[2]2b-'!G208</f>
        <v>249</v>
      </c>
      <c r="F220" s="16">
        <f>'[2]2b-'!F208</f>
        <v>118</v>
      </c>
      <c r="G220" s="16">
        <f t="shared" si="3"/>
        <v>1237</v>
      </c>
      <c r="H220" s="16">
        <f>'[2]2b-'!H208</f>
        <v>600</v>
      </c>
      <c r="I220" s="16">
        <f>'[2]2b-'!I208</f>
        <v>600</v>
      </c>
      <c r="J220" s="19">
        <f>'[2]2b-'!J208</f>
        <v>1837</v>
      </c>
    </row>
    <row r="221" spans="1:10" x14ac:dyDescent="0.25">
      <c r="A221" s="15" t="s">
        <v>19</v>
      </c>
      <c r="B221" s="15" t="s">
        <v>278</v>
      </c>
      <c r="C221" s="15" t="s">
        <v>39</v>
      </c>
      <c r="D221" s="16">
        <f>'[2]2b-'!E209</f>
        <v>22</v>
      </c>
      <c r="E221" s="16">
        <f>'[2]2b-'!G209</f>
        <v>6</v>
      </c>
      <c r="F221" s="16">
        <f>'[2]2b-'!F209</f>
        <v>2</v>
      </c>
      <c r="G221" s="16">
        <f t="shared" si="3"/>
        <v>30</v>
      </c>
      <c r="H221" s="16">
        <f>'[2]2b-'!H209</f>
        <v>33</v>
      </c>
      <c r="I221" s="16">
        <f>'[2]2b-'!I209</f>
        <v>33</v>
      </c>
      <c r="J221" s="19">
        <f>'[2]2b-'!J209</f>
        <v>63</v>
      </c>
    </row>
    <row r="222" spans="1:10" x14ac:dyDescent="0.25">
      <c r="A222" s="15" t="s">
        <v>19</v>
      </c>
      <c r="B222" s="15" t="s">
        <v>278</v>
      </c>
      <c r="C222" s="15" t="s">
        <v>40</v>
      </c>
      <c r="D222" s="16">
        <f>'[2]2b-'!E210</f>
        <v>97</v>
      </c>
      <c r="E222" s="16">
        <f>'[2]2b-'!G210</f>
        <v>24</v>
      </c>
      <c r="F222" s="16">
        <f>'[2]2b-'!F210</f>
        <v>23</v>
      </c>
      <c r="G222" s="16">
        <f t="shared" si="3"/>
        <v>144</v>
      </c>
      <c r="H222" s="16">
        <f>'[2]2b-'!H210</f>
        <v>82</v>
      </c>
      <c r="I222" s="16">
        <f>'[2]2b-'!I210</f>
        <v>82</v>
      </c>
      <c r="J222" s="19">
        <f>'[2]2b-'!J210</f>
        <v>226</v>
      </c>
    </row>
    <row r="223" spans="1:10" x14ac:dyDescent="0.25">
      <c r="A223" s="15" t="s">
        <v>19</v>
      </c>
      <c r="B223" s="15" t="s">
        <v>278</v>
      </c>
      <c r="C223" s="15" t="s">
        <v>41</v>
      </c>
      <c r="D223" s="16">
        <f>'[2]2b-'!E211</f>
        <v>33</v>
      </c>
      <c r="E223" s="16">
        <f>'[2]2b-'!G211</f>
        <v>5</v>
      </c>
      <c r="F223" s="16">
        <f>'[2]2b-'!F211</f>
        <v>1</v>
      </c>
      <c r="G223" s="16">
        <f t="shared" si="3"/>
        <v>39</v>
      </c>
      <c r="H223" s="16">
        <f>'[2]2b-'!H211</f>
        <v>16</v>
      </c>
      <c r="I223" s="16">
        <f>'[2]2b-'!I211</f>
        <v>16</v>
      </c>
      <c r="J223" s="19">
        <f>'[2]2b-'!J211</f>
        <v>55</v>
      </c>
    </row>
    <row r="224" spans="1:10" x14ac:dyDescent="0.25">
      <c r="A224" s="15" t="s">
        <v>19</v>
      </c>
      <c r="B224" s="15" t="s">
        <v>278</v>
      </c>
      <c r="C224" s="15" t="s">
        <v>42</v>
      </c>
      <c r="D224" s="16">
        <f>'[2]2b-'!E212</f>
        <v>41</v>
      </c>
      <c r="E224" s="16">
        <f>'[2]2b-'!G212</f>
        <v>16</v>
      </c>
      <c r="F224" s="16">
        <f>'[2]2b-'!F212</f>
        <v>17</v>
      </c>
      <c r="G224" s="16">
        <f t="shared" si="3"/>
        <v>74</v>
      </c>
      <c r="H224" s="16">
        <f>'[2]2b-'!H212</f>
        <v>34</v>
      </c>
      <c r="I224" s="16">
        <f>'[2]2b-'!I212</f>
        <v>34</v>
      </c>
      <c r="J224" s="19">
        <f>'[2]2b-'!J212</f>
        <v>108</v>
      </c>
    </row>
    <row r="225" spans="1:10" x14ac:dyDescent="0.25">
      <c r="A225" s="15" t="s">
        <v>20</v>
      </c>
      <c r="B225" s="15" t="s">
        <v>3</v>
      </c>
      <c r="C225" s="15" t="s">
        <v>123</v>
      </c>
      <c r="D225" s="16">
        <f>'[2]2b-'!E213</f>
        <v>111.19</v>
      </c>
      <c r="E225" s="16">
        <f>'[2]2b-'!G213</f>
        <v>0</v>
      </c>
      <c r="F225" s="16">
        <f>'[2]2b-'!F213</f>
        <v>50.59</v>
      </c>
      <c r="G225" s="16">
        <f t="shared" si="3"/>
        <v>161.78</v>
      </c>
      <c r="H225" s="16">
        <f>'[2]2b-'!H213</f>
        <v>18</v>
      </c>
      <c r="I225" s="16">
        <f>'[2]2b-'!I213</f>
        <v>0</v>
      </c>
      <c r="J225" s="19">
        <f>'[2]2b-'!J213</f>
        <v>179.78</v>
      </c>
    </row>
    <row r="226" spans="1:10" x14ac:dyDescent="0.25">
      <c r="A226" s="15" t="s">
        <v>20</v>
      </c>
      <c r="B226" s="15" t="s">
        <v>3</v>
      </c>
      <c r="C226" s="15" t="s">
        <v>124</v>
      </c>
      <c r="D226" s="16">
        <f>'[2]2b-'!E214</f>
        <v>85.76</v>
      </c>
      <c r="E226" s="16">
        <f>'[2]2b-'!G214</f>
        <v>0</v>
      </c>
      <c r="F226" s="16">
        <f>'[2]2b-'!F214</f>
        <v>3.99</v>
      </c>
      <c r="G226" s="16">
        <f t="shared" si="3"/>
        <v>89.75</v>
      </c>
      <c r="H226" s="16">
        <f>'[2]2b-'!H214</f>
        <v>3.1</v>
      </c>
      <c r="I226" s="16">
        <f>'[2]2b-'!I214</f>
        <v>0</v>
      </c>
      <c r="J226" s="19">
        <f>'[2]2b-'!J214</f>
        <v>92.84</v>
      </c>
    </row>
    <row r="227" spans="1:10" x14ac:dyDescent="0.25">
      <c r="A227" s="15" t="s">
        <v>20</v>
      </c>
      <c r="B227" s="15" t="s">
        <v>3</v>
      </c>
      <c r="C227" s="15" t="s">
        <v>125</v>
      </c>
      <c r="D227" s="16">
        <f>'[2]2b-'!E215</f>
        <v>88</v>
      </c>
      <c r="E227" s="16">
        <f>'[2]2b-'!G215</f>
        <v>0</v>
      </c>
      <c r="F227" s="16">
        <f>'[2]2b-'!F215</f>
        <v>35</v>
      </c>
      <c r="G227" s="16">
        <f t="shared" si="3"/>
        <v>123</v>
      </c>
      <c r="H227" s="16">
        <f>'[2]2b-'!H215</f>
        <v>51.48</v>
      </c>
      <c r="I227" s="16">
        <f>'[2]2b-'!I215</f>
        <v>0</v>
      </c>
      <c r="J227" s="19">
        <f>'[2]2b-'!J215</f>
        <v>174.47</v>
      </c>
    </row>
    <row r="228" spans="1:10" x14ac:dyDescent="0.25">
      <c r="A228" s="15" t="s">
        <v>20</v>
      </c>
      <c r="B228" s="15" t="s">
        <v>2</v>
      </c>
      <c r="C228" s="15" t="s">
        <v>126</v>
      </c>
      <c r="D228" s="16">
        <f>'[2]2b-'!E216</f>
        <v>497</v>
      </c>
      <c r="E228" s="16">
        <f>'[2]2b-'!G216</f>
        <v>10</v>
      </c>
      <c r="F228" s="16">
        <f>'[2]2b-'!F216</f>
        <v>81</v>
      </c>
      <c r="G228" s="16">
        <f t="shared" si="3"/>
        <v>588</v>
      </c>
      <c r="H228" s="16">
        <f>'[2]2b-'!H216</f>
        <v>462</v>
      </c>
      <c r="I228" s="16">
        <f>'[2]2b-'!I216</f>
        <v>274</v>
      </c>
      <c r="J228" s="19">
        <f>'[2]2b-'!J216</f>
        <v>1050</v>
      </c>
    </row>
    <row r="229" spans="1:10" x14ac:dyDescent="0.25">
      <c r="A229" s="15" t="s">
        <v>20</v>
      </c>
      <c r="B229" s="15" t="s">
        <v>2</v>
      </c>
      <c r="C229" s="15" t="s">
        <v>127</v>
      </c>
      <c r="D229" s="16">
        <f>'[2]2b-'!E217</f>
        <v>130</v>
      </c>
      <c r="E229" s="16">
        <f>'[2]2b-'!G217</f>
        <v>8</v>
      </c>
      <c r="F229" s="16">
        <f>'[2]2b-'!F217</f>
        <v>0</v>
      </c>
      <c r="G229" s="16">
        <f t="shared" si="3"/>
        <v>138</v>
      </c>
      <c r="H229" s="16">
        <f>'[2]2b-'!H217</f>
        <v>210</v>
      </c>
      <c r="I229" s="16">
        <f>'[2]2b-'!I217</f>
        <v>157</v>
      </c>
      <c r="J229" s="19">
        <f>'[2]2b-'!J217</f>
        <v>348</v>
      </c>
    </row>
    <row r="230" spans="1:10" x14ac:dyDescent="0.25">
      <c r="A230" s="15" t="s">
        <v>20</v>
      </c>
      <c r="B230" s="15" t="s">
        <v>2</v>
      </c>
      <c r="C230" s="15" t="s">
        <v>128</v>
      </c>
      <c r="D230" s="16">
        <f>'[2]2b-'!E218</f>
        <v>2662</v>
      </c>
      <c r="E230" s="16">
        <f>'[2]2b-'!G218</f>
        <v>138</v>
      </c>
      <c r="F230" s="16">
        <f>'[2]2b-'!F218</f>
        <v>626</v>
      </c>
      <c r="G230" s="16">
        <f t="shared" si="3"/>
        <v>3426</v>
      </c>
      <c r="H230" s="16">
        <f>'[2]2b-'!H218</f>
        <v>2609</v>
      </c>
      <c r="I230" s="16">
        <f>'[2]2b-'!I218</f>
        <v>2131</v>
      </c>
      <c r="J230" s="19">
        <f>'[2]2b-'!J218</f>
        <v>6035</v>
      </c>
    </row>
    <row r="231" spans="1:10" x14ac:dyDescent="0.25">
      <c r="A231" s="15" t="s">
        <v>20</v>
      </c>
      <c r="B231" s="15" t="s">
        <v>2</v>
      </c>
      <c r="C231" s="15" t="s">
        <v>129</v>
      </c>
      <c r="D231" s="16">
        <f>'[2]2b-'!E219</f>
        <v>124</v>
      </c>
      <c r="E231" s="16">
        <f>'[2]2b-'!G219</f>
        <v>4</v>
      </c>
      <c r="F231" s="16">
        <f>'[2]2b-'!F219</f>
        <v>40</v>
      </c>
      <c r="G231" s="16">
        <f t="shared" si="3"/>
        <v>168</v>
      </c>
      <c r="H231" s="16">
        <f>'[2]2b-'!H219</f>
        <v>89</v>
      </c>
      <c r="I231" s="16">
        <f>'[2]2b-'!I219</f>
        <v>76</v>
      </c>
      <c r="J231" s="19">
        <f>'[2]2b-'!J219</f>
        <v>257</v>
      </c>
    </row>
    <row r="232" spans="1:10" x14ac:dyDescent="0.25">
      <c r="A232" s="15" t="s">
        <v>20</v>
      </c>
      <c r="B232" s="15" t="s">
        <v>2</v>
      </c>
      <c r="C232" s="15" t="s">
        <v>130</v>
      </c>
      <c r="D232" s="16">
        <f>'[2]2b-'!E220</f>
        <v>47</v>
      </c>
      <c r="E232" s="16">
        <f>'[2]2b-'!G220</f>
        <v>3</v>
      </c>
      <c r="F232" s="16">
        <f>'[2]2b-'!F220</f>
        <v>5</v>
      </c>
      <c r="G232" s="16">
        <f t="shared" si="3"/>
        <v>55</v>
      </c>
      <c r="H232" s="16">
        <f>'[2]2b-'!H220</f>
        <v>32</v>
      </c>
      <c r="I232" s="16">
        <f>'[2]2b-'!I220</f>
        <v>32</v>
      </c>
      <c r="J232" s="19">
        <f>'[2]2b-'!J220</f>
        <v>87</v>
      </c>
    </row>
    <row r="233" spans="1:10" x14ac:dyDescent="0.25">
      <c r="A233" s="15" t="s">
        <v>20</v>
      </c>
      <c r="B233" s="15" t="s">
        <v>2</v>
      </c>
      <c r="C233" s="15" t="s">
        <v>131</v>
      </c>
      <c r="D233" s="16">
        <f>'[2]2b-'!E221</f>
        <v>53</v>
      </c>
      <c r="E233" s="16">
        <f>'[2]2b-'!G221</f>
        <v>5</v>
      </c>
      <c r="F233" s="16">
        <f>'[2]2b-'!F221</f>
        <v>7</v>
      </c>
      <c r="G233" s="16">
        <f t="shared" si="3"/>
        <v>65</v>
      </c>
      <c r="H233" s="16">
        <f>'[2]2b-'!H221</f>
        <v>56</v>
      </c>
      <c r="I233" s="16">
        <f>'[2]2b-'!I221</f>
        <v>46</v>
      </c>
      <c r="J233" s="19">
        <f>'[2]2b-'!J221</f>
        <v>121</v>
      </c>
    </row>
    <row r="234" spans="1:10" x14ac:dyDescent="0.25">
      <c r="A234" s="15" t="s">
        <v>20</v>
      </c>
      <c r="B234" s="15" t="s">
        <v>2</v>
      </c>
      <c r="C234" s="15" t="s">
        <v>132</v>
      </c>
      <c r="D234" s="16">
        <f>'[2]2b-'!E222</f>
        <v>419</v>
      </c>
      <c r="E234" s="16">
        <f>'[2]2b-'!G222</f>
        <v>22</v>
      </c>
      <c r="F234" s="16">
        <f>'[2]2b-'!F222</f>
        <v>61</v>
      </c>
      <c r="G234" s="16">
        <f t="shared" si="3"/>
        <v>502</v>
      </c>
      <c r="H234" s="16">
        <f>'[2]2b-'!H222</f>
        <v>484</v>
      </c>
      <c r="I234" s="16">
        <f>'[2]2b-'!I222</f>
        <v>276</v>
      </c>
      <c r="J234" s="19">
        <f>'[2]2b-'!J222</f>
        <v>986</v>
      </c>
    </row>
    <row r="235" spans="1:10" x14ac:dyDescent="0.25">
      <c r="A235" s="15" t="s">
        <v>20</v>
      </c>
      <c r="B235" s="15" t="s">
        <v>2</v>
      </c>
      <c r="C235" s="15" t="s">
        <v>133</v>
      </c>
      <c r="D235" s="16">
        <f>'[2]2b-'!E223</f>
        <v>30</v>
      </c>
      <c r="E235" s="16">
        <f>'[2]2b-'!G223</f>
        <v>1</v>
      </c>
      <c r="F235" s="16">
        <f>'[2]2b-'!F223</f>
        <v>30</v>
      </c>
      <c r="G235" s="16">
        <f t="shared" si="3"/>
        <v>61</v>
      </c>
      <c r="H235" s="16">
        <f>'[2]2b-'!H223</f>
        <v>52</v>
      </c>
      <c r="I235" s="16">
        <f>'[2]2b-'!I223</f>
        <v>47</v>
      </c>
      <c r="J235" s="19">
        <f>'[2]2b-'!J223</f>
        <v>113</v>
      </c>
    </row>
    <row r="236" spans="1:10" x14ac:dyDescent="0.25">
      <c r="A236" s="15" t="s">
        <v>20</v>
      </c>
      <c r="B236" s="15" t="s">
        <v>2</v>
      </c>
      <c r="C236" s="15" t="s">
        <v>134</v>
      </c>
      <c r="D236" s="16">
        <f>'[2]2b-'!E224</f>
        <v>528</v>
      </c>
      <c r="E236" s="16">
        <f>'[2]2b-'!G224</f>
        <v>32</v>
      </c>
      <c r="F236" s="16">
        <f>'[2]2b-'!F224</f>
        <v>85</v>
      </c>
      <c r="G236" s="16">
        <f t="shared" si="3"/>
        <v>645</v>
      </c>
      <c r="H236" s="16">
        <f>'[2]2b-'!H224</f>
        <v>521</v>
      </c>
      <c r="I236" s="16">
        <f>'[2]2b-'!I224</f>
        <v>371</v>
      </c>
      <c r="J236" s="19">
        <f>'[2]2b-'!J224</f>
        <v>1166</v>
      </c>
    </row>
    <row r="237" spans="1:10" x14ac:dyDescent="0.25">
      <c r="A237" s="15" t="s">
        <v>20</v>
      </c>
      <c r="B237" s="15" t="s">
        <v>278</v>
      </c>
      <c r="C237" s="15" t="s">
        <v>37</v>
      </c>
      <c r="D237" s="16">
        <f>'[2]2b-'!E225</f>
        <v>0</v>
      </c>
      <c r="E237" s="16">
        <f>'[2]2b-'!G225</f>
        <v>0</v>
      </c>
      <c r="F237" s="16">
        <f>'[2]2b-'!F225</f>
        <v>1</v>
      </c>
      <c r="G237" s="16">
        <f t="shared" si="3"/>
        <v>1</v>
      </c>
      <c r="H237" s="16">
        <f>'[2]2b-'!H225</f>
        <v>0</v>
      </c>
      <c r="I237" s="16">
        <f>'[2]2b-'!I225</f>
        <v>0</v>
      </c>
      <c r="J237" s="19">
        <f>'[2]2b-'!J225</f>
        <v>1</v>
      </c>
    </row>
    <row r="238" spans="1:10" x14ac:dyDescent="0.25">
      <c r="A238" s="15" t="s">
        <v>20</v>
      </c>
      <c r="B238" s="15" t="s">
        <v>278</v>
      </c>
      <c r="C238" s="15" t="s">
        <v>38</v>
      </c>
      <c r="D238" s="16">
        <f>'[2]2b-'!E226</f>
        <v>293</v>
      </c>
      <c r="E238" s="16">
        <f>'[2]2b-'!G226</f>
        <v>82</v>
      </c>
      <c r="F238" s="16">
        <f>'[2]2b-'!F226</f>
        <v>44</v>
      </c>
      <c r="G238" s="16">
        <f t="shared" si="3"/>
        <v>419</v>
      </c>
      <c r="H238" s="16">
        <f>'[2]2b-'!H226</f>
        <v>230</v>
      </c>
      <c r="I238" s="16">
        <f>'[2]2b-'!I226</f>
        <v>230</v>
      </c>
      <c r="J238" s="19">
        <f>'[2]2b-'!J226</f>
        <v>649</v>
      </c>
    </row>
    <row r="239" spans="1:10" x14ac:dyDescent="0.25">
      <c r="A239" s="15" t="s">
        <v>20</v>
      </c>
      <c r="B239" s="15" t="s">
        <v>278</v>
      </c>
      <c r="C239" s="15" t="s">
        <v>39</v>
      </c>
      <c r="D239" s="16">
        <f>'[2]2b-'!E227</f>
        <v>8</v>
      </c>
      <c r="E239" s="16">
        <f>'[2]2b-'!G227</f>
        <v>1</v>
      </c>
      <c r="F239" s="16">
        <f>'[2]2b-'!F227</f>
        <v>1</v>
      </c>
      <c r="G239" s="16">
        <f t="shared" si="3"/>
        <v>10</v>
      </c>
      <c r="H239" s="16">
        <f>'[2]2b-'!H227</f>
        <v>8</v>
      </c>
      <c r="I239" s="16">
        <f>'[2]2b-'!I227</f>
        <v>8</v>
      </c>
      <c r="J239" s="19">
        <f>'[2]2b-'!J227</f>
        <v>18</v>
      </c>
    </row>
    <row r="240" spans="1:10" x14ac:dyDescent="0.25">
      <c r="A240" s="15" t="s">
        <v>20</v>
      </c>
      <c r="B240" s="15" t="s">
        <v>278</v>
      </c>
      <c r="C240" s="15" t="s">
        <v>40</v>
      </c>
      <c r="D240" s="16">
        <f>'[2]2b-'!E228</f>
        <v>81</v>
      </c>
      <c r="E240" s="16">
        <f>'[2]2b-'!G228</f>
        <v>20</v>
      </c>
      <c r="F240" s="16">
        <f>'[2]2b-'!F228</f>
        <v>17</v>
      </c>
      <c r="G240" s="16">
        <f t="shared" si="3"/>
        <v>118</v>
      </c>
      <c r="H240" s="16">
        <f>'[2]2b-'!H228</f>
        <v>93</v>
      </c>
      <c r="I240" s="16">
        <f>'[2]2b-'!I228</f>
        <v>93</v>
      </c>
      <c r="J240" s="19">
        <f>'[2]2b-'!J228</f>
        <v>211</v>
      </c>
    </row>
    <row r="241" spans="1:10" x14ac:dyDescent="0.25">
      <c r="A241" s="15" t="s">
        <v>21</v>
      </c>
      <c r="B241" s="15" t="s">
        <v>3</v>
      </c>
      <c r="C241" s="15" t="s">
        <v>178</v>
      </c>
      <c r="D241" s="16">
        <f>'[2]2b-'!E229</f>
        <v>196.59</v>
      </c>
      <c r="E241" s="16">
        <f>'[2]2b-'!G229</f>
        <v>0</v>
      </c>
      <c r="F241" s="16">
        <f>'[2]2b-'!F229</f>
        <v>43.11</v>
      </c>
      <c r="G241" s="16">
        <f t="shared" si="3"/>
        <v>239.7</v>
      </c>
      <c r="H241" s="16">
        <f>'[2]2b-'!H229</f>
        <v>71.08</v>
      </c>
      <c r="I241" s="16">
        <f>'[2]2b-'!I229</f>
        <v>0</v>
      </c>
      <c r="J241" s="19">
        <f>'[2]2b-'!J229</f>
        <v>310.77999999999997</v>
      </c>
    </row>
    <row r="242" spans="1:10" x14ac:dyDescent="0.25">
      <c r="A242" s="15" t="s">
        <v>21</v>
      </c>
      <c r="B242" s="15" t="s">
        <v>3</v>
      </c>
      <c r="C242" s="15" t="s">
        <v>179</v>
      </c>
      <c r="D242" s="16">
        <f>'[2]2b-'!E230</f>
        <v>58.06</v>
      </c>
      <c r="E242" s="16">
        <f>'[2]2b-'!G230</f>
        <v>0</v>
      </c>
      <c r="F242" s="16">
        <f>'[2]2b-'!F230</f>
        <v>21.93</v>
      </c>
      <c r="G242" s="16">
        <f t="shared" si="3"/>
        <v>79.990000000000009</v>
      </c>
      <c r="H242" s="16">
        <f>'[2]2b-'!H230</f>
        <v>32.29</v>
      </c>
      <c r="I242" s="16">
        <f>'[2]2b-'!I230</f>
        <v>0</v>
      </c>
      <c r="J242" s="19">
        <f>'[2]2b-'!J230</f>
        <v>112.28</v>
      </c>
    </row>
    <row r="243" spans="1:10" x14ac:dyDescent="0.25">
      <c r="A243" s="15" t="s">
        <v>21</v>
      </c>
      <c r="B243" s="15" t="s">
        <v>3</v>
      </c>
      <c r="C243" s="15" t="s">
        <v>180</v>
      </c>
      <c r="D243" s="16">
        <f>'[2]2b-'!E231</f>
        <v>11</v>
      </c>
      <c r="E243" s="16">
        <f>'[2]2b-'!G231</f>
        <v>0</v>
      </c>
      <c r="F243" s="16">
        <f>'[2]2b-'!F231</f>
        <v>1</v>
      </c>
      <c r="G243" s="16">
        <f t="shared" si="3"/>
        <v>12</v>
      </c>
      <c r="H243" s="16">
        <f>'[2]2b-'!H231</f>
        <v>15</v>
      </c>
      <c r="I243" s="16">
        <f>'[2]2b-'!I231</f>
        <v>0</v>
      </c>
      <c r="J243" s="19">
        <f>'[2]2b-'!J231</f>
        <v>27</v>
      </c>
    </row>
    <row r="244" spans="1:10" x14ac:dyDescent="0.25">
      <c r="A244" s="15" t="s">
        <v>21</v>
      </c>
      <c r="B244" s="15" t="s">
        <v>3</v>
      </c>
      <c r="C244" s="15" t="s">
        <v>181</v>
      </c>
      <c r="D244" s="16">
        <f>'[2]2b-'!E232</f>
        <v>121</v>
      </c>
      <c r="E244" s="16">
        <f>'[2]2b-'!G232</f>
        <v>0</v>
      </c>
      <c r="F244" s="16">
        <f>'[2]2b-'!F232</f>
        <v>70</v>
      </c>
      <c r="G244" s="16">
        <f t="shared" si="3"/>
        <v>191</v>
      </c>
      <c r="H244" s="16">
        <f>'[2]2b-'!H232</f>
        <v>44</v>
      </c>
      <c r="I244" s="16">
        <f>'[2]2b-'!I232</f>
        <v>0</v>
      </c>
      <c r="J244" s="19">
        <f>'[2]2b-'!J232</f>
        <v>235</v>
      </c>
    </row>
    <row r="245" spans="1:10" x14ac:dyDescent="0.25">
      <c r="A245" s="15" t="s">
        <v>21</v>
      </c>
      <c r="B245" s="15" t="s">
        <v>3</v>
      </c>
      <c r="C245" s="15" t="s">
        <v>182</v>
      </c>
      <c r="D245" s="16">
        <f>'[2]2b-'!E233</f>
        <v>25.7</v>
      </c>
      <c r="E245" s="16">
        <f>'[2]2b-'!G233</f>
        <v>0</v>
      </c>
      <c r="F245" s="16">
        <f>'[2]2b-'!F233</f>
        <v>9.7100000000000009</v>
      </c>
      <c r="G245" s="16">
        <f t="shared" si="3"/>
        <v>35.409999999999997</v>
      </c>
      <c r="H245" s="16">
        <f>'[2]2b-'!H233</f>
        <v>14.3</v>
      </c>
      <c r="I245" s="16">
        <f>'[2]2b-'!I233</f>
        <v>0</v>
      </c>
      <c r="J245" s="19">
        <f>'[2]2b-'!J233</f>
        <v>49.7</v>
      </c>
    </row>
    <row r="246" spans="1:10" x14ac:dyDescent="0.25">
      <c r="A246" s="15" t="s">
        <v>21</v>
      </c>
      <c r="B246" s="15" t="s">
        <v>3</v>
      </c>
      <c r="C246" s="15" t="s">
        <v>183</v>
      </c>
      <c r="D246" s="16">
        <f>'[2]2b-'!E234</f>
        <v>12.78</v>
      </c>
      <c r="E246" s="16">
        <f>'[2]2b-'!G234</f>
        <v>0</v>
      </c>
      <c r="F246" s="16">
        <f>'[2]2b-'!F234</f>
        <v>3.11</v>
      </c>
      <c r="G246" s="16">
        <f t="shared" si="3"/>
        <v>15.889999999999999</v>
      </c>
      <c r="H246" s="16">
        <f>'[2]2b-'!H234</f>
        <v>3</v>
      </c>
      <c r="I246" s="16">
        <f>'[2]2b-'!I234</f>
        <v>0</v>
      </c>
      <c r="J246" s="19">
        <f>'[2]2b-'!J234</f>
        <v>18.89</v>
      </c>
    </row>
    <row r="247" spans="1:10" x14ac:dyDescent="0.25">
      <c r="A247" s="15" t="s">
        <v>21</v>
      </c>
      <c r="B247" s="15" t="s">
        <v>3</v>
      </c>
      <c r="C247" s="15" t="s">
        <v>184</v>
      </c>
      <c r="D247" s="16">
        <f>'[2]2b-'!E235</f>
        <v>99</v>
      </c>
      <c r="E247" s="16">
        <f>'[2]2b-'!G235</f>
        <v>0</v>
      </c>
      <c r="F247" s="16">
        <f>'[2]2b-'!F235</f>
        <v>6</v>
      </c>
      <c r="G247" s="16">
        <f t="shared" si="3"/>
        <v>105</v>
      </c>
      <c r="H247" s="16">
        <f>'[2]2b-'!H235</f>
        <v>6</v>
      </c>
      <c r="I247" s="16">
        <f>'[2]2b-'!I235</f>
        <v>0</v>
      </c>
      <c r="J247" s="19">
        <f>'[2]2b-'!J235</f>
        <v>111</v>
      </c>
    </row>
    <row r="248" spans="1:10" x14ac:dyDescent="0.25">
      <c r="A248" s="15" t="s">
        <v>21</v>
      </c>
      <c r="B248" s="15" t="s">
        <v>3</v>
      </c>
      <c r="C248" s="15" t="s">
        <v>185</v>
      </c>
      <c r="D248" s="16">
        <f>'[2]2b-'!E236</f>
        <v>95</v>
      </c>
      <c r="E248" s="16">
        <f>'[2]2b-'!G236</f>
        <v>0</v>
      </c>
      <c r="F248" s="16">
        <f>'[2]2b-'!F236</f>
        <v>1</v>
      </c>
      <c r="G248" s="16">
        <f t="shared" si="3"/>
        <v>96</v>
      </c>
      <c r="H248" s="16">
        <f>'[2]2b-'!H236</f>
        <v>148</v>
      </c>
      <c r="I248" s="16">
        <f>'[2]2b-'!I236</f>
        <v>0</v>
      </c>
      <c r="J248" s="19">
        <f>'[2]2b-'!J236</f>
        <v>244</v>
      </c>
    </row>
    <row r="249" spans="1:10" x14ac:dyDescent="0.25">
      <c r="A249" s="15" t="s">
        <v>21</v>
      </c>
      <c r="B249" s="15" t="s">
        <v>3</v>
      </c>
      <c r="C249" s="15" t="s">
        <v>186</v>
      </c>
      <c r="D249" s="16">
        <f>'[2]2b-'!E237</f>
        <v>53.64</v>
      </c>
      <c r="E249" s="16">
        <f>'[2]2b-'!G237</f>
        <v>0</v>
      </c>
      <c r="F249" s="16">
        <f>'[2]2b-'!F237</f>
        <v>20.27</v>
      </c>
      <c r="G249" s="16">
        <f t="shared" si="3"/>
        <v>73.91</v>
      </c>
      <c r="H249" s="16">
        <f>'[2]2b-'!H237</f>
        <v>29.84</v>
      </c>
      <c r="I249" s="16">
        <f>'[2]2b-'!I237</f>
        <v>0</v>
      </c>
      <c r="J249" s="19">
        <f>'[2]2b-'!J237</f>
        <v>103.75</v>
      </c>
    </row>
    <row r="250" spans="1:10" x14ac:dyDescent="0.25">
      <c r="A250" s="15" t="s">
        <v>21</v>
      </c>
      <c r="B250" s="15" t="s">
        <v>3</v>
      </c>
      <c r="C250" s="15" t="s">
        <v>187</v>
      </c>
      <c r="D250" s="16">
        <f>'[2]2b-'!E238</f>
        <v>50.96</v>
      </c>
      <c r="E250" s="16">
        <f>'[2]2b-'!G238</f>
        <v>0</v>
      </c>
      <c r="F250" s="16">
        <f>'[2]2b-'!F238</f>
        <v>11.02</v>
      </c>
      <c r="G250" s="16">
        <f t="shared" si="3"/>
        <v>61.980000000000004</v>
      </c>
      <c r="H250" s="16">
        <f>'[2]2b-'!H238</f>
        <v>17.45</v>
      </c>
      <c r="I250" s="16">
        <f>'[2]2b-'!I238</f>
        <v>0</v>
      </c>
      <c r="J250" s="19">
        <f>'[2]2b-'!J238</f>
        <v>79.430000000000007</v>
      </c>
    </row>
    <row r="251" spans="1:10" x14ac:dyDescent="0.25">
      <c r="A251" s="15" t="s">
        <v>21</v>
      </c>
      <c r="B251" s="15" t="s">
        <v>3</v>
      </c>
      <c r="C251" s="15" t="s">
        <v>188</v>
      </c>
      <c r="D251" s="16">
        <f>'[2]2b-'!E239</f>
        <v>121</v>
      </c>
      <c r="E251" s="16">
        <f>'[2]2b-'!G239</f>
        <v>0</v>
      </c>
      <c r="F251" s="16">
        <f>'[2]2b-'!F239</f>
        <v>0</v>
      </c>
      <c r="G251" s="16">
        <f t="shared" si="3"/>
        <v>121</v>
      </c>
      <c r="H251" s="16">
        <f>'[2]2b-'!H239</f>
        <v>6</v>
      </c>
      <c r="I251" s="16">
        <f>'[2]2b-'!I239</f>
        <v>0</v>
      </c>
      <c r="J251" s="19">
        <f>'[2]2b-'!J239</f>
        <v>127</v>
      </c>
    </row>
    <row r="252" spans="1:10" x14ac:dyDescent="0.25">
      <c r="A252" s="15" t="s">
        <v>21</v>
      </c>
      <c r="B252" s="15" t="s">
        <v>3</v>
      </c>
      <c r="C252" s="15" t="s">
        <v>189</v>
      </c>
      <c r="D252" s="16">
        <f>'[2]2b-'!E240</f>
        <v>70</v>
      </c>
      <c r="E252" s="16">
        <f>'[2]2b-'!G240</f>
        <v>0</v>
      </c>
      <c r="F252" s="16">
        <f>'[2]2b-'!F240</f>
        <v>3</v>
      </c>
      <c r="G252" s="16">
        <f t="shared" si="3"/>
        <v>73</v>
      </c>
      <c r="H252" s="16">
        <f>'[2]2b-'!H240</f>
        <v>9</v>
      </c>
      <c r="I252" s="16">
        <f>'[2]2b-'!I240</f>
        <v>0</v>
      </c>
      <c r="J252" s="19">
        <f>'[2]2b-'!J240</f>
        <v>82</v>
      </c>
    </row>
    <row r="253" spans="1:10" x14ac:dyDescent="0.25">
      <c r="A253" s="15" t="s">
        <v>21</v>
      </c>
      <c r="B253" s="15" t="s">
        <v>3</v>
      </c>
      <c r="C253" s="15" t="s">
        <v>190</v>
      </c>
      <c r="D253" s="16">
        <f>'[2]2b-'!E241</f>
        <v>126</v>
      </c>
      <c r="E253" s="16">
        <f>'[2]2b-'!G241</f>
        <v>0</v>
      </c>
      <c r="F253" s="16">
        <f>'[2]2b-'!F241</f>
        <v>41</v>
      </c>
      <c r="G253" s="16">
        <f t="shared" si="3"/>
        <v>167</v>
      </c>
      <c r="H253" s="16">
        <f>'[2]2b-'!H241</f>
        <v>61</v>
      </c>
      <c r="I253" s="16">
        <f>'[2]2b-'!I241</f>
        <v>0</v>
      </c>
      <c r="J253" s="19">
        <f>'[2]2b-'!J241</f>
        <v>228</v>
      </c>
    </row>
    <row r="254" spans="1:10" x14ac:dyDescent="0.25">
      <c r="A254" s="15" t="s">
        <v>21</v>
      </c>
      <c r="B254" s="15" t="s">
        <v>3</v>
      </c>
      <c r="C254" s="15" t="s">
        <v>191</v>
      </c>
      <c r="D254" s="16">
        <f>'[2]2b-'!E242</f>
        <v>130</v>
      </c>
      <c r="E254" s="16">
        <f>'[2]2b-'!G242</f>
        <v>0</v>
      </c>
      <c r="F254" s="16">
        <f>'[2]2b-'!F242</f>
        <v>53</v>
      </c>
      <c r="G254" s="16">
        <f t="shared" si="3"/>
        <v>183</v>
      </c>
      <c r="H254" s="16">
        <f>'[2]2b-'!H242</f>
        <v>4</v>
      </c>
      <c r="I254" s="16">
        <f>'[2]2b-'!I242</f>
        <v>0</v>
      </c>
      <c r="J254" s="19">
        <f>'[2]2b-'!J242</f>
        <v>187</v>
      </c>
    </row>
    <row r="255" spans="1:10" x14ac:dyDescent="0.25">
      <c r="A255" s="15" t="s">
        <v>21</v>
      </c>
      <c r="B255" s="15" t="s">
        <v>3</v>
      </c>
      <c r="C255" s="15" t="s">
        <v>192</v>
      </c>
      <c r="D255" s="16">
        <f>'[2]2b-'!E243</f>
        <v>189.5</v>
      </c>
      <c r="E255" s="16">
        <f>'[2]2b-'!G243</f>
        <v>0</v>
      </c>
      <c r="F255" s="16">
        <f>'[2]2b-'!F243</f>
        <v>71.59</v>
      </c>
      <c r="G255" s="16">
        <f t="shared" si="3"/>
        <v>261.09000000000003</v>
      </c>
      <c r="H255" s="16">
        <f>'[2]2b-'!H243</f>
        <v>105.4</v>
      </c>
      <c r="I255" s="16">
        <f>'[2]2b-'!I243</f>
        <v>0</v>
      </c>
      <c r="J255" s="19">
        <f>'[2]2b-'!J243</f>
        <v>366.49</v>
      </c>
    </row>
    <row r="256" spans="1:10" x14ac:dyDescent="0.25">
      <c r="A256" s="15" t="s">
        <v>21</v>
      </c>
      <c r="B256" s="15" t="s">
        <v>3</v>
      </c>
      <c r="C256" s="15" t="s">
        <v>193</v>
      </c>
      <c r="D256" s="16">
        <f>'[2]2b-'!E244</f>
        <v>33.81</v>
      </c>
      <c r="E256" s="16">
        <f>'[2]2b-'!G244</f>
        <v>0</v>
      </c>
      <c r="F256" s="16">
        <f>'[2]2b-'!F244</f>
        <v>23.09</v>
      </c>
      <c r="G256" s="16">
        <f t="shared" si="3"/>
        <v>56.900000000000006</v>
      </c>
      <c r="H256" s="16">
        <f>'[2]2b-'!H244</f>
        <v>13</v>
      </c>
      <c r="I256" s="16">
        <f>'[2]2b-'!I244</f>
        <v>0</v>
      </c>
      <c r="J256" s="19">
        <f>'[2]2b-'!J244</f>
        <v>69.91</v>
      </c>
    </row>
    <row r="257" spans="1:10" x14ac:dyDescent="0.25">
      <c r="A257" s="15" t="s">
        <v>21</v>
      </c>
      <c r="B257" s="15" t="s">
        <v>3</v>
      </c>
      <c r="C257" s="15" t="s">
        <v>194</v>
      </c>
      <c r="D257" s="16">
        <f>'[2]2b-'!E245</f>
        <v>172.75</v>
      </c>
      <c r="E257" s="16">
        <f>'[2]2b-'!G245</f>
        <v>0</v>
      </c>
      <c r="F257" s="16">
        <f>'[2]2b-'!F245</f>
        <v>37.36</v>
      </c>
      <c r="G257" s="16">
        <f t="shared" si="3"/>
        <v>210.11</v>
      </c>
      <c r="H257" s="16">
        <f>'[2]2b-'!H245</f>
        <v>59.16</v>
      </c>
      <c r="I257" s="16">
        <f>'[2]2b-'!I245</f>
        <v>0</v>
      </c>
      <c r="J257" s="19">
        <f>'[2]2b-'!J245</f>
        <v>269.27</v>
      </c>
    </row>
    <row r="258" spans="1:10" x14ac:dyDescent="0.25">
      <c r="A258" s="15" t="s">
        <v>21</v>
      </c>
      <c r="B258" s="15" t="s">
        <v>3</v>
      </c>
      <c r="C258" s="15" t="s">
        <v>195</v>
      </c>
      <c r="D258" s="16">
        <f>'[2]2b-'!E246</f>
        <v>21.75</v>
      </c>
      <c r="E258" s="16">
        <f>'[2]2b-'!G246</f>
        <v>0</v>
      </c>
      <c r="F258" s="16">
        <f>'[2]2b-'!F246</f>
        <v>4.7</v>
      </c>
      <c r="G258" s="16">
        <f t="shared" si="3"/>
        <v>26.45</v>
      </c>
      <c r="H258" s="16">
        <f>'[2]2b-'!H246</f>
        <v>7.45</v>
      </c>
      <c r="I258" s="16">
        <f>'[2]2b-'!I246</f>
        <v>0</v>
      </c>
      <c r="J258" s="19">
        <f>'[2]2b-'!J246</f>
        <v>33.9</v>
      </c>
    </row>
    <row r="259" spans="1:10" x14ac:dyDescent="0.25">
      <c r="A259" s="15" t="s">
        <v>21</v>
      </c>
      <c r="B259" s="15" t="s">
        <v>3</v>
      </c>
      <c r="C259" s="15" t="s">
        <v>196</v>
      </c>
      <c r="D259" s="16">
        <f>'[2]2b-'!E247</f>
        <v>85</v>
      </c>
      <c r="E259" s="16">
        <f>'[2]2b-'!G247</f>
        <v>0</v>
      </c>
      <c r="F259" s="16">
        <f>'[2]2b-'!F247</f>
        <v>49</v>
      </c>
      <c r="G259" s="16">
        <f t="shared" si="3"/>
        <v>134</v>
      </c>
      <c r="H259" s="16">
        <f>'[2]2b-'!H247</f>
        <v>63</v>
      </c>
      <c r="I259" s="16">
        <f>'[2]2b-'!I247</f>
        <v>0</v>
      </c>
      <c r="J259" s="19">
        <f>'[2]2b-'!J247</f>
        <v>197</v>
      </c>
    </row>
    <row r="260" spans="1:10" x14ac:dyDescent="0.25">
      <c r="A260" s="15" t="s">
        <v>21</v>
      </c>
      <c r="B260" s="15" t="s">
        <v>3</v>
      </c>
      <c r="C260" s="15" t="s">
        <v>197</v>
      </c>
      <c r="D260" s="16">
        <f>'[2]2b-'!E248</f>
        <v>435.95</v>
      </c>
      <c r="E260" s="16">
        <f>'[2]2b-'!G248</f>
        <v>0</v>
      </c>
      <c r="F260" s="16">
        <f>'[2]2b-'!F248</f>
        <v>210.22</v>
      </c>
      <c r="G260" s="16">
        <f t="shared" si="3"/>
        <v>646.16999999999996</v>
      </c>
      <c r="H260" s="16">
        <f>'[2]2b-'!H248</f>
        <v>368.95</v>
      </c>
      <c r="I260" s="16">
        <f>'[2]2b-'!I248</f>
        <v>0</v>
      </c>
      <c r="J260" s="19">
        <f>'[2]2b-'!J248</f>
        <v>1015.11</v>
      </c>
    </row>
    <row r="261" spans="1:10" x14ac:dyDescent="0.25">
      <c r="A261" s="15" t="s">
        <v>21</v>
      </c>
      <c r="B261" s="15" t="s">
        <v>3</v>
      </c>
      <c r="C261" s="15" t="s">
        <v>198</v>
      </c>
      <c r="D261" s="16">
        <f>'[2]2b-'!E249</f>
        <v>9.4</v>
      </c>
      <c r="E261" s="16">
        <f>'[2]2b-'!G249</f>
        <v>0</v>
      </c>
      <c r="F261" s="16">
        <f>'[2]2b-'!F249</f>
        <v>7.74</v>
      </c>
      <c r="G261" s="16">
        <f t="shared" si="3"/>
        <v>17.14</v>
      </c>
      <c r="H261" s="16">
        <f>'[2]2b-'!H249</f>
        <v>22.29</v>
      </c>
      <c r="I261" s="16">
        <f>'[2]2b-'!I249</f>
        <v>0</v>
      </c>
      <c r="J261" s="19">
        <f>'[2]2b-'!J249</f>
        <v>39.43</v>
      </c>
    </row>
    <row r="262" spans="1:10" x14ac:dyDescent="0.25">
      <c r="A262" s="15" t="s">
        <v>21</v>
      </c>
      <c r="B262" s="15" t="s">
        <v>3</v>
      </c>
      <c r="C262" s="15" t="s">
        <v>199</v>
      </c>
      <c r="D262" s="16">
        <f>'[2]2b-'!E250</f>
        <v>7</v>
      </c>
      <c r="E262" s="16">
        <f>'[2]2b-'!G250</f>
        <v>0</v>
      </c>
      <c r="F262" s="16">
        <f>'[2]2b-'!F250</f>
        <v>0</v>
      </c>
      <c r="G262" s="16">
        <f t="shared" si="3"/>
        <v>7</v>
      </c>
      <c r="H262" s="16">
        <f>'[2]2b-'!H250</f>
        <v>1</v>
      </c>
      <c r="I262" s="16">
        <f>'[2]2b-'!I250</f>
        <v>0</v>
      </c>
      <c r="J262" s="19">
        <f>'[2]2b-'!J250</f>
        <v>8</v>
      </c>
    </row>
    <row r="263" spans="1:10" x14ac:dyDescent="0.25">
      <c r="A263" s="15" t="s">
        <v>21</v>
      </c>
      <c r="B263" s="15" t="s">
        <v>3</v>
      </c>
      <c r="C263" s="15" t="s">
        <v>200</v>
      </c>
      <c r="D263" s="16">
        <f>'[2]2b-'!E251</f>
        <v>2.2400000000000002</v>
      </c>
      <c r="E263" s="16">
        <f>'[2]2b-'!G251</f>
        <v>0</v>
      </c>
      <c r="F263" s="16">
        <f>'[2]2b-'!F251</f>
        <v>0.85</v>
      </c>
      <c r="G263" s="16">
        <f t="shared" si="3"/>
        <v>3.0900000000000003</v>
      </c>
      <c r="H263" s="16">
        <f>'[2]2b-'!H251</f>
        <v>1.25</v>
      </c>
      <c r="I263" s="16">
        <f>'[2]2b-'!I251</f>
        <v>0</v>
      </c>
      <c r="J263" s="19">
        <f>'[2]2b-'!J251</f>
        <v>4.34</v>
      </c>
    </row>
    <row r="264" spans="1:10" x14ac:dyDescent="0.25">
      <c r="A264" s="15" t="s">
        <v>21</v>
      </c>
      <c r="B264" s="15" t="s">
        <v>3</v>
      </c>
      <c r="C264" s="15" t="s">
        <v>201</v>
      </c>
      <c r="D264" s="16">
        <f>'[2]2b-'!E252</f>
        <v>166.66</v>
      </c>
      <c r="E264" s="16">
        <f>'[2]2b-'!G252</f>
        <v>0</v>
      </c>
      <c r="F264" s="16">
        <f>'[2]2b-'!F252</f>
        <v>82.34</v>
      </c>
      <c r="G264" s="16">
        <f t="shared" si="3"/>
        <v>249</v>
      </c>
      <c r="H264" s="16">
        <f>'[2]2b-'!H252</f>
        <v>45</v>
      </c>
      <c r="I264" s="16">
        <f>'[2]2b-'!I252</f>
        <v>0</v>
      </c>
      <c r="J264" s="19">
        <f>'[2]2b-'!J252</f>
        <v>294</v>
      </c>
    </row>
    <row r="265" spans="1:10" x14ac:dyDescent="0.25">
      <c r="A265" s="15" t="s">
        <v>21</v>
      </c>
      <c r="B265" s="15" t="s">
        <v>3</v>
      </c>
      <c r="C265" s="15" t="s">
        <v>202</v>
      </c>
      <c r="D265" s="16">
        <f>'[2]2b-'!E253</f>
        <v>195</v>
      </c>
      <c r="E265" s="16">
        <f>'[2]2b-'!G253</f>
        <v>0</v>
      </c>
      <c r="F265" s="16">
        <f>'[2]2b-'!F253</f>
        <v>200</v>
      </c>
      <c r="G265" s="16">
        <f t="shared" si="3"/>
        <v>395</v>
      </c>
      <c r="H265" s="16">
        <f>'[2]2b-'!H253</f>
        <v>101</v>
      </c>
      <c r="I265" s="16">
        <f>'[2]2b-'!I253</f>
        <v>0</v>
      </c>
      <c r="J265" s="19">
        <f>'[2]2b-'!J253</f>
        <v>496</v>
      </c>
    </row>
    <row r="266" spans="1:10" x14ac:dyDescent="0.25">
      <c r="A266" s="15" t="s">
        <v>21</v>
      </c>
      <c r="B266" s="15" t="s">
        <v>2</v>
      </c>
      <c r="C266" s="15" t="s">
        <v>76</v>
      </c>
      <c r="D266" s="16">
        <f>'[2]2b-'!E254</f>
        <v>158</v>
      </c>
      <c r="E266" s="16">
        <f>'[2]2b-'!G254</f>
        <v>39</v>
      </c>
      <c r="F266" s="16">
        <f>'[2]2b-'!F254</f>
        <v>116</v>
      </c>
      <c r="G266" s="16">
        <f t="shared" si="3"/>
        <v>313</v>
      </c>
      <c r="H266" s="16">
        <f>'[2]2b-'!H254</f>
        <v>375</v>
      </c>
      <c r="I266" s="16">
        <f>'[2]2b-'!I254</f>
        <v>347</v>
      </c>
      <c r="J266" s="19">
        <f>'[2]2b-'!J254</f>
        <v>688</v>
      </c>
    </row>
    <row r="267" spans="1:10" x14ac:dyDescent="0.25">
      <c r="A267" s="15" t="s">
        <v>21</v>
      </c>
      <c r="B267" s="15" t="s">
        <v>2</v>
      </c>
      <c r="C267" s="15" t="s">
        <v>203</v>
      </c>
      <c r="D267" s="16">
        <f>'[2]2b-'!E255</f>
        <v>61</v>
      </c>
      <c r="E267" s="16">
        <f>'[2]2b-'!G255</f>
        <v>5</v>
      </c>
      <c r="F267" s="16">
        <f>'[2]2b-'!F255</f>
        <v>6</v>
      </c>
      <c r="G267" s="16">
        <f t="shared" si="3"/>
        <v>72</v>
      </c>
      <c r="H267" s="16">
        <f>'[2]2b-'!H255</f>
        <v>45</v>
      </c>
      <c r="I267" s="16">
        <f>'[2]2b-'!I255</f>
        <v>32</v>
      </c>
      <c r="J267" s="19">
        <f>'[2]2b-'!J255</f>
        <v>117</v>
      </c>
    </row>
    <row r="268" spans="1:10" x14ac:dyDescent="0.25">
      <c r="A268" s="15" t="s">
        <v>21</v>
      </c>
      <c r="B268" s="15" t="s">
        <v>2</v>
      </c>
      <c r="C268" s="15" t="s">
        <v>204</v>
      </c>
      <c r="D268" s="16">
        <f>'[2]2b-'!E256</f>
        <v>722</v>
      </c>
      <c r="E268" s="16">
        <f>'[2]2b-'!G256</f>
        <v>28</v>
      </c>
      <c r="F268" s="16">
        <f>'[2]2b-'!F256</f>
        <v>134</v>
      </c>
      <c r="G268" s="16">
        <f t="shared" si="3"/>
        <v>884</v>
      </c>
      <c r="H268" s="16">
        <f>'[2]2b-'!H256</f>
        <v>562</v>
      </c>
      <c r="I268" s="16">
        <f>'[2]2b-'!I256</f>
        <v>289</v>
      </c>
      <c r="J268" s="19">
        <f>'[2]2b-'!J256</f>
        <v>1446</v>
      </c>
    </row>
    <row r="269" spans="1:10" x14ac:dyDescent="0.25">
      <c r="A269" s="15" t="s">
        <v>21</v>
      </c>
      <c r="B269" s="15" t="s">
        <v>2</v>
      </c>
      <c r="C269" s="15" t="s">
        <v>71</v>
      </c>
      <c r="D269" s="16">
        <f>'[2]2b-'!E257</f>
        <v>183</v>
      </c>
      <c r="E269" s="16">
        <f>'[2]2b-'!G257</f>
        <v>35</v>
      </c>
      <c r="F269" s="16">
        <f>'[2]2b-'!F257</f>
        <v>114</v>
      </c>
      <c r="G269" s="16">
        <f t="shared" si="3"/>
        <v>332</v>
      </c>
      <c r="H269" s="16">
        <f>'[2]2b-'!H257</f>
        <v>304</v>
      </c>
      <c r="I269" s="16">
        <f>'[2]2b-'!I257</f>
        <v>205</v>
      </c>
      <c r="J269" s="19">
        <f>'[2]2b-'!J257</f>
        <v>636</v>
      </c>
    </row>
    <row r="270" spans="1:10" x14ac:dyDescent="0.25">
      <c r="A270" s="15" t="s">
        <v>21</v>
      </c>
      <c r="B270" s="15" t="s">
        <v>2</v>
      </c>
      <c r="C270" s="15" t="s">
        <v>205</v>
      </c>
      <c r="D270" s="16">
        <f>'[2]2b-'!E258</f>
        <v>0</v>
      </c>
      <c r="E270" s="16">
        <f>'[2]2b-'!G258</f>
        <v>4</v>
      </c>
      <c r="F270" s="16">
        <f>'[2]2b-'!F258</f>
        <v>0</v>
      </c>
      <c r="G270" s="16">
        <f t="shared" si="3"/>
        <v>4</v>
      </c>
      <c r="H270" s="16">
        <f>'[2]2b-'!H258</f>
        <v>11</v>
      </c>
      <c r="I270" s="16">
        <f>'[2]2b-'!I258</f>
        <v>10</v>
      </c>
      <c r="J270" s="19">
        <f>'[2]2b-'!J258</f>
        <v>15</v>
      </c>
    </row>
    <row r="271" spans="1:10" x14ac:dyDescent="0.25">
      <c r="A271" s="15" t="s">
        <v>21</v>
      </c>
      <c r="B271" s="15" t="s">
        <v>2</v>
      </c>
      <c r="C271" s="15" t="s">
        <v>206</v>
      </c>
      <c r="D271" s="16">
        <f>'[2]2b-'!E259</f>
        <v>0</v>
      </c>
      <c r="E271" s="16">
        <f>'[2]2b-'!G259</f>
        <v>0</v>
      </c>
      <c r="F271" s="16">
        <f>'[2]2b-'!F259</f>
        <v>0</v>
      </c>
      <c r="G271" s="16">
        <f t="shared" si="3"/>
        <v>0</v>
      </c>
      <c r="H271" s="16">
        <f>'[2]2b-'!H259</f>
        <v>11</v>
      </c>
      <c r="I271" s="16">
        <f>'[2]2b-'!I259</f>
        <v>11</v>
      </c>
      <c r="J271" s="19">
        <f>'[2]2b-'!J259</f>
        <v>11</v>
      </c>
    </row>
    <row r="272" spans="1:10" x14ac:dyDescent="0.25">
      <c r="A272" s="15" t="s">
        <v>21</v>
      </c>
      <c r="B272" s="15" t="s">
        <v>2</v>
      </c>
      <c r="C272" s="15" t="s">
        <v>207</v>
      </c>
      <c r="D272" s="16">
        <f>'[2]2b-'!E260</f>
        <v>0</v>
      </c>
      <c r="E272" s="16">
        <f>'[2]2b-'!G260</f>
        <v>1</v>
      </c>
      <c r="F272" s="16">
        <f>'[2]2b-'!F260</f>
        <v>0</v>
      </c>
      <c r="G272" s="16">
        <f t="shared" ref="G272:G320" si="4">SUM(D272:F272)</f>
        <v>1</v>
      </c>
      <c r="H272" s="16">
        <f>'[2]2b-'!H260</f>
        <v>1</v>
      </c>
      <c r="I272" s="16">
        <f>'[2]2b-'!I260</f>
        <v>1</v>
      </c>
      <c r="J272" s="19">
        <f>'[2]2b-'!J260</f>
        <v>2</v>
      </c>
    </row>
    <row r="273" spans="1:10" x14ac:dyDescent="0.25">
      <c r="A273" s="15" t="s">
        <v>21</v>
      </c>
      <c r="B273" s="15" t="s">
        <v>2</v>
      </c>
      <c r="C273" s="15" t="s">
        <v>208</v>
      </c>
      <c r="D273" s="16">
        <f>'[2]2b-'!E261</f>
        <v>0</v>
      </c>
      <c r="E273" s="16">
        <f>'[2]2b-'!G261</f>
        <v>14</v>
      </c>
      <c r="F273" s="16">
        <f>'[2]2b-'!F261</f>
        <v>0</v>
      </c>
      <c r="G273" s="16">
        <f t="shared" si="4"/>
        <v>14</v>
      </c>
      <c r="H273" s="16">
        <f>'[2]2b-'!H261</f>
        <v>53</v>
      </c>
      <c r="I273" s="16">
        <f>'[2]2b-'!I261</f>
        <v>53</v>
      </c>
      <c r="J273" s="19">
        <f>'[2]2b-'!J261</f>
        <v>67</v>
      </c>
    </row>
    <row r="274" spans="1:10" x14ac:dyDescent="0.25">
      <c r="A274" s="15" t="s">
        <v>21</v>
      </c>
      <c r="B274" s="15" t="s">
        <v>2</v>
      </c>
      <c r="C274" s="15" t="s">
        <v>209</v>
      </c>
      <c r="D274" s="16">
        <f>'[2]2b-'!E262</f>
        <v>0</v>
      </c>
      <c r="E274" s="16">
        <f>'[2]2b-'!G262</f>
        <v>2</v>
      </c>
      <c r="F274" s="16">
        <f>'[2]2b-'!F262</f>
        <v>0</v>
      </c>
      <c r="G274" s="16">
        <f t="shared" si="4"/>
        <v>2</v>
      </c>
      <c r="H274" s="16">
        <f>'[2]2b-'!H262</f>
        <v>6</v>
      </c>
      <c r="I274" s="16">
        <f>'[2]2b-'!I262</f>
        <v>6</v>
      </c>
      <c r="J274" s="19">
        <f>'[2]2b-'!J262</f>
        <v>8</v>
      </c>
    </row>
    <row r="275" spans="1:10" x14ac:dyDescent="0.25">
      <c r="A275" s="15" t="s">
        <v>21</v>
      </c>
      <c r="B275" s="15" t="s">
        <v>2</v>
      </c>
      <c r="C275" s="15" t="s">
        <v>210</v>
      </c>
      <c r="D275" s="16">
        <f>'[2]2b-'!E263</f>
        <v>24</v>
      </c>
      <c r="E275" s="16">
        <f>'[2]2b-'!G263</f>
        <v>0</v>
      </c>
      <c r="F275" s="16">
        <f>'[2]2b-'!F263</f>
        <v>0</v>
      </c>
      <c r="G275" s="16">
        <f t="shared" si="4"/>
        <v>24</v>
      </c>
      <c r="H275" s="16">
        <f>'[2]2b-'!H263</f>
        <v>24</v>
      </c>
      <c r="I275" s="16">
        <f>'[2]2b-'!I263</f>
        <v>17</v>
      </c>
      <c r="J275" s="19">
        <f>'[2]2b-'!J263</f>
        <v>48</v>
      </c>
    </row>
    <row r="276" spans="1:10" x14ac:dyDescent="0.25">
      <c r="A276" s="15" t="s">
        <v>21</v>
      </c>
      <c r="B276" s="15" t="s">
        <v>2</v>
      </c>
      <c r="C276" s="15" t="s">
        <v>211</v>
      </c>
      <c r="D276" s="16">
        <f>'[2]2b-'!E264</f>
        <v>158</v>
      </c>
      <c r="E276" s="16">
        <f>'[2]2b-'!G264</f>
        <v>9</v>
      </c>
      <c r="F276" s="16">
        <f>'[2]2b-'!F264</f>
        <v>95</v>
      </c>
      <c r="G276" s="16">
        <f t="shared" si="4"/>
        <v>262</v>
      </c>
      <c r="H276" s="16">
        <f>'[2]2b-'!H264</f>
        <v>240</v>
      </c>
      <c r="I276" s="16">
        <f>'[2]2b-'!I264</f>
        <v>160</v>
      </c>
      <c r="J276" s="19">
        <f>'[2]2b-'!J264</f>
        <v>502</v>
      </c>
    </row>
    <row r="277" spans="1:10" x14ac:dyDescent="0.25">
      <c r="A277" s="15" t="s">
        <v>21</v>
      </c>
      <c r="B277" s="15" t="s">
        <v>2</v>
      </c>
      <c r="C277" s="15" t="s">
        <v>212</v>
      </c>
      <c r="D277" s="16">
        <f>'[2]2b-'!E265</f>
        <v>384</v>
      </c>
      <c r="E277" s="16">
        <f>'[2]2b-'!G265</f>
        <v>41</v>
      </c>
      <c r="F277" s="16">
        <f>'[2]2b-'!F265</f>
        <v>110</v>
      </c>
      <c r="G277" s="16">
        <f t="shared" si="4"/>
        <v>535</v>
      </c>
      <c r="H277" s="16">
        <f>'[2]2b-'!H265</f>
        <v>355</v>
      </c>
      <c r="I277" s="16">
        <f>'[2]2b-'!I265</f>
        <v>232</v>
      </c>
      <c r="J277" s="19">
        <f>'[2]2b-'!J265</f>
        <v>890</v>
      </c>
    </row>
    <row r="278" spans="1:10" x14ac:dyDescent="0.25">
      <c r="A278" s="15" t="s">
        <v>21</v>
      </c>
      <c r="B278" s="15" t="s">
        <v>2</v>
      </c>
      <c r="C278" s="15" t="s">
        <v>213</v>
      </c>
      <c r="D278" s="16">
        <f>'[2]2b-'!E266</f>
        <v>24</v>
      </c>
      <c r="E278" s="16">
        <f>'[2]2b-'!G266</f>
        <v>4</v>
      </c>
      <c r="F278" s="16">
        <f>'[2]2b-'!F266</f>
        <v>4</v>
      </c>
      <c r="G278" s="16">
        <f t="shared" si="4"/>
        <v>32</v>
      </c>
      <c r="H278" s="16">
        <f>'[2]2b-'!H266</f>
        <v>25</v>
      </c>
      <c r="I278" s="16">
        <f>'[2]2b-'!I266</f>
        <v>24</v>
      </c>
      <c r="J278" s="19">
        <f>'[2]2b-'!J266</f>
        <v>57</v>
      </c>
    </row>
    <row r="279" spans="1:10" x14ac:dyDescent="0.25">
      <c r="A279" s="15" t="s">
        <v>21</v>
      </c>
      <c r="B279" s="15" t="s">
        <v>2</v>
      </c>
      <c r="C279" s="15" t="s">
        <v>214</v>
      </c>
      <c r="D279" s="16">
        <f>'[2]2b-'!E267</f>
        <v>404</v>
      </c>
      <c r="E279" s="16">
        <f>'[2]2b-'!G267</f>
        <v>30</v>
      </c>
      <c r="F279" s="16">
        <f>'[2]2b-'!F267</f>
        <v>133</v>
      </c>
      <c r="G279" s="16">
        <f t="shared" si="4"/>
        <v>567</v>
      </c>
      <c r="H279" s="16">
        <f>'[2]2b-'!H267</f>
        <v>485</v>
      </c>
      <c r="I279" s="16">
        <f>'[2]2b-'!I267</f>
        <v>334</v>
      </c>
      <c r="J279" s="19">
        <f>'[2]2b-'!J267</f>
        <v>1052</v>
      </c>
    </row>
    <row r="280" spans="1:10" x14ac:dyDescent="0.25">
      <c r="A280" s="15" t="s">
        <v>21</v>
      </c>
      <c r="B280" s="15" t="s">
        <v>2</v>
      </c>
      <c r="C280" s="15" t="s">
        <v>215</v>
      </c>
      <c r="D280" s="16">
        <f>'[2]2b-'!E268</f>
        <v>1045</v>
      </c>
      <c r="E280" s="16">
        <f>'[2]2b-'!G268</f>
        <v>25</v>
      </c>
      <c r="F280" s="16">
        <f>'[2]2b-'!F268</f>
        <v>340</v>
      </c>
      <c r="G280" s="16">
        <f t="shared" si="4"/>
        <v>1410</v>
      </c>
      <c r="H280" s="16">
        <f>'[2]2b-'!H268</f>
        <v>704</v>
      </c>
      <c r="I280" s="16">
        <f>'[2]2b-'!I268</f>
        <v>419</v>
      </c>
      <c r="J280" s="19">
        <f>'[2]2b-'!J268</f>
        <v>2114</v>
      </c>
    </row>
    <row r="281" spans="1:10" x14ac:dyDescent="0.25">
      <c r="A281" s="15" t="s">
        <v>21</v>
      </c>
      <c r="B281" s="15" t="s">
        <v>2</v>
      </c>
      <c r="C281" s="15" t="s">
        <v>216</v>
      </c>
      <c r="D281" s="16">
        <f>'[2]2b-'!E269</f>
        <v>1594</v>
      </c>
      <c r="E281" s="16">
        <f>'[2]2b-'!G269</f>
        <v>70</v>
      </c>
      <c r="F281" s="16">
        <f>'[2]2b-'!F269</f>
        <v>793</v>
      </c>
      <c r="G281" s="16">
        <f t="shared" si="4"/>
        <v>2457</v>
      </c>
      <c r="H281" s="16">
        <f>'[2]2b-'!H269</f>
        <v>1312</v>
      </c>
      <c r="I281" s="16">
        <f>'[2]2b-'!I269</f>
        <v>1024</v>
      </c>
      <c r="J281" s="19">
        <f>'[2]2b-'!J269</f>
        <v>3769</v>
      </c>
    </row>
    <row r="282" spans="1:10" x14ac:dyDescent="0.25">
      <c r="A282" s="15" t="s">
        <v>21</v>
      </c>
      <c r="B282" s="15" t="s">
        <v>2</v>
      </c>
      <c r="C282" s="15" t="s">
        <v>217</v>
      </c>
      <c r="D282" s="16">
        <f>'[2]2b-'!E270</f>
        <v>1220</v>
      </c>
      <c r="E282" s="16">
        <f>'[2]2b-'!G270</f>
        <v>48</v>
      </c>
      <c r="F282" s="16">
        <f>'[2]2b-'!F270</f>
        <v>173</v>
      </c>
      <c r="G282" s="16">
        <f t="shared" si="4"/>
        <v>1441</v>
      </c>
      <c r="H282" s="16">
        <f>'[2]2b-'!H270</f>
        <v>898</v>
      </c>
      <c r="I282" s="16">
        <f>'[2]2b-'!I270</f>
        <v>639</v>
      </c>
      <c r="J282" s="19">
        <f>'[2]2b-'!J270</f>
        <v>2339</v>
      </c>
    </row>
    <row r="283" spans="1:10" x14ac:dyDescent="0.25">
      <c r="A283" s="15" t="s">
        <v>21</v>
      </c>
      <c r="B283" s="15" t="s">
        <v>2</v>
      </c>
      <c r="C283" s="15" t="s">
        <v>218</v>
      </c>
      <c r="D283" s="16">
        <f>'[2]2b-'!E271</f>
        <v>927</v>
      </c>
      <c r="E283" s="16">
        <f>'[2]2b-'!G271</f>
        <v>24</v>
      </c>
      <c r="F283" s="16">
        <f>'[2]2b-'!F271</f>
        <v>211</v>
      </c>
      <c r="G283" s="16">
        <f t="shared" si="4"/>
        <v>1162</v>
      </c>
      <c r="H283" s="16">
        <f>'[2]2b-'!H271</f>
        <v>600</v>
      </c>
      <c r="I283" s="16">
        <f>'[2]2b-'!I271</f>
        <v>457</v>
      </c>
      <c r="J283" s="19">
        <f>'[2]2b-'!J271</f>
        <v>1762</v>
      </c>
    </row>
    <row r="284" spans="1:10" x14ac:dyDescent="0.25">
      <c r="A284" s="15" t="s">
        <v>21</v>
      </c>
      <c r="B284" s="15" t="s">
        <v>2</v>
      </c>
      <c r="C284" s="15" t="s">
        <v>219</v>
      </c>
      <c r="D284" s="16">
        <f>'[2]2b-'!E272</f>
        <v>506</v>
      </c>
      <c r="E284" s="16">
        <f>'[2]2b-'!G272</f>
        <v>15</v>
      </c>
      <c r="F284" s="16">
        <f>'[2]2b-'!F272</f>
        <v>197</v>
      </c>
      <c r="G284" s="16">
        <f t="shared" si="4"/>
        <v>718</v>
      </c>
      <c r="H284" s="16">
        <f>'[2]2b-'!H272</f>
        <v>534</v>
      </c>
      <c r="I284" s="16">
        <f>'[2]2b-'!I272</f>
        <v>232</v>
      </c>
      <c r="J284" s="19">
        <f>'[2]2b-'!J272</f>
        <v>1252</v>
      </c>
    </row>
    <row r="285" spans="1:10" x14ac:dyDescent="0.25">
      <c r="A285" s="15" t="s">
        <v>21</v>
      </c>
      <c r="B285" s="15" t="s">
        <v>2</v>
      </c>
      <c r="C285" s="15" t="s">
        <v>220</v>
      </c>
      <c r="D285" s="16">
        <f>'[2]2b-'!E273</f>
        <v>1292</v>
      </c>
      <c r="E285" s="16">
        <f>'[2]2b-'!G273</f>
        <v>121</v>
      </c>
      <c r="F285" s="16">
        <f>'[2]2b-'!F273</f>
        <v>385</v>
      </c>
      <c r="G285" s="16">
        <f t="shared" si="4"/>
        <v>1798</v>
      </c>
      <c r="H285" s="16">
        <f>'[2]2b-'!H273</f>
        <v>1395</v>
      </c>
      <c r="I285" s="16">
        <f>'[2]2b-'!I273</f>
        <v>1018</v>
      </c>
      <c r="J285" s="19">
        <f>'[2]2b-'!J273</f>
        <v>3193</v>
      </c>
    </row>
    <row r="286" spans="1:10" x14ac:dyDescent="0.25">
      <c r="A286" s="15" t="s">
        <v>21</v>
      </c>
      <c r="B286" s="15" t="s">
        <v>2</v>
      </c>
      <c r="C286" s="15" t="s">
        <v>221</v>
      </c>
      <c r="D286" s="16">
        <f>'[2]2b-'!E274</f>
        <v>1296</v>
      </c>
      <c r="E286" s="16">
        <f>'[2]2b-'!G274</f>
        <v>65</v>
      </c>
      <c r="F286" s="16">
        <f>'[2]2b-'!F274</f>
        <v>660</v>
      </c>
      <c r="G286" s="16">
        <f t="shared" si="4"/>
        <v>2021</v>
      </c>
      <c r="H286" s="16">
        <f>'[2]2b-'!H274</f>
        <v>1128</v>
      </c>
      <c r="I286" s="16">
        <f>'[2]2b-'!I274</f>
        <v>990</v>
      </c>
      <c r="J286" s="19">
        <f>'[2]2b-'!J274</f>
        <v>3149</v>
      </c>
    </row>
    <row r="287" spans="1:10" x14ac:dyDescent="0.25">
      <c r="A287" s="15" t="s">
        <v>21</v>
      </c>
      <c r="B287" s="15" t="s">
        <v>2</v>
      </c>
      <c r="C287" s="15" t="s">
        <v>222</v>
      </c>
      <c r="D287" s="16">
        <f>'[2]2b-'!E275</f>
        <v>787</v>
      </c>
      <c r="E287" s="16">
        <f>'[2]2b-'!G275</f>
        <v>9</v>
      </c>
      <c r="F287" s="16">
        <f>'[2]2b-'!F275</f>
        <v>185</v>
      </c>
      <c r="G287" s="16">
        <f t="shared" si="4"/>
        <v>981</v>
      </c>
      <c r="H287" s="16">
        <f>'[2]2b-'!H275</f>
        <v>833</v>
      </c>
      <c r="I287" s="16">
        <f>'[2]2b-'!I275</f>
        <v>620</v>
      </c>
      <c r="J287" s="19">
        <f>'[2]2b-'!J275</f>
        <v>1814</v>
      </c>
    </row>
    <row r="288" spans="1:10" x14ac:dyDescent="0.25">
      <c r="A288" s="15" t="s">
        <v>21</v>
      </c>
      <c r="B288" s="15" t="s">
        <v>2</v>
      </c>
      <c r="C288" s="15" t="s">
        <v>223</v>
      </c>
      <c r="D288" s="16">
        <f>'[2]2b-'!E276</f>
        <v>396</v>
      </c>
      <c r="E288" s="16">
        <f>'[2]2b-'!G276</f>
        <v>144</v>
      </c>
      <c r="F288" s="16">
        <f>'[2]2b-'!F276</f>
        <v>54</v>
      </c>
      <c r="G288" s="16">
        <f t="shared" si="4"/>
        <v>594</v>
      </c>
      <c r="H288" s="16">
        <f>'[2]2b-'!H276</f>
        <v>916</v>
      </c>
      <c r="I288" s="16">
        <f>'[2]2b-'!I276</f>
        <v>780</v>
      </c>
      <c r="J288" s="19">
        <f>'[2]2b-'!J276</f>
        <v>1510</v>
      </c>
    </row>
    <row r="289" spans="1:10" x14ac:dyDescent="0.25">
      <c r="A289" s="15" t="s">
        <v>21</v>
      </c>
      <c r="B289" s="15" t="s">
        <v>2</v>
      </c>
      <c r="C289" s="15" t="s">
        <v>224</v>
      </c>
      <c r="D289" s="16">
        <f>'[2]2b-'!E277</f>
        <v>389</v>
      </c>
      <c r="E289" s="16">
        <f>'[2]2b-'!G277</f>
        <v>15</v>
      </c>
      <c r="F289" s="16">
        <f>'[2]2b-'!F277</f>
        <v>114</v>
      </c>
      <c r="G289" s="16">
        <f t="shared" si="4"/>
        <v>518</v>
      </c>
      <c r="H289" s="16">
        <f>'[2]2b-'!H277</f>
        <v>390</v>
      </c>
      <c r="I289" s="16">
        <f>'[2]2b-'!I277</f>
        <v>279</v>
      </c>
      <c r="J289" s="19">
        <f>'[2]2b-'!J277</f>
        <v>908</v>
      </c>
    </row>
    <row r="290" spans="1:10" x14ac:dyDescent="0.25">
      <c r="A290" s="15" t="s">
        <v>21</v>
      </c>
      <c r="B290" s="15" t="s">
        <v>2</v>
      </c>
      <c r="C290" s="15" t="s">
        <v>225</v>
      </c>
      <c r="D290" s="16">
        <f>'[2]2b-'!E278</f>
        <v>12</v>
      </c>
      <c r="E290" s="16">
        <f>'[2]2b-'!G278</f>
        <v>2</v>
      </c>
      <c r="F290" s="16">
        <f>'[2]2b-'!F278</f>
        <v>0</v>
      </c>
      <c r="G290" s="16">
        <f t="shared" si="4"/>
        <v>14</v>
      </c>
      <c r="H290" s="16">
        <f>'[2]2b-'!H278</f>
        <v>57</v>
      </c>
      <c r="I290" s="16">
        <f>'[2]2b-'!I278</f>
        <v>34</v>
      </c>
      <c r="J290" s="19">
        <f>'[2]2b-'!J278</f>
        <v>71</v>
      </c>
    </row>
    <row r="291" spans="1:10" x14ac:dyDescent="0.25">
      <c r="A291" s="15" t="s">
        <v>21</v>
      </c>
      <c r="B291" s="15" t="s">
        <v>2</v>
      </c>
      <c r="C291" s="15" t="s">
        <v>226</v>
      </c>
      <c r="D291" s="16">
        <f>'[2]2b-'!E279</f>
        <v>32</v>
      </c>
      <c r="E291" s="16">
        <f>'[2]2b-'!G279</f>
        <v>0</v>
      </c>
      <c r="F291" s="16">
        <f>'[2]2b-'!F279</f>
        <v>0</v>
      </c>
      <c r="G291" s="16">
        <f t="shared" si="4"/>
        <v>32</v>
      </c>
      <c r="H291" s="16">
        <f>'[2]2b-'!H279</f>
        <v>19</v>
      </c>
      <c r="I291" s="16">
        <f>'[2]2b-'!I279</f>
        <v>15</v>
      </c>
      <c r="J291" s="19">
        <f>'[2]2b-'!J279</f>
        <v>51</v>
      </c>
    </row>
    <row r="292" spans="1:10" x14ac:dyDescent="0.25">
      <c r="A292" s="15" t="s">
        <v>21</v>
      </c>
      <c r="B292" s="15" t="s">
        <v>2</v>
      </c>
      <c r="C292" s="15" t="s">
        <v>227</v>
      </c>
      <c r="D292" s="16">
        <f>'[2]2b-'!E280</f>
        <v>267</v>
      </c>
      <c r="E292" s="16">
        <f>'[2]2b-'!G280</f>
        <v>27</v>
      </c>
      <c r="F292" s="16">
        <f>'[2]2b-'!F280</f>
        <v>193</v>
      </c>
      <c r="G292" s="16">
        <f t="shared" si="4"/>
        <v>487</v>
      </c>
      <c r="H292" s="16">
        <f>'[2]2b-'!H280</f>
        <v>255</v>
      </c>
      <c r="I292" s="16">
        <f>'[2]2b-'!I280</f>
        <v>234</v>
      </c>
      <c r="J292" s="19">
        <f>'[2]2b-'!J280</f>
        <v>742</v>
      </c>
    </row>
    <row r="293" spans="1:10" x14ac:dyDescent="0.25">
      <c r="A293" s="15" t="s">
        <v>21</v>
      </c>
      <c r="B293" s="15" t="s">
        <v>2</v>
      </c>
      <c r="C293" s="15" t="s">
        <v>228</v>
      </c>
      <c r="D293" s="16">
        <f>'[2]2b-'!E281</f>
        <v>197</v>
      </c>
      <c r="E293" s="16">
        <f>'[2]2b-'!G281</f>
        <v>12</v>
      </c>
      <c r="F293" s="16">
        <f>'[2]2b-'!F281</f>
        <v>146</v>
      </c>
      <c r="G293" s="16">
        <f t="shared" si="4"/>
        <v>355</v>
      </c>
      <c r="H293" s="16">
        <f>'[2]2b-'!H281</f>
        <v>332</v>
      </c>
      <c r="I293" s="16">
        <f>'[2]2b-'!I281</f>
        <v>307</v>
      </c>
      <c r="J293" s="19">
        <f>'[2]2b-'!J281</f>
        <v>687</v>
      </c>
    </row>
    <row r="294" spans="1:10" x14ac:dyDescent="0.25">
      <c r="A294" s="15" t="s">
        <v>21</v>
      </c>
      <c r="B294" s="15" t="s">
        <v>2</v>
      </c>
      <c r="C294" s="15" t="s">
        <v>100</v>
      </c>
      <c r="D294" s="16">
        <f>'[2]2b-'!E282</f>
        <v>352</v>
      </c>
      <c r="E294" s="16">
        <f>'[2]2b-'!G282</f>
        <v>61</v>
      </c>
      <c r="F294" s="16">
        <f>'[2]2b-'!F282</f>
        <v>62</v>
      </c>
      <c r="G294" s="16">
        <f t="shared" si="4"/>
        <v>475</v>
      </c>
      <c r="H294" s="16">
        <f>'[2]2b-'!H282</f>
        <v>593</v>
      </c>
      <c r="I294" s="16">
        <f>'[2]2b-'!I282</f>
        <v>511</v>
      </c>
      <c r="J294" s="19">
        <f>'[2]2b-'!J282</f>
        <v>1068</v>
      </c>
    </row>
    <row r="295" spans="1:10" x14ac:dyDescent="0.25">
      <c r="A295" s="15" t="s">
        <v>21</v>
      </c>
      <c r="B295" s="15" t="s">
        <v>2</v>
      </c>
      <c r="C295" s="15" t="s">
        <v>229</v>
      </c>
      <c r="D295" s="16">
        <f>'[2]2b-'!E283</f>
        <v>47</v>
      </c>
      <c r="E295" s="16">
        <f>'[2]2b-'!G283</f>
        <v>2</v>
      </c>
      <c r="F295" s="16">
        <f>'[2]2b-'!F283</f>
        <v>14</v>
      </c>
      <c r="G295" s="16">
        <f t="shared" si="4"/>
        <v>63</v>
      </c>
      <c r="H295" s="16">
        <f>'[2]2b-'!H283</f>
        <v>38</v>
      </c>
      <c r="I295" s="16">
        <f>'[2]2b-'!I283</f>
        <v>38</v>
      </c>
      <c r="J295" s="19">
        <f>'[2]2b-'!J283</f>
        <v>101</v>
      </c>
    </row>
    <row r="296" spans="1:10" x14ac:dyDescent="0.25">
      <c r="A296" s="15" t="s">
        <v>21</v>
      </c>
      <c r="B296" s="15" t="s">
        <v>2</v>
      </c>
      <c r="C296" s="15" t="s">
        <v>230</v>
      </c>
      <c r="D296" s="16">
        <f>'[2]2b-'!E284</f>
        <v>217</v>
      </c>
      <c r="E296" s="16">
        <f>'[2]2b-'!G284</f>
        <v>6</v>
      </c>
      <c r="F296" s="16">
        <f>'[2]2b-'!F284</f>
        <v>58</v>
      </c>
      <c r="G296" s="16">
        <f t="shared" si="4"/>
        <v>281</v>
      </c>
      <c r="H296" s="16">
        <f>'[2]2b-'!H284</f>
        <v>106</v>
      </c>
      <c r="I296" s="16">
        <f>'[2]2b-'!I284</f>
        <v>87</v>
      </c>
      <c r="J296" s="19">
        <f>'[2]2b-'!J284</f>
        <v>387</v>
      </c>
    </row>
    <row r="297" spans="1:10" x14ac:dyDescent="0.25">
      <c r="A297" s="15" t="s">
        <v>21</v>
      </c>
      <c r="B297" s="15" t="s">
        <v>2</v>
      </c>
      <c r="C297" s="15" t="s">
        <v>231</v>
      </c>
      <c r="D297" s="16">
        <f>'[2]2b-'!E285</f>
        <v>108</v>
      </c>
      <c r="E297" s="16">
        <f>'[2]2b-'!G285</f>
        <v>2</v>
      </c>
      <c r="F297" s="16">
        <f>'[2]2b-'!F285</f>
        <v>88</v>
      </c>
      <c r="G297" s="16">
        <f t="shared" si="4"/>
        <v>198</v>
      </c>
      <c r="H297" s="16">
        <f>'[2]2b-'!H285</f>
        <v>6</v>
      </c>
      <c r="I297" s="16">
        <f>'[2]2b-'!I285</f>
        <v>6</v>
      </c>
      <c r="J297" s="19">
        <f>'[2]2b-'!J285</f>
        <v>204</v>
      </c>
    </row>
    <row r="298" spans="1:10" x14ac:dyDescent="0.25">
      <c r="A298" s="15" t="s">
        <v>21</v>
      </c>
      <c r="B298" s="15" t="s">
        <v>2</v>
      </c>
      <c r="C298" s="15" t="s">
        <v>232</v>
      </c>
      <c r="D298" s="16">
        <f>'[2]2b-'!E286</f>
        <v>303</v>
      </c>
      <c r="E298" s="16">
        <f>'[2]2b-'!G286</f>
        <v>7</v>
      </c>
      <c r="F298" s="16">
        <f>'[2]2b-'!F286</f>
        <v>37</v>
      </c>
      <c r="G298" s="16">
        <f t="shared" si="4"/>
        <v>347</v>
      </c>
      <c r="H298" s="16">
        <f>'[2]2b-'!H286</f>
        <v>120</v>
      </c>
      <c r="I298" s="16">
        <f>'[2]2b-'!I286</f>
        <v>87</v>
      </c>
      <c r="J298" s="19">
        <f>'[2]2b-'!J286</f>
        <v>467</v>
      </c>
    </row>
    <row r="299" spans="1:10" x14ac:dyDescent="0.25">
      <c r="A299" s="15" t="s">
        <v>21</v>
      </c>
      <c r="B299" s="15" t="s">
        <v>2</v>
      </c>
      <c r="C299" s="15" t="s">
        <v>233</v>
      </c>
      <c r="D299" s="16">
        <f>'[2]2b-'!E287</f>
        <v>65</v>
      </c>
      <c r="E299" s="16">
        <f>'[2]2b-'!G287</f>
        <v>6</v>
      </c>
      <c r="F299" s="16">
        <f>'[2]2b-'!F287</f>
        <v>59</v>
      </c>
      <c r="G299" s="16">
        <f t="shared" si="4"/>
        <v>130</v>
      </c>
      <c r="H299" s="16">
        <f>'[2]2b-'!H287</f>
        <v>55</v>
      </c>
      <c r="I299" s="16">
        <f>'[2]2b-'!I287</f>
        <v>50</v>
      </c>
      <c r="J299" s="19">
        <f>'[2]2b-'!J287</f>
        <v>185</v>
      </c>
    </row>
    <row r="300" spans="1:10" x14ac:dyDescent="0.25">
      <c r="A300" s="15" t="s">
        <v>21</v>
      </c>
      <c r="B300" s="15" t="s">
        <v>2</v>
      </c>
      <c r="C300" s="15" t="s">
        <v>234</v>
      </c>
      <c r="D300" s="16">
        <f>'[2]2b-'!E288</f>
        <v>0</v>
      </c>
      <c r="E300" s="16">
        <f>'[2]2b-'!G288</f>
        <v>1</v>
      </c>
      <c r="F300" s="16">
        <f>'[2]2b-'!F288</f>
        <v>0</v>
      </c>
      <c r="G300" s="16">
        <f t="shared" si="4"/>
        <v>1</v>
      </c>
      <c r="H300" s="16">
        <f>'[2]2b-'!H288</f>
        <v>43</v>
      </c>
      <c r="I300" s="16">
        <f>'[2]2b-'!I288</f>
        <v>43</v>
      </c>
      <c r="J300" s="19">
        <f>'[2]2b-'!J288</f>
        <v>44</v>
      </c>
    </row>
    <row r="301" spans="1:10" x14ac:dyDescent="0.25">
      <c r="A301" s="15" t="s">
        <v>21</v>
      </c>
      <c r="B301" s="15" t="s">
        <v>2</v>
      </c>
      <c r="C301" s="15" t="s">
        <v>235</v>
      </c>
      <c r="D301" s="16">
        <f>'[2]2b-'!E289</f>
        <v>239</v>
      </c>
      <c r="E301" s="16">
        <f>'[2]2b-'!G289</f>
        <v>55</v>
      </c>
      <c r="F301" s="16">
        <f>'[2]2b-'!F289</f>
        <v>48</v>
      </c>
      <c r="G301" s="16">
        <f t="shared" si="4"/>
        <v>342</v>
      </c>
      <c r="H301" s="16">
        <f>'[2]2b-'!H289</f>
        <v>989</v>
      </c>
      <c r="I301" s="16">
        <f>'[2]2b-'!I289</f>
        <v>830</v>
      </c>
      <c r="J301" s="19">
        <f>'[2]2b-'!J289</f>
        <v>1331</v>
      </c>
    </row>
    <row r="302" spans="1:10" x14ac:dyDescent="0.25">
      <c r="A302" s="15" t="s">
        <v>21</v>
      </c>
      <c r="B302" s="15" t="s">
        <v>2</v>
      </c>
      <c r="C302" s="15" t="s">
        <v>236</v>
      </c>
      <c r="D302" s="16">
        <f>'[2]2b-'!E290</f>
        <v>104</v>
      </c>
      <c r="E302" s="16">
        <f>'[2]2b-'!G290</f>
        <v>32</v>
      </c>
      <c r="F302" s="16">
        <f>'[2]2b-'!F290</f>
        <v>48</v>
      </c>
      <c r="G302" s="16">
        <f t="shared" si="4"/>
        <v>184</v>
      </c>
      <c r="H302" s="16">
        <f>'[2]2b-'!H290</f>
        <v>187</v>
      </c>
      <c r="I302" s="16">
        <f>'[2]2b-'!I290</f>
        <v>161</v>
      </c>
      <c r="J302" s="19">
        <f>'[2]2b-'!J290</f>
        <v>371</v>
      </c>
    </row>
    <row r="303" spans="1:10" x14ac:dyDescent="0.25">
      <c r="A303" s="15" t="s">
        <v>21</v>
      </c>
      <c r="B303" s="15" t="s">
        <v>2</v>
      </c>
      <c r="C303" s="15" t="s">
        <v>103</v>
      </c>
      <c r="D303" s="16">
        <f>'[2]2b-'!E291</f>
        <v>20</v>
      </c>
      <c r="E303" s="16">
        <f>'[2]2b-'!G291</f>
        <v>0</v>
      </c>
      <c r="F303" s="16">
        <f>'[2]2b-'!F291</f>
        <v>24</v>
      </c>
      <c r="G303" s="16">
        <f t="shared" si="4"/>
        <v>44</v>
      </c>
      <c r="H303" s="16">
        <f>'[2]2b-'!H291</f>
        <v>3</v>
      </c>
      <c r="I303" s="16">
        <f>'[2]2b-'!I291</f>
        <v>3</v>
      </c>
      <c r="J303" s="19">
        <f>'[2]2b-'!J291</f>
        <v>47</v>
      </c>
    </row>
    <row r="304" spans="1:10" x14ac:dyDescent="0.25">
      <c r="A304" s="15" t="s">
        <v>21</v>
      </c>
      <c r="B304" s="15" t="s">
        <v>2</v>
      </c>
      <c r="C304" s="15" t="s">
        <v>237</v>
      </c>
      <c r="D304" s="16">
        <f>'[2]2b-'!E292</f>
        <v>2625</v>
      </c>
      <c r="E304" s="16">
        <f>'[2]2b-'!G292</f>
        <v>260</v>
      </c>
      <c r="F304" s="16">
        <f>'[2]2b-'!F292</f>
        <v>1553</v>
      </c>
      <c r="G304" s="16">
        <f t="shared" si="4"/>
        <v>4438</v>
      </c>
      <c r="H304" s="16">
        <f>'[2]2b-'!H292</f>
        <v>2708</v>
      </c>
      <c r="I304" s="16">
        <f>'[2]2b-'!I292</f>
        <v>2221</v>
      </c>
      <c r="J304" s="19">
        <f>'[2]2b-'!J292</f>
        <v>7146</v>
      </c>
    </row>
    <row r="305" spans="1:10" x14ac:dyDescent="0.25">
      <c r="A305" s="15" t="s">
        <v>21</v>
      </c>
      <c r="B305" s="15" t="s">
        <v>2</v>
      </c>
      <c r="C305" s="15" t="s">
        <v>238</v>
      </c>
      <c r="D305" s="16">
        <f>'[2]2b-'!E293</f>
        <v>34</v>
      </c>
      <c r="E305" s="16">
        <f>'[2]2b-'!G293</f>
        <v>2</v>
      </c>
      <c r="F305" s="16">
        <f>'[2]2b-'!F293</f>
        <v>3</v>
      </c>
      <c r="G305" s="16">
        <f t="shared" si="4"/>
        <v>39</v>
      </c>
      <c r="H305" s="16">
        <f>'[2]2b-'!H293</f>
        <v>54</v>
      </c>
      <c r="I305" s="16">
        <f>'[2]2b-'!I293</f>
        <v>33</v>
      </c>
      <c r="J305" s="19">
        <f>'[2]2b-'!J293</f>
        <v>93</v>
      </c>
    </row>
    <row r="306" spans="1:10" x14ac:dyDescent="0.25">
      <c r="A306" s="15" t="s">
        <v>21</v>
      </c>
      <c r="B306" s="15" t="s">
        <v>2</v>
      </c>
      <c r="C306" s="15" t="s">
        <v>239</v>
      </c>
      <c r="D306" s="16">
        <f>'[2]2b-'!E294</f>
        <v>713</v>
      </c>
      <c r="E306" s="16">
        <f>'[2]2b-'!G294</f>
        <v>45</v>
      </c>
      <c r="F306" s="16">
        <f>'[2]2b-'!F294</f>
        <v>139</v>
      </c>
      <c r="G306" s="16">
        <f t="shared" si="4"/>
        <v>897</v>
      </c>
      <c r="H306" s="16">
        <f>'[2]2b-'!H294</f>
        <v>488</v>
      </c>
      <c r="I306" s="16">
        <f>'[2]2b-'!I294</f>
        <v>396</v>
      </c>
      <c r="J306" s="19">
        <f>'[2]2b-'!J294</f>
        <v>1385</v>
      </c>
    </row>
    <row r="307" spans="1:10" x14ac:dyDescent="0.25">
      <c r="A307" s="15" t="s">
        <v>21</v>
      </c>
      <c r="B307" s="15" t="s">
        <v>1</v>
      </c>
      <c r="C307" s="15" t="s">
        <v>240</v>
      </c>
      <c r="D307" s="16">
        <f>'[2]2b-'!E295</f>
        <v>7</v>
      </c>
      <c r="E307" s="16">
        <f>'[2]2b-'!G295</f>
        <v>0</v>
      </c>
      <c r="F307" s="16">
        <f>'[2]2b-'!F295</f>
        <v>0</v>
      </c>
      <c r="G307" s="16">
        <f t="shared" si="4"/>
        <v>7</v>
      </c>
      <c r="H307" s="16">
        <f>'[2]2b-'!H295</f>
        <v>28</v>
      </c>
      <c r="I307" s="16">
        <f>'[2]2b-'!I295</f>
        <v>0</v>
      </c>
      <c r="J307" s="19">
        <f>'[2]2b-'!J295</f>
        <v>35</v>
      </c>
    </row>
    <row r="308" spans="1:10" x14ac:dyDescent="0.25">
      <c r="A308" s="15" t="s">
        <v>21</v>
      </c>
      <c r="B308" s="15" t="s">
        <v>1</v>
      </c>
      <c r="C308" s="15" t="s">
        <v>241</v>
      </c>
      <c r="D308" s="16">
        <f>'[2]2b-'!E296</f>
        <v>10</v>
      </c>
      <c r="E308" s="16">
        <f>'[2]2b-'!G296</f>
        <v>0</v>
      </c>
      <c r="F308" s="16">
        <f>'[2]2b-'!F296</f>
        <v>0</v>
      </c>
      <c r="G308" s="16">
        <f t="shared" si="4"/>
        <v>10</v>
      </c>
      <c r="H308" s="16">
        <f>'[2]2b-'!H296</f>
        <v>7</v>
      </c>
      <c r="I308" s="16">
        <f>'[2]2b-'!I296</f>
        <v>0</v>
      </c>
      <c r="J308" s="19">
        <f>'[2]2b-'!J296</f>
        <v>17</v>
      </c>
    </row>
    <row r="309" spans="1:10" x14ac:dyDescent="0.25">
      <c r="A309" s="15" t="s">
        <v>21</v>
      </c>
      <c r="B309" s="15" t="s">
        <v>1</v>
      </c>
      <c r="C309" s="15" t="s">
        <v>242</v>
      </c>
      <c r="D309" s="16">
        <f>'[2]2b-'!E297</f>
        <v>16</v>
      </c>
      <c r="E309" s="16">
        <f>'[2]2b-'!G297</f>
        <v>0</v>
      </c>
      <c r="F309" s="16">
        <f>'[2]2b-'!F297</f>
        <v>22</v>
      </c>
      <c r="G309" s="16">
        <f t="shared" si="4"/>
        <v>38</v>
      </c>
      <c r="H309" s="16">
        <f>'[2]2b-'!H297</f>
        <v>62</v>
      </c>
      <c r="I309" s="16">
        <f>'[2]2b-'!I297</f>
        <v>0</v>
      </c>
      <c r="J309" s="19">
        <f>'[2]2b-'!J297</f>
        <v>100</v>
      </c>
    </row>
    <row r="310" spans="1:10" x14ac:dyDescent="0.25">
      <c r="A310" s="15" t="s">
        <v>21</v>
      </c>
      <c r="B310" s="15" t="s">
        <v>1</v>
      </c>
      <c r="C310" s="15" t="s">
        <v>243</v>
      </c>
      <c r="D310" s="16">
        <f>'[2]2b-'!E298</f>
        <v>91</v>
      </c>
      <c r="E310" s="16">
        <f>'[2]2b-'!G298</f>
        <v>0</v>
      </c>
      <c r="F310" s="16">
        <f>'[2]2b-'!F298</f>
        <v>26</v>
      </c>
      <c r="G310" s="16">
        <f t="shared" si="4"/>
        <v>117</v>
      </c>
      <c r="H310" s="16">
        <f>'[2]2b-'!H298</f>
        <v>1</v>
      </c>
      <c r="I310" s="16">
        <f>'[2]2b-'!I298</f>
        <v>0</v>
      </c>
      <c r="J310" s="19">
        <f>'[2]2b-'!J298</f>
        <v>118</v>
      </c>
    </row>
    <row r="311" spans="1:10" x14ac:dyDescent="0.25">
      <c r="A311" s="15" t="s">
        <v>21</v>
      </c>
      <c r="B311" s="15" t="s">
        <v>278</v>
      </c>
      <c r="C311" s="15" t="s">
        <v>36</v>
      </c>
      <c r="D311" s="16">
        <f>'[2]2b-'!E299</f>
        <v>20</v>
      </c>
      <c r="E311" s="16">
        <f>'[2]2b-'!G299</f>
        <v>0</v>
      </c>
      <c r="F311" s="16">
        <f>'[2]2b-'!F299</f>
        <v>2</v>
      </c>
      <c r="G311" s="16">
        <f t="shared" si="4"/>
        <v>22</v>
      </c>
      <c r="H311" s="16">
        <f>'[2]2b-'!H299</f>
        <v>12</v>
      </c>
      <c r="I311" s="16">
        <f>'[2]2b-'!I299</f>
        <v>12</v>
      </c>
      <c r="J311" s="19">
        <f>'[2]2b-'!J299</f>
        <v>34</v>
      </c>
    </row>
    <row r="312" spans="1:10" x14ac:dyDescent="0.25">
      <c r="A312" s="15" t="s">
        <v>21</v>
      </c>
      <c r="B312" s="15" t="s">
        <v>278</v>
      </c>
      <c r="C312" s="15" t="s">
        <v>37</v>
      </c>
      <c r="D312" s="16">
        <f>'[2]2b-'!E300</f>
        <v>0</v>
      </c>
      <c r="E312" s="16">
        <f>'[2]2b-'!G300</f>
        <v>0</v>
      </c>
      <c r="F312" s="16">
        <f>'[2]2b-'!F300</f>
        <v>32</v>
      </c>
      <c r="G312" s="16">
        <f t="shared" si="4"/>
        <v>32</v>
      </c>
      <c r="H312" s="16">
        <f>'[2]2b-'!H300</f>
        <v>0</v>
      </c>
      <c r="I312" s="16">
        <f>'[2]2b-'!I300</f>
        <v>0</v>
      </c>
      <c r="J312" s="19">
        <f>'[2]2b-'!J300</f>
        <v>32</v>
      </c>
    </row>
    <row r="313" spans="1:10" x14ac:dyDescent="0.25">
      <c r="A313" s="15" t="s">
        <v>21</v>
      </c>
      <c r="B313" s="15" t="s">
        <v>278</v>
      </c>
      <c r="C313" s="15" t="s">
        <v>38</v>
      </c>
      <c r="D313" s="16">
        <f>'[2]2b-'!E301</f>
        <v>5228</v>
      </c>
      <c r="E313" s="16">
        <f>'[2]2b-'!G301</f>
        <v>1026</v>
      </c>
      <c r="F313" s="16">
        <f>'[2]2b-'!F301</f>
        <v>433</v>
      </c>
      <c r="G313" s="16">
        <f t="shared" si="4"/>
        <v>6687</v>
      </c>
      <c r="H313" s="16">
        <f>'[2]2b-'!H301</f>
        <v>3307</v>
      </c>
      <c r="I313" s="16">
        <f>'[2]2b-'!I301</f>
        <v>3307</v>
      </c>
      <c r="J313" s="19">
        <f>'[2]2b-'!J301</f>
        <v>9994</v>
      </c>
    </row>
    <row r="314" spans="1:10" x14ac:dyDescent="0.25">
      <c r="A314" s="15" t="s">
        <v>21</v>
      </c>
      <c r="B314" s="15" t="s">
        <v>278</v>
      </c>
      <c r="C314" s="15" t="s">
        <v>244</v>
      </c>
      <c r="D314" s="16">
        <f>'[2]2b-'!E302</f>
        <v>332</v>
      </c>
      <c r="E314" s="16">
        <f>'[2]2b-'!G302</f>
        <v>152</v>
      </c>
      <c r="F314" s="16">
        <f>'[2]2b-'!F302</f>
        <v>105</v>
      </c>
      <c r="G314" s="16">
        <f t="shared" si="4"/>
        <v>589</v>
      </c>
      <c r="H314" s="16">
        <f>'[2]2b-'!H302</f>
        <v>463</v>
      </c>
      <c r="I314" s="16">
        <f>'[2]2b-'!I302</f>
        <v>463</v>
      </c>
      <c r="J314" s="19">
        <f>'[2]2b-'!J302</f>
        <v>1052</v>
      </c>
    </row>
    <row r="315" spans="1:10" x14ac:dyDescent="0.25">
      <c r="A315" s="15" t="s">
        <v>21</v>
      </c>
      <c r="B315" s="15" t="s">
        <v>278</v>
      </c>
      <c r="C315" s="15" t="s">
        <v>245</v>
      </c>
      <c r="D315" s="16">
        <f>'[2]2b-'!E303</f>
        <v>67</v>
      </c>
      <c r="E315" s="16">
        <f>'[2]2b-'!G303</f>
        <v>9</v>
      </c>
      <c r="F315" s="16">
        <f>'[2]2b-'!F303</f>
        <v>18</v>
      </c>
      <c r="G315" s="16">
        <f t="shared" si="4"/>
        <v>94</v>
      </c>
      <c r="H315" s="16">
        <f>'[2]2b-'!H303</f>
        <v>136</v>
      </c>
      <c r="I315" s="16">
        <f>'[2]2b-'!I303</f>
        <v>136</v>
      </c>
      <c r="J315" s="19">
        <f>'[2]2b-'!J303</f>
        <v>230</v>
      </c>
    </row>
    <row r="316" spans="1:10" x14ac:dyDescent="0.25">
      <c r="A316" s="15" t="s">
        <v>21</v>
      </c>
      <c r="B316" s="15" t="s">
        <v>278</v>
      </c>
      <c r="C316" s="15" t="s">
        <v>39</v>
      </c>
      <c r="D316" s="16">
        <f>'[2]2b-'!E304</f>
        <v>589</v>
      </c>
      <c r="E316" s="16">
        <f>'[2]2b-'!G304</f>
        <v>210</v>
      </c>
      <c r="F316" s="16">
        <f>'[2]2b-'!F304</f>
        <v>93</v>
      </c>
      <c r="G316" s="16">
        <f t="shared" si="4"/>
        <v>892</v>
      </c>
      <c r="H316" s="16">
        <f>'[2]2b-'!H304</f>
        <v>822</v>
      </c>
      <c r="I316" s="16">
        <f>'[2]2b-'!I304</f>
        <v>822</v>
      </c>
      <c r="J316" s="19">
        <f>'[2]2b-'!J304</f>
        <v>1714</v>
      </c>
    </row>
    <row r="317" spans="1:10" x14ac:dyDescent="0.25">
      <c r="A317" s="15" t="s">
        <v>21</v>
      </c>
      <c r="B317" s="15" t="s">
        <v>278</v>
      </c>
      <c r="C317" s="15" t="s">
        <v>40</v>
      </c>
      <c r="D317" s="16">
        <f>'[2]2b-'!E305</f>
        <v>1332</v>
      </c>
      <c r="E317" s="16">
        <f>'[2]2b-'!G305</f>
        <v>291</v>
      </c>
      <c r="F317" s="16">
        <f>'[2]2b-'!F305</f>
        <v>217</v>
      </c>
      <c r="G317" s="16">
        <f t="shared" si="4"/>
        <v>1840</v>
      </c>
      <c r="H317" s="16">
        <f>'[2]2b-'!H305</f>
        <v>1304</v>
      </c>
      <c r="I317" s="16">
        <f>'[2]2b-'!I305</f>
        <v>1304</v>
      </c>
      <c r="J317" s="19">
        <f>'[2]2b-'!J305</f>
        <v>3144</v>
      </c>
    </row>
    <row r="318" spans="1:10" x14ac:dyDescent="0.25">
      <c r="A318" s="15" t="s">
        <v>21</v>
      </c>
      <c r="B318" s="15" t="s">
        <v>278</v>
      </c>
      <c r="C318" s="15" t="s">
        <v>41</v>
      </c>
      <c r="D318" s="16">
        <f>'[2]2b-'!E306</f>
        <v>253</v>
      </c>
      <c r="E318" s="16">
        <f>'[2]2b-'!G306</f>
        <v>18</v>
      </c>
      <c r="F318" s="16">
        <f>'[2]2b-'!F306</f>
        <v>4</v>
      </c>
      <c r="G318" s="16">
        <f t="shared" si="4"/>
        <v>275</v>
      </c>
      <c r="H318" s="16">
        <f>'[2]2b-'!H306</f>
        <v>85</v>
      </c>
      <c r="I318" s="16">
        <f>'[2]2b-'!I306</f>
        <v>85</v>
      </c>
      <c r="J318" s="19">
        <f>'[2]2b-'!J306</f>
        <v>360</v>
      </c>
    </row>
    <row r="319" spans="1:10" x14ac:dyDescent="0.25">
      <c r="A319" s="15" t="s">
        <v>21</v>
      </c>
      <c r="B319" s="15" t="s">
        <v>278</v>
      </c>
      <c r="C319" s="15" t="s">
        <v>246</v>
      </c>
      <c r="D319" s="16">
        <f>'[2]2b-'!E307</f>
        <v>853</v>
      </c>
      <c r="E319" s="16">
        <f>'[2]2b-'!G307</f>
        <v>0</v>
      </c>
      <c r="F319" s="16">
        <f>'[2]2b-'!F307</f>
        <v>220</v>
      </c>
      <c r="G319" s="16">
        <f t="shared" si="4"/>
        <v>1073</v>
      </c>
      <c r="H319" s="16">
        <f>'[2]2b-'!H307</f>
        <v>173</v>
      </c>
      <c r="I319" s="16">
        <f>'[2]2b-'!I307</f>
        <v>173</v>
      </c>
      <c r="J319" s="19">
        <f>'[2]2b-'!J307</f>
        <v>1246</v>
      </c>
    </row>
    <row r="320" spans="1:10" x14ac:dyDescent="0.25">
      <c r="A320" s="20" t="s">
        <v>21</v>
      </c>
      <c r="B320" s="20" t="s">
        <v>278</v>
      </c>
      <c r="C320" s="20" t="s">
        <v>247</v>
      </c>
      <c r="D320" s="21">
        <f>'[2]2b-'!E308</f>
        <v>19</v>
      </c>
      <c r="E320" s="21">
        <f>'[2]2b-'!G308</f>
        <v>0</v>
      </c>
      <c r="F320" s="21">
        <f>'[2]2b-'!F308</f>
        <v>3</v>
      </c>
      <c r="G320" s="21">
        <f t="shared" si="4"/>
        <v>22</v>
      </c>
      <c r="H320" s="21">
        <f>'[2]2b-'!H308</f>
        <v>8</v>
      </c>
      <c r="I320" s="21">
        <f>'[2]2b-'!I308</f>
        <v>8</v>
      </c>
      <c r="J320" s="22">
        <f>'[2]2b-'!J308</f>
        <v>30</v>
      </c>
    </row>
  </sheetData>
  <mergeCells count="4">
    <mergeCell ref="D13:G13"/>
    <mergeCell ref="H13:I13"/>
    <mergeCell ref="J13:J14"/>
    <mergeCell ref="A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topLeftCell="A13" workbookViewId="0">
      <selection activeCell="I15" sqref="I15"/>
    </sheetView>
  </sheetViews>
  <sheetFormatPr baseColWidth="10" defaultRowHeight="15" x14ac:dyDescent="0.25"/>
  <cols>
    <col min="1" max="1" width="43.7109375" bestFit="1" customWidth="1"/>
    <col min="2" max="2" width="16.85546875" customWidth="1"/>
    <col min="3" max="3" width="25.7109375" customWidth="1"/>
    <col min="4" max="4" width="18.140625" customWidth="1"/>
    <col min="5" max="5" width="16.42578125" customWidth="1"/>
    <col min="6" max="6" width="16.140625" customWidth="1"/>
    <col min="7" max="7" width="16.28515625" customWidth="1"/>
  </cols>
  <sheetData>
    <row r="1" spans="1:8" ht="23.25" x14ac:dyDescent="0.35">
      <c r="A1" s="2" t="s">
        <v>280</v>
      </c>
    </row>
    <row r="2" spans="1:8" s="5" customFormat="1" ht="15.75" customHeight="1" x14ac:dyDescent="0.2">
      <c r="A2" s="29" t="s">
        <v>315</v>
      </c>
    </row>
    <row r="3" spans="1:8" s="5" customFormat="1" ht="12" x14ac:dyDescent="0.2"/>
    <row r="4" spans="1:8" s="5" customFormat="1" ht="12" x14ac:dyDescent="0.2">
      <c r="A4" s="5" t="s">
        <v>316</v>
      </c>
    </row>
    <row r="5" spans="1:8" s="5" customFormat="1" ht="12" x14ac:dyDescent="0.2">
      <c r="A5" s="26" t="s">
        <v>323</v>
      </c>
    </row>
    <row r="6" spans="1:8" s="5" customFormat="1" ht="35.25" customHeight="1" x14ac:dyDescent="0.2">
      <c r="A6" s="42" t="s">
        <v>324</v>
      </c>
      <c r="B6" s="42"/>
      <c r="C6" s="42"/>
      <c r="D6" s="42"/>
      <c r="E6" s="42"/>
      <c r="F6" s="42"/>
      <c r="G6" s="42"/>
      <c r="H6" s="30"/>
    </row>
    <row r="7" spans="1:8" s="5" customFormat="1" ht="15" customHeight="1" x14ac:dyDescent="0.2">
      <c r="A7" s="27" t="s">
        <v>255</v>
      </c>
    </row>
    <row r="8" spans="1:8" ht="15" customHeight="1" x14ac:dyDescent="0.25">
      <c r="A8" s="3"/>
    </row>
    <row r="9" spans="1:8" s="5" customFormat="1" ht="14.25" customHeight="1" x14ac:dyDescent="0.2">
      <c r="A9" s="28" t="s">
        <v>322</v>
      </c>
    </row>
    <row r="10" spans="1:8" x14ac:dyDescent="0.25">
      <c r="A10" s="4" t="s">
        <v>267</v>
      </c>
    </row>
    <row r="11" spans="1:8" x14ac:dyDescent="0.25">
      <c r="A11" s="4" t="s">
        <v>276</v>
      </c>
    </row>
    <row r="12" spans="1:8" x14ac:dyDescent="0.25">
      <c r="A12" s="4" t="s">
        <v>268</v>
      </c>
    </row>
    <row r="13" spans="1:8" x14ac:dyDescent="0.25">
      <c r="A13" s="4" t="s">
        <v>279</v>
      </c>
    </row>
    <row r="14" spans="1:8" ht="22.5" customHeight="1" x14ac:dyDescent="0.25">
      <c r="C14" s="43" t="s">
        <v>288</v>
      </c>
      <c r="D14" s="44"/>
      <c r="E14" s="44"/>
      <c r="F14" s="44"/>
      <c r="G14" s="44"/>
    </row>
    <row r="15" spans="1:8" ht="51" x14ac:dyDescent="0.25">
      <c r="A15" s="13" t="s">
        <v>22</v>
      </c>
      <c r="B15" s="13" t="s">
        <v>289</v>
      </c>
      <c r="C15" s="17" t="s">
        <v>290</v>
      </c>
      <c r="D15" s="17" t="s">
        <v>270</v>
      </c>
      <c r="E15" s="17" t="s">
        <v>269</v>
      </c>
      <c r="F15" s="17" t="s">
        <v>253</v>
      </c>
      <c r="G15" s="17" t="s">
        <v>291</v>
      </c>
    </row>
    <row r="16" spans="1:8" x14ac:dyDescent="0.25">
      <c r="A16" s="15" t="s">
        <v>0</v>
      </c>
      <c r="B16" s="15" t="s">
        <v>278</v>
      </c>
      <c r="C16" s="16">
        <f>'[2]4b-'!D5</f>
        <v>1457.99</v>
      </c>
      <c r="D16" s="16">
        <f>'[2]4b-'!E5</f>
        <v>820.17</v>
      </c>
      <c r="E16" s="16">
        <f>'[2]4b-'!H5</f>
        <v>0</v>
      </c>
      <c r="F16" s="16">
        <f>'[2]4b-'!F5</f>
        <v>393.83</v>
      </c>
      <c r="G16" s="19">
        <f>'[2]4b-'!G5</f>
        <v>244</v>
      </c>
    </row>
    <row r="17" spans="1:7" x14ac:dyDescent="0.25">
      <c r="A17" s="15" t="s">
        <v>0</v>
      </c>
      <c r="B17" s="15" t="s">
        <v>1</v>
      </c>
      <c r="C17" s="16">
        <f>'[2]4b-'!D6</f>
        <v>141</v>
      </c>
      <c r="D17" s="16">
        <f>'[2]4b-'!E6</f>
        <v>141</v>
      </c>
      <c r="E17" s="16">
        <f>'[2]4b-'!H6</f>
        <v>0</v>
      </c>
      <c r="F17" s="16">
        <f>'[2]4b-'!F6</f>
        <v>0</v>
      </c>
      <c r="G17" s="19">
        <f>'[2]4b-'!G6</f>
        <v>0</v>
      </c>
    </row>
    <row r="18" spans="1:7" x14ac:dyDescent="0.25">
      <c r="A18" s="15" t="s">
        <v>0</v>
      </c>
      <c r="B18" s="15" t="s">
        <v>2</v>
      </c>
      <c r="C18" s="16">
        <f>'[2]4b-'!D7</f>
        <v>4678</v>
      </c>
      <c r="D18" s="16">
        <f>'[2]4b-'!E7</f>
        <v>677</v>
      </c>
      <c r="E18" s="16">
        <f>'[2]4b-'!H7</f>
        <v>503</v>
      </c>
      <c r="F18" s="16">
        <f>'[2]4b-'!F7</f>
        <v>1577</v>
      </c>
      <c r="G18" s="19">
        <f>'[2]4b-'!G7</f>
        <v>1921</v>
      </c>
    </row>
    <row r="19" spans="1:7" x14ac:dyDescent="0.25">
      <c r="A19" s="15" t="s">
        <v>0</v>
      </c>
      <c r="B19" s="15" t="s">
        <v>3</v>
      </c>
      <c r="C19" s="16">
        <f>'[2]4b-'!D8</f>
        <v>0</v>
      </c>
      <c r="D19" s="16">
        <f>'[2]4b-'!E8</f>
        <v>0</v>
      </c>
      <c r="E19" s="16">
        <f>'[2]4b-'!H8</f>
        <v>0</v>
      </c>
      <c r="F19" s="16">
        <f>'[2]4b-'!F8</f>
        <v>0</v>
      </c>
      <c r="G19" s="19">
        <f>'[2]4b-'!G8</f>
        <v>0</v>
      </c>
    </row>
    <row r="20" spans="1:7" x14ac:dyDescent="0.25">
      <c r="A20" s="15" t="s">
        <v>4</v>
      </c>
      <c r="B20" s="15" t="s">
        <v>278</v>
      </c>
      <c r="C20" s="16">
        <f>'[2]4b-'!D9</f>
        <v>529.29999999999995</v>
      </c>
      <c r="D20" s="16">
        <f>'[2]4b-'!E9</f>
        <v>189.97</v>
      </c>
      <c r="E20" s="16">
        <f>'[2]4b-'!H9</f>
        <v>0</v>
      </c>
      <c r="F20" s="16">
        <f>'[2]4b-'!F9</f>
        <v>302.33999999999997</v>
      </c>
      <c r="G20" s="19">
        <f>'[2]4b-'!G9</f>
        <v>37</v>
      </c>
    </row>
    <row r="21" spans="1:7" x14ac:dyDescent="0.25">
      <c r="A21" s="15" t="s">
        <v>4</v>
      </c>
      <c r="B21" s="15" t="s">
        <v>1</v>
      </c>
      <c r="C21" s="16">
        <f>'[2]4b-'!D10</f>
        <v>0</v>
      </c>
      <c r="D21" s="16">
        <f>'[2]4b-'!E10</f>
        <v>0</v>
      </c>
      <c r="E21" s="16">
        <f>'[2]4b-'!H10</f>
        <v>0</v>
      </c>
      <c r="F21" s="16">
        <f>'[2]4b-'!F10</f>
        <v>0</v>
      </c>
      <c r="G21" s="19">
        <f>'[2]4b-'!G10</f>
        <v>0</v>
      </c>
    </row>
    <row r="22" spans="1:7" x14ac:dyDescent="0.25">
      <c r="A22" s="15" t="s">
        <v>4</v>
      </c>
      <c r="B22" s="15" t="s">
        <v>2</v>
      </c>
      <c r="C22" s="16">
        <f>'[2]4b-'!D11</f>
        <v>2119</v>
      </c>
      <c r="D22" s="16">
        <f>'[2]4b-'!E11</f>
        <v>221</v>
      </c>
      <c r="E22" s="16">
        <f>'[2]4b-'!H11</f>
        <v>194</v>
      </c>
      <c r="F22" s="16">
        <f>'[2]4b-'!F11</f>
        <v>774</v>
      </c>
      <c r="G22" s="19">
        <f>'[2]4b-'!G11</f>
        <v>930</v>
      </c>
    </row>
    <row r="23" spans="1:7" x14ac:dyDescent="0.25">
      <c r="A23" s="15" t="s">
        <v>4</v>
      </c>
      <c r="B23" s="15" t="s">
        <v>3</v>
      </c>
      <c r="C23" s="16">
        <f>'[2]4b-'!D12</f>
        <v>0</v>
      </c>
      <c r="D23" s="16">
        <f>'[2]4b-'!E12</f>
        <v>0</v>
      </c>
      <c r="E23" s="16">
        <f>'[2]4b-'!H12</f>
        <v>0</v>
      </c>
      <c r="F23" s="16">
        <f>'[2]4b-'!F12</f>
        <v>0</v>
      </c>
      <c r="G23" s="19">
        <f>'[2]4b-'!G12</f>
        <v>0</v>
      </c>
    </row>
    <row r="24" spans="1:7" x14ac:dyDescent="0.25">
      <c r="A24" s="15" t="s">
        <v>5</v>
      </c>
      <c r="B24" s="15" t="s">
        <v>278</v>
      </c>
      <c r="C24" s="16">
        <f>'[2]4b-'!D13</f>
        <v>972</v>
      </c>
      <c r="D24" s="16">
        <f>'[2]4b-'!E13</f>
        <v>512.85</v>
      </c>
      <c r="E24" s="16">
        <f>'[2]4b-'!H13</f>
        <v>0</v>
      </c>
      <c r="F24" s="16">
        <f>'[2]4b-'!F13</f>
        <v>335.15</v>
      </c>
      <c r="G24" s="19">
        <f>'[2]4b-'!G13</f>
        <v>124</v>
      </c>
    </row>
    <row r="25" spans="1:7" x14ac:dyDescent="0.25">
      <c r="A25" s="15" t="s">
        <v>5</v>
      </c>
      <c r="B25" s="15" t="s">
        <v>1</v>
      </c>
      <c r="C25" s="16">
        <f>'[2]4b-'!D14</f>
        <v>0</v>
      </c>
      <c r="D25" s="16">
        <f>'[2]4b-'!E14</f>
        <v>0</v>
      </c>
      <c r="E25" s="16">
        <f>'[2]4b-'!H14</f>
        <v>0</v>
      </c>
      <c r="F25" s="16">
        <f>'[2]4b-'!F14</f>
        <v>0</v>
      </c>
      <c r="G25" s="19">
        <f>'[2]4b-'!G14</f>
        <v>0</v>
      </c>
    </row>
    <row r="26" spans="1:7" x14ac:dyDescent="0.25">
      <c r="A26" s="15" t="s">
        <v>5</v>
      </c>
      <c r="B26" s="15" t="s">
        <v>2</v>
      </c>
      <c r="C26" s="16">
        <f>'[2]4b-'!D15</f>
        <v>4553</v>
      </c>
      <c r="D26" s="16">
        <f>'[2]4b-'!E15</f>
        <v>492</v>
      </c>
      <c r="E26" s="16">
        <f>'[2]4b-'!H15</f>
        <v>439</v>
      </c>
      <c r="F26" s="16">
        <f>'[2]4b-'!F15</f>
        <v>1634</v>
      </c>
      <c r="G26" s="19">
        <f>'[2]4b-'!G15</f>
        <v>1988</v>
      </c>
    </row>
    <row r="27" spans="1:7" x14ac:dyDescent="0.25">
      <c r="A27" s="15" t="s">
        <v>5</v>
      </c>
      <c r="B27" s="15" t="s">
        <v>3</v>
      </c>
      <c r="C27" s="16">
        <f>'[2]4b-'!D16</f>
        <v>43</v>
      </c>
      <c r="D27" s="16">
        <f>'[2]4b-'!E16</f>
        <v>28.29</v>
      </c>
      <c r="E27" s="16">
        <f>'[2]4b-'!H16</f>
        <v>0</v>
      </c>
      <c r="F27" s="16">
        <f>'[2]4b-'!F16</f>
        <v>7.92</v>
      </c>
      <c r="G27" s="19">
        <f>'[2]4b-'!G16</f>
        <v>6.79</v>
      </c>
    </row>
    <row r="28" spans="1:7" x14ac:dyDescent="0.25">
      <c r="A28" s="15" t="s">
        <v>6</v>
      </c>
      <c r="B28" s="15" t="s">
        <v>278</v>
      </c>
      <c r="C28" s="16">
        <f>'[2]4b-'!D17</f>
        <v>2472.92</v>
      </c>
      <c r="D28" s="16">
        <f>'[2]4b-'!E17</f>
        <v>1693.02</v>
      </c>
      <c r="E28" s="16">
        <f>'[2]4b-'!H17</f>
        <v>0</v>
      </c>
      <c r="F28" s="16">
        <f>'[2]4b-'!F17</f>
        <v>565.79999999999995</v>
      </c>
      <c r="G28" s="19">
        <f>'[2]4b-'!G17</f>
        <v>214.12</v>
      </c>
    </row>
    <row r="29" spans="1:7" x14ac:dyDescent="0.25">
      <c r="A29" s="15" t="s">
        <v>6</v>
      </c>
      <c r="B29" s="15" t="s">
        <v>1</v>
      </c>
      <c r="C29" s="16">
        <f>'[2]4b-'!D18</f>
        <v>0</v>
      </c>
      <c r="D29" s="16">
        <f>'[2]4b-'!E18</f>
        <v>0</v>
      </c>
      <c r="E29" s="16">
        <f>'[2]4b-'!H18</f>
        <v>0</v>
      </c>
      <c r="F29" s="16">
        <f>'[2]4b-'!F18</f>
        <v>0</v>
      </c>
      <c r="G29" s="19">
        <f>'[2]4b-'!G18</f>
        <v>0</v>
      </c>
    </row>
    <row r="30" spans="1:7" x14ac:dyDescent="0.25">
      <c r="A30" s="15" t="s">
        <v>6</v>
      </c>
      <c r="B30" s="15" t="s">
        <v>2</v>
      </c>
      <c r="C30" s="16">
        <f>'[2]4b-'!D19</f>
        <v>3354</v>
      </c>
      <c r="D30" s="16">
        <f>'[2]4b-'!E19</f>
        <v>536</v>
      </c>
      <c r="E30" s="16">
        <f>'[2]4b-'!H19</f>
        <v>406</v>
      </c>
      <c r="F30" s="16">
        <f>'[2]4b-'!F19</f>
        <v>1004</v>
      </c>
      <c r="G30" s="19">
        <f>'[2]4b-'!G19</f>
        <v>1408</v>
      </c>
    </row>
    <row r="31" spans="1:7" x14ac:dyDescent="0.25">
      <c r="A31" s="15" t="s">
        <v>6</v>
      </c>
      <c r="B31" s="15" t="s">
        <v>3</v>
      </c>
      <c r="C31" s="16">
        <f>'[2]4b-'!D20</f>
        <v>134</v>
      </c>
      <c r="D31" s="16">
        <f>'[2]4b-'!E20</f>
        <v>104.41</v>
      </c>
      <c r="E31" s="16">
        <f>'[2]4b-'!H20</f>
        <v>0</v>
      </c>
      <c r="F31" s="16">
        <f>'[2]4b-'!F20</f>
        <v>0</v>
      </c>
      <c r="G31" s="19">
        <f>'[2]4b-'!G20</f>
        <v>29.58</v>
      </c>
    </row>
    <row r="32" spans="1:7" x14ac:dyDescent="0.25">
      <c r="A32" s="15" t="s">
        <v>7</v>
      </c>
      <c r="B32" s="15" t="s">
        <v>278</v>
      </c>
      <c r="C32" s="16">
        <f>'[2]4b-'!D21</f>
        <v>285</v>
      </c>
      <c r="D32" s="16">
        <f>'[2]4b-'!E21</f>
        <v>89</v>
      </c>
      <c r="E32" s="16">
        <f>'[2]4b-'!H21</f>
        <v>0</v>
      </c>
      <c r="F32" s="16">
        <f>'[2]4b-'!F21</f>
        <v>160</v>
      </c>
      <c r="G32" s="19">
        <f>'[2]4b-'!G21</f>
        <v>36</v>
      </c>
    </row>
    <row r="33" spans="1:7" x14ac:dyDescent="0.25">
      <c r="A33" s="15" t="s">
        <v>7</v>
      </c>
      <c r="B33" s="15" t="s">
        <v>1</v>
      </c>
      <c r="C33" s="16">
        <f>'[2]4b-'!D22</f>
        <v>0</v>
      </c>
      <c r="D33" s="16">
        <f>'[2]4b-'!E22</f>
        <v>0</v>
      </c>
      <c r="E33" s="16">
        <f>'[2]4b-'!H22</f>
        <v>0</v>
      </c>
      <c r="F33" s="16">
        <f>'[2]4b-'!F22</f>
        <v>0</v>
      </c>
      <c r="G33" s="19">
        <f>'[2]4b-'!G22</f>
        <v>0</v>
      </c>
    </row>
    <row r="34" spans="1:7" x14ac:dyDescent="0.25">
      <c r="A34" s="15" t="s">
        <v>7</v>
      </c>
      <c r="B34" s="15" t="s">
        <v>2</v>
      </c>
      <c r="C34" s="16">
        <f>'[2]4b-'!D23</f>
        <v>3346</v>
      </c>
      <c r="D34" s="16">
        <f>'[2]4b-'!E23</f>
        <v>323</v>
      </c>
      <c r="E34" s="16">
        <f>'[2]4b-'!H23</f>
        <v>327</v>
      </c>
      <c r="F34" s="16">
        <f>'[2]4b-'!F23</f>
        <v>1239</v>
      </c>
      <c r="G34" s="19">
        <f>'[2]4b-'!G23</f>
        <v>1457</v>
      </c>
    </row>
    <row r="35" spans="1:7" x14ac:dyDescent="0.25">
      <c r="A35" s="15" t="s">
        <v>7</v>
      </c>
      <c r="B35" s="15" t="s">
        <v>3</v>
      </c>
      <c r="C35" s="16">
        <f>'[2]4b-'!D24</f>
        <v>0</v>
      </c>
      <c r="D35" s="16">
        <f>'[2]4b-'!E24</f>
        <v>0</v>
      </c>
      <c r="E35" s="16">
        <f>'[2]4b-'!H24</f>
        <v>0</v>
      </c>
      <c r="F35" s="16">
        <f>'[2]4b-'!F24</f>
        <v>0</v>
      </c>
      <c r="G35" s="19">
        <f>'[2]4b-'!G24</f>
        <v>0</v>
      </c>
    </row>
    <row r="36" spans="1:7" x14ac:dyDescent="0.25">
      <c r="A36" s="15" t="s">
        <v>8</v>
      </c>
      <c r="B36" s="15" t="s">
        <v>278</v>
      </c>
      <c r="C36" s="16">
        <f>'[2]4b-'!D25</f>
        <v>37</v>
      </c>
      <c r="D36" s="16">
        <f>'[2]4b-'!E25</f>
        <v>8</v>
      </c>
      <c r="E36" s="16">
        <f>'[2]4b-'!H25</f>
        <v>0</v>
      </c>
      <c r="F36" s="16">
        <f>'[2]4b-'!F25</f>
        <v>21</v>
      </c>
      <c r="G36" s="19">
        <f>'[2]4b-'!G25</f>
        <v>8</v>
      </c>
    </row>
    <row r="37" spans="1:7" x14ac:dyDescent="0.25">
      <c r="A37" s="15" t="s">
        <v>8</v>
      </c>
      <c r="B37" s="15" t="s">
        <v>1</v>
      </c>
      <c r="C37" s="16">
        <f>'[2]4b-'!D26</f>
        <v>0</v>
      </c>
      <c r="D37" s="16">
        <f>'[2]4b-'!E26</f>
        <v>0</v>
      </c>
      <c r="E37" s="16">
        <f>'[2]4b-'!H26</f>
        <v>0</v>
      </c>
      <c r="F37" s="16">
        <f>'[2]4b-'!F26</f>
        <v>0</v>
      </c>
      <c r="G37" s="19">
        <f>'[2]4b-'!G26</f>
        <v>0</v>
      </c>
    </row>
    <row r="38" spans="1:7" x14ac:dyDescent="0.25">
      <c r="A38" s="15" t="s">
        <v>8</v>
      </c>
      <c r="B38" s="15" t="s">
        <v>2</v>
      </c>
      <c r="C38" s="16">
        <f>'[2]4b-'!D27</f>
        <v>1452</v>
      </c>
      <c r="D38" s="16">
        <f>'[2]4b-'!E27</f>
        <v>152</v>
      </c>
      <c r="E38" s="16">
        <f>'[2]4b-'!H27</f>
        <v>156</v>
      </c>
      <c r="F38" s="16">
        <f>'[2]4b-'!F27</f>
        <v>579</v>
      </c>
      <c r="G38" s="19">
        <f>'[2]4b-'!G27</f>
        <v>565</v>
      </c>
    </row>
    <row r="39" spans="1:7" x14ac:dyDescent="0.25">
      <c r="A39" s="15" t="s">
        <v>8</v>
      </c>
      <c r="B39" s="15" t="s">
        <v>3</v>
      </c>
      <c r="C39" s="16">
        <f>'[2]4b-'!D28</f>
        <v>70.59</v>
      </c>
      <c r="D39" s="16">
        <f>'[2]4b-'!E28</f>
        <v>5.64</v>
      </c>
      <c r="E39" s="16">
        <f>'[2]4b-'!H28</f>
        <v>0</v>
      </c>
      <c r="F39" s="16">
        <f>'[2]4b-'!F28</f>
        <v>54.02</v>
      </c>
      <c r="G39" s="19">
        <f>'[2]4b-'!G28</f>
        <v>10.94</v>
      </c>
    </row>
    <row r="40" spans="1:7" x14ac:dyDescent="0.25">
      <c r="A40" s="15" t="s">
        <v>9</v>
      </c>
      <c r="B40" s="15" t="s">
        <v>278</v>
      </c>
      <c r="C40" s="16">
        <f>'[2]4b-'!D29</f>
        <v>26</v>
      </c>
      <c r="D40" s="16">
        <f>'[2]4b-'!E29</f>
        <v>10</v>
      </c>
      <c r="E40" s="16">
        <f>'[2]4b-'!H29</f>
        <v>0</v>
      </c>
      <c r="F40" s="16">
        <f>'[2]4b-'!F29</f>
        <v>16</v>
      </c>
      <c r="G40" s="19">
        <f>'[2]4b-'!G29</f>
        <v>0</v>
      </c>
    </row>
    <row r="41" spans="1:7" x14ac:dyDescent="0.25">
      <c r="A41" s="15" t="s">
        <v>9</v>
      </c>
      <c r="B41" s="15" t="s">
        <v>1</v>
      </c>
      <c r="C41" s="16">
        <f>'[2]4b-'!D30</f>
        <v>0</v>
      </c>
      <c r="D41" s="16">
        <f>'[2]4b-'!E30</f>
        <v>0</v>
      </c>
      <c r="E41" s="16">
        <f>'[2]4b-'!H30</f>
        <v>0</v>
      </c>
      <c r="F41" s="16">
        <f>'[2]4b-'!F30</f>
        <v>0</v>
      </c>
      <c r="G41" s="19">
        <f>'[2]4b-'!G30</f>
        <v>0</v>
      </c>
    </row>
    <row r="42" spans="1:7" x14ac:dyDescent="0.25">
      <c r="A42" s="15" t="s">
        <v>9</v>
      </c>
      <c r="B42" s="15" t="s">
        <v>2</v>
      </c>
      <c r="C42" s="16">
        <f>'[2]4b-'!D31</f>
        <v>1477</v>
      </c>
      <c r="D42" s="16">
        <f>'[2]4b-'!E31</f>
        <v>129</v>
      </c>
      <c r="E42" s="16">
        <f>'[2]4b-'!H31</f>
        <v>176</v>
      </c>
      <c r="F42" s="16">
        <f>'[2]4b-'!F31</f>
        <v>674</v>
      </c>
      <c r="G42" s="19">
        <f>'[2]4b-'!G31</f>
        <v>498</v>
      </c>
    </row>
    <row r="43" spans="1:7" x14ac:dyDescent="0.25">
      <c r="A43" s="15" t="s">
        <v>9</v>
      </c>
      <c r="B43" s="15" t="s">
        <v>3</v>
      </c>
      <c r="C43" s="16">
        <f>'[2]4b-'!D32</f>
        <v>132.08000000000001</v>
      </c>
      <c r="D43" s="16">
        <f>'[2]4b-'!E32</f>
        <v>0.78</v>
      </c>
      <c r="E43" s="16">
        <f>'[2]4b-'!H32</f>
        <v>0</v>
      </c>
      <c r="F43" s="16">
        <f>'[2]4b-'!F32</f>
        <v>6.12</v>
      </c>
      <c r="G43" s="19">
        <f>'[2]4b-'!G32</f>
        <v>125.18</v>
      </c>
    </row>
    <row r="44" spans="1:7" x14ac:dyDescent="0.25">
      <c r="A44" s="15" t="s">
        <v>10</v>
      </c>
      <c r="B44" s="15" t="s">
        <v>278</v>
      </c>
      <c r="C44" s="16">
        <f>'[2]4b-'!D33</f>
        <v>301</v>
      </c>
      <c r="D44" s="16">
        <f>'[2]4b-'!E33</f>
        <v>146</v>
      </c>
      <c r="E44" s="16">
        <f>'[2]4b-'!H33</f>
        <v>0</v>
      </c>
      <c r="F44" s="16">
        <f>'[2]4b-'!F33</f>
        <v>100</v>
      </c>
      <c r="G44" s="19">
        <f>'[2]4b-'!G33</f>
        <v>55</v>
      </c>
    </row>
    <row r="45" spans="1:7" x14ac:dyDescent="0.25">
      <c r="A45" s="15" t="s">
        <v>10</v>
      </c>
      <c r="B45" s="15" t="s">
        <v>1</v>
      </c>
      <c r="C45" s="16">
        <f>'[2]4b-'!D34</f>
        <v>34</v>
      </c>
      <c r="D45" s="16">
        <f>'[2]4b-'!E34</f>
        <v>0</v>
      </c>
      <c r="E45" s="16">
        <f>'[2]4b-'!H34</f>
        <v>0</v>
      </c>
      <c r="F45" s="16">
        <f>'[2]4b-'!F34</f>
        <v>34</v>
      </c>
      <c r="G45" s="19">
        <f>'[2]4b-'!G34</f>
        <v>0</v>
      </c>
    </row>
    <row r="46" spans="1:7" x14ac:dyDescent="0.25">
      <c r="A46" s="15" t="s">
        <v>10</v>
      </c>
      <c r="B46" s="15" t="s">
        <v>2</v>
      </c>
      <c r="C46" s="16">
        <f>'[2]4b-'!D35</f>
        <v>2823</v>
      </c>
      <c r="D46" s="16">
        <f>'[2]4b-'!E35</f>
        <v>284</v>
      </c>
      <c r="E46" s="16">
        <f>'[2]4b-'!H35</f>
        <v>287</v>
      </c>
      <c r="F46" s="16">
        <f>'[2]4b-'!F35</f>
        <v>1062</v>
      </c>
      <c r="G46" s="19">
        <f>'[2]4b-'!G35</f>
        <v>1190</v>
      </c>
    </row>
    <row r="47" spans="1:7" x14ac:dyDescent="0.25">
      <c r="A47" s="15" t="s">
        <v>10</v>
      </c>
      <c r="B47" s="15" t="s">
        <v>3</v>
      </c>
      <c r="C47" s="16">
        <f>'[2]4b-'!D36</f>
        <v>51.22</v>
      </c>
      <c r="D47" s="16">
        <f>'[2]4b-'!E36</f>
        <v>2.09</v>
      </c>
      <c r="E47" s="16">
        <f>'[2]4b-'!H36</f>
        <v>0</v>
      </c>
      <c r="F47" s="16">
        <f>'[2]4b-'!F36</f>
        <v>0</v>
      </c>
      <c r="G47" s="19">
        <f>'[2]4b-'!G36</f>
        <v>49.13</v>
      </c>
    </row>
    <row r="48" spans="1:7" x14ac:dyDescent="0.25">
      <c r="A48" s="15" t="s">
        <v>11</v>
      </c>
      <c r="B48" s="15" t="s">
        <v>278</v>
      </c>
      <c r="C48" s="16">
        <f>'[2]4b-'!D37</f>
        <v>1815.79</v>
      </c>
      <c r="D48" s="16">
        <f>'[2]4b-'!E37</f>
        <v>905.13</v>
      </c>
      <c r="E48" s="16">
        <f>'[2]4b-'!H37</f>
        <v>0</v>
      </c>
      <c r="F48" s="16">
        <f>'[2]4b-'!F37</f>
        <v>802.67</v>
      </c>
      <c r="G48" s="19">
        <f>'[2]4b-'!G37</f>
        <v>108.03</v>
      </c>
    </row>
    <row r="49" spans="1:7" x14ac:dyDescent="0.25">
      <c r="A49" s="15" t="s">
        <v>11</v>
      </c>
      <c r="B49" s="15" t="s">
        <v>1</v>
      </c>
      <c r="C49" s="16">
        <f>'[2]4b-'!D38</f>
        <v>24.45</v>
      </c>
      <c r="D49" s="16">
        <f>'[2]4b-'!E38</f>
        <v>24.45</v>
      </c>
      <c r="E49" s="16">
        <f>'[2]4b-'!H38</f>
        <v>0</v>
      </c>
      <c r="F49" s="16">
        <f>'[2]4b-'!F38</f>
        <v>0</v>
      </c>
      <c r="G49" s="19">
        <f>'[2]4b-'!G38</f>
        <v>0</v>
      </c>
    </row>
    <row r="50" spans="1:7" x14ac:dyDescent="0.25">
      <c r="A50" s="15" t="s">
        <v>11</v>
      </c>
      <c r="B50" s="15" t="s">
        <v>2</v>
      </c>
      <c r="C50" s="16">
        <f>'[2]4b-'!D39</f>
        <v>7790</v>
      </c>
      <c r="D50" s="16">
        <f>'[2]4b-'!E39</f>
        <v>702</v>
      </c>
      <c r="E50" s="16">
        <f>'[2]4b-'!H39</f>
        <v>762</v>
      </c>
      <c r="F50" s="16">
        <f>'[2]4b-'!F39</f>
        <v>3121</v>
      </c>
      <c r="G50" s="19">
        <f>'[2]4b-'!G39</f>
        <v>3205</v>
      </c>
    </row>
    <row r="51" spans="1:7" x14ac:dyDescent="0.25">
      <c r="A51" s="15" t="s">
        <v>11</v>
      </c>
      <c r="B51" s="15" t="s">
        <v>3</v>
      </c>
      <c r="C51" s="16">
        <f>'[2]4b-'!D40</f>
        <v>617</v>
      </c>
      <c r="D51" s="16">
        <f>'[2]4b-'!E40</f>
        <v>288.04000000000002</v>
      </c>
      <c r="E51" s="16">
        <f>'[2]4b-'!H40</f>
        <v>0</v>
      </c>
      <c r="F51" s="16">
        <f>'[2]4b-'!F40</f>
        <v>280.74</v>
      </c>
      <c r="G51" s="19">
        <f>'[2]4b-'!G40</f>
        <v>48.2</v>
      </c>
    </row>
    <row r="52" spans="1:7" x14ac:dyDescent="0.25">
      <c r="A52" s="15" t="s">
        <v>13</v>
      </c>
      <c r="B52" s="15" t="s">
        <v>278</v>
      </c>
      <c r="C52" s="16">
        <f>'[2]4b-'!D41</f>
        <v>352</v>
      </c>
      <c r="D52" s="16">
        <f>'[2]4b-'!E41</f>
        <v>208</v>
      </c>
      <c r="E52" s="16">
        <f>'[2]4b-'!H41</f>
        <v>0</v>
      </c>
      <c r="F52" s="16">
        <f>'[2]4b-'!F41</f>
        <v>103</v>
      </c>
      <c r="G52" s="19">
        <f>'[2]4b-'!G41</f>
        <v>41</v>
      </c>
    </row>
    <row r="53" spans="1:7" x14ac:dyDescent="0.25">
      <c r="A53" s="15" t="s">
        <v>13</v>
      </c>
      <c r="B53" s="15" t="s">
        <v>1</v>
      </c>
      <c r="C53" s="16">
        <f>'[2]4b-'!D42</f>
        <v>0</v>
      </c>
      <c r="D53" s="16">
        <f>'[2]4b-'!E42</f>
        <v>0</v>
      </c>
      <c r="E53" s="16">
        <f>'[2]4b-'!H42</f>
        <v>0</v>
      </c>
      <c r="F53" s="16">
        <f>'[2]4b-'!F42</f>
        <v>0</v>
      </c>
      <c r="G53" s="19">
        <f>'[2]4b-'!G42</f>
        <v>0</v>
      </c>
    </row>
    <row r="54" spans="1:7" x14ac:dyDescent="0.25">
      <c r="A54" s="15" t="s">
        <v>13</v>
      </c>
      <c r="B54" s="15" t="s">
        <v>2</v>
      </c>
      <c r="C54" s="16">
        <f>'[2]4b-'!D43</f>
        <v>1720</v>
      </c>
      <c r="D54" s="16">
        <f>'[2]4b-'!E43</f>
        <v>231</v>
      </c>
      <c r="E54" s="16">
        <f>'[2]4b-'!H43</f>
        <v>241</v>
      </c>
      <c r="F54" s="16">
        <f>'[2]4b-'!F43</f>
        <v>611</v>
      </c>
      <c r="G54" s="19">
        <f>'[2]4b-'!G43</f>
        <v>637</v>
      </c>
    </row>
    <row r="55" spans="1:7" x14ac:dyDescent="0.25">
      <c r="A55" s="15" t="s">
        <v>13</v>
      </c>
      <c r="B55" s="15" t="s">
        <v>3</v>
      </c>
      <c r="C55" s="16">
        <f>'[2]4b-'!D44</f>
        <v>0</v>
      </c>
      <c r="D55" s="16">
        <f>'[2]4b-'!E44</f>
        <v>0</v>
      </c>
      <c r="E55" s="16">
        <f>'[2]4b-'!H44</f>
        <v>0</v>
      </c>
      <c r="F55" s="16">
        <f>'[2]4b-'!F44</f>
        <v>0</v>
      </c>
      <c r="G55" s="19">
        <f>'[2]4b-'!G44</f>
        <v>0</v>
      </c>
    </row>
    <row r="56" spans="1:7" x14ac:dyDescent="0.25">
      <c r="A56" s="15" t="s">
        <v>12</v>
      </c>
      <c r="B56" s="15" t="s">
        <v>278</v>
      </c>
      <c r="C56" s="16">
        <f>'[2]4b-'!D45</f>
        <v>136</v>
      </c>
      <c r="D56" s="16">
        <f>'[2]4b-'!E45</f>
        <v>42</v>
      </c>
      <c r="E56" s="16">
        <f>'[2]4b-'!H45</f>
        <v>0</v>
      </c>
      <c r="F56" s="16">
        <f>'[2]4b-'!F45</f>
        <v>81</v>
      </c>
      <c r="G56" s="19">
        <f>'[2]4b-'!G45</f>
        <v>13</v>
      </c>
    </row>
    <row r="57" spans="1:7" x14ac:dyDescent="0.25">
      <c r="A57" s="15" t="s">
        <v>12</v>
      </c>
      <c r="B57" s="15" t="s">
        <v>1</v>
      </c>
      <c r="C57" s="16">
        <f>'[2]4b-'!D46</f>
        <v>0</v>
      </c>
      <c r="D57" s="16">
        <f>'[2]4b-'!E46</f>
        <v>0</v>
      </c>
      <c r="E57" s="16">
        <f>'[2]4b-'!H46</f>
        <v>0</v>
      </c>
      <c r="F57" s="16">
        <f>'[2]4b-'!F46</f>
        <v>0</v>
      </c>
      <c r="G57" s="19">
        <f>'[2]4b-'!G46</f>
        <v>0</v>
      </c>
    </row>
    <row r="58" spans="1:7" x14ac:dyDescent="0.25">
      <c r="A58" s="15" t="s">
        <v>12</v>
      </c>
      <c r="B58" s="15" t="s">
        <v>2</v>
      </c>
      <c r="C58" s="16">
        <f>'[2]4b-'!D47</f>
        <v>2245</v>
      </c>
      <c r="D58" s="16">
        <f>'[2]4b-'!E47</f>
        <v>180</v>
      </c>
      <c r="E58" s="16">
        <f>'[2]4b-'!H47</f>
        <v>271</v>
      </c>
      <c r="F58" s="16">
        <f>'[2]4b-'!F47</f>
        <v>884</v>
      </c>
      <c r="G58" s="19">
        <f>'[2]4b-'!G47</f>
        <v>910</v>
      </c>
    </row>
    <row r="59" spans="1:7" x14ac:dyDescent="0.25">
      <c r="A59" s="15" t="s">
        <v>12</v>
      </c>
      <c r="B59" s="15" t="s">
        <v>3</v>
      </c>
      <c r="C59" s="16">
        <f>'[2]4b-'!D48</f>
        <v>0</v>
      </c>
      <c r="D59" s="16">
        <f>'[2]4b-'!E48</f>
        <v>0</v>
      </c>
      <c r="E59" s="16">
        <f>'[2]4b-'!H48</f>
        <v>0</v>
      </c>
      <c r="F59" s="16">
        <f>'[2]4b-'!F48</f>
        <v>0</v>
      </c>
      <c r="G59" s="19">
        <f>'[2]4b-'!G48</f>
        <v>0</v>
      </c>
    </row>
    <row r="60" spans="1:7" x14ac:dyDescent="0.25">
      <c r="A60" s="15" t="s">
        <v>14</v>
      </c>
      <c r="B60" s="15" t="s">
        <v>278</v>
      </c>
      <c r="C60" s="16">
        <f>'[2]4b-'!D49</f>
        <v>571</v>
      </c>
      <c r="D60" s="16">
        <f>'[2]4b-'!E49</f>
        <v>393</v>
      </c>
      <c r="E60" s="16">
        <f>'[2]4b-'!H49</f>
        <v>0</v>
      </c>
      <c r="F60" s="16">
        <f>'[2]4b-'!F49</f>
        <v>123</v>
      </c>
      <c r="G60" s="19">
        <f>'[2]4b-'!G49</f>
        <v>55</v>
      </c>
    </row>
    <row r="61" spans="1:7" x14ac:dyDescent="0.25">
      <c r="A61" s="15" t="s">
        <v>14</v>
      </c>
      <c r="B61" s="15" t="s">
        <v>1</v>
      </c>
      <c r="C61" s="16">
        <f>'[2]4b-'!D50</f>
        <v>0</v>
      </c>
      <c r="D61" s="16">
        <f>'[2]4b-'!E50</f>
        <v>0</v>
      </c>
      <c r="E61" s="16">
        <f>'[2]4b-'!H50</f>
        <v>0</v>
      </c>
      <c r="F61" s="16">
        <f>'[2]4b-'!F50</f>
        <v>0</v>
      </c>
      <c r="G61" s="19">
        <f>'[2]4b-'!G50</f>
        <v>0</v>
      </c>
    </row>
    <row r="62" spans="1:7" x14ac:dyDescent="0.25">
      <c r="A62" s="15" t="s">
        <v>14</v>
      </c>
      <c r="B62" s="15" t="s">
        <v>2</v>
      </c>
      <c r="C62" s="16">
        <f>'[2]4b-'!D51</f>
        <v>1165</v>
      </c>
      <c r="D62" s="16">
        <f>'[2]4b-'!E51</f>
        <v>143</v>
      </c>
      <c r="E62" s="16">
        <f>'[2]4b-'!H51</f>
        <v>130</v>
      </c>
      <c r="F62" s="16">
        <f>'[2]4b-'!F51</f>
        <v>370</v>
      </c>
      <c r="G62" s="19">
        <f>'[2]4b-'!G51</f>
        <v>522</v>
      </c>
    </row>
    <row r="63" spans="1:7" x14ac:dyDescent="0.25">
      <c r="A63" s="15" t="s">
        <v>14</v>
      </c>
      <c r="B63" s="15" t="s">
        <v>3</v>
      </c>
      <c r="C63" s="16">
        <f>'[2]4b-'!D52</f>
        <v>72.760000000000005</v>
      </c>
      <c r="D63" s="16">
        <f>'[2]4b-'!E52</f>
        <v>0</v>
      </c>
      <c r="E63" s="16">
        <f>'[2]4b-'!H52</f>
        <v>0</v>
      </c>
      <c r="F63" s="16">
        <f>'[2]4b-'!F52</f>
        <v>0</v>
      </c>
      <c r="G63" s="19">
        <f>'[2]4b-'!G52</f>
        <v>72.760000000000005</v>
      </c>
    </row>
    <row r="64" spans="1:7" x14ac:dyDescent="0.25">
      <c r="A64" s="15" t="s">
        <v>15</v>
      </c>
      <c r="B64" s="15" t="s">
        <v>278</v>
      </c>
      <c r="C64" s="16">
        <f>'[2]4b-'!D53</f>
        <v>326</v>
      </c>
      <c r="D64" s="16">
        <f>'[2]4b-'!E53</f>
        <v>125</v>
      </c>
      <c r="E64" s="16">
        <f>'[2]4b-'!H53</f>
        <v>0</v>
      </c>
      <c r="F64" s="16">
        <f>'[2]4b-'!F53</f>
        <v>179</v>
      </c>
      <c r="G64" s="19">
        <f>'[2]4b-'!G53</f>
        <v>22</v>
      </c>
    </row>
    <row r="65" spans="1:7" x14ac:dyDescent="0.25">
      <c r="A65" s="15" t="s">
        <v>15</v>
      </c>
      <c r="B65" s="15" t="s">
        <v>1</v>
      </c>
      <c r="C65" s="16">
        <f>'[2]4b-'!D54</f>
        <v>0</v>
      </c>
      <c r="D65" s="16">
        <f>'[2]4b-'!E54</f>
        <v>0</v>
      </c>
      <c r="E65" s="16">
        <f>'[2]4b-'!H54</f>
        <v>0</v>
      </c>
      <c r="F65" s="16">
        <f>'[2]4b-'!F54</f>
        <v>0</v>
      </c>
      <c r="G65" s="19">
        <f>'[2]4b-'!G54</f>
        <v>0</v>
      </c>
    </row>
    <row r="66" spans="1:7" x14ac:dyDescent="0.25">
      <c r="A66" s="15" t="s">
        <v>15</v>
      </c>
      <c r="B66" s="15" t="s">
        <v>2</v>
      </c>
      <c r="C66" s="16">
        <f>'[2]4b-'!D55</f>
        <v>3309</v>
      </c>
      <c r="D66" s="16">
        <f>'[2]4b-'!E55</f>
        <v>363</v>
      </c>
      <c r="E66" s="16">
        <f>'[2]4b-'!H55</f>
        <v>282</v>
      </c>
      <c r="F66" s="16">
        <f>'[2]4b-'!F55</f>
        <v>1539</v>
      </c>
      <c r="G66" s="19">
        <f>'[2]4b-'!G55</f>
        <v>1125</v>
      </c>
    </row>
    <row r="67" spans="1:7" x14ac:dyDescent="0.25">
      <c r="A67" s="15" t="s">
        <v>15</v>
      </c>
      <c r="B67" s="15" t="s">
        <v>3</v>
      </c>
      <c r="C67" s="16">
        <f>'[2]4b-'!D56</f>
        <v>0</v>
      </c>
      <c r="D67" s="16">
        <f>'[2]4b-'!E56</f>
        <v>0</v>
      </c>
      <c r="E67" s="16">
        <f>'[2]4b-'!H56</f>
        <v>0</v>
      </c>
      <c r="F67" s="16">
        <f>'[2]4b-'!F56</f>
        <v>0</v>
      </c>
      <c r="G67" s="19">
        <f>'[2]4b-'!G56</f>
        <v>0</v>
      </c>
    </row>
    <row r="68" spans="1:7" x14ac:dyDescent="0.25">
      <c r="A68" s="15" t="s">
        <v>16</v>
      </c>
      <c r="B68" s="15" t="s">
        <v>278</v>
      </c>
      <c r="C68" s="16">
        <f>'[2]4b-'!D57</f>
        <v>1406</v>
      </c>
      <c r="D68" s="16">
        <f>'[2]4b-'!E57</f>
        <v>706</v>
      </c>
      <c r="E68" s="16">
        <f>'[2]4b-'!H57</f>
        <v>0</v>
      </c>
      <c r="F68" s="16">
        <f>'[2]4b-'!F57</f>
        <v>549</v>
      </c>
      <c r="G68" s="19">
        <f>'[2]4b-'!G57</f>
        <v>151</v>
      </c>
    </row>
    <row r="69" spans="1:7" x14ac:dyDescent="0.25">
      <c r="A69" s="15" t="s">
        <v>16</v>
      </c>
      <c r="B69" s="15" t="s">
        <v>1</v>
      </c>
      <c r="C69" s="16">
        <f>'[2]4b-'!D58</f>
        <v>68</v>
      </c>
      <c r="D69" s="16">
        <f>'[2]4b-'!E58</f>
        <v>44</v>
      </c>
      <c r="E69" s="16">
        <f>'[2]4b-'!H58</f>
        <v>3</v>
      </c>
      <c r="F69" s="16">
        <f>'[2]4b-'!F58</f>
        <v>21</v>
      </c>
      <c r="G69" s="19">
        <f>'[2]4b-'!G58</f>
        <v>0</v>
      </c>
    </row>
    <row r="70" spans="1:7" x14ac:dyDescent="0.25">
      <c r="A70" s="15" t="s">
        <v>16</v>
      </c>
      <c r="B70" s="15" t="s">
        <v>2</v>
      </c>
      <c r="C70" s="16">
        <f>'[2]4b-'!D59</f>
        <v>5568</v>
      </c>
      <c r="D70" s="16">
        <f>'[2]4b-'!E59</f>
        <v>512</v>
      </c>
      <c r="E70" s="16">
        <f>'[2]4b-'!H59</f>
        <v>592</v>
      </c>
      <c r="F70" s="16">
        <f>'[2]4b-'!F59</f>
        <v>2146</v>
      </c>
      <c r="G70" s="19">
        <f>'[2]4b-'!G59</f>
        <v>2318</v>
      </c>
    </row>
    <row r="71" spans="1:7" x14ac:dyDescent="0.25">
      <c r="A71" s="15" t="s">
        <v>16</v>
      </c>
      <c r="B71" s="15" t="s">
        <v>3</v>
      </c>
      <c r="C71" s="16">
        <f>'[2]4b-'!D60</f>
        <v>200.17</v>
      </c>
      <c r="D71" s="16">
        <f>'[2]4b-'!E60</f>
        <v>104.46</v>
      </c>
      <c r="E71" s="16">
        <f>'[2]4b-'!H60</f>
        <v>0</v>
      </c>
      <c r="F71" s="16">
        <f>'[2]4b-'!F60</f>
        <v>45</v>
      </c>
      <c r="G71" s="19">
        <f>'[2]4b-'!G60</f>
        <v>50.7</v>
      </c>
    </row>
    <row r="72" spans="1:7" x14ac:dyDescent="0.25">
      <c r="A72" s="15" t="s">
        <v>17</v>
      </c>
      <c r="B72" s="15" t="s">
        <v>278</v>
      </c>
      <c r="C72" s="16">
        <f>'[2]4b-'!D61</f>
        <v>754</v>
      </c>
      <c r="D72" s="16">
        <f>'[2]4b-'!E61</f>
        <v>373</v>
      </c>
      <c r="E72" s="16">
        <f>'[2]4b-'!H61</f>
        <v>0</v>
      </c>
      <c r="F72" s="16">
        <f>'[2]4b-'!F61</f>
        <v>349</v>
      </c>
      <c r="G72" s="19">
        <f>'[2]4b-'!G61</f>
        <v>32</v>
      </c>
    </row>
    <row r="73" spans="1:7" x14ac:dyDescent="0.25">
      <c r="A73" s="15" t="s">
        <v>17</v>
      </c>
      <c r="B73" s="15" t="s">
        <v>1</v>
      </c>
      <c r="C73" s="16">
        <f>'[2]4b-'!D62</f>
        <v>14</v>
      </c>
      <c r="D73" s="16">
        <f>'[2]4b-'!E62</f>
        <v>0</v>
      </c>
      <c r="E73" s="16">
        <f>'[2]4b-'!H62</f>
        <v>4.3079999999999998</v>
      </c>
      <c r="F73" s="16">
        <f>'[2]4b-'!F62</f>
        <v>9.69</v>
      </c>
      <c r="G73" s="19">
        <f>'[2]4b-'!G62</f>
        <v>0</v>
      </c>
    </row>
    <row r="74" spans="1:7" x14ac:dyDescent="0.25">
      <c r="A74" s="15" t="s">
        <v>17</v>
      </c>
      <c r="B74" s="15" t="s">
        <v>2</v>
      </c>
      <c r="C74" s="16">
        <f>'[2]4b-'!D63</f>
        <v>3089</v>
      </c>
      <c r="D74" s="16">
        <f>'[2]4b-'!E63</f>
        <v>395</v>
      </c>
      <c r="E74" s="16">
        <f>'[2]4b-'!H63</f>
        <v>340</v>
      </c>
      <c r="F74" s="16">
        <f>'[2]4b-'!F63</f>
        <v>1086</v>
      </c>
      <c r="G74" s="19">
        <f>'[2]4b-'!G63</f>
        <v>1268</v>
      </c>
    </row>
    <row r="75" spans="1:7" x14ac:dyDescent="0.25">
      <c r="A75" s="15" t="s">
        <v>17</v>
      </c>
      <c r="B75" s="15" t="s">
        <v>3</v>
      </c>
      <c r="C75" s="16">
        <f>'[2]4b-'!D64</f>
        <v>32</v>
      </c>
      <c r="D75" s="16">
        <f>'[2]4b-'!E64</f>
        <v>9.74</v>
      </c>
      <c r="E75" s="16">
        <f>'[2]4b-'!H64</f>
        <v>0</v>
      </c>
      <c r="F75" s="16">
        <f>'[2]4b-'!F64</f>
        <v>13.91</v>
      </c>
      <c r="G75" s="19">
        <f>'[2]4b-'!G64</f>
        <v>8.35</v>
      </c>
    </row>
    <row r="76" spans="1:7" x14ac:dyDescent="0.25">
      <c r="A76" s="15" t="s">
        <v>18</v>
      </c>
      <c r="B76" s="15" t="s">
        <v>278</v>
      </c>
      <c r="C76" s="16">
        <f>'[2]4b-'!D65</f>
        <v>1646.98</v>
      </c>
      <c r="D76" s="16">
        <f>'[2]4b-'!E65</f>
        <v>1116.93</v>
      </c>
      <c r="E76" s="16">
        <f>'[2]4b-'!H65</f>
        <v>0</v>
      </c>
      <c r="F76" s="16">
        <f>'[2]4b-'!F65</f>
        <v>391.06</v>
      </c>
      <c r="G76" s="19">
        <f>'[2]4b-'!G65</f>
        <v>139</v>
      </c>
    </row>
    <row r="77" spans="1:7" x14ac:dyDescent="0.25">
      <c r="A77" s="15" t="s">
        <v>18</v>
      </c>
      <c r="B77" s="15" t="s">
        <v>1</v>
      </c>
      <c r="C77" s="16">
        <f>'[2]4b-'!D66</f>
        <v>37</v>
      </c>
      <c r="D77" s="16">
        <f>'[2]4b-'!E66</f>
        <v>0</v>
      </c>
      <c r="E77" s="16">
        <f>'[2]4b-'!H66</f>
        <v>0</v>
      </c>
      <c r="F77" s="16">
        <f>'[2]4b-'!F66</f>
        <v>0</v>
      </c>
      <c r="G77" s="19">
        <f>'[2]4b-'!G66</f>
        <v>37</v>
      </c>
    </row>
    <row r="78" spans="1:7" x14ac:dyDescent="0.25">
      <c r="A78" s="15" t="s">
        <v>18</v>
      </c>
      <c r="B78" s="15" t="s">
        <v>2</v>
      </c>
      <c r="C78" s="16">
        <f>'[2]4b-'!D67</f>
        <v>4411</v>
      </c>
      <c r="D78" s="16">
        <f>'[2]4b-'!E67</f>
        <v>486</v>
      </c>
      <c r="E78" s="16">
        <f>'[2]4b-'!H67</f>
        <v>367</v>
      </c>
      <c r="F78" s="16">
        <f>'[2]4b-'!F67</f>
        <v>1749</v>
      </c>
      <c r="G78" s="19">
        <f>'[2]4b-'!G67</f>
        <v>1809</v>
      </c>
    </row>
    <row r="79" spans="1:7" x14ac:dyDescent="0.25">
      <c r="A79" s="15" t="s">
        <v>18</v>
      </c>
      <c r="B79" s="15" t="s">
        <v>3</v>
      </c>
      <c r="C79" s="16">
        <f>'[2]4b-'!D68</f>
        <v>688.19</v>
      </c>
      <c r="D79" s="16">
        <f>'[2]4b-'!E68</f>
        <v>108.94</v>
      </c>
      <c r="E79" s="16">
        <f>'[2]4b-'!H68</f>
        <v>0</v>
      </c>
      <c r="F79" s="16">
        <f>'[2]4b-'!F68</f>
        <v>463.47</v>
      </c>
      <c r="G79" s="19">
        <f>'[2]4b-'!G68</f>
        <v>115.77</v>
      </c>
    </row>
    <row r="80" spans="1:7" x14ac:dyDescent="0.25">
      <c r="A80" s="15" t="s">
        <v>19</v>
      </c>
      <c r="B80" s="15" t="s">
        <v>278</v>
      </c>
      <c r="C80" s="16">
        <f>'[2]4b-'!D69</f>
        <v>1230</v>
      </c>
      <c r="D80" s="16">
        <f>'[2]4b-'!E69</f>
        <v>532</v>
      </c>
      <c r="E80" s="16">
        <f>'[2]4b-'!H69</f>
        <v>0</v>
      </c>
      <c r="F80" s="16">
        <f>'[2]4b-'!F69</f>
        <v>636</v>
      </c>
      <c r="G80" s="19">
        <f>'[2]4b-'!G69</f>
        <v>62</v>
      </c>
    </row>
    <row r="81" spans="1:7" x14ac:dyDescent="0.25">
      <c r="A81" s="15" t="s">
        <v>19</v>
      </c>
      <c r="B81" s="15" t="s">
        <v>1</v>
      </c>
      <c r="C81" s="16">
        <f>'[2]4b-'!D70</f>
        <v>0</v>
      </c>
      <c r="D81" s="16">
        <f>'[2]4b-'!E70</f>
        <v>0</v>
      </c>
      <c r="E81" s="16">
        <f>'[2]4b-'!H70</f>
        <v>0</v>
      </c>
      <c r="F81" s="16">
        <f>'[2]4b-'!F70</f>
        <v>0</v>
      </c>
      <c r="G81" s="19">
        <f>'[2]4b-'!G70</f>
        <v>0</v>
      </c>
    </row>
    <row r="82" spans="1:7" x14ac:dyDescent="0.25">
      <c r="A82" s="15" t="s">
        <v>19</v>
      </c>
      <c r="B82" s="15" t="s">
        <v>2</v>
      </c>
      <c r="C82" s="16">
        <f>'[2]4b-'!D71</f>
        <v>4125</v>
      </c>
      <c r="D82" s="16">
        <f>'[2]4b-'!E71</f>
        <v>379</v>
      </c>
      <c r="E82" s="16">
        <f>'[2]4b-'!H71</f>
        <v>246</v>
      </c>
      <c r="F82" s="16">
        <f>'[2]4b-'!F71</f>
        <v>1954</v>
      </c>
      <c r="G82" s="19">
        <f>'[2]4b-'!G71</f>
        <v>1546</v>
      </c>
    </row>
    <row r="83" spans="1:7" x14ac:dyDescent="0.25">
      <c r="A83" s="15" t="s">
        <v>19</v>
      </c>
      <c r="B83" s="15" t="s">
        <v>3</v>
      </c>
      <c r="C83" s="16">
        <f>'[2]4b-'!D72</f>
        <v>0</v>
      </c>
      <c r="D83" s="16">
        <f>'[2]4b-'!E72</f>
        <v>0</v>
      </c>
      <c r="E83" s="16">
        <f>'[2]4b-'!H72</f>
        <v>0</v>
      </c>
      <c r="F83" s="16">
        <f>'[2]4b-'!F72</f>
        <v>0</v>
      </c>
      <c r="G83" s="19">
        <f>'[2]4b-'!G72</f>
        <v>0</v>
      </c>
    </row>
    <row r="84" spans="1:7" x14ac:dyDescent="0.25">
      <c r="A84" s="15" t="s">
        <v>20</v>
      </c>
      <c r="B84" s="15" t="s">
        <v>278</v>
      </c>
      <c r="C84" s="16">
        <f>'[2]4b-'!D73</f>
        <v>445</v>
      </c>
      <c r="D84" s="16">
        <f>'[2]4b-'!E73</f>
        <v>205</v>
      </c>
      <c r="E84" s="16">
        <f>'[2]4b-'!H73</f>
        <v>0</v>
      </c>
      <c r="F84" s="16">
        <f>'[2]4b-'!F73</f>
        <v>202</v>
      </c>
      <c r="G84" s="19">
        <f>'[2]4b-'!G73</f>
        <v>38</v>
      </c>
    </row>
    <row r="85" spans="1:7" x14ac:dyDescent="0.25">
      <c r="A85" s="15" t="s">
        <v>20</v>
      </c>
      <c r="B85" s="15" t="s">
        <v>1</v>
      </c>
      <c r="C85" s="16">
        <f>'[2]4b-'!D74</f>
        <v>0</v>
      </c>
      <c r="D85" s="16">
        <f>'[2]4b-'!E74</f>
        <v>0</v>
      </c>
      <c r="E85" s="16">
        <f>'[2]4b-'!H74</f>
        <v>0</v>
      </c>
      <c r="F85" s="16">
        <f>'[2]4b-'!F74</f>
        <v>0</v>
      </c>
      <c r="G85" s="19">
        <f>'[2]4b-'!G74</f>
        <v>0</v>
      </c>
    </row>
    <row r="86" spans="1:7" x14ac:dyDescent="0.25">
      <c r="A86" s="15" t="s">
        <v>20</v>
      </c>
      <c r="B86" s="15" t="s">
        <v>2</v>
      </c>
      <c r="C86" s="16">
        <f>'[2]4b-'!D75</f>
        <v>5093</v>
      </c>
      <c r="D86" s="16">
        <f>'[2]4b-'!E75</f>
        <v>446</v>
      </c>
      <c r="E86" s="16">
        <f>'[2]4b-'!H75</f>
        <v>448</v>
      </c>
      <c r="F86" s="16">
        <f>'[2]4b-'!F75</f>
        <v>1995</v>
      </c>
      <c r="G86" s="19">
        <f>'[2]4b-'!G75</f>
        <v>2204</v>
      </c>
    </row>
    <row r="87" spans="1:7" x14ac:dyDescent="0.25">
      <c r="A87" s="15" t="s">
        <v>20</v>
      </c>
      <c r="B87" s="15" t="s">
        <v>3</v>
      </c>
      <c r="C87" s="16">
        <f>'[2]4b-'!D76</f>
        <v>374.53</v>
      </c>
      <c r="D87" s="16">
        <f>'[2]4b-'!E76</f>
        <v>38.44</v>
      </c>
      <c r="E87" s="16">
        <f>'[2]4b-'!H76</f>
        <v>0</v>
      </c>
      <c r="F87" s="16">
        <f>'[2]4b-'!F76</f>
        <v>227.11</v>
      </c>
      <c r="G87" s="19">
        <f>'[2]4b-'!G76</f>
        <v>108.97</v>
      </c>
    </row>
    <row r="88" spans="1:7" x14ac:dyDescent="0.25">
      <c r="A88" s="15" t="s">
        <v>21</v>
      </c>
      <c r="B88" s="15" t="s">
        <v>278</v>
      </c>
      <c r="C88" s="16">
        <f>'[2]4b-'!D77</f>
        <v>9824</v>
      </c>
      <c r="D88" s="16">
        <f>'[2]4b-'!E77</f>
        <v>4080.72</v>
      </c>
      <c r="E88" s="16">
        <f>'[2]4b-'!H77</f>
        <v>0</v>
      </c>
      <c r="F88" s="16">
        <f>'[2]4b-'!F77</f>
        <v>4128.28</v>
      </c>
      <c r="G88" s="19">
        <f>'[2]4b-'!G77</f>
        <v>1615</v>
      </c>
    </row>
    <row r="89" spans="1:7" x14ac:dyDescent="0.25">
      <c r="A89" s="15" t="s">
        <v>21</v>
      </c>
      <c r="B89" s="15" t="s">
        <v>1</v>
      </c>
      <c r="C89" s="16">
        <f>'[2]4b-'!D78</f>
        <v>172</v>
      </c>
      <c r="D89" s="16">
        <f>'[2]4b-'!E78</f>
        <v>20</v>
      </c>
      <c r="E89" s="16">
        <f>'[2]4b-'!H78</f>
        <v>24</v>
      </c>
      <c r="F89" s="16">
        <f>'[2]4b-'!F78</f>
        <v>124.31</v>
      </c>
      <c r="G89" s="19">
        <f>'[2]4b-'!G78</f>
        <v>3.69</v>
      </c>
    </row>
    <row r="90" spans="1:7" x14ac:dyDescent="0.25">
      <c r="A90" s="15" t="s">
        <v>21</v>
      </c>
      <c r="B90" s="15" t="s">
        <v>2</v>
      </c>
      <c r="C90" s="16">
        <f>'[2]4b-'!D79</f>
        <v>19090</v>
      </c>
      <c r="D90" s="16">
        <f>'[2]4b-'!E79</f>
        <v>2031</v>
      </c>
      <c r="E90" s="16">
        <f>'[2]4b-'!H79</f>
        <v>2425</v>
      </c>
      <c r="F90" s="16">
        <f>'[2]4b-'!F79</f>
        <v>6144</v>
      </c>
      <c r="G90" s="19">
        <f>'[2]4b-'!G79</f>
        <v>8490</v>
      </c>
    </row>
    <row r="91" spans="1:7" x14ac:dyDescent="0.25">
      <c r="A91" s="20" t="s">
        <v>21</v>
      </c>
      <c r="B91" s="20" t="s">
        <v>3</v>
      </c>
      <c r="C91" s="21">
        <f>'[2]4b-'!D80</f>
        <v>3460.83</v>
      </c>
      <c r="D91" s="21">
        <f>'[2]4b-'!E80</f>
        <v>611.54</v>
      </c>
      <c r="E91" s="21">
        <f>'[2]4b-'!H80</f>
        <v>0</v>
      </c>
      <c r="F91" s="21">
        <f>'[2]4b-'!F80</f>
        <v>1731.49</v>
      </c>
      <c r="G91" s="22">
        <f>'[2]4b-'!G80</f>
        <v>1117.8</v>
      </c>
    </row>
    <row r="92" spans="1:7" x14ac:dyDescent="0.25">
      <c r="C92" s="8"/>
      <c r="D92" s="8"/>
      <c r="E92" s="8"/>
      <c r="F92" s="8"/>
      <c r="G92" s="8"/>
    </row>
  </sheetData>
  <mergeCells count="2">
    <mergeCell ref="C14:G14"/>
    <mergeCell ref="A6:G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2"/>
  <sheetViews>
    <sheetView showGridLines="0" zoomScaleNormal="100" workbookViewId="0"/>
  </sheetViews>
  <sheetFormatPr baseColWidth="10" defaultRowHeight="15" x14ac:dyDescent="0.25"/>
  <cols>
    <col min="1" max="1" width="45.42578125" customWidth="1"/>
    <col min="2" max="2" width="21" customWidth="1"/>
    <col min="3" max="3" width="35.5703125" bestFit="1" customWidth="1"/>
    <col min="4" max="4" width="23.7109375" customWidth="1"/>
    <col min="5" max="5" width="18.85546875" customWidth="1"/>
    <col min="6" max="6" width="14.28515625" customWidth="1"/>
    <col min="7" max="7" width="15" customWidth="1"/>
    <col min="8" max="8" width="15.85546875" customWidth="1"/>
  </cols>
  <sheetData>
    <row r="1" spans="1:8" ht="23.25" x14ac:dyDescent="0.35">
      <c r="A1" s="2" t="s">
        <v>307</v>
      </c>
    </row>
    <row r="2" spans="1:8" ht="15.75" customHeight="1" x14ac:dyDescent="0.35">
      <c r="A2" s="2"/>
    </row>
    <row r="3" spans="1:8" s="5" customFormat="1" ht="12" x14ac:dyDescent="0.2">
      <c r="A3" s="5" t="s">
        <v>316</v>
      </c>
    </row>
    <row r="4" spans="1:8" s="5" customFormat="1" ht="12" x14ac:dyDescent="0.2">
      <c r="A4" s="26" t="s">
        <v>323</v>
      </c>
    </row>
    <row r="5" spans="1:8" s="5" customFormat="1" ht="12" x14ac:dyDescent="0.2">
      <c r="A5" s="26" t="s">
        <v>256</v>
      </c>
    </row>
    <row r="6" spans="1:8" s="5" customFormat="1" ht="38.25" customHeight="1" x14ac:dyDescent="0.2">
      <c r="A6" s="42" t="s">
        <v>324</v>
      </c>
      <c r="B6" s="42"/>
      <c r="C6" s="42"/>
      <c r="D6" s="42"/>
      <c r="E6" s="42"/>
      <c r="F6" s="42"/>
      <c r="G6" s="42"/>
      <c r="H6" s="42"/>
    </row>
    <row r="7" spans="1:8" s="5" customFormat="1" ht="15" customHeight="1" x14ac:dyDescent="0.2">
      <c r="A7" s="27" t="s">
        <v>255</v>
      </c>
    </row>
    <row r="8" spans="1:8" s="5" customFormat="1" ht="15" customHeight="1" x14ac:dyDescent="0.2">
      <c r="A8" s="27"/>
    </row>
    <row r="9" spans="1:8" s="5" customFormat="1" ht="14.25" customHeight="1" x14ac:dyDescent="0.2">
      <c r="A9" s="28" t="s">
        <v>322</v>
      </c>
    </row>
    <row r="10" spans="1:8" x14ac:dyDescent="0.25">
      <c r="A10" t="s">
        <v>267</v>
      </c>
    </row>
    <row r="11" spans="1:8" x14ac:dyDescent="0.25">
      <c r="A11" t="s">
        <v>276</v>
      </c>
    </row>
    <row r="12" spans="1:8" x14ac:dyDescent="0.25">
      <c r="A12" t="s">
        <v>268</v>
      </c>
    </row>
    <row r="13" spans="1:8" x14ac:dyDescent="0.25">
      <c r="A13" t="s">
        <v>279</v>
      </c>
    </row>
    <row r="14" spans="1:8" ht="21.75" customHeight="1" x14ac:dyDescent="0.25">
      <c r="D14" s="43" t="s">
        <v>295</v>
      </c>
      <c r="E14" s="44"/>
      <c r="F14" s="44"/>
      <c r="G14" s="44"/>
      <c r="H14" s="59"/>
    </row>
    <row r="15" spans="1:8" ht="64.5" customHeight="1" x14ac:dyDescent="0.25">
      <c r="A15" s="23" t="s">
        <v>22</v>
      </c>
      <c r="B15" s="23" t="s">
        <v>294</v>
      </c>
      <c r="C15" s="23" t="s">
        <v>248</v>
      </c>
      <c r="D15" s="24" t="s">
        <v>296</v>
      </c>
      <c r="E15" s="17" t="s">
        <v>270</v>
      </c>
      <c r="F15" s="17" t="s">
        <v>269</v>
      </c>
      <c r="G15" s="24" t="s">
        <v>253</v>
      </c>
      <c r="H15" s="18" t="s">
        <v>297</v>
      </c>
    </row>
    <row r="16" spans="1:8" x14ac:dyDescent="0.25">
      <c r="A16" s="15" t="s">
        <v>0</v>
      </c>
      <c r="B16" s="15" t="s">
        <v>2</v>
      </c>
      <c r="C16" s="15" t="s">
        <v>30</v>
      </c>
      <c r="D16" s="16">
        <f>'[2]5b-'!E4</f>
        <v>63</v>
      </c>
      <c r="E16" s="16">
        <f>'[2]5b-'!F4+'[2]5b-'!I4</f>
        <v>1</v>
      </c>
      <c r="F16" s="16">
        <f>'[2]5b-'!I4</f>
        <v>1</v>
      </c>
      <c r="G16" s="16">
        <f>'[2]5b-'!G4</f>
        <v>1</v>
      </c>
      <c r="H16" s="19">
        <f>'[2]5b-'!H4</f>
        <v>61</v>
      </c>
    </row>
    <row r="17" spans="1:8" x14ac:dyDescent="0.25">
      <c r="A17" s="15" t="s">
        <v>0</v>
      </c>
      <c r="B17" s="15" t="s">
        <v>2</v>
      </c>
      <c r="C17" s="15" t="s">
        <v>31</v>
      </c>
      <c r="D17" s="16">
        <f>'[2]5b-'!E5</f>
        <v>3765</v>
      </c>
      <c r="E17" s="16">
        <f>'[2]5b-'!F5+'[2]5b-'!I5</f>
        <v>1066</v>
      </c>
      <c r="F17" s="16">
        <f>'[2]5b-'!I5</f>
        <v>486</v>
      </c>
      <c r="G17" s="16">
        <f>'[2]5b-'!G5</f>
        <v>1200</v>
      </c>
      <c r="H17" s="19">
        <f>'[2]5b-'!H5</f>
        <v>1499</v>
      </c>
    </row>
    <row r="18" spans="1:8" x14ac:dyDescent="0.25">
      <c r="A18" s="15" t="s">
        <v>0</v>
      </c>
      <c r="B18" s="15" t="s">
        <v>2</v>
      </c>
      <c r="C18" s="15" t="s">
        <v>32</v>
      </c>
      <c r="D18" s="16">
        <f>'[2]5b-'!E6</f>
        <v>95</v>
      </c>
      <c r="E18" s="16">
        <f>'[2]5b-'!F6+'[2]5b-'!I6</f>
        <v>0</v>
      </c>
      <c r="F18" s="16">
        <f>'[2]5b-'!I6</f>
        <v>0</v>
      </c>
      <c r="G18" s="16">
        <f>'[2]5b-'!G6</f>
        <v>81</v>
      </c>
      <c r="H18" s="19">
        <f>'[2]5b-'!H6</f>
        <v>14</v>
      </c>
    </row>
    <row r="19" spans="1:8" x14ac:dyDescent="0.25">
      <c r="A19" s="15" t="s">
        <v>0</v>
      </c>
      <c r="B19" s="15" t="s">
        <v>2</v>
      </c>
      <c r="C19" s="15" t="s">
        <v>33</v>
      </c>
      <c r="D19" s="16">
        <f>'[2]5b-'!E7</f>
        <v>301</v>
      </c>
      <c r="E19" s="16">
        <f>'[2]5b-'!F7+'[2]5b-'!I7</f>
        <v>59</v>
      </c>
      <c r="F19" s="16">
        <f>'[2]5b-'!I7</f>
        <v>6</v>
      </c>
      <c r="G19" s="16">
        <f>'[2]5b-'!G7</f>
        <v>105</v>
      </c>
      <c r="H19" s="19">
        <f>'[2]5b-'!H7</f>
        <v>137</v>
      </c>
    </row>
    <row r="20" spans="1:8" x14ac:dyDescent="0.25">
      <c r="A20" s="15" t="s">
        <v>0</v>
      </c>
      <c r="B20" s="15" t="s">
        <v>2</v>
      </c>
      <c r="C20" s="15" t="s">
        <v>34</v>
      </c>
      <c r="D20" s="16">
        <f>'[2]5b-'!E8</f>
        <v>454</v>
      </c>
      <c r="E20" s="16">
        <f>'[2]5b-'!F8+'[2]5b-'!I8</f>
        <v>54</v>
      </c>
      <c r="F20" s="16">
        <f>'[2]5b-'!I8</f>
        <v>10</v>
      </c>
      <c r="G20" s="16">
        <f>'[2]5b-'!G8</f>
        <v>190</v>
      </c>
      <c r="H20" s="19">
        <f>'[2]5b-'!H8</f>
        <v>210</v>
      </c>
    </row>
    <row r="21" spans="1:8" x14ac:dyDescent="0.25">
      <c r="A21" s="15" t="s">
        <v>0</v>
      </c>
      <c r="B21" s="15" t="s">
        <v>1</v>
      </c>
      <c r="C21" s="15" t="s">
        <v>35</v>
      </c>
      <c r="D21" s="16">
        <f>'[2]5b-'!E9</f>
        <v>141</v>
      </c>
      <c r="E21" s="16">
        <f>'[2]5b-'!F9+'[2]5b-'!I9</f>
        <v>141</v>
      </c>
      <c r="F21" s="16">
        <f>'[2]5b-'!I9</f>
        <v>0</v>
      </c>
      <c r="G21" s="16">
        <f>'[2]5b-'!G9</f>
        <v>0</v>
      </c>
      <c r="H21" s="19">
        <f>'[2]5b-'!H9</f>
        <v>0</v>
      </c>
    </row>
    <row r="22" spans="1:8" x14ac:dyDescent="0.25">
      <c r="A22" s="15" t="s">
        <v>0</v>
      </c>
      <c r="B22" s="15" t="s">
        <v>278</v>
      </c>
      <c r="C22" s="15" t="s">
        <v>36</v>
      </c>
      <c r="D22" s="16">
        <f>'[2]5b-'!E10</f>
        <v>48.99</v>
      </c>
      <c r="E22" s="16">
        <f>'[2]5b-'!F10+'[2]5b-'!I10</f>
        <v>13.166</v>
      </c>
      <c r="F22" s="16">
        <f>'[2]5b-'!I10</f>
        <v>0</v>
      </c>
      <c r="G22" s="16">
        <f>'[2]5b-'!G10</f>
        <v>35.83</v>
      </c>
      <c r="H22" s="19">
        <f>'[2]5b-'!H10</f>
        <v>0</v>
      </c>
    </row>
    <row r="23" spans="1:8" x14ac:dyDescent="0.25">
      <c r="A23" s="15" t="s">
        <v>0</v>
      </c>
      <c r="B23" s="15" t="s">
        <v>278</v>
      </c>
      <c r="C23" s="15" t="s">
        <v>37</v>
      </c>
      <c r="D23" s="16">
        <f>'[2]5b-'!E11</f>
        <v>5</v>
      </c>
      <c r="E23" s="16">
        <f>'[2]5b-'!F11+'[2]5b-'!I11</f>
        <v>2</v>
      </c>
      <c r="F23" s="16">
        <f>'[2]5b-'!I11</f>
        <v>0</v>
      </c>
      <c r="G23" s="16">
        <f>'[2]5b-'!G11</f>
        <v>3</v>
      </c>
      <c r="H23" s="19">
        <f>'[2]5b-'!H11</f>
        <v>0</v>
      </c>
    </row>
    <row r="24" spans="1:8" x14ac:dyDescent="0.25">
      <c r="A24" s="15" t="s">
        <v>0</v>
      </c>
      <c r="B24" s="15" t="s">
        <v>278</v>
      </c>
      <c r="C24" s="15" t="s">
        <v>38</v>
      </c>
      <c r="D24" s="16">
        <f>'[2]5b-'!E12</f>
        <v>1018</v>
      </c>
      <c r="E24" s="16">
        <f>'[2]5b-'!F12+'[2]5b-'!I12</f>
        <v>513</v>
      </c>
      <c r="F24" s="16">
        <f>'[2]5b-'!I12</f>
        <v>0</v>
      </c>
      <c r="G24" s="16">
        <f>'[2]5b-'!G12</f>
        <v>306</v>
      </c>
      <c r="H24" s="19">
        <f>'[2]5b-'!H12</f>
        <v>199</v>
      </c>
    </row>
    <row r="25" spans="1:8" x14ac:dyDescent="0.25">
      <c r="A25" s="15" t="s">
        <v>0</v>
      </c>
      <c r="B25" s="15" t="s">
        <v>278</v>
      </c>
      <c r="C25" s="15" t="s">
        <v>39</v>
      </c>
      <c r="D25" s="16">
        <f>'[2]5b-'!E13</f>
        <v>46</v>
      </c>
      <c r="E25" s="16">
        <f>'[2]5b-'!F13+'[2]5b-'!I13</f>
        <v>15</v>
      </c>
      <c r="F25" s="16">
        <f>'[2]5b-'!I13</f>
        <v>0</v>
      </c>
      <c r="G25" s="16">
        <f>'[2]5b-'!G13</f>
        <v>31</v>
      </c>
      <c r="H25" s="19">
        <f>'[2]5b-'!H13</f>
        <v>0</v>
      </c>
    </row>
    <row r="26" spans="1:8" x14ac:dyDescent="0.25">
      <c r="A26" s="15" t="s">
        <v>0</v>
      </c>
      <c r="B26" s="15" t="s">
        <v>278</v>
      </c>
      <c r="C26" s="15" t="s">
        <v>40</v>
      </c>
      <c r="D26" s="16">
        <f>'[2]5b-'!E14</f>
        <v>239</v>
      </c>
      <c r="E26" s="16">
        <f>'[2]5b-'!F14+'[2]5b-'!I14</f>
        <v>221</v>
      </c>
      <c r="F26" s="16">
        <f>'[2]5b-'!I14</f>
        <v>0</v>
      </c>
      <c r="G26" s="16">
        <f>'[2]5b-'!G14</f>
        <v>5</v>
      </c>
      <c r="H26" s="19">
        <f>'[2]5b-'!H14</f>
        <v>13</v>
      </c>
    </row>
    <row r="27" spans="1:8" x14ac:dyDescent="0.25">
      <c r="A27" s="15" t="s">
        <v>0</v>
      </c>
      <c r="B27" s="15" t="s">
        <v>278</v>
      </c>
      <c r="C27" s="15" t="s">
        <v>41</v>
      </c>
      <c r="D27" s="16">
        <f>'[2]5b-'!E15</f>
        <v>73</v>
      </c>
      <c r="E27" s="16">
        <f>'[2]5b-'!F15+'[2]5b-'!I15</f>
        <v>39</v>
      </c>
      <c r="F27" s="16">
        <f>'[2]5b-'!I15</f>
        <v>0</v>
      </c>
      <c r="G27" s="16">
        <f>'[2]5b-'!G15</f>
        <v>3</v>
      </c>
      <c r="H27" s="19">
        <f>'[2]5b-'!H15</f>
        <v>31</v>
      </c>
    </row>
    <row r="28" spans="1:8" x14ac:dyDescent="0.25">
      <c r="A28" s="15" t="s">
        <v>0</v>
      </c>
      <c r="B28" s="15" t="s">
        <v>278</v>
      </c>
      <c r="C28" s="15" t="s">
        <v>42</v>
      </c>
      <c r="D28" s="16">
        <f>'[2]5b-'!E16</f>
        <v>28</v>
      </c>
      <c r="E28" s="16">
        <f>'[2]5b-'!F16+'[2]5b-'!I16</f>
        <v>17</v>
      </c>
      <c r="F28" s="16">
        <f>'[2]5b-'!I16</f>
        <v>0</v>
      </c>
      <c r="G28" s="16">
        <f>'[2]5b-'!G16</f>
        <v>10</v>
      </c>
      <c r="H28" s="19">
        <f>'[2]5b-'!H16</f>
        <v>1</v>
      </c>
    </row>
    <row r="29" spans="1:8" x14ac:dyDescent="0.25">
      <c r="A29" s="15" t="s">
        <v>4</v>
      </c>
      <c r="B29" s="15" t="s">
        <v>2</v>
      </c>
      <c r="C29" s="15" t="s">
        <v>43</v>
      </c>
      <c r="D29" s="16">
        <f>'[2]5b-'!E17</f>
        <v>86</v>
      </c>
      <c r="E29" s="16">
        <f>'[2]5b-'!F17+'[2]5b-'!I17</f>
        <v>3</v>
      </c>
      <c r="F29" s="16">
        <f>'[2]5b-'!I17</f>
        <v>0</v>
      </c>
      <c r="G29" s="16">
        <f>'[2]5b-'!G17</f>
        <v>71</v>
      </c>
      <c r="H29" s="19">
        <f>'[2]5b-'!H17</f>
        <v>12</v>
      </c>
    </row>
    <row r="30" spans="1:8" x14ac:dyDescent="0.25">
      <c r="A30" s="15" t="s">
        <v>4</v>
      </c>
      <c r="B30" s="15" t="s">
        <v>2</v>
      </c>
      <c r="C30" s="15" t="s">
        <v>45</v>
      </c>
      <c r="D30" s="16">
        <f>'[2]5b-'!E18</f>
        <v>1024</v>
      </c>
      <c r="E30" s="16">
        <f>'[2]5b-'!F18+'[2]5b-'!I18</f>
        <v>117</v>
      </c>
      <c r="F30" s="16">
        <f>'[2]5b-'!I18</f>
        <v>10</v>
      </c>
      <c r="G30" s="16">
        <f>'[2]5b-'!G18</f>
        <v>481</v>
      </c>
      <c r="H30" s="19">
        <f>'[2]5b-'!H18</f>
        <v>426</v>
      </c>
    </row>
    <row r="31" spans="1:8" x14ac:dyDescent="0.25">
      <c r="A31" s="15" t="s">
        <v>4</v>
      </c>
      <c r="B31" s="15" t="s">
        <v>2</v>
      </c>
      <c r="C31" s="15" t="s">
        <v>46</v>
      </c>
      <c r="D31" s="16">
        <f>'[2]5b-'!E19</f>
        <v>1009</v>
      </c>
      <c r="E31" s="16">
        <f>'[2]5b-'!F19+'[2]5b-'!I19</f>
        <v>295</v>
      </c>
      <c r="F31" s="16">
        <f>'[2]5b-'!I19</f>
        <v>184</v>
      </c>
      <c r="G31" s="16">
        <f>'[2]5b-'!G19</f>
        <v>222</v>
      </c>
      <c r="H31" s="19">
        <f>'[2]5b-'!H19</f>
        <v>492</v>
      </c>
    </row>
    <row r="32" spans="1:8" x14ac:dyDescent="0.25">
      <c r="A32" s="15" t="s">
        <v>4</v>
      </c>
      <c r="B32" s="15" t="s">
        <v>278</v>
      </c>
      <c r="C32" s="15" t="s">
        <v>47</v>
      </c>
      <c r="D32" s="16">
        <f>'[2]5b-'!E20</f>
        <v>233.31</v>
      </c>
      <c r="E32" s="16">
        <f>'[2]5b-'!F20+'[2]5b-'!I20</f>
        <v>0</v>
      </c>
      <c r="F32" s="16">
        <f>'[2]5b-'!I20</f>
        <v>0</v>
      </c>
      <c r="G32" s="16">
        <f>'[2]5b-'!G20</f>
        <v>233.31</v>
      </c>
      <c r="H32" s="19">
        <f>'[2]5b-'!H20</f>
        <v>0</v>
      </c>
    </row>
    <row r="33" spans="1:8" x14ac:dyDescent="0.25">
      <c r="A33" s="15" t="s">
        <v>4</v>
      </c>
      <c r="B33" s="15" t="s">
        <v>278</v>
      </c>
      <c r="C33" s="15" t="s">
        <v>37</v>
      </c>
      <c r="D33" s="16">
        <f>'[2]5b-'!E21</f>
        <v>2</v>
      </c>
      <c r="E33" s="16">
        <f>'[2]5b-'!F21+'[2]5b-'!I21</f>
        <v>2</v>
      </c>
      <c r="F33" s="16">
        <f>'[2]5b-'!I21</f>
        <v>0</v>
      </c>
      <c r="G33" s="16">
        <f>'[2]5b-'!G21</f>
        <v>0</v>
      </c>
      <c r="H33" s="19">
        <f>'[2]5b-'!H21</f>
        <v>0</v>
      </c>
    </row>
    <row r="34" spans="1:8" x14ac:dyDescent="0.25">
      <c r="A34" s="15" t="s">
        <v>4</v>
      </c>
      <c r="B34" s="15" t="s">
        <v>278</v>
      </c>
      <c r="C34" s="15" t="s">
        <v>38</v>
      </c>
      <c r="D34" s="16">
        <f>'[2]5b-'!E22</f>
        <v>173</v>
      </c>
      <c r="E34" s="16">
        <f>'[2]5b-'!F22+'[2]5b-'!I22</f>
        <v>68</v>
      </c>
      <c r="F34" s="16">
        <f>'[2]5b-'!I22</f>
        <v>0</v>
      </c>
      <c r="G34" s="16">
        <f>'[2]5b-'!G22</f>
        <v>68</v>
      </c>
      <c r="H34" s="19">
        <f>'[2]5b-'!H22</f>
        <v>37</v>
      </c>
    </row>
    <row r="35" spans="1:8" x14ac:dyDescent="0.25">
      <c r="A35" s="15" t="s">
        <v>4</v>
      </c>
      <c r="B35" s="15" t="s">
        <v>278</v>
      </c>
      <c r="C35" s="15" t="s">
        <v>39</v>
      </c>
      <c r="D35" s="16">
        <f>'[2]5b-'!E23</f>
        <v>94.99</v>
      </c>
      <c r="E35" s="16">
        <f>'[2]5b-'!F23+'[2]5b-'!I23</f>
        <v>93.968999999999994</v>
      </c>
      <c r="F35" s="16">
        <f>'[2]5b-'!I23</f>
        <v>0</v>
      </c>
      <c r="G35" s="16">
        <f>'[2]5b-'!G23</f>
        <v>1.03</v>
      </c>
      <c r="H35" s="19">
        <f>'[2]5b-'!H23</f>
        <v>0</v>
      </c>
    </row>
    <row r="36" spans="1:8" x14ac:dyDescent="0.25">
      <c r="A36" s="15" t="s">
        <v>4</v>
      </c>
      <c r="B36" s="15" t="s">
        <v>278</v>
      </c>
      <c r="C36" s="15" t="s">
        <v>40</v>
      </c>
      <c r="D36" s="16">
        <f>'[2]5b-'!E24</f>
        <v>26</v>
      </c>
      <c r="E36" s="16">
        <f>'[2]5b-'!F24+'[2]5b-'!I24</f>
        <v>26</v>
      </c>
      <c r="F36" s="16">
        <f>'[2]5b-'!I24</f>
        <v>0</v>
      </c>
      <c r="G36" s="16">
        <f>'[2]5b-'!G24</f>
        <v>0</v>
      </c>
      <c r="H36" s="19">
        <f>'[2]5b-'!H24</f>
        <v>0</v>
      </c>
    </row>
    <row r="37" spans="1:8" x14ac:dyDescent="0.25">
      <c r="A37" s="15" t="s">
        <v>5</v>
      </c>
      <c r="B37" s="15" t="s">
        <v>3</v>
      </c>
      <c r="C37" s="15" t="s">
        <v>48</v>
      </c>
      <c r="D37" s="16">
        <f>'[2]5b-'!E25</f>
        <v>43</v>
      </c>
      <c r="E37" s="16">
        <f>'[2]5b-'!F25+'[2]5b-'!I25</f>
        <v>28.289000000000001</v>
      </c>
      <c r="F37" s="16">
        <f>'[2]5b-'!I25</f>
        <v>0</v>
      </c>
      <c r="G37" s="16">
        <f>'[2]5b-'!G25</f>
        <v>7.92</v>
      </c>
      <c r="H37" s="19">
        <f>'[2]5b-'!H25</f>
        <v>6.79</v>
      </c>
    </row>
    <row r="38" spans="1:8" x14ac:dyDescent="0.25">
      <c r="A38" s="15" t="s">
        <v>5</v>
      </c>
      <c r="B38" s="15" t="s">
        <v>2</v>
      </c>
      <c r="C38" s="15" t="s">
        <v>49</v>
      </c>
      <c r="D38" s="16">
        <f>'[2]5b-'!E26</f>
        <v>2443</v>
      </c>
      <c r="E38" s="16">
        <f>'[2]5b-'!F26+'[2]5b-'!I26</f>
        <v>714</v>
      </c>
      <c r="F38" s="16">
        <f>'[2]5b-'!I26</f>
        <v>432</v>
      </c>
      <c r="G38" s="16">
        <f>'[2]5b-'!G26</f>
        <v>922</v>
      </c>
      <c r="H38" s="19">
        <f>'[2]5b-'!H26</f>
        <v>807</v>
      </c>
    </row>
    <row r="39" spans="1:8" x14ac:dyDescent="0.25">
      <c r="A39" s="15" t="s">
        <v>5</v>
      </c>
      <c r="B39" s="15" t="s">
        <v>2</v>
      </c>
      <c r="C39" s="15" t="s">
        <v>50</v>
      </c>
      <c r="D39" s="16">
        <f>'[2]5b-'!E27</f>
        <v>616</v>
      </c>
      <c r="E39" s="16">
        <f>'[2]5b-'!F27+'[2]5b-'!I27</f>
        <v>5</v>
      </c>
      <c r="F39" s="16">
        <f>'[2]5b-'!I27</f>
        <v>4</v>
      </c>
      <c r="G39" s="16">
        <f>'[2]5b-'!G27</f>
        <v>17</v>
      </c>
      <c r="H39" s="19">
        <f>'[2]5b-'!H27</f>
        <v>594</v>
      </c>
    </row>
    <row r="40" spans="1:8" x14ac:dyDescent="0.25">
      <c r="A40" s="15" t="s">
        <v>5</v>
      </c>
      <c r="B40" s="15" t="s">
        <v>2</v>
      </c>
      <c r="C40" s="15" t="s">
        <v>51</v>
      </c>
      <c r="D40" s="16">
        <f>'[2]5b-'!E28</f>
        <v>66</v>
      </c>
      <c r="E40" s="16">
        <f>'[2]5b-'!F28+'[2]5b-'!I28</f>
        <v>0</v>
      </c>
      <c r="F40" s="16">
        <f>'[2]5b-'!I28</f>
        <v>0</v>
      </c>
      <c r="G40" s="16">
        <f>'[2]5b-'!G28</f>
        <v>0</v>
      </c>
      <c r="H40" s="19">
        <f>'[2]5b-'!H28</f>
        <v>66</v>
      </c>
    </row>
    <row r="41" spans="1:8" x14ac:dyDescent="0.25">
      <c r="A41" s="15" t="s">
        <v>5</v>
      </c>
      <c r="B41" s="15" t="s">
        <v>2</v>
      </c>
      <c r="C41" s="15" t="s">
        <v>52</v>
      </c>
      <c r="D41" s="16">
        <f>'[2]5b-'!E29</f>
        <v>234</v>
      </c>
      <c r="E41" s="16">
        <f>'[2]5b-'!F29+'[2]5b-'!I29</f>
        <v>51</v>
      </c>
      <c r="F41" s="16">
        <f>'[2]5b-'!I29</f>
        <v>0</v>
      </c>
      <c r="G41" s="16">
        <f>'[2]5b-'!G29</f>
        <v>167</v>
      </c>
      <c r="H41" s="19">
        <f>'[2]5b-'!H29</f>
        <v>16</v>
      </c>
    </row>
    <row r="42" spans="1:8" x14ac:dyDescent="0.25">
      <c r="A42" s="15" t="s">
        <v>5</v>
      </c>
      <c r="B42" s="15" t="s">
        <v>2</v>
      </c>
      <c r="C42" s="15" t="s">
        <v>54</v>
      </c>
      <c r="D42" s="16">
        <f>'[2]5b-'!E30</f>
        <v>446</v>
      </c>
      <c r="E42" s="16">
        <f>'[2]5b-'!F30+'[2]5b-'!I30</f>
        <v>86</v>
      </c>
      <c r="F42" s="16">
        <f>'[2]5b-'!I30</f>
        <v>0</v>
      </c>
      <c r="G42" s="16">
        <f>'[2]5b-'!G30</f>
        <v>190</v>
      </c>
      <c r="H42" s="19">
        <f>'[2]5b-'!H30</f>
        <v>170</v>
      </c>
    </row>
    <row r="43" spans="1:8" x14ac:dyDescent="0.25">
      <c r="A43" s="15" t="s">
        <v>5</v>
      </c>
      <c r="B43" s="15" t="s">
        <v>2</v>
      </c>
      <c r="C43" s="15" t="s">
        <v>55</v>
      </c>
      <c r="D43" s="16">
        <f>'[2]5b-'!E31</f>
        <v>748</v>
      </c>
      <c r="E43" s="16">
        <f>'[2]5b-'!F31+'[2]5b-'!I31</f>
        <v>75</v>
      </c>
      <c r="F43" s="16">
        <f>'[2]5b-'!I31</f>
        <v>3</v>
      </c>
      <c r="G43" s="16">
        <f>'[2]5b-'!G31</f>
        <v>338</v>
      </c>
      <c r="H43" s="19">
        <f>'[2]5b-'!H31</f>
        <v>335</v>
      </c>
    </row>
    <row r="44" spans="1:8" x14ac:dyDescent="0.25">
      <c r="A44" s="15" t="s">
        <v>5</v>
      </c>
      <c r="B44" s="15" t="s">
        <v>278</v>
      </c>
      <c r="C44" s="15" t="s">
        <v>37</v>
      </c>
      <c r="D44" s="16">
        <f>'[2]5b-'!E32</f>
        <v>5</v>
      </c>
      <c r="E44" s="16">
        <f>'[2]5b-'!F32+'[2]5b-'!I32</f>
        <v>1</v>
      </c>
      <c r="F44" s="16">
        <f>'[2]5b-'!I32</f>
        <v>0</v>
      </c>
      <c r="G44" s="16">
        <f>'[2]5b-'!G32</f>
        <v>4</v>
      </c>
      <c r="H44" s="19">
        <f>'[2]5b-'!H32</f>
        <v>0</v>
      </c>
    </row>
    <row r="45" spans="1:8" x14ac:dyDescent="0.25">
      <c r="A45" s="15" t="s">
        <v>5</v>
      </c>
      <c r="B45" s="15" t="s">
        <v>278</v>
      </c>
      <c r="C45" s="15" t="s">
        <v>38</v>
      </c>
      <c r="D45" s="16">
        <f>'[2]5b-'!E33</f>
        <v>683</v>
      </c>
      <c r="E45" s="16">
        <f>'[2]5b-'!F33+'[2]5b-'!I33</f>
        <v>257</v>
      </c>
      <c r="F45" s="16">
        <f>'[2]5b-'!I33</f>
        <v>0</v>
      </c>
      <c r="G45" s="16">
        <f>'[2]5b-'!G33</f>
        <v>303</v>
      </c>
      <c r="H45" s="19">
        <f>'[2]5b-'!H33</f>
        <v>123</v>
      </c>
    </row>
    <row r="46" spans="1:8" x14ac:dyDescent="0.25">
      <c r="A46" s="15" t="s">
        <v>5</v>
      </c>
      <c r="B46" s="15" t="s">
        <v>278</v>
      </c>
      <c r="C46" s="15" t="s">
        <v>39</v>
      </c>
      <c r="D46" s="16">
        <f>'[2]5b-'!E34</f>
        <v>146</v>
      </c>
      <c r="E46" s="16">
        <f>'[2]5b-'!F34+'[2]5b-'!I34</f>
        <v>116.852</v>
      </c>
      <c r="F46" s="16">
        <f>'[2]5b-'!I34</f>
        <v>0</v>
      </c>
      <c r="G46" s="16">
        <f>'[2]5b-'!G34</f>
        <v>28.15</v>
      </c>
      <c r="H46" s="19">
        <f>'[2]5b-'!H34</f>
        <v>1</v>
      </c>
    </row>
    <row r="47" spans="1:8" x14ac:dyDescent="0.25">
      <c r="A47" s="15" t="s">
        <v>5</v>
      </c>
      <c r="B47" s="15" t="s">
        <v>278</v>
      </c>
      <c r="C47" s="15" t="s">
        <v>40</v>
      </c>
      <c r="D47" s="16">
        <f>'[2]5b-'!E35</f>
        <v>138</v>
      </c>
      <c r="E47" s="16">
        <f>'[2]5b-'!F35+'[2]5b-'!I35</f>
        <v>138</v>
      </c>
      <c r="F47" s="16">
        <f>'[2]5b-'!I35</f>
        <v>0</v>
      </c>
      <c r="G47" s="16">
        <f>'[2]5b-'!G35</f>
        <v>0</v>
      </c>
      <c r="H47" s="19">
        <f>'[2]5b-'!H35</f>
        <v>0</v>
      </c>
    </row>
    <row r="48" spans="1:8" x14ac:dyDescent="0.25">
      <c r="A48" s="15" t="s">
        <v>6</v>
      </c>
      <c r="B48" s="15" t="s">
        <v>3</v>
      </c>
      <c r="C48" s="15" t="s">
        <v>56</v>
      </c>
      <c r="D48" s="16">
        <f>'[2]5b-'!E36</f>
        <v>134</v>
      </c>
      <c r="E48" s="16">
        <f>'[2]5b-'!F36+'[2]5b-'!I36</f>
        <v>104.40600000000001</v>
      </c>
      <c r="F48" s="16">
        <f>'[2]5b-'!I36</f>
        <v>0</v>
      </c>
      <c r="G48" s="16">
        <f>'[2]5b-'!G36</f>
        <v>0</v>
      </c>
      <c r="H48" s="19">
        <f>'[2]5b-'!H36</f>
        <v>29.58</v>
      </c>
    </row>
    <row r="49" spans="1:8" x14ac:dyDescent="0.25">
      <c r="A49" s="15" t="s">
        <v>6</v>
      </c>
      <c r="B49" s="15" t="s">
        <v>2</v>
      </c>
      <c r="C49" s="15" t="s">
        <v>58</v>
      </c>
      <c r="D49" s="16">
        <f>'[2]5b-'!E37</f>
        <v>2143</v>
      </c>
      <c r="E49" s="16">
        <f>'[2]5b-'!F37+'[2]5b-'!I37</f>
        <v>836</v>
      </c>
      <c r="F49" s="16">
        <f>'[2]5b-'!I37</f>
        <v>394</v>
      </c>
      <c r="G49" s="16">
        <f>'[2]5b-'!G37</f>
        <v>791</v>
      </c>
      <c r="H49" s="19">
        <f>'[2]5b-'!H37</f>
        <v>516</v>
      </c>
    </row>
    <row r="50" spans="1:8" x14ac:dyDescent="0.25">
      <c r="A50" s="15" t="s">
        <v>6</v>
      </c>
      <c r="B50" s="15" t="s">
        <v>2</v>
      </c>
      <c r="C50" s="15" t="s">
        <v>59</v>
      </c>
      <c r="D50" s="16">
        <f>'[2]5b-'!E38</f>
        <v>610</v>
      </c>
      <c r="E50" s="16">
        <f>'[2]5b-'!F38+'[2]5b-'!I38</f>
        <v>10</v>
      </c>
      <c r="F50" s="16">
        <f>'[2]5b-'!I38</f>
        <v>2</v>
      </c>
      <c r="G50" s="16">
        <f>'[2]5b-'!G38</f>
        <v>16</v>
      </c>
      <c r="H50" s="19">
        <f>'[2]5b-'!H38</f>
        <v>584</v>
      </c>
    </row>
    <row r="51" spans="1:8" x14ac:dyDescent="0.25">
      <c r="A51" s="15" t="s">
        <v>6</v>
      </c>
      <c r="B51" s="15" t="s">
        <v>2</v>
      </c>
      <c r="C51" s="15" t="s">
        <v>60</v>
      </c>
      <c r="D51" s="16">
        <f>'[2]5b-'!E39</f>
        <v>72</v>
      </c>
      <c r="E51" s="16">
        <f>'[2]5b-'!F39+'[2]5b-'!I39</f>
        <v>4</v>
      </c>
      <c r="F51" s="16">
        <f>'[2]5b-'!I39</f>
        <v>0</v>
      </c>
      <c r="G51" s="16">
        <f>'[2]5b-'!G39</f>
        <v>64</v>
      </c>
      <c r="H51" s="19">
        <f>'[2]5b-'!H39</f>
        <v>4</v>
      </c>
    </row>
    <row r="52" spans="1:8" x14ac:dyDescent="0.25">
      <c r="A52" s="15" t="s">
        <v>6</v>
      </c>
      <c r="B52" s="15" t="s">
        <v>2</v>
      </c>
      <c r="C52" s="15" t="s">
        <v>61</v>
      </c>
      <c r="D52" s="16">
        <f>'[2]5b-'!E40</f>
        <v>107</v>
      </c>
      <c r="E52" s="16">
        <f>'[2]5b-'!F40+'[2]5b-'!I40</f>
        <v>18</v>
      </c>
      <c r="F52" s="16">
        <f>'[2]5b-'!I40</f>
        <v>2</v>
      </c>
      <c r="G52" s="16">
        <f>'[2]5b-'!G40</f>
        <v>17</v>
      </c>
      <c r="H52" s="19">
        <f>'[2]5b-'!H40</f>
        <v>72</v>
      </c>
    </row>
    <row r="53" spans="1:8" x14ac:dyDescent="0.25">
      <c r="A53" s="15" t="s">
        <v>6</v>
      </c>
      <c r="B53" s="15" t="s">
        <v>2</v>
      </c>
      <c r="C53" s="15" t="s">
        <v>62</v>
      </c>
      <c r="D53" s="16">
        <f>'[2]5b-'!E41</f>
        <v>422</v>
      </c>
      <c r="E53" s="16">
        <f>'[2]5b-'!F41+'[2]5b-'!I41</f>
        <v>74</v>
      </c>
      <c r="F53" s="16">
        <f>'[2]5b-'!I41</f>
        <v>8</v>
      </c>
      <c r="G53" s="16">
        <f>'[2]5b-'!G41</f>
        <v>116</v>
      </c>
      <c r="H53" s="19">
        <f>'[2]5b-'!H41</f>
        <v>232</v>
      </c>
    </row>
    <row r="54" spans="1:8" x14ac:dyDescent="0.25">
      <c r="A54" s="15" t="s">
        <v>6</v>
      </c>
      <c r="B54" s="15" t="s">
        <v>278</v>
      </c>
      <c r="C54" s="15" t="s">
        <v>36</v>
      </c>
      <c r="D54" s="16">
        <f>'[2]5b-'!E42</f>
        <v>618.91999999999996</v>
      </c>
      <c r="E54" s="16">
        <f>'[2]5b-'!F42+'[2]5b-'!I42</f>
        <v>393.964</v>
      </c>
      <c r="F54" s="16">
        <f>'[2]5b-'!I42</f>
        <v>0</v>
      </c>
      <c r="G54" s="16">
        <f>'[2]5b-'!G42</f>
        <v>124.87</v>
      </c>
      <c r="H54" s="19">
        <f>'[2]5b-'!H42</f>
        <v>100.12</v>
      </c>
    </row>
    <row r="55" spans="1:8" x14ac:dyDescent="0.25">
      <c r="A55" s="15" t="s">
        <v>6</v>
      </c>
      <c r="B55" s="15" t="s">
        <v>278</v>
      </c>
      <c r="C55" s="15" t="s">
        <v>37</v>
      </c>
      <c r="D55" s="16">
        <f>'[2]5b-'!E43</f>
        <v>4</v>
      </c>
      <c r="E55" s="16">
        <f>'[2]5b-'!F43+'[2]5b-'!I43</f>
        <v>2</v>
      </c>
      <c r="F55" s="16">
        <f>'[2]5b-'!I43</f>
        <v>0</v>
      </c>
      <c r="G55" s="16">
        <f>'[2]5b-'!G43</f>
        <v>2</v>
      </c>
      <c r="H55" s="19">
        <f>'[2]5b-'!H43</f>
        <v>0</v>
      </c>
    </row>
    <row r="56" spans="1:8" x14ac:dyDescent="0.25">
      <c r="A56" s="15" t="s">
        <v>6</v>
      </c>
      <c r="B56" s="15" t="s">
        <v>278</v>
      </c>
      <c r="C56" s="15" t="s">
        <v>38</v>
      </c>
      <c r="D56" s="16">
        <f>'[2]5b-'!E44</f>
        <v>986</v>
      </c>
      <c r="E56" s="16">
        <f>'[2]5b-'!F44+'[2]5b-'!I44</f>
        <v>607</v>
      </c>
      <c r="F56" s="16">
        <f>'[2]5b-'!I44</f>
        <v>0</v>
      </c>
      <c r="G56" s="16">
        <f>'[2]5b-'!G44</f>
        <v>333</v>
      </c>
      <c r="H56" s="19">
        <f>'[2]5b-'!H44</f>
        <v>46</v>
      </c>
    </row>
    <row r="57" spans="1:8" x14ac:dyDescent="0.25">
      <c r="A57" s="15" t="s">
        <v>6</v>
      </c>
      <c r="B57" s="15" t="s">
        <v>278</v>
      </c>
      <c r="C57" s="15" t="s">
        <v>39</v>
      </c>
      <c r="D57" s="16">
        <f>'[2]5b-'!E45</f>
        <v>267</v>
      </c>
      <c r="E57" s="16">
        <f>'[2]5b-'!F45+'[2]5b-'!I45</f>
        <v>169.059</v>
      </c>
      <c r="F57" s="16">
        <f>'[2]5b-'!I45</f>
        <v>0</v>
      </c>
      <c r="G57" s="16">
        <f>'[2]5b-'!G45</f>
        <v>69.94</v>
      </c>
      <c r="H57" s="19">
        <f>'[2]5b-'!H45</f>
        <v>28</v>
      </c>
    </row>
    <row r="58" spans="1:8" x14ac:dyDescent="0.25">
      <c r="A58" s="15" t="s">
        <v>6</v>
      </c>
      <c r="B58" s="15" t="s">
        <v>278</v>
      </c>
      <c r="C58" s="15" t="s">
        <v>40</v>
      </c>
      <c r="D58" s="16">
        <f>'[2]5b-'!E46</f>
        <v>225</v>
      </c>
      <c r="E58" s="16">
        <f>'[2]5b-'!F46+'[2]5b-'!I46</f>
        <v>225</v>
      </c>
      <c r="F58" s="16">
        <f>'[2]5b-'!I46</f>
        <v>0</v>
      </c>
      <c r="G58" s="16">
        <f>'[2]5b-'!G46</f>
        <v>0</v>
      </c>
      <c r="H58" s="19">
        <f>'[2]5b-'!H46</f>
        <v>0</v>
      </c>
    </row>
    <row r="59" spans="1:8" x14ac:dyDescent="0.25">
      <c r="A59" s="15" t="s">
        <v>6</v>
      </c>
      <c r="B59" s="15" t="s">
        <v>278</v>
      </c>
      <c r="C59" s="15" t="s">
        <v>41</v>
      </c>
      <c r="D59" s="16">
        <f>'[2]5b-'!E47</f>
        <v>327</v>
      </c>
      <c r="E59" s="16">
        <f>'[2]5b-'!F47+'[2]5b-'!I47</f>
        <v>289</v>
      </c>
      <c r="F59" s="16">
        <f>'[2]5b-'!I47</f>
        <v>0</v>
      </c>
      <c r="G59" s="16">
        <f>'[2]5b-'!G47</f>
        <v>9</v>
      </c>
      <c r="H59" s="19">
        <f>'[2]5b-'!H47</f>
        <v>29</v>
      </c>
    </row>
    <row r="60" spans="1:8" x14ac:dyDescent="0.25">
      <c r="A60" s="15" t="s">
        <v>6</v>
      </c>
      <c r="B60" s="15" t="s">
        <v>278</v>
      </c>
      <c r="C60" s="15" t="s">
        <v>42</v>
      </c>
      <c r="D60" s="16">
        <f>'[2]5b-'!E48</f>
        <v>45</v>
      </c>
      <c r="E60" s="16">
        <f>'[2]5b-'!F48+'[2]5b-'!I48</f>
        <v>7</v>
      </c>
      <c r="F60" s="16">
        <f>'[2]5b-'!I48</f>
        <v>0</v>
      </c>
      <c r="G60" s="16">
        <f>'[2]5b-'!G48</f>
        <v>27</v>
      </c>
      <c r="H60" s="19">
        <f>'[2]5b-'!H48</f>
        <v>11</v>
      </c>
    </row>
    <row r="61" spans="1:8" x14ac:dyDescent="0.25">
      <c r="A61" s="15" t="s">
        <v>7</v>
      </c>
      <c r="B61" s="15" t="s">
        <v>2</v>
      </c>
      <c r="C61" s="15" t="s">
        <v>63</v>
      </c>
      <c r="D61" s="16">
        <f>'[2]5b-'!E49</f>
        <v>1351</v>
      </c>
      <c r="E61" s="16">
        <f>'[2]5b-'!F49+'[2]5b-'!I49</f>
        <v>310</v>
      </c>
      <c r="F61" s="16">
        <f>'[2]5b-'!I49</f>
        <v>160</v>
      </c>
      <c r="G61" s="16">
        <f>'[2]5b-'!G49</f>
        <v>410</v>
      </c>
      <c r="H61" s="19">
        <f>'[2]5b-'!H49</f>
        <v>631</v>
      </c>
    </row>
    <row r="62" spans="1:8" x14ac:dyDescent="0.25">
      <c r="A62" s="15" t="s">
        <v>7</v>
      </c>
      <c r="B62" s="15" t="s">
        <v>2</v>
      </c>
      <c r="C62" s="15" t="s">
        <v>65</v>
      </c>
      <c r="D62" s="16">
        <f>'[2]5b-'!E50</f>
        <v>77</v>
      </c>
      <c r="E62" s="16">
        <f>'[2]5b-'!F50+'[2]5b-'!I50</f>
        <v>0</v>
      </c>
      <c r="F62" s="16">
        <f>'[2]5b-'!I50</f>
        <v>0</v>
      </c>
      <c r="G62" s="16">
        <f>'[2]5b-'!G50</f>
        <v>67</v>
      </c>
      <c r="H62" s="19">
        <f>'[2]5b-'!H50</f>
        <v>10</v>
      </c>
    </row>
    <row r="63" spans="1:8" x14ac:dyDescent="0.25">
      <c r="A63" s="15" t="s">
        <v>7</v>
      </c>
      <c r="B63" s="15" t="s">
        <v>2</v>
      </c>
      <c r="C63" s="15" t="s">
        <v>66</v>
      </c>
      <c r="D63" s="16">
        <f>'[2]5b-'!E51</f>
        <v>445</v>
      </c>
      <c r="E63" s="16">
        <f>'[2]5b-'!F51+'[2]5b-'!I51</f>
        <v>26</v>
      </c>
      <c r="F63" s="16">
        <f>'[2]5b-'!I51</f>
        <v>1</v>
      </c>
      <c r="G63" s="16">
        <f>'[2]5b-'!G51</f>
        <v>198</v>
      </c>
      <c r="H63" s="19">
        <f>'[2]5b-'!H51</f>
        <v>221</v>
      </c>
    </row>
    <row r="64" spans="1:8" x14ac:dyDescent="0.25">
      <c r="A64" s="15" t="s">
        <v>7</v>
      </c>
      <c r="B64" s="15" t="s">
        <v>2</v>
      </c>
      <c r="C64" s="15" t="s">
        <v>67</v>
      </c>
      <c r="D64" s="16">
        <f>'[2]5b-'!E52</f>
        <v>1305</v>
      </c>
      <c r="E64" s="16">
        <f>'[2]5b-'!F52+'[2]5b-'!I52</f>
        <v>314</v>
      </c>
      <c r="F64" s="16">
        <f>'[2]5b-'!I52</f>
        <v>166</v>
      </c>
      <c r="G64" s="16">
        <f>'[2]5b-'!G52</f>
        <v>413</v>
      </c>
      <c r="H64" s="19">
        <f>'[2]5b-'!H52</f>
        <v>578</v>
      </c>
    </row>
    <row r="65" spans="1:8" x14ac:dyDescent="0.25">
      <c r="A65" s="15" t="s">
        <v>7</v>
      </c>
      <c r="B65" s="15" t="s">
        <v>2</v>
      </c>
      <c r="C65" s="15" t="s">
        <v>68</v>
      </c>
      <c r="D65" s="16">
        <f>'[2]5b-'!E53</f>
        <v>168</v>
      </c>
      <c r="E65" s="16">
        <f>'[2]5b-'!F53+'[2]5b-'!I53</f>
        <v>0</v>
      </c>
      <c r="F65" s="16">
        <f>'[2]5b-'!I53</f>
        <v>0</v>
      </c>
      <c r="G65" s="16">
        <f>'[2]5b-'!G53</f>
        <v>151</v>
      </c>
      <c r="H65" s="19">
        <f>'[2]5b-'!H53</f>
        <v>17</v>
      </c>
    </row>
    <row r="66" spans="1:8" x14ac:dyDescent="0.25">
      <c r="A66" s="15" t="s">
        <v>7</v>
      </c>
      <c r="B66" s="15" t="s">
        <v>278</v>
      </c>
      <c r="C66" s="15" t="s">
        <v>37</v>
      </c>
      <c r="D66" s="16">
        <f>'[2]5b-'!E54</f>
        <v>1</v>
      </c>
      <c r="E66" s="16">
        <f>'[2]5b-'!F54+'[2]5b-'!I54</f>
        <v>0</v>
      </c>
      <c r="F66" s="16">
        <f>'[2]5b-'!I54</f>
        <v>0</v>
      </c>
      <c r="G66" s="16">
        <f>'[2]5b-'!G54</f>
        <v>1</v>
      </c>
      <c r="H66" s="19">
        <f>'[2]5b-'!H54</f>
        <v>0</v>
      </c>
    </row>
    <row r="67" spans="1:8" x14ac:dyDescent="0.25">
      <c r="A67" s="15" t="s">
        <v>7</v>
      </c>
      <c r="B67" s="15" t="s">
        <v>278</v>
      </c>
      <c r="C67" s="15" t="s">
        <v>38</v>
      </c>
      <c r="D67" s="16">
        <f>'[2]5b-'!E55</f>
        <v>219</v>
      </c>
      <c r="E67" s="16">
        <f>'[2]5b-'!F55+'[2]5b-'!I55</f>
        <v>24</v>
      </c>
      <c r="F67" s="16">
        <f>'[2]5b-'!I55</f>
        <v>0</v>
      </c>
      <c r="G67" s="16">
        <f>'[2]5b-'!G55</f>
        <v>159</v>
      </c>
      <c r="H67" s="19">
        <f>'[2]5b-'!H55</f>
        <v>36</v>
      </c>
    </row>
    <row r="68" spans="1:8" x14ac:dyDescent="0.25">
      <c r="A68" s="15" t="s">
        <v>7</v>
      </c>
      <c r="B68" s="15" t="s">
        <v>278</v>
      </c>
      <c r="C68" s="15" t="s">
        <v>39</v>
      </c>
      <c r="D68" s="16">
        <f>'[2]5b-'!E56</f>
        <v>1</v>
      </c>
      <c r="E68" s="16">
        <f>'[2]5b-'!F56+'[2]5b-'!I56</f>
        <v>1</v>
      </c>
      <c r="F68" s="16">
        <f>'[2]5b-'!I56</f>
        <v>0</v>
      </c>
      <c r="G68" s="16">
        <f>'[2]5b-'!G56</f>
        <v>0</v>
      </c>
      <c r="H68" s="19">
        <f>'[2]5b-'!H56</f>
        <v>0</v>
      </c>
    </row>
    <row r="69" spans="1:8" x14ac:dyDescent="0.25">
      <c r="A69" s="15" t="s">
        <v>7</v>
      </c>
      <c r="B69" s="15" t="s">
        <v>278</v>
      </c>
      <c r="C69" s="15" t="s">
        <v>40</v>
      </c>
      <c r="D69" s="16">
        <f>'[2]5b-'!E57</f>
        <v>57</v>
      </c>
      <c r="E69" s="16">
        <f>'[2]5b-'!F57+'[2]5b-'!I57</f>
        <v>57</v>
      </c>
      <c r="F69" s="16">
        <f>'[2]5b-'!I57</f>
        <v>0</v>
      </c>
      <c r="G69" s="16">
        <f>'[2]5b-'!G57</f>
        <v>0</v>
      </c>
      <c r="H69" s="19">
        <f>'[2]5b-'!H57</f>
        <v>0</v>
      </c>
    </row>
    <row r="70" spans="1:8" x14ac:dyDescent="0.25">
      <c r="A70" s="15" t="s">
        <v>7</v>
      </c>
      <c r="B70" s="15" t="s">
        <v>278</v>
      </c>
      <c r="C70" s="15" t="s">
        <v>41</v>
      </c>
      <c r="D70" s="16">
        <f>'[2]5b-'!E58</f>
        <v>7</v>
      </c>
      <c r="E70" s="16">
        <f>'[2]5b-'!F58+'[2]5b-'!I58</f>
        <v>7</v>
      </c>
      <c r="F70" s="16">
        <f>'[2]5b-'!I58</f>
        <v>0</v>
      </c>
      <c r="G70" s="16">
        <f>'[2]5b-'!G58</f>
        <v>0</v>
      </c>
      <c r="H70" s="19">
        <f>'[2]5b-'!H58</f>
        <v>0</v>
      </c>
    </row>
    <row r="71" spans="1:8" x14ac:dyDescent="0.25">
      <c r="A71" s="15" t="s">
        <v>8</v>
      </c>
      <c r="B71" s="15" t="s">
        <v>3</v>
      </c>
      <c r="C71" s="15" t="s">
        <v>69</v>
      </c>
      <c r="D71" s="16">
        <f>'[2]5b-'!E59</f>
        <v>70.59</v>
      </c>
      <c r="E71" s="16">
        <f>'[2]5b-'!F59+'[2]5b-'!I59</f>
        <v>5.6429999999999998</v>
      </c>
      <c r="F71" s="16">
        <f>'[2]5b-'!I59</f>
        <v>0</v>
      </c>
      <c r="G71" s="16">
        <f>'[2]5b-'!G59</f>
        <v>54.02</v>
      </c>
      <c r="H71" s="19">
        <f>'[2]5b-'!H59</f>
        <v>10.94</v>
      </c>
    </row>
    <row r="72" spans="1:8" x14ac:dyDescent="0.25">
      <c r="A72" s="15" t="s">
        <v>8</v>
      </c>
      <c r="B72" s="15" t="s">
        <v>2</v>
      </c>
      <c r="C72" s="15" t="s">
        <v>70</v>
      </c>
      <c r="D72" s="16">
        <f>'[2]5b-'!E60</f>
        <v>1167</v>
      </c>
      <c r="E72" s="16">
        <f>'[2]5b-'!F60+'[2]5b-'!I60</f>
        <v>272</v>
      </c>
      <c r="F72" s="16">
        <f>'[2]5b-'!I60</f>
        <v>155</v>
      </c>
      <c r="G72" s="16">
        <f>'[2]5b-'!G60</f>
        <v>358</v>
      </c>
      <c r="H72" s="19">
        <f>'[2]5b-'!H60</f>
        <v>537</v>
      </c>
    </row>
    <row r="73" spans="1:8" x14ac:dyDescent="0.25">
      <c r="A73" s="15" t="s">
        <v>8</v>
      </c>
      <c r="B73" s="15" t="s">
        <v>2</v>
      </c>
      <c r="C73" s="15" t="s">
        <v>71</v>
      </c>
      <c r="D73" s="16">
        <f>'[2]5b-'!E61</f>
        <v>285</v>
      </c>
      <c r="E73" s="16">
        <f>'[2]5b-'!F61+'[2]5b-'!I61</f>
        <v>36</v>
      </c>
      <c r="F73" s="16">
        <f>'[2]5b-'!I61</f>
        <v>1</v>
      </c>
      <c r="G73" s="16">
        <f>'[2]5b-'!G61</f>
        <v>221</v>
      </c>
      <c r="H73" s="19">
        <f>'[2]5b-'!H61</f>
        <v>28</v>
      </c>
    </row>
    <row r="74" spans="1:8" x14ac:dyDescent="0.25">
      <c r="A74" s="15" t="s">
        <v>8</v>
      </c>
      <c r="B74" s="15" t="s">
        <v>278</v>
      </c>
      <c r="C74" s="15" t="s">
        <v>38</v>
      </c>
      <c r="D74" s="16">
        <f>'[2]5b-'!E62</f>
        <v>30</v>
      </c>
      <c r="E74" s="16">
        <f>'[2]5b-'!F62+'[2]5b-'!I62</f>
        <v>1</v>
      </c>
      <c r="F74" s="16">
        <f>'[2]5b-'!I62</f>
        <v>0</v>
      </c>
      <c r="G74" s="16">
        <f>'[2]5b-'!G62</f>
        <v>21</v>
      </c>
      <c r="H74" s="19">
        <f>'[2]5b-'!H62</f>
        <v>8</v>
      </c>
    </row>
    <row r="75" spans="1:8" x14ac:dyDescent="0.25">
      <c r="A75" s="15" t="s">
        <v>8</v>
      </c>
      <c r="B75" s="15" t="s">
        <v>278</v>
      </c>
      <c r="C75" s="15" t="s">
        <v>40</v>
      </c>
      <c r="D75" s="16">
        <f>'[2]5b-'!E63</f>
        <v>7</v>
      </c>
      <c r="E75" s="16">
        <f>'[2]5b-'!F63+'[2]5b-'!I63</f>
        <v>7</v>
      </c>
      <c r="F75" s="16">
        <f>'[2]5b-'!I63</f>
        <v>0</v>
      </c>
      <c r="G75" s="16">
        <f>'[2]5b-'!G63</f>
        <v>0</v>
      </c>
      <c r="H75" s="19">
        <f>'[2]5b-'!H63</f>
        <v>0</v>
      </c>
    </row>
    <row r="76" spans="1:8" x14ac:dyDescent="0.25">
      <c r="A76" s="15" t="s">
        <v>9</v>
      </c>
      <c r="B76" s="15" t="s">
        <v>3</v>
      </c>
      <c r="C76" s="15" t="s">
        <v>72</v>
      </c>
      <c r="D76" s="16">
        <f>'[2]5b-'!E64</f>
        <v>7.99</v>
      </c>
      <c r="E76" s="16">
        <f>'[2]5b-'!F64+'[2]5b-'!I64</f>
        <v>0.63900000000000001</v>
      </c>
      <c r="F76" s="16">
        <f>'[2]5b-'!I64</f>
        <v>0</v>
      </c>
      <c r="G76" s="16">
        <f>'[2]5b-'!G64</f>
        <v>6.12</v>
      </c>
      <c r="H76" s="19">
        <f>'[2]5b-'!H64</f>
        <v>1.24</v>
      </c>
    </row>
    <row r="77" spans="1:8" x14ac:dyDescent="0.25">
      <c r="A77" s="15" t="s">
        <v>9</v>
      </c>
      <c r="B77" s="15" t="s">
        <v>3</v>
      </c>
      <c r="C77" s="15" t="s">
        <v>73</v>
      </c>
      <c r="D77" s="16">
        <f>'[2]5b-'!E65</f>
        <v>19</v>
      </c>
      <c r="E77" s="16">
        <f>'[2]5b-'!F65+'[2]5b-'!I65</f>
        <v>0</v>
      </c>
      <c r="F77" s="16">
        <f>'[2]5b-'!I65</f>
        <v>0</v>
      </c>
      <c r="G77" s="16">
        <f>'[2]5b-'!G65</f>
        <v>0</v>
      </c>
      <c r="H77" s="19">
        <f>'[2]5b-'!H65</f>
        <v>19</v>
      </c>
    </row>
    <row r="78" spans="1:8" x14ac:dyDescent="0.25">
      <c r="A78" s="15" t="s">
        <v>9</v>
      </c>
      <c r="B78" s="15" t="s">
        <v>3</v>
      </c>
      <c r="C78" s="15" t="s">
        <v>74</v>
      </c>
      <c r="D78" s="16">
        <f>'[2]5b-'!E66</f>
        <v>27.2</v>
      </c>
      <c r="E78" s="16">
        <f>'[2]5b-'!F66+'[2]5b-'!I66</f>
        <v>0.14599999999999999</v>
      </c>
      <c r="F78" s="16">
        <f>'[2]5b-'!I66</f>
        <v>0</v>
      </c>
      <c r="G78" s="16">
        <f>'[2]5b-'!G66</f>
        <v>0</v>
      </c>
      <c r="H78" s="19">
        <f>'[2]5b-'!H66</f>
        <v>27.05</v>
      </c>
    </row>
    <row r="79" spans="1:8" x14ac:dyDescent="0.25">
      <c r="A79" s="15" t="s">
        <v>9</v>
      </c>
      <c r="B79" s="15" t="s">
        <v>3</v>
      </c>
      <c r="C79" s="15" t="s">
        <v>75</v>
      </c>
      <c r="D79" s="16">
        <f>'[2]5b-'!E67</f>
        <v>77.89</v>
      </c>
      <c r="E79" s="16">
        <f>'[2]5b-'!F67+'[2]5b-'!I67</f>
        <v>0</v>
      </c>
      <c r="F79" s="16">
        <f>'[2]5b-'!I67</f>
        <v>0</v>
      </c>
      <c r="G79" s="16">
        <f>'[2]5b-'!G67</f>
        <v>0</v>
      </c>
      <c r="H79" s="19">
        <f>'[2]5b-'!H67</f>
        <v>77.89</v>
      </c>
    </row>
    <row r="80" spans="1:8" x14ac:dyDescent="0.25">
      <c r="A80" s="15" t="s">
        <v>9</v>
      </c>
      <c r="B80" s="15" t="s">
        <v>2</v>
      </c>
      <c r="C80" s="15" t="s">
        <v>76</v>
      </c>
      <c r="D80" s="16">
        <f>'[2]5b-'!E68</f>
        <v>123</v>
      </c>
      <c r="E80" s="16">
        <f>'[2]5b-'!F68+'[2]5b-'!I68</f>
        <v>12</v>
      </c>
      <c r="F80" s="16">
        <f>'[2]5b-'!I68</f>
        <v>0</v>
      </c>
      <c r="G80" s="16">
        <f>'[2]5b-'!G68</f>
        <v>107</v>
      </c>
      <c r="H80" s="19">
        <f>'[2]5b-'!H68</f>
        <v>4</v>
      </c>
    </row>
    <row r="81" spans="1:8" x14ac:dyDescent="0.25">
      <c r="A81" s="15" t="s">
        <v>9</v>
      </c>
      <c r="B81" s="15" t="s">
        <v>2</v>
      </c>
      <c r="C81" s="15" t="s">
        <v>77</v>
      </c>
      <c r="D81" s="16">
        <f>'[2]5b-'!E69</f>
        <v>1128</v>
      </c>
      <c r="E81" s="16">
        <f>'[2]5b-'!F69+'[2]5b-'!I69</f>
        <v>293</v>
      </c>
      <c r="F81" s="16">
        <f>'[2]5b-'!I69</f>
        <v>176</v>
      </c>
      <c r="G81" s="16">
        <f>'[2]5b-'!G69</f>
        <v>370</v>
      </c>
      <c r="H81" s="19">
        <f>'[2]5b-'!H69</f>
        <v>465</v>
      </c>
    </row>
    <row r="82" spans="1:8" x14ac:dyDescent="0.25">
      <c r="A82" s="15" t="s">
        <v>9</v>
      </c>
      <c r="B82" s="15" t="s">
        <v>2</v>
      </c>
      <c r="C82" s="15" t="s">
        <v>78</v>
      </c>
      <c r="D82" s="16">
        <f>'[2]5b-'!E70</f>
        <v>226</v>
      </c>
      <c r="E82" s="16">
        <f>'[2]5b-'!F70+'[2]5b-'!I70</f>
        <v>0</v>
      </c>
      <c r="F82" s="16">
        <f>'[2]5b-'!I70</f>
        <v>0</v>
      </c>
      <c r="G82" s="16">
        <f>'[2]5b-'!G70</f>
        <v>197</v>
      </c>
      <c r="H82" s="19">
        <f>'[2]5b-'!H70</f>
        <v>29</v>
      </c>
    </row>
    <row r="83" spans="1:8" x14ac:dyDescent="0.25">
      <c r="A83" s="15" t="s">
        <v>9</v>
      </c>
      <c r="B83" s="15" t="s">
        <v>278</v>
      </c>
      <c r="C83" s="15" t="s">
        <v>38</v>
      </c>
      <c r="D83" s="16">
        <f>'[2]5b-'!E71</f>
        <v>16</v>
      </c>
      <c r="E83" s="16">
        <f>'[2]5b-'!F71+'[2]5b-'!I71</f>
        <v>5</v>
      </c>
      <c r="F83" s="16">
        <f>'[2]5b-'!I71</f>
        <v>0</v>
      </c>
      <c r="G83" s="16">
        <f>'[2]5b-'!G71</f>
        <v>11</v>
      </c>
      <c r="H83" s="19">
        <f>'[2]5b-'!H71</f>
        <v>0</v>
      </c>
    </row>
    <row r="84" spans="1:8" x14ac:dyDescent="0.25">
      <c r="A84" s="15" t="s">
        <v>9</v>
      </c>
      <c r="B84" s="15" t="s">
        <v>278</v>
      </c>
      <c r="C84" s="15" t="s">
        <v>39</v>
      </c>
      <c r="D84" s="16">
        <f>'[2]5b-'!E72</f>
        <v>6</v>
      </c>
      <c r="E84" s="16">
        <f>'[2]5b-'!F72+'[2]5b-'!I72</f>
        <v>1</v>
      </c>
      <c r="F84" s="16">
        <f>'[2]5b-'!I72</f>
        <v>0</v>
      </c>
      <c r="G84" s="16">
        <f>'[2]5b-'!G72</f>
        <v>5</v>
      </c>
      <c r="H84" s="19">
        <f>'[2]5b-'!H72</f>
        <v>0</v>
      </c>
    </row>
    <row r="85" spans="1:8" x14ac:dyDescent="0.25">
      <c r="A85" s="15" t="s">
        <v>9</v>
      </c>
      <c r="B85" s="15" t="s">
        <v>278</v>
      </c>
      <c r="C85" s="15" t="s">
        <v>40</v>
      </c>
      <c r="D85" s="16">
        <f>'[2]5b-'!E73</f>
        <v>4</v>
      </c>
      <c r="E85" s="16">
        <f>'[2]5b-'!F73+'[2]5b-'!I73</f>
        <v>4</v>
      </c>
      <c r="F85" s="16">
        <f>'[2]5b-'!I73</f>
        <v>0</v>
      </c>
      <c r="G85" s="16">
        <f>'[2]5b-'!G73</f>
        <v>0</v>
      </c>
      <c r="H85" s="19">
        <f>'[2]5b-'!H73</f>
        <v>0</v>
      </c>
    </row>
    <row r="86" spans="1:8" x14ac:dyDescent="0.25">
      <c r="A86" s="15" t="s">
        <v>10</v>
      </c>
      <c r="B86" s="15" t="s">
        <v>3</v>
      </c>
      <c r="C86" s="15" t="s">
        <v>79</v>
      </c>
      <c r="D86" s="16">
        <f>'[2]5b-'!E74</f>
        <v>51.22</v>
      </c>
      <c r="E86" s="16">
        <f>'[2]5b-'!F74+'[2]5b-'!I74</f>
        <v>2.09</v>
      </c>
      <c r="F86" s="16">
        <f>'[2]5b-'!I74</f>
        <v>0</v>
      </c>
      <c r="G86" s="16">
        <f>'[2]5b-'!G74</f>
        <v>0</v>
      </c>
      <c r="H86" s="19">
        <f>'[2]5b-'!H74</f>
        <v>49.13</v>
      </c>
    </row>
    <row r="87" spans="1:8" x14ac:dyDescent="0.25">
      <c r="A87" s="15" t="s">
        <v>10</v>
      </c>
      <c r="B87" s="15" t="s">
        <v>2</v>
      </c>
      <c r="C87" s="15" t="s">
        <v>85</v>
      </c>
      <c r="D87" s="16">
        <f>'[2]5b-'!E75</f>
        <v>199</v>
      </c>
      <c r="E87" s="16">
        <f>'[2]5b-'!F75+'[2]5b-'!I75</f>
        <v>0</v>
      </c>
      <c r="F87" s="16">
        <f>'[2]5b-'!I75</f>
        <v>0</v>
      </c>
      <c r="G87" s="16">
        <f>'[2]5b-'!G75</f>
        <v>148</v>
      </c>
      <c r="H87" s="19">
        <f>'[2]5b-'!H75</f>
        <v>51</v>
      </c>
    </row>
    <row r="88" spans="1:8" x14ac:dyDescent="0.25">
      <c r="A88" s="15" t="s">
        <v>10</v>
      </c>
      <c r="B88" s="15" t="s">
        <v>2</v>
      </c>
      <c r="C88" s="15" t="s">
        <v>80</v>
      </c>
      <c r="D88" s="16">
        <f>'[2]5b-'!E76</f>
        <v>1252</v>
      </c>
      <c r="E88" s="16">
        <f>'[2]5b-'!F76+'[2]5b-'!I76</f>
        <v>250</v>
      </c>
      <c r="F88" s="16">
        <f>'[2]5b-'!I76</f>
        <v>147</v>
      </c>
      <c r="G88" s="16">
        <f>'[2]5b-'!G76</f>
        <v>435</v>
      </c>
      <c r="H88" s="19">
        <f>'[2]5b-'!H76</f>
        <v>567</v>
      </c>
    </row>
    <row r="89" spans="1:8" x14ac:dyDescent="0.25">
      <c r="A89" s="15" t="s">
        <v>10</v>
      </c>
      <c r="B89" s="15" t="s">
        <v>2</v>
      </c>
      <c r="C89" s="15" t="s">
        <v>81</v>
      </c>
      <c r="D89" s="16">
        <f>'[2]5b-'!E77</f>
        <v>67</v>
      </c>
      <c r="E89" s="16">
        <f>'[2]5b-'!F77+'[2]5b-'!I77</f>
        <v>0</v>
      </c>
      <c r="F89" s="16">
        <f>'[2]5b-'!I77</f>
        <v>0</v>
      </c>
      <c r="G89" s="16">
        <f>'[2]5b-'!G77</f>
        <v>62</v>
      </c>
      <c r="H89" s="19">
        <f>'[2]5b-'!H77</f>
        <v>5</v>
      </c>
    </row>
    <row r="90" spans="1:8" x14ac:dyDescent="0.25">
      <c r="A90" s="15" t="s">
        <v>10</v>
      </c>
      <c r="B90" s="15" t="s">
        <v>2</v>
      </c>
      <c r="C90" s="15" t="s">
        <v>83</v>
      </c>
      <c r="D90" s="16">
        <f>'[2]5b-'!E78</f>
        <v>1271</v>
      </c>
      <c r="E90" s="16">
        <f>'[2]5b-'!F78+'[2]5b-'!I78</f>
        <v>299</v>
      </c>
      <c r="F90" s="16">
        <f>'[2]5b-'!I78</f>
        <v>139</v>
      </c>
      <c r="G90" s="16">
        <f>'[2]5b-'!G78</f>
        <v>408</v>
      </c>
      <c r="H90" s="19">
        <f>'[2]5b-'!H78</f>
        <v>564</v>
      </c>
    </row>
    <row r="91" spans="1:8" x14ac:dyDescent="0.25">
      <c r="A91" s="15" t="s">
        <v>10</v>
      </c>
      <c r="B91" s="15" t="s">
        <v>2</v>
      </c>
      <c r="C91" s="15" t="s">
        <v>84</v>
      </c>
      <c r="D91" s="16">
        <f>'[2]5b-'!E79</f>
        <v>34</v>
      </c>
      <c r="E91" s="16">
        <f>'[2]5b-'!F79+'[2]5b-'!I79</f>
        <v>22</v>
      </c>
      <c r="F91" s="16">
        <f>'[2]5b-'!I79</f>
        <v>1</v>
      </c>
      <c r="G91" s="16">
        <f>'[2]5b-'!G79</f>
        <v>9</v>
      </c>
      <c r="H91" s="19">
        <f>'[2]5b-'!H79</f>
        <v>3</v>
      </c>
    </row>
    <row r="92" spans="1:8" x14ac:dyDescent="0.25">
      <c r="A92" s="15" t="s">
        <v>10</v>
      </c>
      <c r="B92" s="15" t="s">
        <v>1</v>
      </c>
      <c r="C92" s="15" t="s">
        <v>86</v>
      </c>
      <c r="D92" s="16">
        <f>'[2]5b-'!E80</f>
        <v>34</v>
      </c>
      <c r="E92" s="16">
        <f>'[2]5b-'!F80+'[2]5b-'!I80</f>
        <v>0</v>
      </c>
      <c r="F92" s="16">
        <f>'[2]5b-'!I80</f>
        <v>0</v>
      </c>
      <c r="G92" s="16">
        <f>'[2]5b-'!G80</f>
        <v>34</v>
      </c>
      <c r="H92" s="19">
        <f>'[2]5b-'!H80</f>
        <v>0</v>
      </c>
    </row>
    <row r="93" spans="1:8" x14ac:dyDescent="0.25">
      <c r="A93" s="15" t="s">
        <v>10</v>
      </c>
      <c r="B93" s="15" t="s">
        <v>278</v>
      </c>
      <c r="C93" s="15" t="s">
        <v>37</v>
      </c>
      <c r="D93" s="16">
        <f>'[2]5b-'!E81</f>
        <v>5</v>
      </c>
      <c r="E93" s="16">
        <f>'[2]5b-'!F81+'[2]5b-'!I81</f>
        <v>2</v>
      </c>
      <c r="F93" s="16">
        <f>'[2]5b-'!I81</f>
        <v>0</v>
      </c>
      <c r="G93" s="16">
        <f>'[2]5b-'!G81</f>
        <v>3</v>
      </c>
      <c r="H93" s="19">
        <f>'[2]5b-'!H81</f>
        <v>0</v>
      </c>
    </row>
    <row r="94" spans="1:8" x14ac:dyDescent="0.25">
      <c r="A94" s="15" t="s">
        <v>10</v>
      </c>
      <c r="B94" s="15" t="s">
        <v>278</v>
      </c>
      <c r="C94" s="15" t="s">
        <v>38</v>
      </c>
      <c r="D94" s="16">
        <f>'[2]5b-'!E82</f>
        <v>157</v>
      </c>
      <c r="E94" s="16">
        <f>'[2]5b-'!F82+'[2]5b-'!I82</f>
        <v>28</v>
      </c>
      <c r="F94" s="16">
        <f>'[2]5b-'!I82</f>
        <v>0</v>
      </c>
      <c r="G94" s="16">
        <f>'[2]5b-'!G82</f>
        <v>89</v>
      </c>
      <c r="H94" s="19">
        <f>'[2]5b-'!H82</f>
        <v>40</v>
      </c>
    </row>
    <row r="95" spans="1:8" x14ac:dyDescent="0.25">
      <c r="A95" s="15" t="s">
        <v>10</v>
      </c>
      <c r="B95" s="15" t="s">
        <v>278</v>
      </c>
      <c r="C95" s="15" t="s">
        <v>39</v>
      </c>
      <c r="D95" s="16">
        <f>'[2]5b-'!E83</f>
        <v>112</v>
      </c>
      <c r="E95" s="16">
        <f>'[2]5b-'!F83+'[2]5b-'!I83</f>
        <v>89</v>
      </c>
      <c r="F95" s="16">
        <f>'[2]5b-'!I83</f>
        <v>0</v>
      </c>
      <c r="G95" s="16">
        <f>'[2]5b-'!G83</f>
        <v>8</v>
      </c>
      <c r="H95" s="19">
        <f>'[2]5b-'!H83</f>
        <v>15</v>
      </c>
    </row>
    <row r="96" spans="1:8" x14ac:dyDescent="0.25">
      <c r="A96" s="15" t="s">
        <v>10</v>
      </c>
      <c r="B96" s="15" t="s">
        <v>278</v>
      </c>
      <c r="C96" s="15" t="s">
        <v>40</v>
      </c>
      <c r="D96" s="16">
        <f>'[2]5b-'!E84</f>
        <v>27</v>
      </c>
      <c r="E96" s="16">
        <f>'[2]5b-'!F84+'[2]5b-'!I84</f>
        <v>27</v>
      </c>
      <c r="F96" s="16">
        <f>'[2]5b-'!I84</f>
        <v>0</v>
      </c>
      <c r="G96" s="16">
        <f>'[2]5b-'!G84</f>
        <v>0</v>
      </c>
      <c r="H96" s="19">
        <f>'[2]5b-'!H84</f>
        <v>0</v>
      </c>
    </row>
    <row r="97" spans="1:8" x14ac:dyDescent="0.25">
      <c r="A97" s="15" t="s">
        <v>11</v>
      </c>
      <c r="B97" s="15" t="s">
        <v>3</v>
      </c>
      <c r="C97" s="15" t="s">
        <v>87</v>
      </c>
      <c r="D97" s="16">
        <f>'[2]5b-'!E85</f>
        <v>169</v>
      </c>
      <c r="E97" s="16">
        <f>'[2]5b-'!F85+'[2]5b-'!I85</f>
        <v>169</v>
      </c>
      <c r="F97" s="16">
        <f>'[2]5b-'!I85</f>
        <v>0</v>
      </c>
      <c r="G97" s="16">
        <f>'[2]5b-'!G85</f>
        <v>0</v>
      </c>
      <c r="H97" s="19">
        <f>'[2]5b-'!H85</f>
        <v>0</v>
      </c>
    </row>
    <row r="98" spans="1:8" x14ac:dyDescent="0.25">
      <c r="A98" s="15" t="s">
        <v>11</v>
      </c>
      <c r="B98" s="15" t="s">
        <v>3</v>
      </c>
      <c r="C98" s="15" t="s">
        <v>88</v>
      </c>
      <c r="D98" s="16">
        <f>'[2]5b-'!E86</f>
        <v>122</v>
      </c>
      <c r="E98" s="16">
        <f>'[2]5b-'!F86+'[2]5b-'!I86</f>
        <v>0</v>
      </c>
      <c r="F98" s="16">
        <f>'[2]5b-'!I86</f>
        <v>0</v>
      </c>
      <c r="G98" s="16">
        <f>'[2]5b-'!G86</f>
        <v>107.47</v>
      </c>
      <c r="H98" s="19">
        <f>'[2]5b-'!H86</f>
        <v>14.52</v>
      </c>
    </row>
    <row r="99" spans="1:8" x14ac:dyDescent="0.25">
      <c r="A99" s="15" t="s">
        <v>11</v>
      </c>
      <c r="B99" s="15" t="s">
        <v>3</v>
      </c>
      <c r="C99" s="15" t="s">
        <v>89</v>
      </c>
      <c r="D99" s="16">
        <f>'[2]5b-'!E87</f>
        <v>52</v>
      </c>
      <c r="E99" s="16">
        <f>'[2]5b-'!F87+'[2]5b-'!I87</f>
        <v>36.398000000000003</v>
      </c>
      <c r="F99" s="16">
        <f>'[2]5b-'!I87</f>
        <v>0</v>
      </c>
      <c r="G99" s="16">
        <f>'[2]5b-'!G87</f>
        <v>5.2</v>
      </c>
      <c r="H99" s="19">
        <f>'[2]5b-'!H87</f>
        <v>10.4</v>
      </c>
    </row>
    <row r="100" spans="1:8" x14ac:dyDescent="0.25">
      <c r="A100" s="15" t="s">
        <v>11</v>
      </c>
      <c r="B100" s="15" t="s">
        <v>3</v>
      </c>
      <c r="C100" s="15" t="s">
        <v>90</v>
      </c>
      <c r="D100" s="16">
        <f>'[2]5b-'!E88</f>
        <v>131</v>
      </c>
      <c r="E100" s="16">
        <f>'[2]5b-'!F88+'[2]5b-'!I88</f>
        <v>0</v>
      </c>
      <c r="F100" s="16">
        <f>'[2]5b-'!I88</f>
        <v>0</v>
      </c>
      <c r="G100" s="16">
        <f>'[2]5b-'!G88</f>
        <v>118.22</v>
      </c>
      <c r="H100" s="19">
        <f>'[2]5b-'!H88</f>
        <v>12.78</v>
      </c>
    </row>
    <row r="101" spans="1:8" x14ac:dyDescent="0.25">
      <c r="A101" s="15" t="s">
        <v>11</v>
      </c>
      <c r="B101" s="15" t="s">
        <v>3</v>
      </c>
      <c r="C101" s="15" t="s">
        <v>91</v>
      </c>
      <c r="D101" s="16">
        <f>'[2]5b-'!E89</f>
        <v>143</v>
      </c>
      <c r="E101" s="16">
        <f>'[2]5b-'!F89+'[2]5b-'!I89</f>
        <v>82.641000000000005</v>
      </c>
      <c r="F101" s="16">
        <f>'[2]5b-'!I89</f>
        <v>0</v>
      </c>
      <c r="G101" s="16">
        <f>'[2]5b-'!G89</f>
        <v>49.85</v>
      </c>
      <c r="H101" s="19">
        <f>'[2]5b-'!H89</f>
        <v>10.49</v>
      </c>
    </row>
    <row r="102" spans="1:8" x14ac:dyDescent="0.25">
      <c r="A102" s="15" t="s">
        <v>11</v>
      </c>
      <c r="B102" s="15" t="s">
        <v>2</v>
      </c>
      <c r="C102" s="15" t="s">
        <v>92</v>
      </c>
      <c r="D102" s="16">
        <f>'[2]5b-'!E90</f>
        <v>936</v>
      </c>
      <c r="E102" s="16">
        <f>'[2]5b-'!F90+'[2]5b-'!I90</f>
        <v>265</v>
      </c>
      <c r="F102" s="16">
        <f>'[2]5b-'!I90</f>
        <v>158</v>
      </c>
      <c r="G102" s="16">
        <f>'[2]5b-'!G90</f>
        <v>236</v>
      </c>
      <c r="H102" s="19">
        <f>'[2]5b-'!H90</f>
        <v>435</v>
      </c>
    </row>
    <row r="103" spans="1:8" x14ac:dyDescent="0.25">
      <c r="A103" s="15" t="s">
        <v>11</v>
      </c>
      <c r="B103" s="15" t="s">
        <v>2</v>
      </c>
      <c r="C103" s="15" t="s">
        <v>93</v>
      </c>
      <c r="D103" s="16">
        <f>'[2]5b-'!E91</f>
        <v>1144</v>
      </c>
      <c r="E103" s="16">
        <f>'[2]5b-'!F91+'[2]5b-'!I91</f>
        <v>332</v>
      </c>
      <c r="F103" s="16">
        <f>'[2]5b-'!I91</f>
        <v>118</v>
      </c>
      <c r="G103" s="16">
        <f>'[2]5b-'!G91</f>
        <v>332</v>
      </c>
      <c r="H103" s="19">
        <f>'[2]5b-'!H91</f>
        <v>480</v>
      </c>
    </row>
    <row r="104" spans="1:8" x14ac:dyDescent="0.25">
      <c r="A104" s="15" t="s">
        <v>11</v>
      </c>
      <c r="B104" s="15" t="s">
        <v>2</v>
      </c>
      <c r="C104" s="15" t="s">
        <v>94</v>
      </c>
      <c r="D104" s="16">
        <f>'[2]5b-'!E92</f>
        <v>66</v>
      </c>
      <c r="E104" s="16">
        <f>'[2]5b-'!F92+'[2]5b-'!I92</f>
        <v>0</v>
      </c>
      <c r="F104" s="16">
        <f>'[2]5b-'!I92</f>
        <v>0</v>
      </c>
      <c r="G104" s="16">
        <f>'[2]5b-'!G92</f>
        <v>60</v>
      </c>
      <c r="H104" s="19">
        <f>'[2]5b-'!H92</f>
        <v>6</v>
      </c>
    </row>
    <row r="105" spans="1:8" x14ac:dyDescent="0.25">
      <c r="A105" s="15" t="s">
        <v>11</v>
      </c>
      <c r="B105" s="15" t="s">
        <v>2</v>
      </c>
      <c r="C105" s="15" t="s">
        <v>95</v>
      </c>
      <c r="D105" s="16">
        <f>'[2]5b-'!E93</f>
        <v>467</v>
      </c>
      <c r="E105" s="16">
        <f>'[2]5b-'!F93+'[2]5b-'!I93</f>
        <v>25</v>
      </c>
      <c r="F105" s="16">
        <f>'[2]5b-'!I93</f>
        <v>1</v>
      </c>
      <c r="G105" s="16">
        <f>'[2]5b-'!G93</f>
        <v>246</v>
      </c>
      <c r="H105" s="19">
        <f>'[2]5b-'!H93</f>
        <v>196</v>
      </c>
    </row>
    <row r="106" spans="1:8" x14ac:dyDescent="0.25">
      <c r="A106" s="15" t="s">
        <v>11</v>
      </c>
      <c r="B106" s="15" t="s">
        <v>2</v>
      </c>
      <c r="C106" s="15" t="s">
        <v>97</v>
      </c>
      <c r="D106" s="16">
        <f>'[2]5b-'!E94</f>
        <v>588</v>
      </c>
      <c r="E106" s="16">
        <f>'[2]5b-'!F94+'[2]5b-'!I94</f>
        <v>47</v>
      </c>
      <c r="F106" s="16">
        <f>'[2]5b-'!I94</f>
        <v>4</v>
      </c>
      <c r="G106" s="16">
        <f>'[2]5b-'!G94</f>
        <v>280</v>
      </c>
      <c r="H106" s="19">
        <f>'[2]5b-'!H94</f>
        <v>261</v>
      </c>
    </row>
    <row r="107" spans="1:8" x14ac:dyDescent="0.25">
      <c r="A107" s="15" t="s">
        <v>11</v>
      </c>
      <c r="B107" s="15" t="s">
        <v>2</v>
      </c>
      <c r="C107" s="15" t="s">
        <v>98</v>
      </c>
      <c r="D107" s="16">
        <f>'[2]5b-'!E95</f>
        <v>1767</v>
      </c>
      <c r="E107" s="16">
        <f>'[2]5b-'!F95+'[2]5b-'!I95</f>
        <v>387</v>
      </c>
      <c r="F107" s="16">
        <f>'[2]5b-'!I95</f>
        <v>239</v>
      </c>
      <c r="G107" s="16">
        <f>'[2]5b-'!G95</f>
        <v>630</v>
      </c>
      <c r="H107" s="19">
        <f>'[2]5b-'!H95</f>
        <v>750</v>
      </c>
    </row>
    <row r="108" spans="1:8" x14ac:dyDescent="0.25">
      <c r="A108" s="15" t="s">
        <v>11</v>
      </c>
      <c r="B108" s="15" t="s">
        <v>2</v>
      </c>
      <c r="C108" s="15" t="s">
        <v>99</v>
      </c>
      <c r="D108" s="16">
        <f>'[2]5b-'!E96</f>
        <v>133</v>
      </c>
      <c r="E108" s="16">
        <f>'[2]5b-'!F96+'[2]5b-'!I96</f>
        <v>2</v>
      </c>
      <c r="F108" s="16">
        <f>'[2]5b-'!I96</f>
        <v>0</v>
      </c>
      <c r="G108" s="16">
        <f>'[2]5b-'!G96</f>
        <v>125</v>
      </c>
      <c r="H108" s="19">
        <f>'[2]5b-'!H96</f>
        <v>6</v>
      </c>
    </row>
    <row r="109" spans="1:8" x14ac:dyDescent="0.25">
      <c r="A109" s="15" t="s">
        <v>11</v>
      </c>
      <c r="B109" s="15" t="s">
        <v>2</v>
      </c>
      <c r="C109" s="15" t="s">
        <v>100</v>
      </c>
      <c r="D109" s="16">
        <f>'[2]5b-'!E97</f>
        <v>387</v>
      </c>
      <c r="E109" s="16">
        <f>'[2]5b-'!F97+'[2]5b-'!I97</f>
        <v>0</v>
      </c>
      <c r="F109" s="16">
        <f>'[2]5b-'!I97</f>
        <v>0</v>
      </c>
      <c r="G109" s="16">
        <f>'[2]5b-'!G97</f>
        <v>359</v>
      </c>
      <c r="H109" s="19">
        <f>'[2]5b-'!H97</f>
        <v>28</v>
      </c>
    </row>
    <row r="110" spans="1:8" x14ac:dyDescent="0.25">
      <c r="A110" s="15" t="s">
        <v>11</v>
      </c>
      <c r="B110" s="15" t="s">
        <v>2</v>
      </c>
      <c r="C110" s="15" t="s">
        <v>101</v>
      </c>
      <c r="D110" s="16">
        <f>'[2]5b-'!E98</f>
        <v>1345</v>
      </c>
      <c r="E110" s="16">
        <f>'[2]5b-'!F98+'[2]5b-'!I98</f>
        <v>388</v>
      </c>
      <c r="F110" s="16">
        <f>'[2]5b-'!I98</f>
        <v>225</v>
      </c>
      <c r="G110" s="16">
        <f>'[2]5b-'!G98</f>
        <v>568</v>
      </c>
      <c r="H110" s="19">
        <f>'[2]5b-'!H98</f>
        <v>389</v>
      </c>
    </row>
    <row r="111" spans="1:8" x14ac:dyDescent="0.25">
      <c r="A111" s="15" t="s">
        <v>11</v>
      </c>
      <c r="B111" s="15" t="s">
        <v>2</v>
      </c>
      <c r="C111" s="15" t="s">
        <v>102</v>
      </c>
      <c r="D111" s="16">
        <f>'[2]5b-'!E99</f>
        <v>627</v>
      </c>
      <c r="E111" s="16">
        <f>'[2]5b-'!F99+'[2]5b-'!I99</f>
        <v>16</v>
      </c>
      <c r="F111" s="16">
        <f>'[2]5b-'!I99</f>
        <v>16</v>
      </c>
      <c r="G111" s="16">
        <f>'[2]5b-'!G99</f>
        <v>25</v>
      </c>
      <c r="H111" s="19">
        <f>'[2]5b-'!H99</f>
        <v>586</v>
      </c>
    </row>
    <row r="112" spans="1:8" x14ac:dyDescent="0.25">
      <c r="A112" s="15" t="s">
        <v>11</v>
      </c>
      <c r="B112" s="15" t="s">
        <v>2</v>
      </c>
      <c r="C112" s="15" t="s">
        <v>103</v>
      </c>
      <c r="D112" s="16">
        <f>'[2]5b-'!E100</f>
        <v>14</v>
      </c>
      <c r="E112" s="16">
        <f>'[2]5b-'!F100+'[2]5b-'!I100</f>
        <v>1</v>
      </c>
      <c r="F112" s="16">
        <f>'[2]5b-'!I100</f>
        <v>0</v>
      </c>
      <c r="G112" s="16">
        <f>'[2]5b-'!G100</f>
        <v>2</v>
      </c>
      <c r="H112" s="19">
        <f>'[2]5b-'!H100</f>
        <v>11</v>
      </c>
    </row>
    <row r="113" spans="1:8" x14ac:dyDescent="0.25">
      <c r="A113" s="15" t="s">
        <v>11</v>
      </c>
      <c r="B113" s="15" t="s">
        <v>2</v>
      </c>
      <c r="C113" s="15" t="s">
        <v>104</v>
      </c>
      <c r="D113" s="16">
        <f>'[2]5b-'!E101</f>
        <v>38</v>
      </c>
      <c r="E113" s="16">
        <f>'[2]5b-'!F101+'[2]5b-'!I101</f>
        <v>1</v>
      </c>
      <c r="F113" s="16">
        <f>'[2]5b-'!I101</f>
        <v>1</v>
      </c>
      <c r="G113" s="16">
        <f>'[2]5b-'!G101</f>
        <v>32</v>
      </c>
      <c r="H113" s="19">
        <f>'[2]5b-'!H101</f>
        <v>5</v>
      </c>
    </row>
    <row r="114" spans="1:8" x14ac:dyDescent="0.25">
      <c r="A114" s="15" t="s">
        <v>11</v>
      </c>
      <c r="B114" s="15" t="s">
        <v>2</v>
      </c>
      <c r="C114" s="15" t="s">
        <v>105</v>
      </c>
      <c r="D114" s="16">
        <f>'[2]5b-'!E102</f>
        <v>43</v>
      </c>
      <c r="E114" s="16">
        <f>'[2]5b-'!F102+'[2]5b-'!I102</f>
        <v>0</v>
      </c>
      <c r="F114" s="16">
        <f>'[2]5b-'!I102</f>
        <v>0</v>
      </c>
      <c r="G114" s="16">
        <f>'[2]5b-'!G102</f>
        <v>40</v>
      </c>
      <c r="H114" s="19">
        <f>'[2]5b-'!H102</f>
        <v>3</v>
      </c>
    </row>
    <row r="115" spans="1:8" x14ac:dyDescent="0.25">
      <c r="A115" s="15" t="s">
        <v>11</v>
      </c>
      <c r="B115" s="15" t="s">
        <v>2</v>
      </c>
      <c r="C115" s="15" t="s">
        <v>106</v>
      </c>
      <c r="D115" s="16">
        <f>'[2]5b-'!E103</f>
        <v>35</v>
      </c>
      <c r="E115" s="16">
        <f>'[2]5b-'!F103+'[2]5b-'!I103</f>
        <v>0</v>
      </c>
      <c r="F115" s="16">
        <f>'[2]5b-'!I103</f>
        <v>0</v>
      </c>
      <c r="G115" s="16">
        <f>'[2]5b-'!G103</f>
        <v>0</v>
      </c>
      <c r="H115" s="19">
        <f>'[2]5b-'!H103</f>
        <v>35</v>
      </c>
    </row>
    <row r="116" spans="1:8" x14ac:dyDescent="0.25">
      <c r="A116" s="15" t="s">
        <v>11</v>
      </c>
      <c r="B116" s="15" t="s">
        <v>2</v>
      </c>
      <c r="C116" s="15" t="s">
        <v>107</v>
      </c>
      <c r="D116" s="16">
        <f>'[2]5b-'!E104</f>
        <v>200</v>
      </c>
      <c r="E116" s="16">
        <f>'[2]5b-'!F104+'[2]5b-'!I104</f>
        <v>0</v>
      </c>
      <c r="F116" s="16">
        <f>'[2]5b-'!I104</f>
        <v>0</v>
      </c>
      <c r="G116" s="16">
        <f>'[2]5b-'!G104</f>
        <v>186</v>
      </c>
      <c r="H116" s="19">
        <f>'[2]5b-'!H104</f>
        <v>14</v>
      </c>
    </row>
    <row r="117" spans="1:8" x14ac:dyDescent="0.25">
      <c r="A117" s="15" t="s">
        <v>11</v>
      </c>
      <c r="B117" s="15" t="s">
        <v>1</v>
      </c>
      <c r="C117" s="15" t="s">
        <v>108</v>
      </c>
      <c r="D117" s="16">
        <f>'[2]5b-'!E105</f>
        <v>24.45</v>
      </c>
      <c r="E117" s="16">
        <f>'[2]5b-'!F105+'[2]5b-'!I105</f>
        <v>24.445</v>
      </c>
      <c r="F117" s="16">
        <f>'[2]5b-'!I105</f>
        <v>0</v>
      </c>
      <c r="G117" s="16">
        <f>'[2]5b-'!G105</f>
        <v>0</v>
      </c>
      <c r="H117" s="19">
        <f>'[2]5b-'!H105</f>
        <v>0</v>
      </c>
    </row>
    <row r="118" spans="1:8" x14ac:dyDescent="0.25">
      <c r="A118" s="15" t="s">
        <v>11</v>
      </c>
      <c r="B118" s="15" t="s">
        <v>278</v>
      </c>
      <c r="C118" s="15" t="s">
        <v>37</v>
      </c>
      <c r="D118" s="16">
        <f>'[2]5b-'!E106</f>
        <v>4</v>
      </c>
      <c r="E118" s="16">
        <f>'[2]5b-'!F106+'[2]5b-'!I106</f>
        <v>2</v>
      </c>
      <c r="F118" s="16">
        <f>'[2]5b-'!I106</f>
        <v>0</v>
      </c>
      <c r="G118" s="16">
        <f>'[2]5b-'!G106</f>
        <v>2</v>
      </c>
      <c r="H118" s="19">
        <f>'[2]5b-'!H106</f>
        <v>0</v>
      </c>
    </row>
    <row r="119" spans="1:8" x14ac:dyDescent="0.25">
      <c r="A119" s="15" t="s">
        <v>11</v>
      </c>
      <c r="B119" s="15" t="s">
        <v>278</v>
      </c>
      <c r="C119" s="15" t="s">
        <v>38</v>
      </c>
      <c r="D119" s="16">
        <f>'[2]5b-'!E107</f>
        <v>659</v>
      </c>
      <c r="E119" s="16">
        <f>'[2]5b-'!F107+'[2]5b-'!I107</f>
        <v>188</v>
      </c>
      <c r="F119" s="16">
        <f>'[2]5b-'!I107</f>
        <v>0</v>
      </c>
      <c r="G119" s="16">
        <f>'[2]5b-'!G107</f>
        <v>398</v>
      </c>
      <c r="H119" s="19">
        <f>'[2]5b-'!H107</f>
        <v>73</v>
      </c>
    </row>
    <row r="120" spans="1:8" x14ac:dyDescent="0.25">
      <c r="A120" s="15" t="s">
        <v>11</v>
      </c>
      <c r="B120" s="15" t="s">
        <v>278</v>
      </c>
      <c r="C120" s="15" t="s">
        <v>109</v>
      </c>
      <c r="D120" s="16">
        <f>'[2]5b-'!E108</f>
        <v>685.79</v>
      </c>
      <c r="E120" s="16">
        <f>'[2]5b-'!F108+'[2]5b-'!I108</f>
        <v>334.12599999999998</v>
      </c>
      <c r="F120" s="16">
        <f>'[2]5b-'!I108</f>
        <v>0</v>
      </c>
      <c r="G120" s="16">
        <f>'[2]5b-'!G108</f>
        <v>339.67</v>
      </c>
      <c r="H120" s="19">
        <f>'[2]5b-'!H108</f>
        <v>12.03</v>
      </c>
    </row>
    <row r="121" spans="1:8" x14ac:dyDescent="0.25">
      <c r="A121" s="15" t="s">
        <v>11</v>
      </c>
      <c r="B121" s="15" t="s">
        <v>278</v>
      </c>
      <c r="C121" s="15" t="s">
        <v>39</v>
      </c>
      <c r="D121" s="16">
        <f>'[2]5b-'!E109</f>
        <v>220</v>
      </c>
      <c r="E121" s="16">
        <f>'[2]5b-'!F109+'[2]5b-'!I109</f>
        <v>156</v>
      </c>
      <c r="F121" s="16">
        <f>'[2]5b-'!I109</f>
        <v>0</v>
      </c>
      <c r="G121" s="16">
        <f>'[2]5b-'!G109</f>
        <v>42</v>
      </c>
      <c r="H121" s="19">
        <f>'[2]5b-'!H109</f>
        <v>22</v>
      </c>
    </row>
    <row r="122" spans="1:8" x14ac:dyDescent="0.25">
      <c r="A122" s="15" t="s">
        <v>11</v>
      </c>
      <c r="B122" s="15" t="s">
        <v>278</v>
      </c>
      <c r="C122" s="15" t="s">
        <v>110</v>
      </c>
      <c r="D122" s="16">
        <f>'[2]5b-'!E110</f>
        <v>4</v>
      </c>
      <c r="E122" s="16">
        <f>'[2]5b-'!F110+'[2]5b-'!I110</f>
        <v>0</v>
      </c>
      <c r="F122" s="16">
        <f>'[2]5b-'!I110</f>
        <v>0</v>
      </c>
      <c r="G122" s="16">
        <f>'[2]5b-'!G110</f>
        <v>4</v>
      </c>
      <c r="H122" s="19">
        <f>'[2]5b-'!H110</f>
        <v>0</v>
      </c>
    </row>
    <row r="123" spans="1:8" x14ac:dyDescent="0.25">
      <c r="A123" s="15" t="s">
        <v>11</v>
      </c>
      <c r="B123" s="15" t="s">
        <v>278</v>
      </c>
      <c r="C123" s="15" t="s">
        <v>40</v>
      </c>
      <c r="D123" s="16">
        <f>'[2]5b-'!E111</f>
        <v>211</v>
      </c>
      <c r="E123" s="16">
        <f>'[2]5b-'!F111+'[2]5b-'!I111</f>
        <v>211</v>
      </c>
      <c r="F123" s="16">
        <f>'[2]5b-'!I111</f>
        <v>0</v>
      </c>
      <c r="G123" s="16">
        <f>'[2]5b-'!G111</f>
        <v>0</v>
      </c>
      <c r="H123" s="19">
        <f>'[2]5b-'!H111</f>
        <v>0</v>
      </c>
    </row>
    <row r="124" spans="1:8" x14ac:dyDescent="0.25">
      <c r="A124" s="15" t="s">
        <v>11</v>
      </c>
      <c r="B124" s="15" t="s">
        <v>278</v>
      </c>
      <c r="C124" s="15" t="s">
        <v>41</v>
      </c>
      <c r="D124" s="16">
        <f>'[2]5b-'!E112</f>
        <v>14</v>
      </c>
      <c r="E124" s="16">
        <f>'[2]5b-'!F112+'[2]5b-'!I112</f>
        <v>11</v>
      </c>
      <c r="F124" s="16">
        <f>'[2]5b-'!I112</f>
        <v>0</v>
      </c>
      <c r="G124" s="16">
        <f>'[2]5b-'!G112</f>
        <v>2</v>
      </c>
      <c r="H124" s="19">
        <f>'[2]5b-'!H112</f>
        <v>1</v>
      </c>
    </row>
    <row r="125" spans="1:8" x14ac:dyDescent="0.25">
      <c r="A125" s="15" t="s">
        <v>11</v>
      </c>
      <c r="B125" s="15" t="s">
        <v>278</v>
      </c>
      <c r="C125" s="15" t="s">
        <v>42</v>
      </c>
      <c r="D125" s="16">
        <f>'[2]5b-'!E113</f>
        <v>18</v>
      </c>
      <c r="E125" s="16">
        <f>'[2]5b-'!F113+'[2]5b-'!I113</f>
        <v>3</v>
      </c>
      <c r="F125" s="16">
        <f>'[2]5b-'!I113</f>
        <v>0</v>
      </c>
      <c r="G125" s="16">
        <f>'[2]5b-'!G113</f>
        <v>15</v>
      </c>
      <c r="H125" s="19">
        <f>'[2]5b-'!H113</f>
        <v>0</v>
      </c>
    </row>
    <row r="126" spans="1:8" x14ac:dyDescent="0.25">
      <c r="A126" s="15" t="s">
        <v>13</v>
      </c>
      <c r="B126" s="15" t="s">
        <v>2</v>
      </c>
      <c r="C126" s="15" t="s">
        <v>111</v>
      </c>
      <c r="D126" s="16">
        <f>'[2]5b-'!E114</f>
        <v>1637</v>
      </c>
      <c r="E126" s="16">
        <f>'[2]5b-'!F114+'[2]5b-'!I114</f>
        <v>472</v>
      </c>
      <c r="F126" s="16">
        <f>'[2]5b-'!I114</f>
        <v>241</v>
      </c>
      <c r="G126" s="16">
        <f>'[2]5b-'!G114</f>
        <v>536</v>
      </c>
      <c r="H126" s="19">
        <f>'[2]5b-'!H114</f>
        <v>629</v>
      </c>
    </row>
    <row r="127" spans="1:8" x14ac:dyDescent="0.25">
      <c r="A127" s="15" t="s">
        <v>13</v>
      </c>
      <c r="B127" s="15" t="s">
        <v>2</v>
      </c>
      <c r="C127" s="15" t="s">
        <v>112</v>
      </c>
      <c r="D127" s="16">
        <f>'[2]5b-'!E115</f>
        <v>83</v>
      </c>
      <c r="E127" s="16">
        <f>'[2]5b-'!F115+'[2]5b-'!I115</f>
        <v>0</v>
      </c>
      <c r="F127" s="16">
        <f>'[2]5b-'!I115</f>
        <v>0</v>
      </c>
      <c r="G127" s="16">
        <f>'[2]5b-'!G115</f>
        <v>75</v>
      </c>
      <c r="H127" s="19">
        <f>'[2]5b-'!H115</f>
        <v>8</v>
      </c>
    </row>
    <row r="128" spans="1:8" x14ac:dyDescent="0.25">
      <c r="A128" s="15" t="s">
        <v>13</v>
      </c>
      <c r="B128" s="15" t="s">
        <v>278</v>
      </c>
      <c r="C128" s="15" t="s">
        <v>38</v>
      </c>
      <c r="D128" s="16">
        <f>'[2]5b-'!E116</f>
        <v>155</v>
      </c>
      <c r="E128" s="16">
        <f>'[2]5b-'!F116+'[2]5b-'!I116</f>
        <v>63</v>
      </c>
      <c r="F128" s="16">
        <f>'[2]5b-'!I116</f>
        <v>0</v>
      </c>
      <c r="G128" s="16">
        <f>'[2]5b-'!G116</f>
        <v>64</v>
      </c>
      <c r="H128" s="19">
        <f>'[2]5b-'!H116</f>
        <v>28</v>
      </c>
    </row>
    <row r="129" spans="1:8" x14ac:dyDescent="0.25">
      <c r="A129" s="15" t="s">
        <v>13</v>
      </c>
      <c r="B129" s="15" t="s">
        <v>278</v>
      </c>
      <c r="C129" s="15" t="s">
        <v>39</v>
      </c>
      <c r="D129" s="16">
        <f>'[2]5b-'!E117</f>
        <v>134</v>
      </c>
      <c r="E129" s="16">
        <f>'[2]5b-'!F117+'[2]5b-'!I117</f>
        <v>122</v>
      </c>
      <c r="F129" s="16">
        <f>'[2]5b-'!I117</f>
        <v>0</v>
      </c>
      <c r="G129" s="16">
        <f>'[2]5b-'!G117</f>
        <v>10</v>
      </c>
      <c r="H129" s="19">
        <f>'[2]5b-'!H117</f>
        <v>2</v>
      </c>
    </row>
    <row r="130" spans="1:8" x14ac:dyDescent="0.25">
      <c r="A130" s="15" t="s">
        <v>13</v>
      </c>
      <c r="B130" s="15" t="s">
        <v>278</v>
      </c>
      <c r="C130" s="15" t="s">
        <v>40</v>
      </c>
      <c r="D130" s="16">
        <f>'[2]5b-'!E118</f>
        <v>17</v>
      </c>
      <c r="E130" s="16">
        <f>'[2]5b-'!F118+'[2]5b-'!I118</f>
        <v>17</v>
      </c>
      <c r="F130" s="16">
        <f>'[2]5b-'!I118</f>
        <v>0</v>
      </c>
      <c r="G130" s="16">
        <f>'[2]5b-'!G118</f>
        <v>0</v>
      </c>
      <c r="H130" s="19">
        <f>'[2]5b-'!H118</f>
        <v>0</v>
      </c>
    </row>
    <row r="131" spans="1:8" x14ac:dyDescent="0.25">
      <c r="A131" s="15" t="s">
        <v>13</v>
      </c>
      <c r="B131" s="15" t="s">
        <v>278</v>
      </c>
      <c r="C131" s="15" t="s">
        <v>41</v>
      </c>
      <c r="D131" s="16">
        <f>'[2]5b-'!E119</f>
        <v>5</v>
      </c>
      <c r="E131" s="16">
        <f>'[2]5b-'!F119+'[2]5b-'!I119</f>
        <v>4</v>
      </c>
      <c r="F131" s="16">
        <f>'[2]5b-'!I119</f>
        <v>0</v>
      </c>
      <c r="G131" s="16">
        <f>'[2]5b-'!G119</f>
        <v>1</v>
      </c>
      <c r="H131" s="19">
        <f>'[2]5b-'!H119</f>
        <v>0</v>
      </c>
    </row>
    <row r="132" spans="1:8" x14ac:dyDescent="0.25">
      <c r="A132" s="15" t="s">
        <v>13</v>
      </c>
      <c r="B132" s="15" t="s">
        <v>278</v>
      </c>
      <c r="C132" s="15" t="s">
        <v>42</v>
      </c>
      <c r="D132" s="16">
        <f>'[2]5b-'!E120</f>
        <v>41</v>
      </c>
      <c r="E132" s="16">
        <f>'[2]5b-'!F120+'[2]5b-'!I120</f>
        <v>2</v>
      </c>
      <c r="F132" s="16">
        <f>'[2]5b-'!I120</f>
        <v>0</v>
      </c>
      <c r="G132" s="16">
        <f>'[2]5b-'!G120</f>
        <v>28</v>
      </c>
      <c r="H132" s="19">
        <f>'[2]5b-'!H120</f>
        <v>11</v>
      </c>
    </row>
    <row r="133" spans="1:8" x14ac:dyDescent="0.25">
      <c r="A133" s="15" t="s">
        <v>12</v>
      </c>
      <c r="B133" s="15" t="s">
        <v>2</v>
      </c>
      <c r="C133" s="15" t="s">
        <v>136</v>
      </c>
      <c r="D133" s="16">
        <f>'[2]5b-'!E121</f>
        <v>976</v>
      </c>
      <c r="E133" s="16">
        <f>'[2]5b-'!F121+'[2]5b-'!I121</f>
        <v>212</v>
      </c>
      <c r="F133" s="16">
        <f>'[2]5b-'!I121</f>
        <v>142</v>
      </c>
      <c r="G133" s="16">
        <f>'[2]5b-'!G121</f>
        <v>407</v>
      </c>
      <c r="H133" s="19">
        <f>'[2]5b-'!H121</f>
        <v>357</v>
      </c>
    </row>
    <row r="134" spans="1:8" x14ac:dyDescent="0.25">
      <c r="A134" s="15" t="s">
        <v>12</v>
      </c>
      <c r="B134" s="15" t="s">
        <v>2</v>
      </c>
      <c r="C134" s="15" t="s">
        <v>137</v>
      </c>
      <c r="D134" s="16">
        <f>'[2]5b-'!E122</f>
        <v>1166</v>
      </c>
      <c r="E134" s="16">
        <f>'[2]5b-'!F122+'[2]5b-'!I122</f>
        <v>239</v>
      </c>
      <c r="F134" s="16">
        <f>'[2]5b-'!I122</f>
        <v>129</v>
      </c>
      <c r="G134" s="16">
        <f>'[2]5b-'!G122</f>
        <v>376</v>
      </c>
      <c r="H134" s="19">
        <f>'[2]5b-'!H122</f>
        <v>551</v>
      </c>
    </row>
    <row r="135" spans="1:8" x14ac:dyDescent="0.25">
      <c r="A135" s="15" t="s">
        <v>12</v>
      </c>
      <c r="B135" s="15" t="s">
        <v>2</v>
      </c>
      <c r="C135" s="15" t="s">
        <v>138</v>
      </c>
      <c r="D135" s="16">
        <f>'[2]5b-'!E123</f>
        <v>103</v>
      </c>
      <c r="E135" s="16">
        <f>'[2]5b-'!F123+'[2]5b-'!I123</f>
        <v>0</v>
      </c>
      <c r="F135" s="16">
        <f>'[2]5b-'!I123</f>
        <v>0</v>
      </c>
      <c r="G135" s="16">
        <f>'[2]5b-'!G123</f>
        <v>101</v>
      </c>
      <c r="H135" s="19">
        <f>'[2]5b-'!H123</f>
        <v>2</v>
      </c>
    </row>
    <row r="136" spans="1:8" x14ac:dyDescent="0.25">
      <c r="A136" s="15" t="s">
        <v>12</v>
      </c>
      <c r="B136" s="15" t="s">
        <v>278</v>
      </c>
      <c r="C136" s="15" t="s">
        <v>37</v>
      </c>
      <c r="D136" s="16">
        <f>'[2]5b-'!E124</f>
        <v>6</v>
      </c>
      <c r="E136" s="16">
        <f>'[2]5b-'!F124+'[2]5b-'!I124</f>
        <v>0</v>
      </c>
      <c r="F136" s="16">
        <f>'[2]5b-'!I124</f>
        <v>0</v>
      </c>
      <c r="G136" s="16">
        <f>'[2]5b-'!G124</f>
        <v>6</v>
      </c>
      <c r="H136" s="19">
        <f>'[2]5b-'!H124</f>
        <v>0</v>
      </c>
    </row>
    <row r="137" spans="1:8" x14ac:dyDescent="0.25">
      <c r="A137" s="15" t="s">
        <v>12</v>
      </c>
      <c r="B137" s="15" t="s">
        <v>278</v>
      </c>
      <c r="C137" s="15" t="s">
        <v>38</v>
      </c>
      <c r="D137" s="16">
        <f>'[2]5b-'!E125</f>
        <v>111</v>
      </c>
      <c r="E137" s="16">
        <f>'[2]5b-'!F125+'[2]5b-'!I125</f>
        <v>23</v>
      </c>
      <c r="F137" s="16">
        <f>'[2]5b-'!I125</f>
        <v>0</v>
      </c>
      <c r="G137" s="16">
        <f>'[2]5b-'!G125</f>
        <v>75</v>
      </c>
      <c r="H137" s="19">
        <f>'[2]5b-'!H125</f>
        <v>13</v>
      </c>
    </row>
    <row r="138" spans="1:8" x14ac:dyDescent="0.25">
      <c r="A138" s="15" t="s">
        <v>12</v>
      </c>
      <c r="B138" s="15" t="s">
        <v>278</v>
      </c>
      <c r="C138" s="15" t="s">
        <v>39</v>
      </c>
      <c r="D138" s="16">
        <f>'[2]5b-'!E126</f>
        <v>2</v>
      </c>
      <c r="E138" s="16">
        <f>'[2]5b-'!F126+'[2]5b-'!I126</f>
        <v>2</v>
      </c>
      <c r="F138" s="16">
        <f>'[2]5b-'!I126</f>
        <v>0</v>
      </c>
      <c r="G138" s="16">
        <f>'[2]5b-'!G126</f>
        <v>0</v>
      </c>
      <c r="H138" s="19">
        <f>'[2]5b-'!H126</f>
        <v>0</v>
      </c>
    </row>
    <row r="139" spans="1:8" x14ac:dyDescent="0.25">
      <c r="A139" s="15" t="s">
        <v>12</v>
      </c>
      <c r="B139" s="15" t="s">
        <v>278</v>
      </c>
      <c r="C139" s="15" t="s">
        <v>40</v>
      </c>
      <c r="D139" s="16">
        <f>'[2]5b-'!E127</f>
        <v>17</v>
      </c>
      <c r="E139" s="16">
        <f>'[2]5b-'!F127+'[2]5b-'!I127</f>
        <v>17</v>
      </c>
      <c r="F139" s="16">
        <f>'[2]5b-'!I127</f>
        <v>0</v>
      </c>
      <c r="G139" s="16">
        <f>'[2]5b-'!G127</f>
        <v>0</v>
      </c>
      <c r="H139" s="19">
        <f>'[2]5b-'!H127</f>
        <v>0</v>
      </c>
    </row>
    <row r="140" spans="1:8" x14ac:dyDescent="0.25">
      <c r="A140" s="15" t="s">
        <v>14</v>
      </c>
      <c r="B140" s="15" t="s">
        <v>3</v>
      </c>
      <c r="C140" s="15" t="s">
        <v>113</v>
      </c>
      <c r="D140" s="16">
        <f>'[2]5b-'!E128</f>
        <v>28.39</v>
      </c>
      <c r="E140" s="16">
        <f>'[2]5b-'!F128+'[2]5b-'!I128</f>
        <v>0</v>
      </c>
      <c r="F140" s="16">
        <f>'[2]5b-'!I128</f>
        <v>0</v>
      </c>
      <c r="G140" s="16">
        <f>'[2]5b-'!G128</f>
        <v>0</v>
      </c>
      <c r="H140" s="19">
        <f>'[2]5b-'!H128</f>
        <v>28.39</v>
      </c>
    </row>
    <row r="141" spans="1:8" x14ac:dyDescent="0.25">
      <c r="A141" s="15" t="s">
        <v>14</v>
      </c>
      <c r="B141" s="15" t="s">
        <v>3</v>
      </c>
      <c r="C141" s="15" t="s">
        <v>114</v>
      </c>
      <c r="D141" s="16">
        <f>'[2]5b-'!E129</f>
        <v>44.37</v>
      </c>
      <c r="E141" s="16">
        <f>'[2]5b-'!F129+'[2]5b-'!I129</f>
        <v>0</v>
      </c>
      <c r="F141" s="16">
        <f>'[2]5b-'!I129</f>
        <v>0</v>
      </c>
      <c r="G141" s="16">
        <f>'[2]5b-'!G129</f>
        <v>0</v>
      </c>
      <c r="H141" s="19">
        <f>'[2]5b-'!H129</f>
        <v>44.37</v>
      </c>
    </row>
    <row r="142" spans="1:8" x14ac:dyDescent="0.25">
      <c r="A142" s="15" t="s">
        <v>14</v>
      </c>
      <c r="B142" s="15" t="s">
        <v>2</v>
      </c>
      <c r="C142" s="15" t="s">
        <v>116</v>
      </c>
      <c r="D142" s="16">
        <f>'[2]5b-'!E130</f>
        <v>1141</v>
      </c>
      <c r="E142" s="16">
        <f>'[2]5b-'!F130+'[2]5b-'!I130</f>
        <v>250</v>
      </c>
      <c r="F142" s="16">
        <f>'[2]5b-'!I130</f>
        <v>130</v>
      </c>
      <c r="G142" s="16">
        <f>'[2]5b-'!G130</f>
        <v>369</v>
      </c>
      <c r="H142" s="19">
        <f>'[2]5b-'!H130</f>
        <v>522</v>
      </c>
    </row>
    <row r="143" spans="1:8" x14ac:dyDescent="0.25">
      <c r="A143" s="15" t="s">
        <v>14</v>
      </c>
      <c r="B143" s="15" t="s">
        <v>2</v>
      </c>
      <c r="C143" s="15" t="s">
        <v>117</v>
      </c>
      <c r="D143" s="16">
        <f>'[2]5b-'!E131</f>
        <v>24</v>
      </c>
      <c r="E143" s="16">
        <f>'[2]5b-'!F131+'[2]5b-'!I131</f>
        <v>23</v>
      </c>
      <c r="F143" s="16">
        <f>'[2]5b-'!I131</f>
        <v>0</v>
      </c>
      <c r="G143" s="16">
        <f>'[2]5b-'!G131</f>
        <v>1</v>
      </c>
      <c r="H143" s="19">
        <f>'[2]5b-'!H131</f>
        <v>0</v>
      </c>
    </row>
    <row r="144" spans="1:8" x14ac:dyDescent="0.25">
      <c r="A144" s="15" t="s">
        <v>14</v>
      </c>
      <c r="B144" s="15" t="s">
        <v>278</v>
      </c>
      <c r="C144" s="15" t="s">
        <v>37</v>
      </c>
      <c r="D144" s="16">
        <f>'[2]5b-'!E132</f>
        <v>4</v>
      </c>
      <c r="E144" s="16">
        <f>'[2]5b-'!F132+'[2]5b-'!I132</f>
        <v>3</v>
      </c>
      <c r="F144" s="16">
        <f>'[2]5b-'!I132</f>
        <v>0</v>
      </c>
      <c r="G144" s="16">
        <f>'[2]5b-'!G132</f>
        <v>1</v>
      </c>
      <c r="H144" s="19">
        <f>'[2]5b-'!H132</f>
        <v>0</v>
      </c>
    </row>
    <row r="145" spans="1:8" x14ac:dyDescent="0.25">
      <c r="A145" s="15" t="s">
        <v>14</v>
      </c>
      <c r="B145" s="15" t="s">
        <v>278</v>
      </c>
      <c r="C145" s="15" t="s">
        <v>38</v>
      </c>
      <c r="D145" s="16">
        <f>'[2]5b-'!E133</f>
        <v>353</v>
      </c>
      <c r="E145" s="16">
        <f>'[2]5b-'!F133+'[2]5b-'!I133</f>
        <v>200</v>
      </c>
      <c r="F145" s="16">
        <f>'[2]5b-'!I133</f>
        <v>0</v>
      </c>
      <c r="G145" s="16">
        <f>'[2]5b-'!G133</f>
        <v>115</v>
      </c>
      <c r="H145" s="19">
        <f>'[2]5b-'!H133</f>
        <v>38</v>
      </c>
    </row>
    <row r="146" spans="1:8" x14ac:dyDescent="0.25">
      <c r="A146" s="15" t="s">
        <v>14</v>
      </c>
      <c r="B146" s="15" t="s">
        <v>278</v>
      </c>
      <c r="C146" s="15" t="s">
        <v>39</v>
      </c>
      <c r="D146" s="16">
        <f>'[2]5b-'!E134</f>
        <v>39</v>
      </c>
      <c r="E146" s="16">
        <f>'[2]5b-'!F134+'[2]5b-'!I134</f>
        <v>33</v>
      </c>
      <c r="F146" s="16">
        <f>'[2]5b-'!I134</f>
        <v>0</v>
      </c>
      <c r="G146" s="16">
        <f>'[2]5b-'!G134</f>
        <v>5</v>
      </c>
      <c r="H146" s="19">
        <f>'[2]5b-'!H134</f>
        <v>1</v>
      </c>
    </row>
    <row r="147" spans="1:8" x14ac:dyDescent="0.25">
      <c r="A147" s="15" t="s">
        <v>14</v>
      </c>
      <c r="B147" s="15" t="s">
        <v>278</v>
      </c>
      <c r="C147" s="15" t="s">
        <v>40</v>
      </c>
      <c r="D147" s="16">
        <f>'[2]5b-'!E135</f>
        <v>148</v>
      </c>
      <c r="E147" s="16">
        <f>'[2]5b-'!F135+'[2]5b-'!I135</f>
        <v>148</v>
      </c>
      <c r="F147" s="16">
        <f>'[2]5b-'!I135</f>
        <v>0</v>
      </c>
      <c r="G147" s="16">
        <f>'[2]5b-'!G135</f>
        <v>0</v>
      </c>
      <c r="H147" s="19">
        <f>'[2]5b-'!H135</f>
        <v>0</v>
      </c>
    </row>
    <row r="148" spans="1:8" x14ac:dyDescent="0.25">
      <c r="A148" s="15" t="s">
        <v>14</v>
      </c>
      <c r="B148" s="15" t="s">
        <v>278</v>
      </c>
      <c r="C148" s="15" t="s">
        <v>41</v>
      </c>
      <c r="D148" s="16">
        <f>'[2]5b-'!E136</f>
        <v>27</v>
      </c>
      <c r="E148" s="16">
        <f>'[2]5b-'!F136+'[2]5b-'!I136</f>
        <v>9</v>
      </c>
      <c r="F148" s="16">
        <f>'[2]5b-'!I136</f>
        <v>0</v>
      </c>
      <c r="G148" s="16">
        <f>'[2]5b-'!G136</f>
        <v>2</v>
      </c>
      <c r="H148" s="19">
        <f>'[2]5b-'!H136</f>
        <v>16</v>
      </c>
    </row>
    <row r="149" spans="1:8" x14ac:dyDescent="0.25">
      <c r="A149" s="15" t="s">
        <v>15</v>
      </c>
      <c r="B149" s="15" t="s">
        <v>2</v>
      </c>
      <c r="C149" s="15" t="s">
        <v>139</v>
      </c>
      <c r="D149" s="16">
        <f>'[2]5b-'!E137</f>
        <v>3309</v>
      </c>
      <c r="E149" s="16">
        <f>'[2]5b-'!F137+'[2]5b-'!I137</f>
        <v>645</v>
      </c>
      <c r="F149" s="16">
        <f>'[2]5b-'!I137</f>
        <v>282</v>
      </c>
      <c r="G149" s="16">
        <f>'[2]5b-'!G137</f>
        <v>1539</v>
      </c>
      <c r="H149" s="19">
        <f>'[2]5b-'!H137</f>
        <v>1125</v>
      </c>
    </row>
    <row r="150" spans="1:8" x14ac:dyDescent="0.25">
      <c r="A150" s="15" t="s">
        <v>15</v>
      </c>
      <c r="B150" s="15" t="s">
        <v>278</v>
      </c>
      <c r="C150" s="15" t="s">
        <v>37</v>
      </c>
      <c r="D150" s="16">
        <f>'[2]5b-'!E138</f>
        <v>1</v>
      </c>
      <c r="E150" s="16">
        <f>'[2]5b-'!F138+'[2]5b-'!I138</f>
        <v>0</v>
      </c>
      <c r="F150" s="16">
        <f>'[2]5b-'!I138</f>
        <v>0</v>
      </c>
      <c r="G150" s="16">
        <f>'[2]5b-'!G138</f>
        <v>1</v>
      </c>
      <c r="H150" s="19">
        <f>'[2]5b-'!H138</f>
        <v>0</v>
      </c>
    </row>
    <row r="151" spans="1:8" x14ac:dyDescent="0.25">
      <c r="A151" s="15" t="s">
        <v>15</v>
      </c>
      <c r="B151" s="15" t="s">
        <v>278</v>
      </c>
      <c r="C151" s="15" t="s">
        <v>38</v>
      </c>
      <c r="D151" s="16">
        <f>'[2]5b-'!E139</f>
        <v>253</v>
      </c>
      <c r="E151" s="16">
        <f>'[2]5b-'!F139+'[2]5b-'!I139</f>
        <v>56</v>
      </c>
      <c r="F151" s="16">
        <f>'[2]5b-'!I139</f>
        <v>0</v>
      </c>
      <c r="G151" s="16">
        <f>'[2]5b-'!G139</f>
        <v>175</v>
      </c>
      <c r="H151" s="19">
        <f>'[2]5b-'!H139</f>
        <v>22</v>
      </c>
    </row>
    <row r="152" spans="1:8" x14ac:dyDescent="0.25">
      <c r="A152" s="15" t="s">
        <v>15</v>
      </c>
      <c r="B152" s="15" t="s">
        <v>278</v>
      </c>
      <c r="C152" s="15" t="s">
        <v>39</v>
      </c>
      <c r="D152" s="16">
        <f>'[2]5b-'!E140</f>
        <v>53</v>
      </c>
      <c r="E152" s="16">
        <f>'[2]5b-'!F140+'[2]5b-'!I140</f>
        <v>50</v>
      </c>
      <c r="F152" s="16">
        <f>'[2]5b-'!I140</f>
        <v>0</v>
      </c>
      <c r="G152" s="16">
        <f>'[2]5b-'!G140</f>
        <v>3</v>
      </c>
      <c r="H152" s="19">
        <f>'[2]5b-'!H140</f>
        <v>0</v>
      </c>
    </row>
    <row r="153" spans="1:8" x14ac:dyDescent="0.25">
      <c r="A153" s="15" t="s">
        <v>15</v>
      </c>
      <c r="B153" s="15" t="s">
        <v>278</v>
      </c>
      <c r="C153" s="15" t="s">
        <v>40</v>
      </c>
      <c r="D153" s="16">
        <f>'[2]5b-'!E141</f>
        <v>19</v>
      </c>
      <c r="E153" s="16">
        <f>'[2]5b-'!F141+'[2]5b-'!I141</f>
        <v>19</v>
      </c>
      <c r="F153" s="16">
        <f>'[2]5b-'!I141</f>
        <v>0</v>
      </c>
      <c r="G153" s="16">
        <f>'[2]5b-'!G141</f>
        <v>0</v>
      </c>
      <c r="H153" s="19">
        <f>'[2]5b-'!H141</f>
        <v>0</v>
      </c>
    </row>
    <row r="154" spans="1:8" x14ac:dyDescent="0.25">
      <c r="A154" s="15" t="s">
        <v>16</v>
      </c>
      <c r="B154" s="15" t="s">
        <v>3</v>
      </c>
      <c r="C154" s="15" t="s">
        <v>140</v>
      </c>
      <c r="D154" s="16">
        <f>'[2]5b-'!E142</f>
        <v>105</v>
      </c>
      <c r="E154" s="16">
        <f>'[2]5b-'!F142+'[2]5b-'!I142</f>
        <v>23.57</v>
      </c>
      <c r="F154" s="16">
        <f>'[2]5b-'!I142</f>
        <v>0</v>
      </c>
      <c r="G154" s="16">
        <f>'[2]5b-'!G142</f>
        <v>45</v>
      </c>
      <c r="H154" s="19">
        <f>'[2]5b-'!H142</f>
        <v>36.42</v>
      </c>
    </row>
    <row r="155" spans="1:8" x14ac:dyDescent="0.25">
      <c r="A155" s="15" t="s">
        <v>16</v>
      </c>
      <c r="B155" s="15" t="s">
        <v>3</v>
      </c>
      <c r="C155" s="15" t="s">
        <v>141</v>
      </c>
      <c r="D155" s="16">
        <f>'[2]5b-'!E143</f>
        <v>95.17</v>
      </c>
      <c r="E155" s="16">
        <f>'[2]5b-'!F143+'[2]5b-'!I143</f>
        <v>80.891000000000005</v>
      </c>
      <c r="F155" s="16">
        <f>'[2]5b-'!I143</f>
        <v>0</v>
      </c>
      <c r="G155" s="16">
        <f>'[2]5b-'!G143</f>
        <v>0</v>
      </c>
      <c r="H155" s="19">
        <f>'[2]5b-'!H143</f>
        <v>14.28</v>
      </c>
    </row>
    <row r="156" spans="1:8" x14ac:dyDescent="0.25">
      <c r="A156" s="15" t="s">
        <v>16</v>
      </c>
      <c r="B156" s="15" t="s">
        <v>2</v>
      </c>
      <c r="C156" s="15" t="s">
        <v>143</v>
      </c>
      <c r="D156" s="16">
        <f>'[2]5b-'!E144</f>
        <v>1883</v>
      </c>
      <c r="E156" s="16">
        <f>'[2]5b-'!F144+'[2]5b-'!I144</f>
        <v>824</v>
      </c>
      <c r="F156" s="16">
        <f>'[2]5b-'!I144</f>
        <v>480</v>
      </c>
      <c r="G156" s="16">
        <f>'[2]5b-'!G144</f>
        <v>858</v>
      </c>
      <c r="H156" s="19">
        <f>'[2]5b-'!H144</f>
        <v>201</v>
      </c>
    </row>
    <row r="157" spans="1:8" x14ac:dyDescent="0.25">
      <c r="A157" s="15" t="s">
        <v>16</v>
      </c>
      <c r="B157" s="15" t="s">
        <v>2</v>
      </c>
      <c r="C157" s="15" t="s">
        <v>144</v>
      </c>
      <c r="D157" s="16">
        <f>'[2]5b-'!E145</f>
        <v>848</v>
      </c>
      <c r="E157" s="16">
        <f>'[2]5b-'!F145+'[2]5b-'!I145</f>
        <v>16</v>
      </c>
      <c r="F157" s="16">
        <f>'[2]5b-'!I145</f>
        <v>15</v>
      </c>
      <c r="G157" s="16">
        <f>'[2]5b-'!G145</f>
        <v>52</v>
      </c>
      <c r="H157" s="19">
        <f>'[2]5b-'!H145</f>
        <v>780</v>
      </c>
    </row>
    <row r="158" spans="1:8" x14ac:dyDescent="0.25">
      <c r="A158" s="15" t="s">
        <v>16</v>
      </c>
      <c r="B158" s="15" t="s">
        <v>2</v>
      </c>
      <c r="C158" s="15" t="s">
        <v>145</v>
      </c>
      <c r="D158" s="16">
        <f>'[2]5b-'!E146</f>
        <v>648</v>
      </c>
      <c r="E158" s="16">
        <f>'[2]5b-'!F146+'[2]5b-'!I146</f>
        <v>0</v>
      </c>
      <c r="F158" s="16">
        <f>'[2]5b-'!I146</f>
        <v>0</v>
      </c>
      <c r="G158" s="16">
        <f>'[2]5b-'!G146</f>
        <v>21</v>
      </c>
      <c r="H158" s="19">
        <f>'[2]5b-'!H146</f>
        <v>627</v>
      </c>
    </row>
    <row r="159" spans="1:8" x14ac:dyDescent="0.25">
      <c r="A159" s="15" t="s">
        <v>16</v>
      </c>
      <c r="B159" s="15" t="s">
        <v>2</v>
      </c>
      <c r="C159" s="15" t="s">
        <v>146</v>
      </c>
      <c r="D159" s="16">
        <f>'[2]5b-'!E147</f>
        <v>214</v>
      </c>
      <c r="E159" s="16">
        <f>'[2]5b-'!F147+'[2]5b-'!I147</f>
        <v>0</v>
      </c>
      <c r="F159" s="16">
        <f>'[2]5b-'!I147</f>
        <v>0</v>
      </c>
      <c r="G159" s="16">
        <f>'[2]5b-'!G147</f>
        <v>194</v>
      </c>
      <c r="H159" s="19">
        <f>'[2]5b-'!H147</f>
        <v>20</v>
      </c>
    </row>
    <row r="160" spans="1:8" x14ac:dyDescent="0.25">
      <c r="A160" s="15" t="s">
        <v>16</v>
      </c>
      <c r="B160" s="15" t="s">
        <v>2</v>
      </c>
      <c r="C160" s="15" t="s">
        <v>147</v>
      </c>
      <c r="D160" s="16">
        <f>'[2]5b-'!E148</f>
        <v>426</v>
      </c>
      <c r="E160" s="16">
        <f>'[2]5b-'!F148+'[2]5b-'!I148</f>
        <v>88</v>
      </c>
      <c r="F160" s="16">
        <f>'[2]5b-'!I148</f>
        <v>1</v>
      </c>
      <c r="G160" s="16">
        <f>'[2]5b-'!G148</f>
        <v>140</v>
      </c>
      <c r="H160" s="19">
        <f>'[2]5b-'!H148</f>
        <v>198</v>
      </c>
    </row>
    <row r="161" spans="1:8" x14ac:dyDescent="0.25">
      <c r="A161" s="15" t="s">
        <v>16</v>
      </c>
      <c r="B161" s="15" t="s">
        <v>2</v>
      </c>
      <c r="C161" s="15" t="s">
        <v>148</v>
      </c>
      <c r="D161" s="16">
        <f>'[2]5b-'!E149</f>
        <v>35</v>
      </c>
      <c r="E161" s="16">
        <f>'[2]5b-'!F149+'[2]5b-'!I149</f>
        <v>0</v>
      </c>
      <c r="F161" s="16">
        <f>'[2]5b-'!I149</f>
        <v>0</v>
      </c>
      <c r="G161" s="16">
        <f>'[2]5b-'!G149</f>
        <v>1</v>
      </c>
      <c r="H161" s="19">
        <f>'[2]5b-'!H149</f>
        <v>34</v>
      </c>
    </row>
    <row r="162" spans="1:8" x14ac:dyDescent="0.25">
      <c r="A162" s="15" t="s">
        <v>16</v>
      </c>
      <c r="B162" s="15" t="s">
        <v>2</v>
      </c>
      <c r="C162" s="15" t="s">
        <v>149</v>
      </c>
      <c r="D162" s="16">
        <f>'[2]5b-'!E150</f>
        <v>4</v>
      </c>
      <c r="E162" s="16">
        <f>'[2]5b-'!F150+'[2]5b-'!I150</f>
        <v>0</v>
      </c>
      <c r="F162" s="16">
        <f>'[2]5b-'!I150</f>
        <v>0</v>
      </c>
      <c r="G162" s="16">
        <f>'[2]5b-'!G150</f>
        <v>0</v>
      </c>
      <c r="H162" s="19">
        <f>'[2]5b-'!H150</f>
        <v>4</v>
      </c>
    </row>
    <row r="163" spans="1:8" x14ac:dyDescent="0.25">
      <c r="A163" s="15" t="s">
        <v>16</v>
      </c>
      <c r="B163" s="15" t="s">
        <v>2</v>
      </c>
      <c r="C163" s="15" t="s">
        <v>150</v>
      </c>
      <c r="D163" s="16">
        <f>'[2]5b-'!E151</f>
        <v>65</v>
      </c>
      <c r="E163" s="16">
        <f>'[2]5b-'!F151+'[2]5b-'!I151</f>
        <v>1</v>
      </c>
      <c r="F163" s="16">
        <f>'[2]5b-'!I151</f>
        <v>1</v>
      </c>
      <c r="G163" s="16">
        <f>'[2]5b-'!G151</f>
        <v>0</v>
      </c>
      <c r="H163" s="19">
        <f>'[2]5b-'!H151</f>
        <v>64</v>
      </c>
    </row>
    <row r="164" spans="1:8" x14ac:dyDescent="0.25">
      <c r="A164" s="15" t="s">
        <v>16</v>
      </c>
      <c r="B164" s="15" t="s">
        <v>2</v>
      </c>
      <c r="C164" s="15" t="s">
        <v>151</v>
      </c>
      <c r="D164" s="16">
        <f>'[2]5b-'!E152</f>
        <v>646</v>
      </c>
      <c r="E164" s="16">
        <f>'[2]5b-'!F152+'[2]5b-'!I152</f>
        <v>31</v>
      </c>
      <c r="F164" s="16">
        <f>'[2]5b-'!I152</f>
        <v>0</v>
      </c>
      <c r="G164" s="16">
        <f>'[2]5b-'!G152</f>
        <v>561</v>
      </c>
      <c r="H164" s="19">
        <f>'[2]5b-'!H152</f>
        <v>54</v>
      </c>
    </row>
    <row r="165" spans="1:8" x14ac:dyDescent="0.25">
      <c r="A165" s="15" t="s">
        <v>16</v>
      </c>
      <c r="B165" s="15" t="s">
        <v>2</v>
      </c>
      <c r="C165" s="15" t="s">
        <v>152</v>
      </c>
      <c r="D165" s="16">
        <f>'[2]5b-'!E153</f>
        <v>735</v>
      </c>
      <c r="E165" s="16">
        <f>'[2]5b-'!F153+'[2]5b-'!I153</f>
        <v>144</v>
      </c>
      <c r="F165" s="16">
        <f>'[2]5b-'!I153</f>
        <v>95</v>
      </c>
      <c r="G165" s="16">
        <f>'[2]5b-'!G153</f>
        <v>263</v>
      </c>
      <c r="H165" s="19">
        <f>'[2]5b-'!H153</f>
        <v>328</v>
      </c>
    </row>
    <row r="166" spans="1:8" x14ac:dyDescent="0.25">
      <c r="A166" s="15" t="s">
        <v>16</v>
      </c>
      <c r="B166" s="15" t="s">
        <v>2</v>
      </c>
      <c r="C166" s="15" t="s">
        <v>153</v>
      </c>
      <c r="D166" s="16">
        <f>'[2]5b-'!E154</f>
        <v>64</v>
      </c>
      <c r="E166" s="16">
        <f>'[2]5b-'!F154+'[2]5b-'!I154</f>
        <v>0</v>
      </c>
      <c r="F166" s="16">
        <f>'[2]5b-'!I154</f>
        <v>0</v>
      </c>
      <c r="G166" s="16">
        <f>'[2]5b-'!G154</f>
        <v>56</v>
      </c>
      <c r="H166" s="19">
        <f>'[2]5b-'!H154</f>
        <v>8</v>
      </c>
    </row>
    <row r="167" spans="1:8" x14ac:dyDescent="0.25">
      <c r="A167" s="15" t="s">
        <v>16</v>
      </c>
      <c r="B167" s="15" t="s">
        <v>1</v>
      </c>
      <c r="C167" s="15" t="s">
        <v>154</v>
      </c>
      <c r="D167" s="16">
        <f>'[2]5b-'!E155</f>
        <v>60</v>
      </c>
      <c r="E167" s="16">
        <f>'[2]5b-'!F155+'[2]5b-'!I155</f>
        <v>44</v>
      </c>
      <c r="F167" s="16">
        <f>'[2]5b-'!I155</f>
        <v>3</v>
      </c>
      <c r="G167" s="16">
        <f>'[2]5b-'!G155</f>
        <v>16</v>
      </c>
      <c r="H167" s="19">
        <f>'[2]5b-'!H155</f>
        <v>0</v>
      </c>
    </row>
    <row r="168" spans="1:8" x14ac:dyDescent="0.25">
      <c r="A168" s="15" t="s">
        <v>16</v>
      </c>
      <c r="B168" s="15" t="s">
        <v>1</v>
      </c>
      <c r="C168" s="15" t="s">
        <v>155</v>
      </c>
      <c r="D168" s="16">
        <f>'[2]5b-'!E156</f>
        <v>8</v>
      </c>
      <c r="E168" s="16">
        <f>'[2]5b-'!F156+'[2]5b-'!I156</f>
        <v>3</v>
      </c>
      <c r="F168" s="16">
        <f>'[2]5b-'!I156</f>
        <v>0</v>
      </c>
      <c r="G168" s="16">
        <f>'[2]5b-'!G156</f>
        <v>5</v>
      </c>
      <c r="H168" s="19">
        <f>'[2]5b-'!H156</f>
        <v>0</v>
      </c>
    </row>
    <row r="169" spans="1:8" x14ac:dyDescent="0.25">
      <c r="A169" s="15" t="s">
        <v>16</v>
      </c>
      <c r="B169" s="15" t="s">
        <v>278</v>
      </c>
      <c r="C169" s="15" t="s">
        <v>37</v>
      </c>
      <c r="D169" s="16">
        <f>'[2]5b-'!E157</f>
        <v>2</v>
      </c>
      <c r="E169" s="16">
        <f>'[2]5b-'!F157+'[2]5b-'!I157</f>
        <v>0</v>
      </c>
      <c r="F169" s="16">
        <f>'[2]5b-'!I157</f>
        <v>0</v>
      </c>
      <c r="G169" s="16">
        <f>'[2]5b-'!G157</f>
        <v>2</v>
      </c>
      <c r="H169" s="19">
        <f>'[2]5b-'!H157</f>
        <v>0</v>
      </c>
    </row>
    <row r="170" spans="1:8" x14ac:dyDescent="0.25">
      <c r="A170" s="15" t="s">
        <v>16</v>
      </c>
      <c r="B170" s="15" t="s">
        <v>278</v>
      </c>
      <c r="C170" s="15" t="s">
        <v>38</v>
      </c>
      <c r="D170" s="16">
        <f>'[2]5b-'!E158</f>
        <v>1091</v>
      </c>
      <c r="E170" s="16">
        <f>'[2]5b-'!F158+'[2]5b-'!I158</f>
        <v>399</v>
      </c>
      <c r="F170" s="16">
        <f>'[2]5b-'!I158</f>
        <v>0</v>
      </c>
      <c r="G170" s="16">
        <f>'[2]5b-'!G158</f>
        <v>541</v>
      </c>
      <c r="H170" s="19">
        <f>'[2]5b-'!H158</f>
        <v>151</v>
      </c>
    </row>
    <row r="171" spans="1:8" x14ac:dyDescent="0.25">
      <c r="A171" s="15" t="s">
        <v>16</v>
      </c>
      <c r="B171" s="15" t="s">
        <v>278</v>
      </c>
      <c r="C171" s="15" t="s">
        <v>39</v>
      </c>
      <c r="D171" s="16">
        <f>'[2]5b-'!E159</f>
        <v>43</v>
      </c>
      <c r="E171" s="16">
        <f>'[2]5b-'!F159+'[2]5b-'!I159</f>
        <v>38</v>
      </c>
      <c r="F171" s="16">
        <f>'[2]5b-'!I159</f>
        <v>0</v>
      </c>
      <c r="G171" s="16">
        <f>'[2]5b-'!G159</f>
        <v>5</v>
      </c>
      <c r="H171" s="19">
        <f>'[2]5b-'!H159</f>
        <v>0</v>
      </c>
    </row>
    <row r="172" spans="1:8" x14ac:dyDescent="0.25">
      <c r="A172" s="15" t="s">
        <v>16</v>
      </c>
      <c r="B172" s="15" t="s">
        <v>278</v>
      </c>
      <c r="C172" s="15" t="s">
        <v>40</v>
      </c>
      <c r="D172" s="16">
        <f>'[2]5b-'!E160</f>
        <v>265</v>
      </c>
      <c r="E172" s="16">
        <f>'[2]5b-'!F160+'[2]5b-'!I160</f>
        <v>265</v>
      </c>
      <c r="F172" s="16">
        <f>'[2]5b-'!I160</f>
        <v>0</v>
      </c>
      <c r="G172" s="16">
        <f>'[2]5b-'!G160</f>
        <v>0</v>
      </c>
      <c r="H172" s="19">
        <f>'[2]5b-'!H160</f>
        <v>0</v>
      </c>
    </row>
    <row r="173" spans="1:8" x14ac:dyDescent="0.25">
      <c r="A173" s="15" t="s">
        <v>16</v>
      </c>
      <c r="B173" s="15" t="s">
        <v>278</v>
      </c>
      <c r="C173" s="15" t="s">
        <v>41</v>
      </c>
      <c r="D173" s="16">
        <f>'[2]5b-'!E161</f>
        <v>5</v>
      </c>
      <c r="E173" s="16">
        <f>'[2]5b-'!F161+'[2]5b-'!I161</f>
        <v>4</v>
      </c>
      <c r="F173" s="16">
        <f>'[2]5b-'!I161</f>
        <v>0</v>
      </c>
      <c r="G173" s="16">
        <f>'[2]5b-'!G161</f>
        <v>1</v>
      </c>
      <c r="H173" s="19">
        <f>'[2]5b-'!H161</f>
        <v>0</v>
      </c>
    </row>
    <row r="174" spans="1:8" x14ac:dyDescent="0.25">
      <c r="A174" s="15" t="s">
        <v>17</v>
      </c>
      <c r="B174" s="15" t="s">
        <v>3</v>
      </c>
      <c r="C174" s="15" t="s">
        <v>156</v>
      </c>
      <c r="D174" s="16">
        <f>'[2]5b-'!E162</f>
        <v>32</v>
      </c>
      <c r="E174" s="16">
        <f>'[2]5b-'!F162+'[2]5b-'!I162</f>
        <v>9.7379999999999995</v>
      </c>
      <c r="F174" s="16">
        <f>'[2]5b-'!I162</f>
        <v>0</v>
      </c>
      <c r="G174" s="16">
        <f>'[2]5b-'!G162</f>
        <v>13.91</v>
      </c>
      <c r="H174" s="19">
        <f>'[2]5b-'!H162</f>
        <v>8.35</v>
      </c>
    </row>
    <row r="175" spans="1:8" x14ac:dyDescent="0.25">
      <c r="A175" s="15" t="s">
        <v>17</v>
      </c>
      <c r="B175" s="15" t="s">
        <v>2</v>
      </c>
      <c r="C175" s="15" t="s">
        <v>157</v>
      </c>
      <c r="D175" s="16">
        <f>'[2]5b-'!E163</f>
        <v>522</v>
      </c>
      <c r="E175" s="16">
        <f>'[2]5b-'!F163+'[2]5b-'!I163</f>
        <v>23</v>
      </c>
      <c r="F175" s="16">
        <f>'[2]5b-'!I163</f>
        <v>4</v>
      </c>
      <c r="G175" s="16">
        <f>'[2]5b-'!G163</f>
        <v>296</v>
      </c>
      <c r="H175" s="19">
        <f>'[2]5b-'!H163</f>
        <v>203</v>
      </c>
    </row>
    <row r="176" spans="1:8" x14ac:dyDescent="0.25">
      <c r="A176" s="15" t="s">
        <v>17</v>
      </c>
      <c r="B176" s="15" t="s">
        <v>2</v>
      </c>
      <c r="C176" s="15" t="s">
        <v>158</v>
      </c>
      <c r="D176" s="16">
        <f>'[2]5b-'!E164</f>
        <v>2447</v>
      </c>
      <c r="E176" s="16">
        <f>'[2]5b-'!F164+'[2]5b-'!I164</f>
        <v>712</v>
      </c>
      <c r="F176" s="16">
        <f>'[2]5b-'!I164</f>
        <v>336</v>
      </c>
      <c r="G176" s="16">
        <f>'[2]5b-'!G164</f>
        <v>691</v>
      </c>
      <c r="H176" s="19">
        <f>'[2]5b-'!H164</f>
        <v>1044</v>
      </c>
    </row>
    <row r="177" spans="1:8" x14ac:dyDescent="0.25">
      <c r="A177" s="15" t="s">
        <v>17</v>
      </c>
      <c r="B177" s="15" t="s">
        <v>2</v>
      </c>
      <c r="C177" s="15" t="s">
        <v>160</v>
      </c>
      <c r="D177" s="16">
        <f>'[2]5b-'!E165</f>
        <v>120</v>
      </c>
      <c r="E177" s="16">
        <f>'[2]5b-'!F165+'[2]5b-'!I165</f>
        <v>0</v>
      </c>
      <c r="F177" s="16">
        <f>'[2]5b-'!I165</f>
        <v>0</v>
      </c>
      <c r="G177" s="16">
        <f>'[2]5b-'!G165</f>
        <v>99</v>
      </c>
      <c r="H177" s="19">
        <f>'[2]5b-'!H165</f>
        <v>21</v>
      </c>
    </row>
    <row r="178" spans="1:8" x14ac:dyDescent="0.25">
      <c r="A178" s="15" t="s">
        <v>17</v>
      </c>
      <c r="B178" s="15" t="s">
        <v>1</v>
      </c>
      <c r="C178" s="15" t="s">
        <v>161</v>
      </c>
      <c r="D178" s="16">
        <f>'[2]5b-'!E166</f>
        <v>14</v>
      </c>
      <c r="E178" s="16">
        <f>'[2]5b-'!F166+'[2]5b-'!I166</f>
        <v>4.3079999999999998</v>
      </c>
      <c r="F178" s="16">
        <f>'[2]5b-'!I166</f>
        <v>4.3079999999999998</v>
      </c>
      <c r="G178" s="16">
        <f>'[2]5b-'!G166</f>
        <v>9.69</v>
      </c>
      <c r="H178" s="19">
        <f>'[2]5b-'!H166</f>
        <v>0</v>
      </c>
    </row>
    <row r="179" spans="1:8" x14ac:dyDescent="0.25">
      <c r="A179" s="15" t="s">
        <v>17</v>
      </c>
      <c r="B179" s="15" t="s">
        <v>278</v>
      </c>
      <c r="C179" s="15" t="s">
        <v>37</v>
      </c>
      <c r="D179" s="16">
        <f>'[2]5b-'!E167</f>
        <v>2</v>
      </c>
      <c r="E179" s="16">
        <f>'[2]5b-'!F167+'[2]5b-'!I167</f>
        <v>2</v>
      </c>
      <c r="F179" s="16">
        <f>'[2]5b-'!I167</f>
        <v>0</v>
      </c>
      <c r="G179" s="16">
        <f>'[2]5b-'!G167</f>
        <v>0</v>
      </c>
      <c r="H179" s="19">
        <f>'[2]5b-'!H167</f>
        <v>0</v>
      </c>
    </row>
    <row r="180" spans="1:8" x14ac:dyDescent="0.25">
      <c r="A180" s="15" t="s">
        <v>17</v>
      </c>
      <c r="B180" s="15" t="s">
        <v>278</v>
      </c>
      <c r="C180" s="15" t="s">
        <v>38</v>
      </c>
      <c r="D180" s="16">
        <f>'[2]5b-'!E168</f>
        <v>608</v>
      </c>
      <c r="E180" s="16">
        <f>'[2]5b-'!F168+'[2]5b-'!I168</f>
        <v>229</v>
      </c>
      <c r="F180" s="16">
        <f>'[2]5b-'!I168</f>
        <v>0</v>
      </c>
      <c r="G180" s="16">
        <f>'[2]5b-'!G168</f>
        <v>349</v>
      </c>
      <c r="H180" s="19">
        <f>'[2]5b-'!H168</f>
        <v>30</v>
      </c>
    </row>
    <row r="181" spans="1:8" x14ac:dyDescent="0.25">
      <c r="A181" s="15" t="s">
        <v>17</v>
      </c>
      <c r="B181" s="15" t="s">
        <v>278</v>
      </c>
      <c r="C181" s="15" t="s">
        <v>39</v>
      </c>
      <c r="D181" s="16">
        <f>'[2]5b-'!E169</f>
        <v>15</v>
      </c>
      <c r="E181" s="16">
        <f>'[2]5b-'!F169+'[2]5b-'!I169</f>
        <v>15</v>
      </c>
      <c r="F181" s="16">
        <f>'[2]5b-'!I169</f>
        <v>0</v>
      </c>
      <c r="G181" s="16">
        <f>'[2]5b-'!G169</f>
        <v>0</v>
      </c>
      <c r="H181" s="19">
        <f>'[2]5b-'!H169</f>
        <v>0</v>
      </c>
    </row>
    <row r="182" spans="1:8" x14ac:dyDescent="0.25">
      <c r="A182" s="15" t="s">
        <v>17</v>
      </c>
      <c r="B182" s="15" t="s">
        <v>278</v>
      </c>
      <c r="C182" s="15" t="s">
        <v>40</v>
      </c>
      <c r="D182" s="16">
        <f>'[2]5b-'!E170</f>
        <v>127</v>
      </c>
      <c r="E182" s="16">
        <f>'[2]5b-'!F170+'[2]5b-'!I170</f>
        <v>127</v>
      </c>
      <c r="F182" s="16">
        <f>'[2]5b-'!I170</f>
        <v>0</v>
      </c>
      <c r="G182" s="16">
        <f>'[2]5b-'!G170</f>
        <v>0</v>
      </c>
      <c r="H182" s="19">
        <f>'[2]5b-'!H170</f>
        <v>0</v>
      </c>
    </row>
    <row r="183" spans="1:8" x14ac:dyDescent="0.25">
      <c r="A183" s="15" t="s">
        <v>17</v>
      </c>
      <c r="B183" s="15" t="s">
        <v>278</v>
      </c>
      <c r="C183" s="15" t="s">
        <v>42</v>
      </c>
      <c r="D183" s="16">
        <f>'[2]5b-'!E171</f>
        <v>2</v>
      </c>
      <c r="E183" s="16">
        <f>'[2]5b-'!F171+'[2]5b-'!I171</f>
        <v>0</v>
      </c>
      <c r="F183" s="16">
        <f>'[2]5b-'!I171</f>
        <v>0</v>
      </c>
      <c r="G183" s="16">
        <f>'[2]5b-'!G171</f>
        <v>0</v>
      </c>
      <c r="H183" s="19">
        <f>'[2]5b-'!H171</f>
        <v>2</v>
      </c>
    </row>
    <row r="184" spans="1:8" x14ac:dyDescent="0.25">
      <c r="A184" s="15" t="s">
        <v>18</v>
      </c>
      <c r="B184" s="15" t="s">
        <v>3</v>
      </c>
      <c r="C184" s="15" t="s">
        <v>162</v>
      </c>
      <c r="D184" s="16">
        <f>'[2]5b-'!E172</f>
        <v>122.63</v>
      </c>
      <c r="E184" s="16">
        <f>'[2]5b-'!F172+'[2]5b-'!I172</f>
        <v>9.8010000000000002</v>
      </c>
      <c r="F184" s="16">
        <f>'[2]5b-'!I172</f>
        <v>0</v>
      </c>
      <c r="G184" s="16">
        <f>'[2]5b-'!G172</f>
        <v>93.83</v>
      </c>
      <c r="H184" s="19">
        <f>'[2]5b-'!H172</f>
        <v>19</v>
      </c>
    </row>
    <row r="185" spans="1:8" x14ac:dyDescent="0.25">
      <c r="A185" s="15" t="s">
        <v>18</v>
      </c>
      <c r="B185" s="15" t="s">
        <v>3</v>
      </c>
      <c r="C185" s="15" t="s">
        <v>163</v>
      </c>
      <c r="D185" s="16">
        <f>'[2]5b-'!E173</f>
        <v>91</v>
      </c>
      <c r="E185" s="16">
        <f>'[2]5b-'!F173+'[2]5b-'!I173</f>
        <v>91</v>
      </c>
      <c r="F185" s="16">
        <f>'[2]5b-'!I173</f>
        <v>0</v>
      </c>
      <c r="G185" s="16">
        <f>'[2]5b-'!G173</f>
        <v>0</v>
      </c>
      <c r="H185" s="19">
        <f>'[2]5b-'!H173</f>
        <v>0</v>
      </c>
    </row>
    <row r="186" spans="1:8" x14ac:dyDescent="0.25">
      <c r="A186" s="15" t="s">
        <v>18</v>
      </c>
      <c r="B186" s="15" t="s">
        <v>3</v>
      </c>
      <c r="C186" s="15" t="s">
        <v>164</v>
      </c>
      <c r="D186" s="16">
        <f>'[2]5b-'!E174</f>
        <v>81</v>
      </c>
      <c r="E186" s="16">
        <f>'[2]5b-'!F174+'[2]5b-'!I174</f>
        <v>0</v>
      </c>
      <c r="F186" s="16">
        <f>'[2]5b-'!I174</f>
        <v>0</v>
      </c>
      <c r="G186" s="16">
        <f>'[2]5b-'!G174</f>
        <v>0</v>
      </c>
      <c r="H186" s="19">
        <f>'[2]5b-'!H174</f>
        <v>81</v>
      </c>
    </row>
    <row r="187" spans="1:8" x14ac:dyDescent="0.25">
      <c r="A187" s="15" t="s">
        <v>18</v>
      </c>
      <c r="B187" s="15" t="s">
        <v>3</v>
      </c>
      <c r="C187" s="15" t="s">
        <v>165</v>
      </c>
      <c r="D187" s="16">
        <f>'[2]5b-'!E175</f>
        <v>101.84</v>
      </c>
      <c r="E187" s="16">
        <f>'[2]5b-'!F175+'[2]5b-'!I175</f>
        <v>8.1389999999999993</v>
      </c>
      <c r="F187" s="16">
        <f>'[2]5b-'!I175</f>
        <v>0</v>
      </c>
      <c r="G187" s="16">
        <f>'[2]5b-'!G175</f>
        <v>77.92</v>
      </c>
      <c r="H187" s="19">
        <f>'[2]5b-'!H175</f>
        <v>15.78</v>
      </c>
    </row>
    <row r="188" spans="1:8" x14ac:dyDescent="0.25">
      <c r="A188" s="15" t="s">
        <v>18</v>
      </c>
      <c r="B188" s="15" t="s">
        <v>3</v>
      </c>
      <c r="C188" s="15" t="s">
        <v>167</v>
      </c>
      <c r="D188" s="16">
        <f>'[2]5b-'!E176</f>
        <v>177</v>
      </c>
      <c r="E188" s="16">
        <f>'[2]5b-'!F176+'[2]5b-'!I176</f>
        <v>0</v>
      </c>
      <c r="F188" s="16">
        <f>'[2]5b-'!I176</f>
        <v>0</v>
      </c>
      <c r="G188" s="16">
        <f>'[2]5b-'!G176</f>
        <v>177</v>
      </c>
      <c r="H188" s="19">
        <f>'[2]5b-'!H176</f>
        <v>0</v>
      </c>
    </row>
    <row r="189" spans="1:8" x14ac:dyDescent="0.25">
      <c r="A189" s="15" t="s">
        <v>18</v>
      </c>
      <c r="B189" s="15" t="s">
        <v>3</v>
      </c>
      <c r="C189" s="15" t="s">
        <v>254</v>
      </c>
      <c r="D189" s="16">
        <f>'[2]5b-'!E177</f>
        <v>114.72</v>
      </c>
      <c r="E189" s="16">
        <f>'[2]5b-'!F177+'[2]5b-'!I177</f>
        <v>0</v>
      </c>
      <c r="F189" s="16">
        <f>'[2]5b-'!I177</f>
        <v>0</v>
      </c>
      <c r="G189" s="16">
        <f>'[2]5b-'!G177</f>
        <v>114.72</v>
      </c>
      <c r="H189" s="19">
        <f>'[2]5b-'!H177</f>
        <v>0</v>
      </c>
    </row>
    <row r="190" spans="1:8" x14ac:dyDescent="0.25">
      <c r="A190" s="15" t="s">
        <v>18</v>
      </c>
      <c r="B190" s="15" t="s">
        <v>2</v>
      </c>
      <c r="C190" s="15" t="s">
        <v>168</v>
      </c>
      <c r="D190" s="16">
        <f>'[2]5b-'!E178</f>
        <v>112</v>
      </c>
      <c r="E190" s="16">
        <f>'[2]5b-'!F178+'[2]5b-'!I178</f>
        <v>11</v>
      </c>
      <c r="F190" s="16">
        <f>'[2]5b-'!I178</f>
        <v>2</v>
      </c>
      <c r="G190" s="16">
        <f>'[2]5b-'!G178</f>
        <v>36</v>
      </c>
      <c r="H190" s="19">
        <f>'[2]5b-'!H178</f>
        <v>65</v>
      </c>
    </row>
    <row r="191" spans="1:8" x14ac:dyDescent="0.25">
      <c r="A191" s="15" t="s">
        <v>18</v>
      </c>
      <c r="B191" s="15" t="s">
        <v>2</v>
      </c>
      <c r="C191" s="15" t="s">
        <v>170</v>
      </c>
      <c r="D191" s="16">
        <f>'[2]5b-'!E179</f>
        <v>92</v>
      </c>
      <c r="E191" s="16">
        <f>'[2]5b-'!F179+'[2]5b-'!I179</f>
        <v>0</v>
      </c>
      <c r="F191" s="16">
        <f>'[2]5b-'!I179</f>
        <v>0</v>
      </c>
      <c r="G191" s="16">
        <f>'[2]5b-'!G179</f>
        <v>86</v>
      </c>
      <c r="H191" s="19">
        <f>'[2]5b-'!H179</f>
        <v>6</v>
      </c>
    </row>
    <row r="192" spans="1:8" x14ac:dyDescent="0.25">
      <c r="A192" s="15" t="s">
        <v>18</v>
      </c>
      <c r="B192" s="15" t="s">
        <v>2</v>
      </c>
      <c r="C192" s="15" t="s">
        <v>171</v>
      </c>
      <c r="D192" s="16">
        <f>'[2]5b-'!E180</f>
        <v>563</v>
      </c>
      <c r="E192" s="16">
        <f>'[2]5b-'!F180+'[2]5b-'!I180</f>
        <v>1</v>
      </c>
      <c r="F192" s="16">
        <f>'[2]5b-'!I180</f>
        <v>1</v>
      </c>
      <c r="G192" s="16">
        <f>'[2]5b-'!G180</f>
        <v>77</v>
      </c>
      <c r="H192" s="19">
        <f>'[2]5b-'!H180</f>
        <v>485</v>
      </c>
    </row>
    <row r="193" spans="1:8" x14ac:dyDescent="0.25">
      <c r="A193" s="15" t="s">
        <v>18</v>
      </c>
      <c r="B193" s="15" t="s">
        <v>2</v>
      </c>
      <c r="C193" s="15" t="s">
        <v>172</v>
      </c>
      <c r="D193" s="16">
        <f>'[2]5b-'!E181</f>
        <v>1082</v>
      </c>
      <c r="E193" s="16">
        <f>'[2]5b-'!F181+'[2]5b-'!I181</f>
        <v>16</v>
      </c>
      <c r="F193" s="16">
        <f>'[2]5b-'!I181</f>
        <v>3</v>
      </c>
      <c r="G193" s="16">
        <f>'[2]5b-'!G181</f>
        <v>94</v>
      </c>
      <c r="H193" s="19">
        <f>'[2]5b-'!H181</f>
        <v>972</v>
      </c>
    </row>
    <row r="194" spans="1:8" x14ac:dyDescent="0.25">
      <c r="A194" s="15" t="s">
        <v>18</v>
      </c>
      <c r="B194" s="15" t="s">
        <v>2</v>
      </c>
      <c r="C194" s="15" t="s">
        <v>173</v>
      </c>
      <c r="D194" s="16">
        <f>'[2]5b-'!E182</f>
        <v>1861</v>
      </c>
      <c r="E194" s="16">
        <f>'[2]5b-'!F182+'[2]5b-'!I182</f>
        <v>738</v>
      </c>
      <c r="F194" s="16">
        <f>'[2]5b-'!I182</f>
        <v>358</v>
      </c>
      <c r="G194" s="16">
        <f>'[2]5b-'!G182</f>
        <v>945</v>
      </c>
      <c r="H194" s="19">
        <f>'[2]5b-'!H182</f>
        <v>178</v>
      </c>
    </row>
    <row r="195" spans="1:8" x14ac:dyDescent="0.25">
      <c r="A195" s="15" t="s">
        <v>18</v>
      </c>
      <c r="B195" s="15" t="s">
        <v>2</v>
      </c>
      <c r="C195" s="15" t="s">
        <v>174</v>
      </c>
      <c r="D195" s="16">
        <f>'[2]5b-'!E183</f>
        <v>60</v>
      </c>
      <c r="E195" s="16">
        <f>'[2]5b-'!F183+'[2]5b-'!I183</f>
        <v>0</v>
      </c>
      <c r="F195" s="16">
        <f>'[2]5b-'!I183</f>
        <v>0</v>
      </c>
      <c r="G195" s="16">
        <f>'[2]5b-'!G183</f>
        <v>0</v>
      </c>
      <c r="H195" s="19">
        <f>'[2]5b-'!H183</f>
        <v>60</v>
      </c>
    </row>
    <row r="196" spans="1:8" x14ac:dyDescent="0.25">
      <c r="A196" s="15" t="s">
        <v>18</v>
      </c>
      <c r="B196" s="15" t="s">
        <v>2</v>
      </c>
      <c r="C196" s="15" t="s">
        <v>175</v>
      </c>
      <c r="D196" s="16">
        <f>'[2]5b-'!E184</f>
        <v>384</v>
      </c>
      <c r="E196" s="16">
        <f>'[2]5b-'!F184+'[2]5b-'!I184</f>
        <v>58</v>
      </c>
      <c r="F196" s="16">
        <f>'[2]5b-'!I184</f>
        <v>3</v>
      </c>
      <c r="G196" s="16">
        <f>'[2]5b-'!G184</f>
        <v>301</v>
      </c>
      <c r="H196" s="19">
        <f>'[2]5b-'!H184</f>
        <v>25</v>
      </c>
    </row>
    <row r="197" spans="1:8" x14ac:dyDescent="0.25">
      <c r="A197" s="15" t="s">
        <v>18</v>
      </c>
      <c r="B197" s="15" t="s">
        <v>2</v>
      </c>
      <c r="C197" s="15" t="s">
        <v>176</v>
      </c>
      <c r="D197" s="16">
        <f>'[2]5b-'!E185</f>
        <v>257</v>
      </c>
      <c r="E197" s="16">
        <f>'[2]5b-'!F185+'[2]5b-'!I185</f>
        <v>29</v>
      </c>
      <c r="F197" s="16">
        <f>'[2]5b-'!I185</f>
        <v>0</v>
      </c>
      <c r="G197" s="16">
        <f>'[2]5b-'!G185</f>
        <v>210</v>
      </c>
      <c r="H197" s="19">
        <f>'[2]5b-'!H185</f>
        <v>18</v>
      </c>
    </row>
    <row r="198" spans="1:8" x14ac:dyDescent="0.25">
      <c r="A198" s="15" t="s">
        <v>18</v>
      </c>
      <c r="B198" s="15" t="s">
        <v>1</v>
      </c>
      <c r="C198" s="15" t="s">
        <v>177</v>
      </c>
      <c r="D198" s="16">
        <f>'[2]5b-'!E186</f>
        <v>37</v>
      </c>
      <c r="E198" s="16">
        <f>'[2]5b-'!F186+'[2]5b-'!I186</f>
        <v>0</v>
      </c>
      <c r="F198" s="16">
        <f>'[2]5b-'!I186</f>
        <v>0</v>
      </c>
      <c r="G198" s="16">
        <f>'[2]5b-'!G186</f>
        <v>0</v>
      </c>
      <c r="H198" s="19">
        <f>'[2]5b-'!H186</f>
        <v>37</v>
      </c>
    </row>
    <row r="199" spans="1:8" x14ac:dyDescent="0.25">
      <c r="A199" s="15" t="s">
        <v>18</v>
      </c>
      <c r="B199" s="15" t="s">
        <v>278</v>
      </c>
      <c r="C199" s="15" t="s">
        <v>37</v>
      </c>
      <c r="D199" s="16">
        <f>'[2]5b-'!E187</f>
        <v>14</v>
      </c>
      <c r="E199" s="16">
        <f>'[2]5b-'!F187+'[2]5b-'!I187</f>
        <v>8</v>
      </c>
      <c r="F199" s="16">
        <f>'[2]5b-'!I187</f>
        <v>0</v>
      </c>
      <c r="G199" s="16">
        <f>'[2]5b-'!G187</f>
        <v>6</v>
      </c>
      <c r="H199" s="19">
        <f>'[2]5b-'!H187</f>
        <v>0</v>
      </c>
    </row>
    <row r="200" spans="1:8" x14ac:dyDescent="0.25">
      <c r="A200" s="15" t="s">
        <v>18</v>
      </c>
      <c r="B200" s="15" t="s">
        <v>278</v>
      </c>
      <c r="C200" s="15" t="s">
        <v>38</v>
      </c>
      <c r="D200" s="16">
        <f>'[2]5b-'!E188</f>
        <v>1071</v>
      </c>
      <c r="E200" s="16">
        <f>'[2]5b-'!F188+'[2]5b-'!I188</f>
        <v>615</v>
      </c>
      <c r="F200" s="16">
        <f>'[2]5b-'!I188</f>
        <v>0</v>
      </c>
      <c r="G200" s="16">
        <f>'[2]5b-'!G188</f>
        <v>349</v>
      </c>
      <c r="H200" s="19">
        <f>'[2]5b-'!H188</f>
        <v>107</v>
      </c>
    </row>
    <row r="201" spans="1:8" x14ac:dyDescent="0.25">
      <c r="A201" s="15" t="s">
        <v>18</v>
      </c>
      <c r="B201" s="15" t="s">
        <v>278</v>
      </c>
      <c r="C201" s="15" t="s">
        <v>39</v>
      </c>
      <c r="D201" s="16">
        <f>'[2]5b-'!E189</f>
        <v>247.98</v>
      </c>
      <c r="E201" s="16">
        <f>'[2]5b-'!F189+'[2]5b-'!I189</f>
        <v>193.93</v>
      </c>
      <c r="F201" s="16">
        <f>'[2]5b-'!I189</f>
        <v>0</v>
      </c>
      <c r="G201" s="16">
        <f>'[2]5b-'!G189</f>
        <v>23.06</v>
      </c>
      <c r="H201" s="19">
        <f>'[2]5b-'!H189</f>
        <v>31</v>
      </c>
    </row>
    <row r="202" spans="1:8" x14ac:dyDescent="0.25">
      <c r="A202" s="15" t="s">
        <v>18</v>
      </c>
      <c r="B202" s="15" t="s">
        <v>278</v>
      </c>
      <c r="C202" s="15" t="s">
        <v>40</v>
      </c>
      <c r="D202" s="16">
        <f>'[2]5b-'!E190</f>
        <v>242</v>
      </c>
      <c r="E202" s="16">
        <f>'[2]5b-'!F190+'[2]5b-'!I190</f>
        <v>242</v>
      </c>
      <c r="F202" s="16">
        <f>'[2]5b-'!I190</f>
        <v>0</v>
      </c>
      <c r="G202" s="16">
        <f>'[2]5b-'!G190</f>
        <v>0</v>
      </c>
      <c r="H202" s="19">
        <f>'[2]5b-'!H190</f>
        <v>0</v>
      </c>
    </row>
    <row r="203" spans="1:8" x14ac:dyDescent="0.25">
      <c r="A203" s="15" t="s">
        <v>18</v>
      </c>
      <c r="B203" s="15" t="s">
        <v>278</v>
      </c>
      <c r="C203" s="15" t="s">
        <v>41</v>
      </c>
      <c r="D203" s="16">
        <f>'[2]5b-'!E191</f>
        <v>72</v>
      </c>
      <c r="E203" s="16">
        <f>'[2]5b-'!F191+'[2]5b-'!I191</f>
        <v>58</v>
      </c>
      <c r="F203" s="16">
        <f>'[2]5b-'!I191</f>
        <v>0</v>
      </c>
      <c r="G203" s="16">
        <f>'[2]5b-'!G191</f>
        <v>13</v>
      </c>
      <c r="H203" s="19">
        <f>'[2]5b-'!H191</f>
        <v>1</v>
      </c>
    </row>
    <row r="204" spans="1:8" x14ac:dyDescent="0.25">
      <c r="A204" s="15" t="s">
        <v>19</v>
      </c>
      <c r="B204" s="15" t="s">
        <v>2</v>
      </c>
      <c r="C204" s="15" t="s">
        <v>118</v>
      </c>
      <c r="D204" s="16">
        <f>'[2]5b-'!E192</f>
        <v>661</v>
      </c>
      <c r="E204" s="16">
        <f>'[2]5b-'!F192+'[2]5b-'!I192</f>
        <v>47</v>
      </c>
      <c r="F204" s="16">
        <f>'[2]5b-'!I192</f>
        <v>4</v>
      </c>
      <c r="G204" s="16">
        <f>'[2]5b-'!G192</f>
        <v>320</v>
      </c>
      <c r="H204" s="19">
        <f>'[2]5b-'!H192</f>
        <v>294</v>
      </c>
    </row>
    <row r="205" spans="1:8" x14ac:dyDescent="0.25">
      <c r="A205" s="15" t="s">
        <v>19</v>
      </c>
      <c r="B205" s="15" t="s">
        <v>2</v>
      </c>
      <c r="C205" s="15" t="s">
        <v>120</v>
      </c>
      <c r="D205" s="16">
        <f>'[2]5b-'!E193</f>
        <v>2869</v>
      </c>
      <c r="E205" s="16">
        <f>'[2]5b-'!F193+'[2]5b-'!I193</f>
        <v>569</v>
      </c>
      <c r="F205" s="16">
        <f>'[2]5b-'!I193</f>
        <v>241</v>
      </c>
      <c r="G205" s="16">
        <f>'[2]5b-'!G193</f>
        <v>1157</v>
      </c>
      <c r="H205" s="19">
        <f>'[2]5b-'!H193</f>
        <v>1143</v>
      </c>
    </row>
    <row r="206" spans="1:8" x14ac:dyDescent="0.25">
      <c r="A206" s="15" t="s">
        <v>19</v>
      </c>
      <c r="B206" s="15" t="s">
        <v>2</v>
      </c>
      <c r="C206" s="15" t="s">
        <v>121</v>
      </c>
      <c r="D206" s="16">
        <f>'[2]5b-'!E194</f>
        <v>72</v>
      </c>
      <c r="E206" s="16">
        <f>'[2]5b-'!F194+'[2]5b-'!I194</f>
        <v>0</v>
      </c>
      <c r="F206" s="16">
        <f>'[2]5b-'!I194</f>
        <v>0</v>
      </c>
      <c r="G206" s="16">
        <f>'[2]5b-'!G194</f>
        <v>0</v>
      </c>
      <c r="H206" s="19">
        <f>'[2]5b-'!H194</f>
        <v>72</v>
      </c>
    </row>
    <row r="207" spans="1:8" x14ac:dyDescent="0.25">
      <c r="A207" s="15" t="s">
        <v>19</v>
      </c>
      <c r="B207" s="15" t="s">
        <v>2</v>
      </c>
      <c r="C207" s="15" t="s">
        <v>122</v>
      </c>
      <c r="D207" s="16">
        <f>'[2]5b-'!E195</f>
        <v>523</v>
      </c>
      <c r="E207" s="16">
        <f>'[2]5b-'!F195+'[2]5b-'!I195</f>
        <v>9</v>
      </c>
      <c r="F207" s="16">
        <f>'[2]5b-'!I195</f>
        <v>1</v>
      </c>
      <c r="G207" s="16">
        <f>'[2]5b-'!G195</f>
        <v>477</v>
      </c>
      <c r="H207" s="19">
        <f>'[2]5b-'!H195</f>
        <v>37</v>
      </c>
    </row>
    <row r="208" spans="1:8" x14ac:dyDescent="0.25">
      <c r="A208" s="15" t="s">
        <v>19</v>
      </c>
      <c r="B208" s="15" t="s">
        <v>278</v>
      </c>
      <c r="C208" s="15" t="s">
        <v>37</v>
      </c>
      <c r="D208" s="16">
        <f>'[2]5b-'!E196</f>
        <v>6</v>
      </c>
      <c r="E208" s="16">
        <f>'[2]5b-'!F196+'[2]5b-'!I196</f>
        <v>2</v>
      </c>
      <c r="F208" s="16">
        <f>'[2]5b-'!I196</f>
        <v>0</v>
      </c>
      <c r="G208" s="16">
        <f>'[2]5b-'!G196</f>
        <v>4</v>
      </c>
      <c r="H208" s="19">
        <f>'[2]5b-'!H196</f>
        <v>0</v>
      </c>
    </row>
    <row r="209" spans="1:8" x14ac:dyDescent="0.25">
      <c r="A209" s="15" t="s">
        <v>19</v>
      </c>
      <c r="B209" s="15" t="s">
        <v>278</v>
      </c>
      <c r="C209" s="15" t="s">
        <v>38</v>
      </c>
      <c r="D209" s="16">
        <f>'[2]5b-'!E197</f>
        <v>988</v>
      </c>
      <c r="E209" s="16">
        <f>'[2]5b-'!F197+'[2]5b-'!I197</f>
        <v>344</v>
      </c>
      <c r="F209" s="16">
        <f>'[2]5b-'!I197</f>
        <v>0</v>
      </c>
      <c r="G209" s="16">
        <f>'[2]5b-'!G197</f>
        <v>601</v>
      </c>
      <c r="H209" s="19">
        <f>'[2]5b-'!H197</f>
        <v>43</v>
      </c>
    </row>
    <row r="210" spans="1:8" x14ac:dyDescent="0.25">
      <c r="A210" s="15" t="s">
        <v>19</v>
      </c>
      <c r="B210" s="15" t="s">
        <v>278</v>
      </c>
      <c r="C210" s="15" t="s">
        <v>39</v>
      </c>
      <c r="D210" s="16">
        <f>'[2]5b-'!E198</f>
        <v>24</v>
      </c>
      <c r="E210" s="16">
        <f>'[2]5b-'!F198+'[2]5b-'!I198</f>
        <v>13</v>
      </c>
      <c r="F210" s="16">
        <f>'[2]5b-'!I198</f>
        <v>0</v>
      </c>
      <c r="G210" s="16">
        <f>'[2]5b-'!G198</f>
        <v>3</v>
      </c>
      <c r="H210" s="19">
        <f>'[2]5b-'!H198</f>
        <v>8</v>
      </c>
    </row>
    <row r="211" spans="1:8" x14ac:dyDescent="0.25">
      <c r="A211" s="15" t="s">
        <v>19</v>
      </c>
      <c r="B211" s="15" t="s">
        <v>278</v>
      </c>
      <c r="C211" s="15" t="s">
        <v>40</v>
      </c>
      <c r="D211" s="16">
        <f>'[2]5b-'!E199</f>
        <v>120</v>
      </c>
      <c r="E211" s="16">
        <f>'[2]5b-'!F199+'[2]5b-'!I199</f>
        <v>116</v>
      </c>
      <c r="F211" s="16">
        <f>'[2]5b-'!I199</f>
        <v>0</v>
      </c>
      <c r="G211" s="16">
        <f>'[2]5b-'!G199</f>
        <v>4</v>
      </c>
      <c r="H211" s="19">
        <f>'[2]5b-'!H199</f>
        <v>0</v>
      </c>
    </row>
    <row r="212" spans="1:8" x14ac:dyDescent="0.25">
      <c r="A212" s="15" t="s">
        <v>19</v>
      </c>
      <c r="B212" s="15" t="s">
        <v>278</v>
      </c>
      <c r="C212" s="15" t="s">
        <v>41</v>
      </c>
      <c r="D212" s="16">
        <f>'[2]5b-'!E200</f>
        <v>34</v>
      </c>
      <c r="E212" s="16">
        <f>'[2]5b-'!F200+'[2]5b-'!I200</f>
        <v>29</v>
      </c>
      <c r="F212" s="16">
        <f>'[2]5b-'!I200</f>
        <v>0</v>
      </c>
      <c r="G212" s="16">
        <f>'[2]5b-'!G200</f>
        <v>5</v>
      </c>
      <c r="H212" s="19">
        <f>'[2]5b-'!H200</f>
        <v>0</v>
      </c>
    </row>
    <row r="213" spans="1:8" x14ac:dyDescent="0.25">
      <c r="A213" s="15" t="s">
        <v>19</v>
      </c>
      <c r="B213" s="15" t="s">
        <v>278</v>
      </c>
      <c r="C213" s="15" t="s">
        <v>42</v>
      </c>
      <c r="D213" s="16">
        <f>'[2]5b-'!E201</f>
        <v>58</v>
      </c>
      <c r="E213" s="16">
        <f>'[2]5b-'!F201+'[2]5b-'!I201</f>
        <v>28</v>
      </c>
      <c r="F213" s="16">
        <f>'[2]5b-'!I201</f>
        <v>0</v>
      </c>
      <c r="G213" s="16">
        <f>'[2]5b-'!G201</f>
        <v>19</v>
      </c>
      <c r="H213" s="19">
        <f>'[2]5b-'!H201</f>
        <v>11</v>
      </c>
    </row>
    <row r="214" spans="1:8" x14ac:dyDescent="0.25">
      <c r="A214" s="15" t="s">
        <v>20</v>
      </c>
      <c r="B214" s="15" t="s">
        <v>3</v>
      </c>
      <c r="C214" s="15" t="s">
        <v>123</v>
      </c>
      <c r="D214" s="16">
        <f>'[2]5b-'!E202</f>
        <v>161.78</v>
      </c>
      <c r="E214" s="16">
        <f>'[2]5b-'!F202+'[2]5b-'!I202</f>
        <v>38.438000000000002</v>
      </c>
      <c r="F214" s="16">
        <f>'[2]5b-'!I202</f>
        <v>0</v>
      </c>
      <c r="G214" s="16">
        <f>'[2]5b-'!G202</f>
        <v>104.11</v>
      </c>
      <c r="H214" s="19">
        <f>'[2]5b-'!H202</f>
        <v>19.22</v>
      </c>
    </row>
    <row r="215" spans="1:8" x14ac:dyDescent="0.25">
      <c r="A215" s="15" t="s">
        <v>20</v>
      </c>
      <c r="B215" s="15" t="s">
        <v>3</v>
      </c>
      <c r="C215" s="15" t="s">
        <v>124</v>
      </c>
      <c r="D215" s="16">
        <f>'[2]5b-'!E203</f>
        <v>89.75</v>
      </c>
      <c r="E215" s="16">
        <f>'[2]5b-'!F203+'[2]5b-'!I203</f>
        <v>0</v>
      </c>
      <c r="F215" s="16">
        <f>'[2]5b-'!I203</f>
        <v>0</v>
      </c>
      <c r="G215" s="16">
        <f>'[2]5b-'!G203</f>
        <v>0</v>
      </c>
      <c r="H215" s="19">
        <f>'[2]5b-'!H203</f>
        <v>89.75</v>
      </c>
    </row>
    <row r="216" spans="1:8" x14ac:dyDescent="0.25">
      <c r="A216" s="15" t="s">
        <v>20</v>
      </c>
      <c r="B216" s="15" t="s">
        <v>3</v>
      </c>
      <c r="C216" s="15" t="s">
        <v>125</v>
      </c>
      <c r="D216" s="16">
        <f>'[2]5b-'!E204</f>
        <v>123</v>
      </c>
      <c r="E216" s="16">
        <f>'[2]5b-'!F204+'[2]5b-'!I204</f>
        <v>0</v>
      </c>
      <c r="F216" s="16">
        <f>'[2]5b-'!I204</f>
        <v>0</v>
      </c>
      <c r="G216" s="16">
        <f>'[2]5b-'!G204</f>
        <v>123</v>
      </c>
      <c r="H216" s="19">
        <f>'[2]5b-'!H204</f>
        <v>0</v>
      </c>
    </row>
    <row r="217" spans="1:8" x14ac:dyDescent="0.25">
      <c r="A217" s="15" t="s">
        <v>20</v>
      </c>
      <c r="B217" s="15" t="s">
        <v>2</v>
      </c>
      <c r="C217" s="15" t="s">
        <v>126</v>
      </c>
      <c r="D217" s="16">
        <f>'[2]5b-'!E205</f>
        <v>543</v>
      </c>
      <c r="E217" s="16">
        <f>'[2]5b-'!F205+'[2]5b-'!I205</f>
        <v>41</v>
      </c>
      <c r="F217" s="16">
        <f>'[2]5b-'!I205</f>
        <v>9</v>
      </c>
      <c r="G217" s="16">
        <f>'[2]5b-'!G205</f>
        <v>253</v>
      </c>
      <c r="H217" s="19">
        <f>'[2]5b-'!H205</f>
        <v>249</v>
      </c>
    </row>
    <row r="218" spans="1:8" x14ac:dyDescent="0.25">
      <c r="A218" s="15" t="s">
        <v>20</v>
      </c>
      <c r="B218" s="15" t="s">
        <v>2</v>
      </c>
      <c r="C218" s="15" t="s">
        <v>127</v>
      </c>
      <c r="D218" s="16">
        <f>'[2]5b-'!E206</f>
        <v>98</v>
      </c>
      <c r="E218" s="16">
        <f>'[2]5b-'!F206+'[2]5b-'!I206</f>
        <v>9</v>
      </c>
      <c r="F218" s="16">
        <f>'[2]5b-'!I206</f>
        <v>0</v>
      </c>
      <c r="G218" s="16">
        <f>'[2]5b-'!G206</f>
        <v>21</v>
      </c>
      <c r="H218" s="19">
        <f>'[2]5b-'!H206</f>
        <v>68</v>
      </c>
    </row>
    <row r="219" spans="1:8" x14ac:dyDescent="0.25">
      <c r="A219" s="15" t="s">
        <v>20</v>
      </c>
      <c r="B219" s="15" t="s">
        <v>2</v>
      </c>
      <c r="C219" s="15" t="s">
        <v>128</v>
      </c>
      <c r="D219" s="16">
        <f>'[2]5b-'!E207</f>
        <v>3084</v>
      </c>
      <c r="E219" s="16">
        <f>'[2]5b-'!F207+'[2]5b-'!I207</f>
        <v>768</v>
      </c>
      <c r="F219" s="16">
        <f>'[2]5b-'!I207</f>
        <v>430</v>
      </c>
      <c r="G219" s="16">
        <f>'[2]5b-'!G207</f>
        <v>949</v>
      </c>
      <c r="H219" s="19">
        <f>'[2]5b-'!H207</f>
        <v>1367</v>
      </c>
    </row>
    <row r="220" spans="1:8" x14ac:dyDescent="0.25">
      <c r="A220" s="15" t="s">
        <v>20</v>
      </c>
      <c r="B220" s="15" t="s">
        <v>2</v>
      </c>
      <c r="C220" s="15" t="s">
        <v>129</v>
      </c>
      <c r="D220" s="16">
        <f>'[2]5b-'!E208</f>
        <v>163</v>
      </c>
      <c r="E220" s="16">
        <f>'[2]5b-'!F208+'[2]5b-'!I208</f>
        <v>0</v>
      </c>
      <c r="F220" s="16">
        <f>'[2]5b-'!I208</f>
        <v>0</v>
      </c>
      <c r="G220" s="16">
        <f>'[2]5b-'!G208</f>
        <v>142</v>
      </c>
      <c r="H220" s="19">
        <f>'[2]5b-'!H208</f>
        <v>21</v>
      </c>
    </row>
    <row r="221" spans="1:8" x14ac:dyDescent="0.25">
      <c r="A221" s="15" t="s">
        <v>20</v>
      </c>
      <c r="B221" s="15" t="s">
        <v>2</v>
      </c>
      <c r="C221" s="15" t="s">
        <v>130</v>
      </c>
      <c r="D221" s="16">
        <f>'[2]5b-'!E209</f>
        <v>52</v>
      </c>
      <c r="E221" s="16">
        <f>'[2]5b-'!F209+'[2]5b-'!I209</f>
        <v>0</v>
      </c>
      <c r="F221" s="16">
        <f>'[2]5b-'!I209</f>
        <v>0</v>
      </c>
      <c r="G221" s="16">
        <f>'[2]5b-'!G209</f>
        <v>46</v>
      </c>
      <c r="H221" s="19">
        <f>'[2]5b-'!H209</f>
        <v>6</v>
      </c>
    </row>
    <row r="222" spans="1:8" x14ac:dyDescent="0.25">
      <c r="A222" s="15" t="s">
        <v>20</v>
      </c>
      <c r="B222" s="15" t="s">
        <v>2</v>
      </c>
      <c r="C222" s="15" t="s">
        <v>131</v>
      </c>
      <c r="D222" s="16">
        <f>'[2]5b-'!E210</f>
        <v>59</v>
      </c>
      <c r="E222" s="16">
        <f>'[2]5b-'!F210+'[2]5b-'!I210</f>
        <v>0</v>
      </c>
      <c r="F222" s="16">
        <f>'[2]5b-'!I210</f>
        <v>0</v>
      </c>
      <c r="G222" s="16">
        <f>'[2]5b-'!G210</f>
        <v>0</v>
      </c>
      <c r="H222" s="19">
        <f>'[2]5b-'!H210</f>
        <v>59</v>
      </c>
    </row>
    <row r="223" spans="1:8" x14ac:dyDescent="0.25">
      <c r="A223" s="15" t="s">
        <v>20</v>
      </c>
      <c r="B223" s="15" t="s">
        <v>2</v>
      </c>
      <c r="C223" s="15" t="s">
        <v>132</v>
      </c>
      <c r="D223" s="16">
        <f>'[2]5b-'!E211</f>
        <v>458</v>
      </c>
      <c r="E223" s="16">
        <f>'[2]5b-'!F211+'[2]5b-'!I211</f>
        <v>70</v>
      </c>
      <c r="F223" s="16">
        <f>'[2]5b-'!I211</f>
        <v>5</v>
      </c>
      <c r="G223" s="16">
        <f>'[2]5b-'!G211</f>
        <v>190</v>
      </c>
      <c r="H223" s="19">
        <f>'[2]5b-'!H211</f>
        <v>198</v>
      </c>
    </row>
    <row r="224" spans="1:8" x14ac:dyDescent="0.25">
      <c r="A224" s="15" t="s">
        <v>20</v>
      </c>
      <c r="B224" s="15" t="s">
        <v>2</v>
      </c>
      <c r="C224" s="15" t="s">
        <v>133</v>
      </c>
      <c r="D224" s="16">
        <f>'[2]5b-'!E212</f>
        <v>60</v>
      </c>
      <c r="E224" s="16">
        <f>'[2]5b-'!F212+'[2]5b-'!I212</f>
        <v>0</v>
      </c>
      <c r="F224" s="16">
        <f>'[2]5b-'!I212</f>
        <v>0</v>
      </c>
      <c r="G224" s="16">
        <f>'[2]5b-'!G212</f>
        <v>57</v>
      </c>
      <c r="H224" s="19">
        <f>'[2]5b-'!H212</f>
        <v>3</v>
      </c>
    </row>
    <row r="225" spans="1:8" x14ac:dyDescent="0.25">
      <c r="A225" s="15" t="s">
        <v>20</v>
      </c>
      <c r="B225" s="15" t="s">
        <v>2</v>
      </c>
      <c r="C225" s="15" t="s">
        <v>134</v>
      </c>
      <c r="D225" s="16">
        <f>'[2]5b-'!E213</f>
        <v>576</v>
      </c>
      <c r="E225" s="16">
        <f>'[2]5b-'!F213+'[2]5b-'!I213</f>
        <v>6</v>
      </c>
      <c r="F225" s="16">
        <f>'[2]5b-'!I213</f>
        <v>4</v>
      </c>
      <c r="G225" s="16">
        <f>'[2]5b-'!G213</f>
        <v>337</v>
      </c>
      <c r="H225" s="19">
        <f>'[2]5b-'!H213</f>
        <v>233</v>
      </c>
    </row>
    <row r="226" spans="1:8" x14ac:dyDescent="0.25">
      <c r="A226" s="15" t="s">
        <v>20</v>
      </c>
      <c r="B226" s="15" t="s">
        <v>278</v>
      </c>
      <c r="C226" s="15" t="s">
        <v>37</v>
      </c>
      <c r="D226" s="16">
        <f>'[2]5b-'!E214</f>
        <v>1</v>
      </c>
      <c r="E226" s="16">
        <f>'[2]5b-'!F214+'[2]5b-'!I214</f>
        <v>1</v>
      </c>
      <c r="F226" s="16">
        <f>'[2]5b-'!I214</f>
        <v>0</v>
      </c>
      <c r="G226" s="16">
        <f>'[2]5b-'!G214</f>
        <v>0</v>
      </c>
      <c r="H226" s="19">
        <f>'[2]5b-'!H214</f>
        <v>0</v>
      </c>
    </row>
    <row r="227" spans="1:8" x14ac:dyDescent="0.25">
      <c r="A227" s="15" t="s">
        <v>20</v>
      </c>
      <c r="B227" s="15" t="s">
        <v>278</v>
      </c>
      <c r="C227" s="15" t="s">
        <v>38</v>
      </c>
      <c r="D227" s="16">
        <f>'[2]5b-'!E215</f>
        <v>337</v>
      </c>
      <c r="E227" s="16">
        <f>'[2]5b-'!F215+'[2]5b-'!I215</f>
        <v>104</v>
      </c>
      <c r="F227" s="16">
        <f>'[2]5b-'!I215</f>
        <v>0</v>
      </c>
      <c r="G227" s="16">
        <f>'[2]5b-'!G215</f>
        <v>195</v>
      </c>
      <c r="H227" s="19">
        <f>'[2]5b-'!H215</f>
        <v>38</v>
      </c>
    </row>
    <row r="228" spans="1:8" x14ac:dyDescent="0.25">
      <c r="A228" s="15" t="s">
        <v>20</v>
      </c>
      <c r="B228" s="15" t="s">
        <v>278</v>
      </c>
      <c r="C228" s="15" t="s">
        <v>39</v>
      </c>
      <c r="D228" s="16">
        <f>'[2]5b-'!E216</f>
        <v>9</v>
      </c>
      <c r="E228" s="16">
        <f>'[2]5b-'!F216+'[2]5b-'!I216</f>
        <v>2</v>
      </c>
      <c r="F228" s="16">
        <f>'[2]5b-'!I216</f>
        <v>0</v>
      </c>
      <c r="G228" s="16">
        <f>'[2]5b-'!G216</f>
        <v>7</v>
      </c>
      <c r="H228" s="19">
        <f>'[2]5b-'!H216</f>
        <v>0</v>
      </c>
    </row>
    <row r="229" spans="1:8" x14ac:dyDescent="0.25">
      <c r="A229" s="15" t="s">
        <v>20</v>
      </c>
      <c r="B229" s="15" t="s">
        <v>278</v>
      </c>
      <c r="C229" s="15" t="s">
        <v>40</v>
      </c>
      <c r="D229" s="16">
        <f>'[2]5b-'!E217</f>
        <v>98</v>
      </c>
      <c r="E229" s="16">
        <f>'[2]5b-'!F217+'[2]5b-'!I217</f>
        <v>98</v>
      </c>
      <c r="F229" s="16">
        <f>'[2]5b-'!I217</f>
        <v>0</v>
      </c>
      <c r="G229" s="16">
        <f>'[2]5b-'!G217</f>
        <v>0</v>
      </c>
      <c r="H229" s="19">
        <f>'[2]5b-'!H217</f>
        <v>0</v>
      </c>
    </row>
    <row r="230" spans="1:8" x14ac:dyDescent="0.25">
      <c r="A230" s="15" t="s">
        <v>21</v>
      </c>
      <c r="B230" s="15" t="str">
        <f>[3]onglet5!C2</f>
        <v>ECOLE</v>
      </c>
      <c r="C230" s="15" t="str">
        <f>[3]onglet5!D2</f>
        <v>AGRO PARIS TECH</v>
      </c>
      <c r="D230" s="16">
        <f>[3]onglet5!E2</f>
        <v>239.69</v>
      </c>
      <c r="E230" s="16">
        <f>[3]onglet5!F2+[3]onglet5!I2</f>
        <v>138.88</v>
      </c>
      <c r="F230" s="16">
        <f>[3]onglet5!I2</f>
        <v>0</v>
      </c>
      <c r="G230" s="16">
        <f>[3]onglet5!G2</f>
        <v>57.77</v>
      </c>
      <c r="H230" s="19">
        <f>[3]onglet5!H2</f>
        <v>43.02</v>
      </c>
    </row>
    <row r="231" spans="1:8" x14ac:dyDescent="0.25">
      <c r="A231" s="15" t="s">
        <v>21</v>
      </c>
      <c r="B231" s="15" t="str">
        <f>[3]onglet5!C3</f>
        <v>ECOLE</v>
      </c>
      <c r="C231" s="15" t="str">
        <f>[3]onglet5!D3</f>
        <v>EBI</v>
      </c>
      <c r="D231" s="16">
        <f>[3]onglet5!E3</f>
        <v>92.25</v>
      </c>
      <c r="E231" s="16">
        <f>[3]onglet5!F3+[3]onglet5!I3</f>
        <v>7.37</v>
      </c>
      <c r="F231" s="16">
        <f>[3]onglet5!I3</f>
        <v>0</v>
      </c>
      <c r="G231" s="16">
        <f>[3]onglet5!G3</f>
        <v>70.58</v>
      </c>
      <c r="H231" s="19">
        <f>[3]onglet5!H3</f>
        <v>14.29</v>
      </c>
    </row>
    <row r="232" spans="1:8" x14ac:dyDescent="0.25">
      <c r="A232" s="15" t="s">
        <v>21</v>
      </c>
      <c r="B232" s="15" t="str">
        <f>[3]onglet5!C4</f>
        <v>ECOLE</v>
      </c>
      <c r="C232" s="15" t="str">
        <f>[3]onglet5!D4</f>
        <v>EIVP</v>
      </c>
      <c r="D232" s="16">
        <f>[3]onglet5!E4</f>
        <v>12</v>
      </c>
      <c r="E232" s="16">
        <f>[3]onglet5!F4+[3]onglet5!I4</f>
        <v>0</v>
      </c>
      <c r="F232" s="16">
        <f>[3]onglet5!I4</f>
        <v>0</v>
      </c>
      <c r="G232" s="16">
        <f>[3]onglet5!G4</f>
        <v>6</v>
      </c>
      <c r="H232" s="19">
        <f>[3]onglet5!H4</f>
        <v>6</v>
      </c>
    </row>
    <row r="233" spans="1:8" x14ac:dyDescent="0.25">
      <c r="A233" s="15" t="s">
        <v>21</v>
      </c>
      <c r="B233" s="15" t="str">
        <f>[3]onglet5!C5</f>
        <v>ECOLE</v>
      </c>
      <c r="C233" s="15" t="str">
        <f>[3]onglet5!D5</f>
        <v>ENPC</v>
      </c>
      <c r="D233" s="16">
        <f>[3]onglet5!E5</f>
        <v>191</v>
      </c>
      <c r="E233" s="16">
        <f>[3]onglet5!F5+[3]onglet5!I5</f>
        <v>21.7</v>
      </c>
      <c r="F233" s="16">
        <f>[3]onglet5!I5</f>
        <v>0</v>
      </c>
      <c r="G233" s="16">
        <f>[3]onglet5!G5</f>
        <v>110.69</v>
      </c>
      <c r="H233" s="19">
        <f>[3]onglet5!H5</f>
        <v>58.6</v>
      </c>
    </row>
    <row r="234" spans="1:8" x14ac:dyDescent="0.25">
      <c r="A234" s="15" t="s">
        <v>21</v>
      </c>
      <c r="B234" s="15" t="str">
        <f>[3]onglet5!C6</f>
        <v>ECOLE</v>
      </c>
      <c r="C234" s="15" t="str">
        <f>[3]onglet5!D6</f>
        <v>ENSCI</v>
      </c>
      <c r="D234" s="16">
        <f>[3]onglet5!E6</f>
        <v>40.840000000000003</v>
      </c>
      <c r="E234" s="16">
        <f>[3]onglet5!F6+[3]onglet5!I6</f>
        <v>3.26</v>
      </c>
      <c r="F234" s="16">
        <f>[3]onglet5!I6</f>
        <v>0</v>
      </c>
      <c r="G234" s="16">
        <f>[3]onglet5!G6</f>
        <v>31.25</v>
      </c>
      <c r="H234" s="19">
        <f>[3]onglet5!H6</f>
        <v>6.33</v>
      </c>
    </row>
    <row r="235" spans="1:8" x14ac:dyDescent="0.25">
      <c r="A235" s="15" t="s">
        <v>21</v>
      </c>
      <c r="B235" s="15" t="str">
        <f>[3]onglet5!C7</f>
        <v>ECOLE</v>
      </c>
      <c r="C235" s="15" t="str">
        <f>[3]onglet5!D7</f>
        <v>ENSPV</v>
      </c>
      <c r="D235" s="16">
        <f>[3]onglet5!E7</f>
        <v>15.89</v>
      </c>
      <c r="E235" s="16">
        <f>[3]onglet5!F7+[3]onglet5!I7</f>
        <v>2.44</v>
      </c>
      <c r="F235" s="16">
        <f>[3]onglet5!I7</f>
        <v>0</v>
      </c>
      <c r="G235" s="16">
        <f>[3]onglet5!G7</f>
        <v>0</v>
      </c>
      <c r="H235" s="19">
        <f>[3]onglet5!H7</f>
        <v>13.44</v>
      </c>
    </row>
    <row r="236" spans="1:8" x14ac:dyDescent="0.25">
      <c r="A236" s="15" t="s">
        <v>21</v>
      </c>
      <c r="B236" s="15" t="str">
        <f>[3]onglet5!C8</f>
        <v>ECOLE</v>
      </c>
      <c r="C236" s="15" t="str">
        <f>[3]onglet5!D8</f>
        <v>ENSTA PARIS TECH</v>
      </c>
      <c r="D236" s="16">
        <f>[3]onglet5!E8</f>
        <v>105</v>
      </c>
      <c r="E236" s="16">
        <f>[3]onglet5!F8+[3]onglet5!I8</f>
        <v>0</v>
      </c>
      <c r="F236" s="16">
        <f>[3]onglet5!I8</f>
        <v>0</v>
      </c>
      <c r="G236" s="16">
        <f>[3]onglet5!G8</f>
        <v>105</v>
      </c>
      <c r="H236" s="19">
        <f>[3]onglet5!H8</f>
        <v>0</v>
      </c>
    </row>
    <row r="237" spans="1:8" x14ac:dyDescent="0.25">
      <c r="A237" s="15" t="s">
        <v>21</v>
      </c>
      <c r="B237" s="15" t="str">
        <f>[3]onglet5!C9</f>
        <v>ECOLE</v>
      </c>
      <c r="C237" s="15" t="str">
        <f>[3]onglet5!D9</f>
        <v>ENV ALFORT</v>
      </c>
      <c r="D237" s="16">
        <f>[3]onglet5!E9</f>
        <v>96</v>
      </c>
      <c r="E237" s="16">
        <f>[3]onglet5!F9+[3]onglet5!I9</f>
        <v>96</v>
      </c>
      <c r="F237" s="16">
        <f>[3]onglet5!I9</f>
        <v>0</v>
      </c>
      <c r="G237" s="16">
        <f>[3]onglet5!G9</f>
        <v>0</v>
      </c>
      <c r="H237" s="19">
        <f>[3]onglet5!H9</f>
        <v>0</v>
      </c>
    </row>
    <row r="238" spans="1:8" x14ac:dyDescent="0.25">
      <c r="A238" s="15" t="s">
        <v>21</v>
      </c>
      <c r="B238" s="15" t="str">
        <f>[3]onglet5!C10</f>
        <v>ECOLE</v>
      </c>
      <c r="C238" s="15" t="str">
        <f>[3]onglet5!D10</f>
        <v>EPMI</v>
      </c>
      <c r="D238" s="16">
        <f>[3]onglet5!E10</f>
        <v>85.23</v>
      </c>
      <c r="E238" s="16">
        <f>[3]onglet5!F10+[3]onglet5!I10</f>
        <v>6.81</v>
      </c>
      <c r="F238" s="16">
        <f>[3]onglet5!I10</f>
        <v>0</v>
      </c>
      <c r="G238" s="16">
        <f>[3]onglet5!G10</f>
        <v>65.22</v>
      </c>
      <c r="H238" s="19">
        <f>[3]onglet5!H10</f>
        <v>13.2</v>
      </c>
    </row>
    <row r="239" spans="1:8" x14ac:dyDescent="0.25">
      <c r="A239" s="15" t="s">
        <v>21</v>
      </c>
      <c r="B239" s="15" t="str">
        <f>[3]onglet5!C11</f>
        <v>ECOLE</v>
      </c>
      <c r="C239" s="15" t="str">
        <f>[3]onglet5!D11</f>
        <v>EPSS</v>
      </c>
      <c r="D239" s="16">
        <f>[3]onglet5!E11</f>
        <v>29.42</v>
      </c>
      <c r="E239" s="16">
        <f>[3]onglet5!F11+[3]onglet5!I11</f>
        <v>0.16</v>
      </c>
      <c r="F239" s="16">
        <f>[3]onglet5!I11</f>
        <v>0</v>
      </c>
      <c r="G239" s="16">
        <f>[3]onglet5!G11</f>
        <v>0</v>
      </c>
      <c r="H239" s="19">
        <f>[3]onglet5!H11</f>
        <v>29.27</v>
      </c>
    </row>
    <row r="240" spans="1:8" x14ac:dyDescent="0.25">
      <c r="A240" s="15" t="s">
        <v>21</v>
      </c>
      <c r="B240" s="15" t="str">
        <f>[3]onglet5!C12</f>
        <v>ECOLE</v>
      </c>
      <c r="C240" s="15" t="str">
        <f>[3]onglet5!D12</f>
        <v>ESCP EUROPE</v>
      </c>
      <c r="D240" s="16">
        <f>[3]onglet5!E12</f>
        <v>121</v>
      </c>
      <c r="E240" s="16">
        <f>[3]onglet5!F12+[3]onglet5!I12</f>
        <v>0</v>
      </c>
      <c r="F240" s="16">
        <f>[3]onglet5!I12</f>
        <v>0</v>
      </c>
      <c r="G240" s="16">
        <f>[3]onglet5!G12</f>
        <v>0</v>
      </c>
      <c r="H240" s="19">
        <f>[3]onglet5!H12</f>
        <v>121</v>
      </c>
    </row>
    <row r="241" spans="1:8" x14ac:dyDescent="0.25">
      <c r="A241" s="15" t="s">
        <v>21</v>
      </c>
      <c r="B241" s="15" t="str">
        <f>[3]onglet5!C13</f>
        <v>ECOLE</v>
      </c>
      <c r="C241" s="15" t="str">
        <f>[3]onglet5!D13</f>
        <v>ESIEE</v>
      </c>
      <c r="D241" s="16">
        <f>[3]onglet5!E13</f>
        <v>73</v>
      </c>
      <c r="E241" s="16">
        <f>[3]onglet5!F13+[3]onglet5!I13</f>
        <v>0</v>
      </c>
      <c r="F241" s="16">
        <f>[3]onglet5!I13</f>
        <v>0</v>
      </c>
      <c r="G241" s="16">
        <f>[3]onglet5!G13</f>
        <v>73</v>
      </c>
      <c r="H241" s="19">
        <f>[3]onglet5!H13</f>
        <v>0</v>
      </c>
    </row>
    <row r="242" spans="1:8" x14ac:dyDescent="0.25">
      <c r="A242" s="15" t="s">
        <v>21</v>
      </c>
      <c r="B242" s="15" t="str">
        <f>[3]onglet5!C14</f>
        <v>ECOLE</v>
      </c>
      <c r="C242" s="15" t="str">
        <f>[3]onglet5!D14</f>
        <v>ESPCI</v>
      </c>
      <c r="D242" s="16">
        <f>[3]onglet5!E14</f>
        <v>167</v>
      </c>
      <c r="E242" s="16">
        <f>[3]onglet5!F14+[3]onglet5!I14</f>
        <v>63.34</v>
      </c>
      <c r="F242" s="16">
        <f>[3]onglet5!I14</f>
        <v>0</v>
      </c>
      <c r="G242" s="16">
        <f>[3]onglet5!G14</f>
        <v>103.64</v>
      </c>
      <c r="H242" s="19">
        <f>[3]onglet5!H14</f>
        <v>0</v>
      </c>
    </row>
    <row r="243" spans="1:8" x14ac:dyDescent="0.25">
      <c r="A243" s="15" t="s">
        <v>21</v>
      </c>
      <c r="B243" s="15" t="str">
        <f>[3]onglet5!C15</f>
        <v>ECOLE</v>
      </c>
      <c r="C243" s="15" t="str">
        <f>[3]onglet5!D15</f>
        <v>ESSEC</v>
      </c>
      <c r="D243" s="16">
        <f>[3]onglet5!E15</f>
        <v>183</v>
      </c>
      <c r="E243" s="16">
        <f>[3]onglet5!F15+[3]onglet5!I15</f>
        <v>0</v>
      </c>
      <c r="F243" s="16">
        <f>[3]onglet5!I15</f>
        <v>0</v>
      </c>
      <c r="G243" s="16">
        <f>[3]onglet5!G15</f>
        <v>0</v>
      </c>
      <c r="H243" s="19">
        <f>[3]onglet5!H15</f>
        <v>183</v>
      </c>
    </row>
    <row r="244" spans="1:8" x14ac:dyDescent="0.25">
      <c r="A244" s="15" t="s">
        <v>21</v>
      </c>
      <c r="B244" s="15" t="str">
        <f>[3]onglet5!C16</f>
        <v>ECOLE</v>
      </c>
      <c r="C244" s="15" t="str">
        <f>[3]onglet5!D16</f>
        <v>ESTP CACHAN</v>
      </c>
      <c r="D244" s="16">
        <f>[3]onglet5!E16</f>
        <v>301.06</v>
      </c>
      <c r="E244" s="16">
        <f>[3]onglet5!F16+[3]onglet5!I16</f>
        <v>24.06</v>
      </c>
      <c r="F244" s="16">
        <f>[3]onglet5!I16</f>
        <v>0</v>
      </c>
      <c r="G244" s="16">
        <f>[3]onglet5!G16</f>
        <v>230.38</v>
      </c>
      <c r="H244" s="19">
        <f>[3]onglet5!H16</f>
        <v>46.64</v>
      </c>
    </row>
    <row r="245" spans="1:8" x14ac:dyDescent="0.25">
      <c r="A245" s="15" t="s">
        <v>21</v>
      </c>
      <c r="B245" s="15" t="str">
        <f>[3]onglet5!C17</f>
        <v>ECOLE</v>
      </c>
      <c r="C245" s="15" t="str">
        <f>[3]onglet5!D17</f>
        <v>GENES</v>
      </c>
      <c r="D245" s="16">
        <f>[3]onglet5!E17</f>
        <v>56.91</v>
      </c>
      <c r="E245" s="16">
        <f>[3]onglet5!F17+[3]onglet5!I17</f>
        <v>0</v>
      </c>
      <c r="F245" s="16">
        <f>[3]onglet5!I17</f>
        <v>0</v>
      </c>
      <c r="G245" s="16">
        <f>[3]onglet5!G17</f>
        <v>0</v>
      </c>
      <c r="H245" s="19">
        <f>[3]onglet5!H17</f>
        <v>56.91</v>
      </c>
    </row>
    <row r="246" spans="1:8" x14ac:dyDescent="0.25">
      <c r="A246" s="15" t="s">
        <v>21</v>
      </c>
      <c r="B246" s="15" t="str">
        <f>[3]onglet5!C18</f>
        <v>ECOLE</v>
      </c>
      <c r="C246" s="15" t="str">
        <f>[3]onglet5!D18</f>
        <v>HEC</v>
      </c>
      <c r="D246" s="16">
        <f>[3]onglet5!E18</f>
        <v>99.75</v>
      </c>
      <c r="E246" s="16">
        <f>[3]onglet5!F18+[3]onglet5!I18</f>
        <v>0.54</v>
      </c>
      <c r="F246" s="16">
        <f>[3]onglet5!I18</f>
        <v>0</v>
      </c>
      <c r="G246" s="16">
        <f>[3]onglet5!G18</f>
        <v>0</v>
      </c>
      <c r="H246" s="19">
        <f>[3]onglet5!H18</f>
        <v>99.2</v>
      </c>
    </row>
    <row r="247" spans="1:8" x14ac:dyDescent="0.25">
      <c r="A247" s="15" t="s">
        <v>21</v>
      </c>
      <c r="B247" s="15" t="str">
        <f>[3]onglet5!C19</f>
        <v>ECOLE</v>
      </c>
      <c r="C247" s="15" t="str">
        <f>[3]onglet5!D19</f>
        <v>ILEPS</v>
      </c>
      <c r="D247" s="16">
        <f>[3]onglet5!E19</f>
        <v>12.56</v>
      </c>
      <c r="E247" s="16">
        <f>[3]onglet5!F19+[3]onglet5!I19</f>
        <v>7.0000000000000007E-2</v>
      </c>
      <c r="F247" s="16">
        <f>[3]onglet5!I19</f>
        <v>0</v>
      </c>
      <c r="G247" s="16">
        <f>[3]onglet5!G19</f>
        <v>0</v>
      </c>
      <c r="H247" s="19">
        <f>[3]onglet5!H19</f>
        <v>12.49</v>
      </c>
    </row>
    <row r="248" spans="1:8" x14ac:dyDescent="0.25">
      <c r="A248" s="15" t="s">
        <v>21</v>
      </c>
      <c r="B248" s="15" t="str">
        <f>[3]onglet5!C20</f>
        <v>ECOLE</v>
      </c>
      <c r="C248" s="15" t="str">
        <f>[3]onglet5!D20</f>
        <v>INSEAD</v>
      </c>
      <c r="D248" s="16">
        <f>[3]onglet5!E20</f>
        <v>134</v>
      </c>
      <c r="E248" s="16">
        <f>[3]onglet5!F20+[3]onglet5!I20</f>
        <v>0</v>
      </c>
      <c r="F248" s="16">
        <f>[3]onglet5!I20</f>
        <v>0</v>
      </c>
      <c r="G248" s="16">
        <f>[3]onglet5!G20</f>
        <v>0</v>
      </c>
      <c r="H248" s="19">
        <f>[3]onglet5!H20</f>
        <v>134</v>
      </c>
    </row>
    <row r="249" spans="1:8" x14ac:dyDescent="0.25">
      <c r="A249" s="15" t="s">
        <v>21</v>
      </c>
      <c r="B249" s="15" t="str">
        <f>[3]onglet5!C21</f>
        <v>ECOLE</v>
      </c>
      <c r="C249" s="15" t="str">
        <f>[3]onglet5!D21</f>
        <v>INSTITUT TELECOM</v>
      </c>
      <c r="D249" s="16">
        <f>[3]onglet5!E21</f>
        <v>646.13</v>
      </c>
      <c r="E249" s="16">
        <f>[3]onglet5!F21+[3]onglet5!I21</f>
        <v>0</v>
      </c>
      <c r="F249" s="16">
        <f>[3]onglet5!I21</f>
        <v>0</v>
      </c>
      <c r="G249" s="16">
        <f>[3]onglet5!G21</f>
        <v>484.31</v>
      </c>
      <c r="H249" s="19">
        <f>[3]onglet5!H21</f>
        <v>161.81</v>
      </c>
    </row>
    <row r="250" spans="1:8" x14ac:dyDescent="0.25">
      <c r="A250" s="15" t="s">
        <v>21</v>
      </c>
      <c r="B250" s="15" t="str">
        <f>[3]onglet5!C22</f>
        <v>ECOLE</v>
      </c>
      <c r="C250" s="15" t="str">
        <f>[3]onglet5!D22</f>
        <v>IOTA</v>
      </c>
      <c r="D250" s="16">
        <f>[3]onglet5!E22</f>
        <v>17.149999999999999</v>
      </c>
      <c r="E250" s="16">
        <f>[3]onglet5!F22+[3]onglet5!I22</f>
        <v>0</v>
      </c>
      <c r="F250" s="16">
        <f>[3]onglet5!I22</f>
        <v>0</v>
      </c>
      <c r="G250" s="16">
        <f>[3]onglet5!G22</f>
        <v>17.149999999999999</v>
      </c>
      <c r="H250" s="19">
        <f>[3]onglet5!H22</f>
        <v>0</v>
      </c>
    </row>
    <row r="251" spans="1:8" x14ac:dyDescent="0.25">
      <c r="A251" s="15" t="s">
        <v>21</v>
      </c>
      <c r="B251" s="15" t="str">
        <f>[3]onglet5!C23</f>
        <v>ECOLE</v>
      </c>
      <c r="C251" s="15" t="str">
        <f>[3]onglet5!D23</f>
        <v>ISTOM</v>
      </c>
      <c r="D251" s="16">
        <f>[3]onglet5!E23</f>
        <v>7</v>
      </c>
      <c r="E251" s="16">
        <f>[3]onglet5!F23+[3]onglet5!I23</f>
        <v>5</v>
      </c>
      <c r="F251" s="16">
        <f>[3]onglet5!I23</f>
        <v>0</v>
      </c>
      <c r="G251" s="16">
        <f>[3]onglet5!G23</f>
        <v>1</v>
      </c>
      <c r="H251" s="19">
        <f>[3]onglet5!H23</f>
        <v>1</v>
      </c>
    </row>
    <row r="252" spans="1:8" x14ac:dyDescent="0.25">
      <c r="A252" s="15" t="s">
        <v>21</v>
      </c>
      <c r="B252" s="15" t="str">
        <f>[3]onglet5!C24</f>
        <v>ECOLE</v>
      </c>
      <c r="C252" s="15" t="str">
        <f>[3]onglet5!D24</f>
        <v>ITESCIA</v>
      </c>
      <c r="D252" s="16">
        <f>[3]onglet5!E24</f>
        <v>3.57</v>
      </c>
      <c r="E252" s="16">
        <f>[3]onglet5!F24+[3]onglet5!I24</f>
        <v>0.28999999999999998</v>
      </c>
      <c r="F252" s="16">
        <f>[3]onglet5!I24</f>
        <v>0</v>
      </c>
      <c r="G252" s="16">
        <f>[3]onglet5!G24</f>
        <v>2.73</v>
      </c>
      <c r="H252" s="19">
        <f>[3]onglet5!H24</f>
        <v>0.55000000000000004</v>
      </c>
    </row>
    <row r="253" spans="1:8" x14ac:dyDescent="0.25">
      <c r="A253" s="15" t="s">
        <v>21</v>
      </c>
      <c r="B253" s="15" t="str">
        <f>[3]onglet5!C25</f>
        <v>ECOLE</v>
      </c>
      <c r="C253" s="15" t="str">
        <f>[3]onglet5!D25</f>
        <v>MINES PARIS</v>
      </c>
      <c r="D253" s="16">
        <f>[3]onglet5!E25</f>
        <v>249</v>
      </c>
      <c r="E253" s="16">
        <f>[3]onglet5!F25+[3]onglet5!I25</f>
        <v>51.01</v>
      </c>
      <c r="F253" s="16">
        <f>[3]onglet5!I25</f>
        <v>0</v>
      </c>
      <c r="G253" s="16">
        <f>[3]onglet5!G25</f>
        <v>154.25</v>
      </c>
      <c r="H253" s="19">
        <f>[3]onglet5!H25</f>
        <v>43.73</v>
      </c>
    </row>
    <row r="254" spans="1:8" x14ac:dyDescent="0.25">
      <c r="A254" s="15" t="s">
        <v>21</v>
      </c>
      <c r="B254" s="15" t="str">
        <f>[3]onglet5!C26</f>
        <v>ECOLE</v>
      </c>
      <c r="C254" s="15" t="str">
        <f>[3]onglet5!D26</f>
        <v>POLYTECHNIQUE</v>
      </c>
      <c r="D254" s="16">
        <f>[3]onglet5!E26</f>
        <v>395</v>
      </c>
      <c r="E254" s="16">
        <f>[3]onglet5!F26+[3]onglet5!I26</f>
        <v>26.53</v>
      </c>
      <c r="F254" s="16">
        <f>[3]onglet5!I26</f>
        <v>0</v>
      </c>
      <c r="G254" s="16">
        <f>[3]onglet5!G26</f>
        <v>321.25</v>
      </c>
      <c r="H254" s="19">
        <f>[3]onglet5!H26</f>
        <v>47.16</v>
      </c>
    </row>
    <row r="255" spans="1:8" x14ac:dyDescent="0.25">
      <c r="A255" s="15" t="s">
        <v>21</v>
      </c>
      <c r="B255" s="15" t="str">
        <f>[3]onglet5!C27</f>
        <v>EPSCP</v>
      </c>
      <c r="C255" s="15" t="str">
        <f>[3]onglet5!D27</f>
        <v>CENTRALESUPELEC</v>
      </c>
      <c r="D255" s="16">
        <f>[3]onglet5!E27</f>
        <v>123</v>
      </c>
      <c r="E255" s="16">
        <f>[3]onglet5!F27+[3]onglet5!I27</f>
        <v>12</v>
      </c>
      <c r="F255" s="16">
        <f>[3]onglet5!I27</f>
        <v>0</v>
      </c>
      <c r="G255" s="16">
        <f>[3]onglet5!G27</f>
        <v>107</v>
      </c>
      <c r="H255" s="19">
        <f>[3]onglet5!H27</f>
        <v>4</v>
      </c>
    </row>
    <row r="256" spans="1:8" x14ac:dyDescent="0.25">
      <c r="A256" s="15" t="s">
        <v>21</v>
      </c>
      <c r="B256" s="15" t="str">
        <f>[3]onglet5!C28</f>
        <v>EPSCP</v>
      </c>
      <c r="C256" s="15" t="str">
        <f>[3]onglet5!D28</f>
        <v>CERGY ENSEA</v>
      </c>
      <c r="D256" s="16">
        <f>[3]onglet5!E28</f>
        <v>67</v>
      </c>
      <c r="E256" s="16">
        <f>[3]onglet5!F28+[3]onglet5!I28</f>
        <v>0</v>
      </c>
      <c r="F256" s="16">
        <f>[3]onglet5!I28</f>
        <v>0</v>
      </c>
      <c r="G256" s="16">
        <f>[3]onglet5!G28</f>
        <v>61</v>
      </c>
      <c r="H256" s="19">
        <f>[3]onglet5!H28</f>
        <v>6</v>
      </c>
    </row>
    <row r="257" spans="1:8" x14ac:dyDescent="0.25">
      <c r="A257" s="15" t="s">
        <v>21</v>
      </c>
      <c r="B257" s="15" t="str">
        <f>[3]onglet5!C29</f>
        <v>EPSCP</v>
      </c>
      <c r="C257" s="15" t="str">
        <f>[3]onglet5!D29</f>
        <v>CERGY-PONTOISE</v>
      </c>
      <c r="D257" s="16">
        <f>[3]onglet5!E29</f>
        <v>792</v>
      </c>
      <c r="E257" s="16">
        <f>[3]onglet5!F29+[3]onglet5!I29</f>
        <v>74</v>
      </c>
      <c r="F257" s="16">
        <f>[3]onglet5!I29</f>
        <v>6</v>
      </c>
      <c r="G257" s="16">
        <f>[3]onglet5!G29</f>
        <v>308</v>
      </c>
      <c r="H257" s="19">
        <f>[3]onglet5!H29</f>
        <v>410</v>
      </c>
    </row>
    <row r="258" spans="1:8" x14ac:dyDescent="0.25">
      <c r="A258" s="15" t="s">
        <v>21</v>
      </c>
      <c r="B258" s="15" t="str">
        <f>[3]onglet5!C30</f>
        <v>EPSCP</v>
      </c>
      <c r="C258" s="15" t="str">
        <f>[3]onglet5!D30</f>
        <v>COMPIEGNE UTC</v>
      </c>
      <c r="D258" s="16">
        <f>[3]onglet5!E30</f>
        <v>285</v>
      </c>
      <c r="E258" s="16">
        <f>[3]onglet5!F30+[3]onglet5!I30</f>
        <v>36</v>
      </c>
      <c r="F258" s="16">
        <f>[3]onglet5!I30</f>
        <v>1</v>
      </c>
      <c r="G258" s="16">
        <f>[3]onglet5!G30</f>
        <v>221</v>
      </c>
      <c r="H258" s="19">
        <f>[3]onglet5!H30</f>
        <v>28</v>
      </c>
    </row>
    <row r="259" spans="1:8" x14ac:dyDescent="0.25">
      <c r="A259" s="15" t="s">
        <v>21</v>
      </c>
      <c r="B259" s="15" t="str">
        <f>[3]onglet5!C31</f>
        <v>EPSCP</v>
      </c>
      <c r="C259" s="15" t="str">
        <f>[3]onglet5!D31</f>
        <v>ENS LOUIS LUMIERE</v>
      </c>
      <c r="D259" s="16">
        <f>[3]onglet5!E31</f>
        <v>23</v>
      </c>
      <c r="E259" s="16">
        <f>[3]onglet5!F31+[3]onglet5!I31</f>
        <v>0</v>
      </c>
      <c r="F259" s="16">
        <f>[3]onglet5!I31</f>
        <v>0</v>
      </c>
      <c r="G259" s="16">
        <f>[3]onglet5!G31</f>
        <v>1</v>
      </c>
      <c r="H259" s="19">
        <f>[3]onglet5!H31</f>
        <v>22</v>
      </c>
    </row>
    <row r="260" spans="1:8" x14ac:dyDescent="0.25">
      <c r="A260" s="15" t="s">
        <v>21</v>
      </c>
      <c r="B260" s="15" t="str">
        <f>[3]onglet5!C32</f>
        <v>EPSCP</v>
      </c>
      <c r="C260" s="15" t="str">
        <f>[3]onglet5!D32</f>
        <v>ENS PARIS SACLAY</v>
      </c>
      <c r="D260" s="16">
        <f>[3]onglet5!E32</f>
        <v>249</v>
      </c>
      <c r="E260" s="16">
        <f>[3]onglet5!F32+[3]onglet5!I32</f>
        <v>18</v>
      </c>
      <c r="F260" s="16">
        <f>[3]onglet5!I32</f>
        <v>0</v>
      </c>
      <c r="G260" s="16">
        <f>[3]onglet5!G32</f>
        <v>187</v>
      </c>
      <c r="H260" s="19">
        <f>[3]onglet5!H32</f>
        <v>44</v>
      </c>
    </row>
    <row r="261" spans="1:8" x14ac:dyDescent="0.25">
      <c r="A261" s="15" t="s">
        <v>21</v>
      </c>
      <c r="B261" s="15" t="str">
        <f>[3]onglet5!C33</f>
        <v>EPSCP</v>
      </c>
      <c r="C261" s="15" t="str">
        <f>[3]onglet5!D33</f>
        <v>EVRY</v>
      </c>
      <c r="D261" s="16">
        <f>[3]onglet5!E33</f>
        <v>476</v>
      </c>
      <c r="E261" s="16">
        <f>[3]onglet5!F33+[3]onglet5!I33</f>
        <v>62</v>
      </c>
      <c r="F261" s="16">
        <f>[3]onglet5!I33</f>
        <v>3</v>
      </c>
      <c r="G261" s="16">
        <f>[3]onglet5!G33</f>
        <v>236</v>
      </c>
      <c r="H261" s="19">
        <f>[3]onglet5!H33</f>
        <v>178</v>
      </c>
    </row>
    <row r="262" spans="1:8" x14ac:dyDescent="0.25">
      <c r="A262" s="15" t="s">
        <v>21</v>
      </c>
      <c r="B262" s="15" t="str">
        <f>[3]onglet5!C34</f>
        <v>EPSCP</v>
      </c>
      <c r="C262" s="15" t="str">
        <f>[3]onglet5!D34</f>
        <v>EVRY ENSIIE</v>
      </c>
      <c r="D262" s="16">
        <f>[3]onglet5!E34</f>
        <v>28</v>
      </c>
      <c r="E262" s="16">
        <f>[3]onglet5!F34+[3]onglet5!I34</f>
        <v>0</v>
      </c>
      <c r="F262" s="16">
        <f>[3]onglet5!I34</f>
        <v>0</v>
      </c>
      <c r="G262" s="16">
        <f>[3]onglet5!G34</f>
        <v>27</v>
      </c>
      <c r="H262" s="19">
        <f>[3]onglet5!H34</f>
        <v>1</v>
      </c>
    </row>
    <row r="263" spans="1:8" x14ac:dyDescent="0.25">
      <c r="A263" s="15" t="s">
        <v>21</v>
      </c>
      <c r="B263" s="15" t="str">
        <f>[3]onglet5!C35</f>
        <v>EPSCP</v>
      </c>
      <c r="C263" s="15" t="str">
        <f>[3]onglet5!D35</f>
        <v>MARNE-LA-VALLEE</v>
      </c>
      <c r="D263" s="16">
        <f>[3]onglet5!E35</f>
        <v>476</v>
      </c>
      <c r="E263" s="16">
        <f>[3]onglet5!F35+[3]onglet5!I35</f>
        <v>37</v>
      </c>
      <c r="F263" s="16">
        <f>[3]onglet5!I35</f>
        <v>2</v>
      </c>
      <c r="G263" s="16">
        <f>[3]onglet5!G35</f>
        <v>206</v>
      </c>
      <c r="H263" s="19">
        <f>[3]onglet5!H35</f>
        <v>233</v>
      </c>
    </row>
    <row r="264" spans="1:8" x14ac:dyDescent="0.25">
      <c r="A264" s="15" t="s">
        <v>21</v>
      </c>
      <c r="B264" s="15" t="str">
        <f>[3]onglet5!C36</f>
        <v>EPSCP</v>
      </c>
      <c r="C264" s="15" t="str">
        <f>[3]onglet5!D36</f>
        <v>PARIS 10</v>
      </c>
      <c r="D264" s="16">
        <f>[3]onglet5!E36</f>
        <v>1199</v>
      </c>
      <c r="E264" s="16">
        <f>[3]onglet5!F36+[3]onglet5!I36</f>
        <v>23</v>
      </c>
      <c r="F264" s="16">
        <f>[3]onglet5!I36</f>
        <v>10</v>
      </c>
      <c r="G264" s="16">
        <f>[3]onglet5!G36</f>
        <v>137</v>
      </c>
      <c r="H264" s="19">
        <f>[3]onglet5!H36</f>
        <v>1039</v>
      </c>
    </row>
    <row r="265" spans="1:8" x14ac:dyDescent="0.25">
      <c r="A265" s="15" t="s">
        <v>21</v>
      </c>
      <c r="B265" s="15" t="str">
        <f>[3]onglet5!C37</f>
        <v>EPSCP</v>
      </c>
      <c r="C265" s="15" t="str">
        <f>[3]onglet5!D37</f>
        <v>PARIS 11</v>
      </c>
      <c r="D265" s="16">
        <f>[3]onglet5!E37</f>
        <v>2305</v>
      </c>
      <c r="E265" s="16">
        <f>[3]onglet5!F37+[3]onglet5!I37</f>
        <v>817</v>
      </c>
      <c r="F265" s="16">
        <f>[3]onglet5!I37</f>
        <v>402</v>
      </c>
      <c r="G265" s="16">
        <f>[3]onglet5!G37</f>
        <v>1205</v>
      </c>
      <c r="H265" s="19">
        <f>[3]onglet5!H37</f>
        <v>283</v>
      </c>
    </row>
    <row r="266" spans="1:8" x14ac:dyDescent="0.25">
      <c r="A266" s="15" t="s">
        <v>21</v>
      </c>
      <c r="B266" s="15" t="str">
        <f>[3]onglet5!C38</f>
        <v>EPSCP</v>
      </c>
      <c r="C266" s="15" t="str">
        <f>[3]onglet5!D38</f>
        <v>PARIS 12</v>
      </c>
      <c r="D266" s="16">
        <f>[3]onglet5!E38</f>
        <v>1265</v>
      </c>
      <c r="E266" s="16">
        <f>[3]onglet5!F38+[3]onglet5!I38</f>
        <v>273</v>
      </c>
      <c r="F266" s="16">
        <f>[3]onglet5!I38</f>
        <v>163</v>
      </c>
      <c r="G266" s="16">
        <f>[3]onglet5!G38</f>
        <v>326</v>
      </c>
      <c r="H266" s="19">
        <f>[3]onglet5!H38</f>
        <v>666</v>
      </c>
    </row>
    <row r="267" spans="1:8" x14ac:dyDescent="0.25">
      <c r="A267" s="15" t="s">
        <v>21</v>
      </c>
      <c r="B267" s="15" t="str">
        <f>[3]onglet5!C39</f>
        <v>EPSCP</v>
      </c>
      <c r="C267" s="15" t="str">
        <f>[3]onglet5!D39</f>
        <v>PARIS 13</v>
      </c>
      <c r="D267" s="16">
        <f>[3]onglet5!E39</f>
        <v>1024</v>
      </c>
      <c r="E267" s="16">
        <f>[3]onglet5!F39+[3]onglet5!I39</f>
        <v>176</v>
      </c>
      <c r="F267" s="16">
        <f>[3]onglet5!I39</f>
        <v>105</v>
      </c>
      <c r="G267" s="16">
        <f>[3]onglet5!G39</f>
        <v>419</v>
      </c>
      <c r="H267" s="19">
        <f>[3]onglet5!H39</f>
        <v>429</v>
      </c>
    </row>
    <row r="268" spans="1:8" x14ac:dyDescent="0.25">
      <c r="A268" s="15" t="s">
        <v>21</v>
      </c>
      <c r="B268" s="15" t="str">
        <f>[3]onglet5!C40</f>
        <v>EPSCP</v>
      </c>
      <c r="C268" s="15" t="str">
        <f>[3]onglet5!D40</f>
        <v>PARIS 3</v>
      </c>
      <c r="D268" s="16">
        <f>[3]onglet5!E40</f>
        <v>666</v>
      </c>
      <c r="E268" s="16">
        <f>[3]onglet5!F40+[3]onglet5!I40</f>
        <v>5</v>
      </c>
      <c r="F268" s="16">
        <f>[3]onglet5!I40</f>
        <v>5</v>
      </c>
      <c r="G268" s="16">
        <f>[3]onglet5!G40</f>
        <v>4</v>
      </c>
      <c r="H268" s="19">
        <f>[3]onglet5!H40</f>
        <v>657</v>
      </c>
    </row>
    <row r="269" spans="1:8" x14ac:dyDescent="0.25">
      <c r="A269" s="15" t="s">
        <v>21</v>
      </c>
      <c r="B269" s="15" t="str">
        <f>[3]onglet5!C41</f>
        <v>EPSCP</v>
      </c>
      <c r="C269" s="15" t="str">
        <f>[3]onglet5!D41</f>
        <v>PARIS 5</v>
      </c>
      <c r="D269" s="16">
        <f>[3]onglet5!E41</f>
        <v>1408</v>
      </c>
      <c r="E269" s="16">
        <f>[3]onglet5!F41+[3]onglet5!I41</f>
        <v>786</v>
      </c>
      <c r="F269" s="16">
        <f>[3]onglet5!I41</f>
        <v>718</v>
      </c>
      <c r="G269" s="16">
        <f>[3]onglet5!G41</f>
        <v>159</v>
      </c>
      <c r="H269" s="19">
        <f>[3]onglet5!H41</f>
        <v>463</v>
      </c>
    </row>
    <row r="270" spans="1:8" x14ac:dyDescent="0.25">
      <c r="A270" s="15" t="s">
        <v>21</v>
      </c>
      <c r="B270" s="15" t="str">
        <f>[3]onglet5!C42</f>
        <v>EPSCP</v>
      </c>
      <c r="C270" s="15" t="str">
        <f>[3]onglet5!D42</f>
        <v>PARIS 7</v>
      </c>
      <c r="D270" s="16">
        <f>[3]onglet5!E42</f>
        <v>1449</v>
      </c>
      <c r="E270" s="16">
        <f>[3]onglet5!F42+[3]onglet5!I42</f>
        <v>639</v>
      </c>
      <c r="F270" s="16">
        <f>[3]onglet5!I42</f>
        <v>389</v>
      </c>
      <c r="G270" s="16">
        <f>[3]onglet5!G42</f>
        <v>418</v>
      </c>
      <c r="H270" s="19">
        <f>[3]onglet5!H42</f>
        <v>392</v>
      </c>
    </row>
    <row r="271" spans="1:8" x14ac:dyDescent="0.25">
      <c r="A271" s="15" t="s">
        <v>21</v>
      </c>
      <c r="B271" s="15" t="str">
        <f>[3]onglet5!C43</f>
        <v>EPSCP</v>
      </c>
      <c r="C271" s="15" t="str">
        <f>[3]onglet5!D43</f>
        <v>PARIS 8</v>
      </c>
      <c r="D271" s="16">
        <f>[3]onglet5!E43</f>
        <v>885</v>
      </c>
      <c r="E271" s="16">
        <f>[3]onglet5!F43+[3]onglet5!I43</f>
        <v>14</v>
      </c>
      <c r="F271" s="16">
        <f>[3]onglet5!I43</f>
        <v>12</v>
      </c>
      <c r="G271" s="16">
        <f>[3]onglet5!G43</f>
        <v>81</v>
      </c>
      <c r="H271" s="19">
        <f>[3]onglet5!H43</f>
        <v>790</v>
      </c>
    </row>
    <row r="272" spans="1:8" x14ac:dyDescent="0.25">
      <c r="A272" s="15" t="s">
        <v>21</v>
      </c>
      <c r="B272" s="15" t="str">
        <f>[3]onglet5!C44</f>
        <v>EPSCP</v>
      </c>
      <c r="C272" s="15" t="str">
        <f>[3]onglet5!D44</f>
        <v>PARIS CNAM</v>
      </c>
      <c r="D272" s="16">
        <f>[3]onglet5!E44</f>
        <v>358</v>
      </c>
      <c r="E272" s="16">
        <f>[3]onglet5!F44+[3]onglet5!I44</f>
        <v>29</v>
      </c>
      <c r="F272" s="16">
        <f>[3]onglet5!I44</f>
        <v>4</v>
      </c>
      <c r="G272" s="16">
        <f>[3]onglet5!G44</f>
        <v>192</v>
      </c>
      <c r="H272" s="19">
        <f>[3]onglet5!H44</f>
        <v>137</v>
      </c>
    </row>
    <row r="273" spans="1:8" x14ac:dyDescent="0.25">
      <c r="A273" s="15" t="s">
        <v>21</v>
      </c>
      <c r="B273" s="15" t="str">
        <f>[3]onglet5!C45</f>
        <v>EPSCP</v>
      </c>
      <c r="C273" s="15" t="str">
        <f>[3]onglet5!D45</f>
        <v>PARIS DAUPHINE</v>
      </c>
      <c r="D273" s="16">
        <f>[3]onglet5!E45</f>
        <v>482</v>
      </c>
      <c r="E273" s="16">
        <f>[3]onglet5!F45+[3]onglet5!I45</f>
        <v>1</v>
      </c>
      <c r="F273" s="16">
        <f>[3]onglet5!I45</f>
        <v>0</v>
      </c>
      <c r="G273" s="16">
        <f>[3]onglet5!G45</f>
        <v>151</v>
      </c>
      <c r="H273" s="19">
        <f>[3]onglet5!H45</f>
        <v>330</v>
      </c>
    </row>
    <row r="274" spans="1:8" x14ac:dyDescent="0.25">
      <c r="A274" s="15" t="s">
        <v>21</v>
      </c>
      <c r="B274" s="15" t="str">
        <f>[3]onglet5!C46</f>
        <v>EPSCP</v>
      </c>
      <c r="C274" s="15" t="str">
        <f>[3]onglet5!D46</f>
        <v>PARIS EHESS</v>
      </c>
      <c r="D274" s="16">
        <f>[3]onglet5!E46</f>
        <v>282</v>
      </c>
      <c r="E274" s="16">
        <f>[3]onglet5!F46+[3]onglet5!I46</f>
        <v>1</v>
      </c>
      <c r="F274" s="16">
        <f>[3]onglet5!I46</f>
        <v>0</v>
      </c>
      <c r="G274" s="16">
        <f>[3]onglet5!G46</f>
        <v>0</v>
      </c>
      <c r="H274" s="19">
        <f>[3]onglet5!H46</f>
        <v>281</v>
      </c>
    </row>
    <row r="275" spans="1:8" x14ac:dyDescent="0.25">
      <c r="A275" s="15" t="s">
        <v>21</v>
      </c>
      <c r="B275" s="15" t="str">
        <f>[3]onglet5!C47</f>
        <v>EPSCP</v>
      </c>
      <c r="C275" s="15" t="str">
        <f>[3]onglet5!D47</f>
        <v>PARIS ENS</v>
      </c>
      <c r="D275" s="16">
        <f>[3]onglet5!E47</f>
        <v>330</v>
      </c>
      <c r="E275" s="16">
        <f>[3]onglet5!F47+[3]onglet5!I47</f>
        <v>96</v>
      </c>
      <c r="F275" s="16">
        <f>[3]onglet5!I47</f>
        <v>39</v>
      </c>
      <c r="G275" s="16">
        <f>[3]onglet5!G47</f>
        <v>104</v>
      </c>
      <c r="H275" s="19">
        <f>[3]onglet5!H47</f>
        <v>130</v>
      </c>
    </row>
    <row r="276" spans="1:8" x14ac:dyDescent="0.25">
      <c r="A276" s="15" t="s">
        <v>21</v>
      </c>
      <c r="B276" s="15" t="str">
        <f>[3]onglet5!C48</f>
        <v>EPSCP</v>
      </c>
      <c r="C276" s="15" t="str">
        <f>[3]onglet5!D48</f>
        <v>PARIS ENSAM</v>
      </c>
      <c r="D276" s="16">
        <f>[3]onglet5!E48</f>
        <v>387</v>
      </c>
      <c r="E276" s="16">
        <f>[3]onglet5!F48+[3]onglet5!I48</f>
        <v>0</v>
      </c>
      <c r="F276" s="16">
        <f>[3]onglet5!I48</f>
        <v>0</v>
      </c>
      <c r="G276" s="16">
        <f>[3]onglet5!G48</f>
        <v>359</v>
      </c>
      <c r="H276" s="19">
        <f>[3]onglet5!H48</f>
        <v>28</v>
      </c>
    </row>
    <row r="277" spans="1:8" x14ac:dyDescent="0.25">
      <c r="A277" s="15" t="s">
        <v>21</v>
      </c>
      <c r="B277" s="15" t="str">
        <f>[3]onglet5!C49</f>
        <v>EPSCP</v>
      </c>
      <c r="C277" s="15" t="str">
        <f>[3]onglet5!D49</f>
        <v>PARIS ENSC</v>
      </c>
      <c r="D277" s="16">
        <f>[3]onglet5!E49</f>
        <v>55</v>
      </c>
      <c r="E277" s="16">
        <f>[3]onglet5!F49+[3]onglet5!I49</f>
        <v>1</v>
      </c>
      <c r="F277" s="16">
        <f>[3]onglet5!I49</f>
        <v>0</v>
      </c>
      <c r="G277" s="16">
        <f>[3]onglet5!G49</f>
        <v>52</v>
      </c>
      <c r="H277" s="19">
        <f>[3]onglet5!H49</f>
        <v>2</v>
      </c>
    </row>
    <row r="278" spans="1:8" x14ac:dyDescent="0.25">
      <c r="A278" s="15" t="s">
        <v>21</v>
      </c>
      <c r="B278" s="15" t="str">
        <f>[3]onglet5!C50</f>
        <v>EPSCP</v>
      </c>
      <c r="C278" s="15" t="str">
        <f>[3]onglet5!D50</f>
        <v>PARIS EPHE</v>
      </c>
      <c r="D278" s="16">
        <f>[3]onglet5!E50</f>
        <v>13</v>
      </c>
      <c r="E278" s="16">
        <f>[3]onglet5!F50+[3]onglet5!I50</f>
        <v>2</v>
      </c>
      <c r="F278" s="16">
        <f>[3]onglet5!I50</f>
        <v>0</v>
      </c>
      <c r="G278" s="16">
        <f>[3]onglet5!G50</f>
        <v>0</v>
      </c>
      <c r="H278" s="19">
        <f>[3]onglet5!H50</f>
        <v>11</v>
      </c>
    </row>
    <row r="279" spans="1:8" x14ac:dyDescent="0.25">
      <c r="A279" s="15" t="s">
        <v>21</v>
      </c>
      <c r="B279" s="15" t="str">
        <f>[3]onglet5!C51</f>
        <v>EPSCP</v>
      </c>
      <c r="C279" s="15" t="str">
        <f>[3]onglet5!D51</f>
        <v>PARIS IEP</v>
      </c>
      <c r="D279" s="16">
        <f>[3]onglet5!E51</f>
        <v>196</v>
      </c>
      <c r="E279" s="16">
        <f>[3]onglet5!F51+[3]onglet5!I51</f>
        <v>0</v>
      </c>
      <c r="F279" s="16">
        <f>[3]onglet5!I51</f>
        <v>0</v>
      </c>
      <c r="G279" s="16">
        <f>[3]onglet5!G51</f>
        <v>0</v>
      </c>
      <c r="H279" s="19">
        <f>[3]onglet5!H51</f>
        <v>196</v>
      </c>
    </row>
    <row r="280" spans="1:8" x14ac:dyDescent="0.25">
      <c r="A280" s="15" t="s">
        <v>21</v>
      </c>
      <c r="B280" s="15" t="str">
        <f>[3]onglet5!C52</f>
        <v>EPSCP</v>
      </c>
      <c r="C280" s="15" t="str">
        <f>[3]onglet5!D52</f>
        <v>PARIS INALCO</v>
      </c>
      <c r="D280" s="16">
        <f>[3]onglet5!E52</f>
        <v>338</v>
      </c>
      <c r="E280" s="16">
        <f>[3]onglet5!F52+[3]onglet5!I52</f>
        <v>0</v>
      </c>
      <c r="F280" s="16">
        <f>[3]onglet5!I52</f>
        <v>0</v>
      </c>
      <c r="G280" s="16">
        <f>[3]onglet5!G52</f>
        <v>2</v>
      </c>
      <c r="H280" s="19">
        <f>[3]onglet5!H52</f>
        <v>336</v>
      </c>
    </row>
    <row r="281" spans="1:8" x14ac:dyDescent="0.25">
      <c r="A281" s="15" t="s">
        <v>21</v>
      </c>
      <c r="B281" s="15" t="str">
        <f>[3]onglet5!C53</f>
        <v>EPSCP</v>
      </c>
      <c r="C281" s="15" t="str">
        <f>[3]onglet5!D53</f>
        <v>PARIS IPG</v>
      </c>
      <c r="D281" s="16">
        <f>[3]onglet5!E53</f>
        <v>92</v>
      </c>
      <c r="E281" s="16">
        <f>[3]onglet5!F53+[3]onglet5!I53</f>
        <v>92</v>
      </c>
      <c r="F281" s="16">
        <f>[3]onglet5!I53</f>
        <v>0</v>
      </c>
      <c r="G281" s="16">
        <f>[3]onglet5!G53</f>
        <v>0</v>
      </c>
      <c r="H281" s="19">
        <f>[3]onglet5!H53</f>
        <v>0</v>
      </c>
    </row>
    <row r="282" spans="1:8" x14ac:dyDescent="0.25">
      <c r="A282" s="15" t="s">
        <v>21</v>
      </c>
      <c r="B282" s="15" t="str">
        <f>[3]onglet5!C54</f>
        <v>EPSCP</v>
      </c>
      <c r="C282" s="15" t="str">
        <f>[3]onglet5!D54</f>
        <v>PARIS MUSEUM</v>
      </c>
      <c r="D282" s="16">
        <f>[3]onglet5!E54</f>
        <v>70</v>
      </c>
      <c r="E282" s="16">
        <f>[3]onglet5!F54+[3]onglet5!I54</f>
        <v>53</v>
      </c>
      <c r="F282" s="16">
        <f>[3]onglet5!I54</f>
        <v>0</v>
      </c>
      <c r="G282" s="16">
        <f>[3]onglet5!G54</f>
        <v>2</v>
      </c>
      <c r="H282" s="19">
        <f>[3]onglet5!H54</f>
        <v>15</v>
      </c>
    </row>
    <row r="283" spans="1:8" x14ac:dyDescent="0.25">
      <c r="A283" s="15" t="s">
        <v>21</v>
      </c>
      <c r="B283" s="15" t="str">
        <f>[3]onglet5!C55</f>
        <v>EPSCP</v>
      </c>
      <c r="C283" s="15" t="str">
        <f>[3]onglet5!D55</f>
        <v>PARIS OBSERVATOIRE</v>
      </c>
      <c r="D283" s="16">
        <f>[3]onglet5!E55</f>
        <v>58</v>
      </c>
      <c r="E283" s="16">
        <f>[3]onglet5!F55+[3]onglet5!I55</f>
        <v>57</v>
      </c>
      <c r="F283" s="16">
        <f>[3]onglet5!I55</f>
        <v>0</v>
      </c>
      <c r="G283" s="16">
        <f>[3]onglet5!G55</f>
        <v>0</v>
      </c>
      <c r="H283" s="19">
        <f>[3]onglet5!H55</f>
        <v>1</v>
      </c>
    </row>
    <row r="284" spans="1:8" x14ac:dyDescent="0.25">
      <c r="A284" s="15" t="s">
        <v>21</v>
      </c>
      <c r="B284" s="15" t="str">
        <f>[3]onglet5!C56</f>
        <v>EPSCP</v>
      </c>
      <c r="C284" s="15" t="str">
        <f>[3]onglet5!D56</f>
        <v>RENNES EHESP</v>
      </c>
      <c r="D284" s="16">
        <f>[3]onglet5!E56</f>
        <v>14</v>
      </c>
      <c r="E284" s="16">
        <f>[3]onglet5!F56+[3]onglet5!I56</f>
        <v>1</v>
      </c>
      <c r="F284" s="16">
        <f>[3]onglet5!I56</f>
        <v>0</v>
      </c>
      <c r="G284" s="16">
        <f>[3]onglet5!G56</f>
        <v>2</v>
      </c>
      <c r="H284" s="19">
        <f>[3]onglet5!H56</f>
        <v>11</v>
      </c>
    </row>
    <row r="285" spans="1:8" x14ac:dyDescent="0.25">
      <c r="A285" s="15" t="s">
        <v>21</v>
      </c>
      <c r="B285" s="15" t="str">
        <f>[3]onglet5!C57</f>
        <v>EPSCP</v>
      </c>
      <c r="C285" s="15" t="str">
        <f>[3]onglet5!D57</f>
        <v>SORBONNE UNIVERSITE</v>
      </c>
      <c r="D285" s="16">
        <f>[3]onglet5!E57</f>
        <v>2892</v>
      </c>
      <c r="E285" s="16">
        <f>[3]onglet5!F57+[3]onglet5!I57</f>
        <v>930</v>
      </c>
      <c r="F285" s="16">
        <f>[3]onglet5!I57</f>
        <v>429</v>
      </c>
      <c r="G285" s="16">
        <f>[3]onglet5!G57</f>
        <v>919</v>
      </c>
      <c r="H285" s="19">
        <f>[3]onglet5!H57</f>
        <v>1043</v>
      </c>
    </row>
    <row r="286" spans="1:8" x14ac:dyDescent="0.25">
      <c r="A286" s="15" t="s">
        <v>21</v>
      </c>
      <c r="B286" s="15" t="str">
        <f>[3]onglet5!C58</f>
        <v>EPSCP</v>
      </c>
      <c r="C286" s="15" t="str">
        <f>[3]onglet5!D58</f>
        <v>SURESNES INSHEA</v>
      </c>
      <c r="D286" s="16">
        <f>[3]onglet5!E58</f>
        <v>27</v>
      </c>
      <c r="E286" s="16">
        <f>[3]onglet5!F58+[3]onglet5!I58</f>
        <v>0</v>
      </c>
      <c r="F286" s="16">
        <f>[3]onglet5!I58</f>
        <v>0</v>
      </c>
      <c r="G286" s="16">
        <f>[3]onglet5!G58</f>
        <v>3</v>
      </c>
      <c r="H286" s="19">
        <f>[3]onglet5!H58</f>
        <v>24</v>
      </c>
    </row>
    <row r="287" spans="1:8" x14ac:dyDescent="0.25">
      <c r="A287" s="15" t="s">
        <v>21</v>
      </c>
      <c r="B287" s="15" t="str">
        <f>[3]onglet5!C59</f>
        <v>EPSCP</v>
      </c>
      <c r="C287" s="15" t="str">
        <f>[3]onglet5!D59</f>
        <v>VERSAILLES ST QUENT.</v>
      </c>
      <c r="D287" s="16">
        <f>[3]onglet5!E59</f>
        <v>776</v>
      </c>
      <c r="E287" s="16">
        <f>[3]onglet5!F59+[3]onglet5!I59</f>
        <v>221</v>
      </c>
      <c r="F287" s="16">
        <f>[3]onglet5!I59</f>
        <v>137</v>
      </c>
      <c r="G287" s="16">
        <f>[3]onglet5!G59</f>
        <v>255</v>
      </c>
      <c r="H287" s="19">
        <f>[3]onglet5!H59</f>
        <v>300</v>
      </c>
    </row>
    <row r="288" spans="1:8" x14ac:dyDescent="0.25">
      <c r="A288" s="15" t="s">
        <v>21</v>
      </c>
      <c r="B288" s="15" t="str">
        <f>[3]onglet5!C60</f>
        <v>FCS</v>
      </c>
      <c r="C288" s="15" t="str">
        <f>[3]onglet5!D60</f>
        <v>FONDATION VOIR ET ENTENDRE</v>
      </c>
      <c r="D288" s="16">
        <f>[3]onglet5!E60</f>
        <v>7</v>
      </c>
      <c r="E288" s="16">
        <f>[3]onglet5!F60+[3]onglet5!I60</f>
        <v>6</v>
      </c>
      <c r="F288" s="16">
        <f>[3]onglet5!I60</f>
        <v>0</v>
      </c>
      <c r="G288" s="16">
        <f>[3]onglet5!G60</f>
        <v>1</v>
      </c>
      <c r="H288" s="19">
        <f>[3]onglet5!H60</f>
        <v>0</v>
      </c>
    </row>
    <row r="289" spans="1:8" x14ac:dyDescent="0.25">
      <c r="A289" s="15" t="s">
        <v>21</v>
      </c>
      <c r="B289" s="15" t="str">
        <f>[3]onglet5!C61</f>
        <v>FCS</v>
      </c>
      <c r="C289" s="15" t="str">
        <f>[3]onglet5!D61</f>
        <v>FPGGR</v>
      </c>
      <c r="D289" s="16">
        <f>[3]onglet5!E61</f>
        <v>10</v>
      </c>
      <c r="E289" s="16">
        <f>[3]onglet5!F61+[3]onglet5!I61</f>
        <v>0</v>
      </c>
      <c r="F289" s="16">
        <f>[3]onglet5!I61</f>
        <v>0</v>
      </c>
      <c r="G289" s="16">
        <f>[3]onglet5!G61</f>
        <v>10</v>
      </c>
      <c r="H289" s="19">
        <f>[3]onglet5!H61</f>
        <v>0</v>
      </c>
    </row>
    <row r="290" spans="1:8" x14ac:dyDescent="0.25">
      <c r="A290" s="15" t="s">
        <v>21</v>
      </c>
      <c r="B290" s="15" t="str">
        <f>[3]onglet5!C62</f>
        <v>FCS</v>
      </c>
      <c r="C290" s="15" t="str">
        <f>[3]onglet5!D62</f>
        <v>IMAGINE</v>
      </c>
      <c r="D290" s="16">
        <f>[3]onglet5!E62</f>
        <v>38</v>
      </c>
      <c r="E290" s="16">
        <f>[3]onglet5!F62+[3]onglet5!I62</f>
        <v>38</v>
      </c>
      <c r="F290" s="16">
        <f>[3]onglet5!I62</f>
        <v>24</v>
      </c>
      <c r="G290" s="16">
        <f>[3]onglet5!G62</f>
        <v>0</v>
      </c>
      <c r="H290" s="19">
        <f>[3]onglet5!H62</f>
        <v>0</v>
      </c>
    </row>
    <row r="291" spans="1:8" x14ac:dyDescent="0.25">
      <c r="A291" s="15" t="s">
        <v>21</v>
      </c>
      <c r="B291" s="15" t="str">
        <f>[3]onglet5!C63</f>
        <v>FCS</v>
      </c>
      <c r="C291" s="15" t="str">
        <f>[3]onglet5!D63</f>
        <v>IRT SYSTEMX</v>
      </c>
      <c r="D291" s="16">
        <f>[3]onglet5!E63</f>
        <v>117</v>
      </c>
      <c r="E291" s="16">
        <f>[3]onglet5!F63+[3]onglet5!I63</f>
        <v>0</v>
      </c>
      <c r="F291" s="16">
        <f>[3]onglet5!I63</f>
        <v>0</v>
      </c>
      <c r="G291" s="16">
        <f>[3]onglet5!G63</f>
        <v>113.3</v>
      </c>
      <c r="H291" s="19">
        <f>[3]onglet5!H63</f>
        <v>3.69</v>
      </c>
    </row>
    <row r="292" spans="1:8" x14ac:dyDescent="0.25">
      <c r="A292" s="15" t="s">
        <v>21</v>
      </c>
      <c r="B292" s="15" t="str">
        <f>[3]onglet5!C64</f>
        <v>ORGA</v>
      </c>
      <c r="C292" s="15" t="str">
        <f>[3]onglet5!D64</f>
        <v>CIRAD</v>
      </c>
      <c r="D292" s="16">
        <f>[3]onglet5!E64</f>
        <v>22</v>
      </c>
      <c r="E292" s="16">
        <f>[3]onglet5!F64+[3]onglet5!I64</f>
        <v>14.8</v>
      </c>
      <c r="F292" s="16">
        <f>[3]onglet5!I64</f>
        <v>0</v>
      </c>
      <c r="G292" s="16">
        <f>[3]onglet5!G64</f>
        <v>3.2</v>
      </c>
      <c r="H292" s="19">
        <f>[3]onglet5!H64</f>
        <v>4</v>
      </c>
    </row>
    <row r="293" spans="1:8" x14ac:dyDescent="0.25">
      <c r="A293" s="15" t="s">
        <v>21</v>
      </c>
      <c r="B293" s="15" t="str">
        <f>[3]onglet5!C65</f>
        <v>ORGA</v>
      </c>
      <c r="C293" s="15" t="str">
        <f>[3]onglet5!D65</f>
        <v>CNES</v>
      </c>
      <c r="D293" s="16">
        <f>[3]onglet5!E65</f>
        <v>32</v>
      </c>
      <c r="E293" s="16">
        <f>[3]onglet5!F65+[3]onglet5!I65</f>
        <v>21</v>
      </c>
      <c r="F293" s="16">
        <f>[3]onglet5!I65</f>
        <v>0</v>
      </c>
      <c r="G293" s="16">
        <f>[3]onglet5!G65</f>
        <v>11</v>
      </c>
      <c r="H293" s="19">
        <f>[3]onglet5!H65</f>
        <v>0</v>
      </c>
    </row>
    <row r="294" spans="1:8" x14ac:dyDescent="0.25">
      <c r="A294" s="15" t="s">
        <v>21</v>
      </c>
      <c r="B294" s="15" t="str">
        <f>[3]onglet5!C66</f>
        <v>ORGA</v>
      </c>
      <c r="C294" s="15" t="str">
        <f>[3]onglet5!D66</f>
        <v>CNRS</v>
      </c>
      <c r="D294" s="16">
        <f>[3]onglet5!E66</f>
        <v>5661</v>
      </c>
      <c r="E294" s="16">
        <f>[3]onglet5!F66+[3]onglet5!I66</f>
        <v>1942</v>
      </c>
      <c r="F294" s="16">
        <f>[3]onglet5!I66</f>
        <v>0</v>
      </c>
      <c r="G294" s="16">
        <f>[3]onglet5!G66</f>
        <v>2529</v>
      </c>
      <c r="H294" s="19">
        <f>[3]onglet5!H66</f>
        <v>1190</v>
      </c>
    </row>
    <row r="295" spans="1:8" x14ac:dyDescent="0.25">
      <c r="A295" s="15" t="s">
        <v>21</v>
      </c>
      <c r="B295" s="15" t="str">
        <f>[3]onglet5!C67</f>
        <v>ORGA</v>
      </c>
      <c r="C295" s="15" t="str">
        <f>[3]onglet5!D67</f>
        <v>IFSTTAR</v>
      </c>
      <c r="D295" s="16">
        <f>[3]onglet5!E67</f>
        <v>437</v>
      </c>
      <c r="E295" s="16">
        <f>[3]onglet5!F67+[3]onglet5!I67</f>
        <v>11</v>
      </c>
      <c r="F295" s="16">
        <f>[3]onglet5!I67</f>
        <v>0</v>
      </c>
      <c r="G295" s="16">
        <f>[3]onglet5!G67</f>
        <v>336</v>
      </c>
      <c r="H295" s="19">
        <f>[3]onglet5!H67</f>
        <v>90</v>
      </c>
    </row>
    <row r="296" spans="1:8" x14ac:dyDescent="0.25">
      <c r="A296" s="15" t="s">
        <v>21</v>
      </c>
      <c r="B296" s="15" t="str">
        <f>[3]onglet5!C68</f>
        <v>ORGA</v>
      </c>
      <c r="C296" s="15" t="str">
        <f>[3]onglet5!D68</f>
        <v>INED</v>
      </c>
      <c r="D296" s="16">
        <f>[3]onglet5!E68</f>
        <v>85</v>
      </c>
      <c r="E296" s="16">
        <f>[3]onglet5!F68+[3]onglet5!I68</f>
        <v>0</v>
      </c>
      <c r="F296" s="16">
        <f>[3]onglet5!I68</f>
        <v>0</v>
      </c>
      <c r="G296" s="16">
        <f>[3]onglet5!G68</f>
        <v>0</v>
      </c>
      <c r="H296" s="19">
        <f>[3]onglet5!H68</f>
        <v>85</v>
      </c>
    </row>
    <row r="297" spans="1:8" x14ac:dyDescent="0.25">
      <c r="A297" s="15" t="s">
        <v>21</v>
      </c>
      <c r="B297" s="15" t="str">
        <f>[3]onglet5!C69</f>
        <v>ORGA</v>
      </c>
      <c r="C297" s="15" t="str">
        <f>[3]onglet5!D69</f>
        <v>INRA</v>
      </c>
      <c r="D297" s="16">
        <f>[3]onglet5!E69</f>
        <v>681.98</v>
      </c>
      <c r="E297" s="16">
        <f>[3]onglet5!F69+[3]onglet5!I69</f>
        <v>441.91</v>
      </c>
      <c r="F297" s="16">
        <f>[3]onglet5!I69</f>
        <v>0</v>
      </c>
      <c r="G297" s="16">
        <f>[3]onglet5!G69</f>
        <v>131.08000000000001</v>
      </c>
      <c r="H297" s="19">
        <f>[3]onglet5!H69</f>
        <v>109</v>
      </c>
    </row>
    <row r="298" spans="1:8" x14ac:dyDescent="0.25">
      <c r="A298" s="15" t="s">
        <v>21</v>
      </c>
      <c r="B298" s="15" t="str">
        <f>[3]onglet5!C70</f>
        <v>ORGA</v>
      </c>
      <c r="C298" s="15" t="str">
        <f>[3]onglet5!D70</f>
        <v>INRIA</v>
      </c>
      <c r="D298" s="16">
        <f>[3]onglet5!E70</f>
        <v>4</v>
      </c>
      <c r="E298" s="16">
        <f>[3]onglet5!F70+[3]onglet5!I70</f>
        <v>0</v>
      </c>
      <c r="F298" s="16">
        <f>[3]onglet5!I70</f>
        <v>0</v>
      </c>
      <c r="G298" s="16">
        <f>[3]onglet5!G70</f>
        <v>4</v>
      </c>
      <c r="H298" s="19">
        <f>[3]onglet5!H70</f>
        <v>0</v>
      </c>
    </row>
    <row r="299" spans="1:8" x14ac:dyDescent="0.25">
      <c r="A299" s="15" t="s">
        <v>21</v>
      </c>
      <c r="B299" s="15" t="str">
        <f>[3]onglet5!C71</f>
        <v>ORGA</v>
      </c>
      <c r="C299" s="15" t="str">
        <f>[3]onglet5!D71</f>
        <v>INSERM</v>
      </c>
      <c r="D299" s="16">
        <f>[3]onglet5!E71</f>
        <v>1549</v>
      </c>
      <c r="E299" s="16">
        <f>[3]onglet5!F71+[3]onglet5!I71</f>
        <v>1523</v>
      </c>
      <c r="F299" s="16">
        <f>[3]onglet5!I71</f>
        <v>0</v>
      </c>
      <c r="G299" s="16">
        <f>[3]onglet5!G71</f>
        <v>21</v>
      </c>
      <c r="H299" s="19">
        <f>[3]onglet5!H71</f>
        <v>5</v>
      </c>
    </row>
    <row r="300" spans="1:8" x14ac:dyDescent="0.25">
      <c r="A300" s="15" t="s">
        <v>21</v>
      </c>
      <c r="B300" s="15" t="str">
        <f>[3]onglet5!C72</f>
        <v>ORGA</v>
      </c>
      <c r="C300" s="15" t="str">
        <f>[3]onglet5!D72</f>
        <v>IRD</v>
      </c>
      <c r="D300" s="16">
        <f>[3]onglet5!E72</f>
        <v>257</v>
      </c>
      <c r="E300" s="16">
        <f>[3]onglet5!F72+[3]onglet5!I72</f>
        <v>105</v>
      </c>
      <c r="F300" s="16">
        <f>[3]onglet5!I72</f>
        <v>0</v>
      </c>
      <c r="G300" s="16">
        <f>[3]onglet5!G72</f>
        <v>20</v>
      </c>
      <c r="H300" s="19">
        <f>[3]onglet5!H72</f>
        <v>132</v>
      </c>
    </row>
    <row r="301" spans="1:8" x14ac:dyDescent="0.25">
      <c r="A301" s="15" t="s">
        <v>21</v>
      </c>
      <c r="B301" s="15" t="str">
        <f>[3]onglet5!C73</f>
        <v>ORGA</v>
      </c>
      <c r="C301" s="15" t="str">
        <f>[3]onglet5!D73</f>
        <v>ONERA</v>
      </c>
      <c r="D301" s="16">
        <f>[3]onglet5!E73</f>
        <v>1073</v>
      </c>
      <c r="E301" s="16">
        <f>[3]onglet5!F73+[3]onglet5!I73</f>
        <v>0</v>
      </c>
      <c r="F301" s="16">
        <f>[3]onglet5!I73</f>
        <v>0</v>
      </c>
      <c r="G301" s="16">
        <f>[3]onglet5!G73</f>
        <v>1073</v>
      </c>
      <c r="H301" s="19">
        <f>[3]onglet5!H73</f>
        <v>0</v>
      </c>
    </row>
    <row r="302" spans="1:8" x14ac:dyDescent="0.25">
      <c r="A302" s="20" t="s">
        <v>21</v>
      </c>
      <c r="B302" s="20" t="str">
        <f>[3]onglet5!C74</f>
        <v>ORGA</v>
      </c>
      <c r="C302" s="20" t="str">
        <f>[3]onglet5!D74</f>
        <v>PASTEUR</v>
      </c>
      <c r="D302" s="21">
        <f>[3]onglet5!E74</f>
        <v>22</v>
      </c>
      <c r="E302" s="21">
        <f>[3]onglet5!F74+[3]onglet5!I74</f>
        <v>22</v>
      </c>
      <c r="F302" s="21">
        <f>[3]onglet5!I74</f>
        <v>0</v>
      </c>
      <c r="G302" s="21">
        <f>[3]onglet5!G74</f>
        <v>0</v>
      </c>
      <c r="H302" s="22">
        <f>[3]onglet5!H74</f>
        <v>0</v>
      </c>
    </row>
  </sheetData>
  <sortState ref="A7:H220">
    <sortCondition ref="A7:A220"/>
  </sortState>
  <mergeCells count="2">
    <mergeCell ref="D14:H14"/>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Méthodes</vt:lpstr>
      <vt:lpstr>Composition sites fév-19</vt:lpstr>
      <vt:lpstr>Tous personnels</vt:lpstr>
      <vt:lpstr>Détail par établissement</vt:lpstr>
      <vt:lpstr>Disciplines des chercheurs</vt:lpstr>
      <vt:lpstr>Disciplines par établissement</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2019-07-16T15:34:23Z</cp:lastPrinted>
  <dcterms:created xsi:type="dcterms:W3CDTF">2019-07-15T14:14:00Z</dcterms:created>
  <dcterms:modified xsi:type="dcterms:W3CDTF">2019-07-19T14:39:13Z</dcterms:modified>
</cp:coreProperties>
</file>