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5" yWindow="480" windowWidth="20730" windowHeight="11025" activeTab="3"/>
  </bookViews>
  <sheets>
    <sheet name="Graphe_1" sheetId="4" r:id="rId1"/>
    <sheet name="Graphe_2" sheetId="1" r:id="rId2"/>
    <sheet name="Graphe_3" sheetId="2" r:id="rId3"/>
    <sheet name="Graphe_4" sheetId="3" r:id="rId4"/>
    <sheet name="Tab1" sheetId="5" r:id="rId5"/>
  </sheets>
  <definedNames>
    <definedName name="_xlnm.Print_Area" localSheetId="4">'Tab1'!#REF!</definedName>
  </definedNames>
  <calcPr calcId="145621"/>
</workbook>
</file>

<file path=xl/calcChain.xml><?xml version="1.0" encoding="utf-8"?>
<calcChain xmlns="http://schemas.openxmlformats.org/spreadsheetml/2006/main">
  <c r="J9" i="4" l="1"/>
  <c r="I9" i="4"/>
  <c r="B9" i="4" l="1"/>
  <c r="L7" i="1"/>
  <c r="C9" i="4" l="1"/>
  <c r="D9" i="4"/>
  <c r="E9" i="4"/>
  <c r="F9" i="4"/>
  <c r="G9" i="4"/>
  <c r="H9" i="4"/>
</calcChain>
</file>

<file path=xl/sharedStrings.xml><?xml version="1.0" encoding="utf-8"?>
<sst xmlns="http://schemas.openxmlformats.org/spreadsheetml/2006/main" count="95" uniqueCount="83">
  <si>
    <t>en milliers</t>
  </si>
  <si>
    <t>DIRDE</t>
  </si>
  <si>
    <t>moins de 25 ans</t>
  </si>
  <si>
    <t>25-29 ans</t>
  </si>
  <si>
    <t>35-39 ans</t>
  </si>
  <si>
    <t>30-34 ans</t>
  </si>
  <si>
    <t>40-44 ans</t>
  </si>
  <si>
    <t>45-49 ans</t>
  </si>
  <si>
    <t>50-54 ans</t>
  </si>
  <si>
    <t>55-59 ans</t>
  </si>
  <si>
    <t>60-64 ans</t>
  </si>
  <si>
    <t>65 ans et plus</t>
  </si>
  <si>
    <t>Ensemble</t>
  </si>
  <si>
    <t>Personnes physiques (pp)</t>
  </si>
  <si>
    <t>Équivalent temps plein (etp)</t>
  </si>
  <si>
    <t>Moy_%fem</t>
  </si>
  <si>
    <t>Moy-%fem</t>
  </si>
  <si>
    <t>Chimie</t>
  </si>
  <si>
    <t>Sciences de l'ingénieur 1 *</t>
  </si>
  <si>
    <t>Sciences de l'ingénieur 2 **</t>
  </si>
  <si>
    <t>Sciences de la terre / Environnement</t>
  </si>
  <si>
    <t>Sciences agricoles</t>
  </si>
  <si>
    <t>Sciences biologiques</t>
  </si>
  <si>
    <t>Sciences médicales</t>
  </si>
  <si>
    <t>Sciences sociales</t>
  </si>
  <si>
    <t>Sciences humaines</t>
  </si>
  <si>
    <t>Gestion et encadrement de la R&amp;D</t>
  </si>
  <si>
    <t>Génie électrique, électronique, informatique, automatique, traitement du signal, photonique, optronique...</t>
  </si>
  <si>
    <t>Génie civil, mécanique, génie des matériaux, acoustique, mécanique des milieux fluides, thermique, énergétique, génie des procédés...</t>
  </si>
  <si>
    <t>Industrie automobile</t>
  </si>
  <si>
    <t>Construction aéronautique et spatiale</t>
  </si>
  <si>
    <t>Industrie pharmaceutique</t>
  </si>
  <si>
    <t>Industrie chimique</t>
  </si>
  <si>
    <t>Fabrication d'équipements électriques</t>
  </si>
  <si>
    <t>Édition, audiovisuel et diffusion</t>
  </si>
  <si>
    <t>Télécommunications</t>
  </si>
  <si>
    <t>Primaire, énergie, construction</t>
  </si>
  <si>
    <t>Secteurs de services</t>
  </si>
  <si>
    <t>Autres Secteurs de services</t>
  </si>
  <si>
    <t>Part des femmes</t>
  </si>
  <si>
    <t>Âge médian</t>
  </si>
  <si>
    <t>Part des titulaires</t>
  </si>
  <si>
    <t>d'un doctorat</t>
  </si>
  <si>
    <t>d'un diplôme d'ingénieur</t>
  </si>
  <si>
    <t>d'un Master, DEA ou DESS</t>
  </si>
  <si>
    <t>Autres secteurs ind. manufacturières</t>
  </si>
  <si>
    <t>Secteurs des ind. manufacturières</t>
  </si>
  <si>
    <t>Composant, cartes, ordi &amp; périphériq.</t>
  </si>
  <si>
    <t>Fab. Instr. mesure, navigation, horlog.</t>
  </si>
  <si>
    <t>Fab. de machines et équipements nca</t>
  </si>
  <si>
    <t>Fab. d'équipements de communication</t>
  </si>
  <si>
    <t>Activ. spécialisées, scient. &amp; techniq.</t>
  </si>
  <si>
    <t>Activ. informatiq. &amp; serv. d'information</t>
  </si>
  <si>
    <t>** Sciences de l'ingénieur 2 :</t>
  </si>
  <si>
    <t xml:space="preserve"> *  Sciences de l'ingénieur 1 :</t>
  </si>
  <si>
    <t>Répartition des chercheurs
en personnes physiques</t>
  </si>
  <si>
    <t>Temps passé à la recherche
(rapport et etp/pp)</t>
  </si>
  <si>
    <t>Temps consacré à la recherche recherche</t>
  </si>
  <si>
    <t>Part des femmes (%)</t>
  </si>
  <si>
    <t>Nombre de Chercheurs</t>
  </si>
  <si>
    <t>Nombre
de chercheurs</t>
  </si>
  <si>
    <t>Part des femmes
(%)</t>
  </si>
  <si>
    <t>Discipline de recherche</t>
  </si>
  <si>
    <t>Source : MESRI-SIES.</t>
  </si>
  <si>
    <t>(*) 2015 semi-définitif</t>
  </si>
  <si>
    <t>2015*</t>
  </si>
  <si>
    <t>NOTE FLASH N°xx - Octobre 2017</t>
  </si>
  <si>
    <t>Graphique 2 : Répartition des chercheurs en entreprise et part des femmes, par tranches d'âge - en 2015 -</t>
  </si>
  <si>
    <t>Graphique 1 : Les effectifs de chercheurs en entreprise - de 2007 à 2015 -</t>
  </si>
  <si>
    <t>Graphique 3 : Répartition des chercheurs en entreprise et part des femmes, selon le diplôme le plus élevé - en 2015 -</t>
  </si>
  <si>
    <t>Sciences physiques</t>
  </si>
  <si>
    <t>Mathématiques / Logiciels</t>
  </si>
  <si>
    <t>Graphique 4 : Répartition des chercheurs en entreprise et part des femmes, selon la discipline de recherche - en 2015 -</t>
  </si>
  <si>
    <t xml:space="preserve"> </t>
  </si>
  <si>
    <t>Tableau 1 : Caractéristiques des chercheurs en entreprise, selon les principaux secteurs de recherche des entreprises - en 2015 -</t>
  </si>
  <si>
    <t xml:space="preserve">Caractéristiques des chercheurs en entreprise, selon les principaux secteurs de recherche des entreprises - en 2015 -
</t>
  </si>
  <si>
    <t>Ingénieur (56%)</t>
  </si>
  <si>
    <t>Docteur (12%)</t>
  </si>
  <si>
    <t>Bac+2
maximum (8%)</t>
  </si>
  <si>
    <t>Diplôme
étranger (2%)</t>
  </si>
  <si>
    <t>Licence
Maîtrise (5%)</t>
  </si>
  <si>
    <t>Master DEA DESS (17%)</t>
  </si>
  <si>
    <t>NOTE FLASH N°16 - Octobre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</si>
</sst>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0.0"/>
    <numFmt numFmtId="166" formatCode="0.0%"/>
    <numFmt numFmtId="167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color rgb="FF0064AF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3" applyNumberFormat="0" applyAlignment="0" applyProtection="0"/>
    <xf numFmtId="0" fontId="10" fillId="17" borderId="4" applyNumberFormat="0" applyAlignment="0" applyProtection="0"/>
    <xf numFmtId="0" fontId="4" fillId="0" borderId="1"/>
    <xf numFmtId="16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3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8" applyNumberFormat="0" applyFill="0" applyAlignment="0" applyProtection="0"/>
    <xf numFmtId="0" fontId="19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19" borderId="9" applyNumberFormat="0" applyFont="0" applyAlignment="0" applyProtection="0"/>
    <xf numFmtId="0" fontId="20" fillId="16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2" applyFont="1"/>
    <xf numFmtId="0" fontId="4" fillId="0" borderId="0" xfId="2" applyFont="1" applyAlignment="1">
      <alignment horizontal="center"/>
    </xf>
    <xf numFmtId="0" fontId="4" fillId="0" borderId="0" xfId="2" applyFont="1"/>
    <xf numFmtId="0" fontId="5" fillId="0" borderId="0" xfId="2" applyFont="1"/>
    <xf numFmtId="165" fontId="4" fillId="0" borderId="0" xfId="2" applyNumberFormat="1" applyFont="1" applyAlignment="1">
      <alignment horizontal="center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9" fontId="0" fillId="0" borderId="1" xfId="1" applyFont="1" applyBorder="1"/>
    <xf numFmtId="0" fontId="0" fillId="0" borderId="0" xfId="0" applyBorder="1"/>
    <xf numFmtId="0" fontId="23" fillId="0" borderId="0" xfId="2" applyFont="1" applyAlignment="1">
      <alignment horizontal="right"/>
    </xf>
    <xf numFmtId="3" fontId="0" fillId="0" borderId="0" xfId="0" applyNumberFormat="1" applyBorder="1"/>
    <xf numFmtId="3" fontId="0" fillId="0" borderId="1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0" fontId="1" fillId="0" borderId="0" xfId="38"/>
    <xf numFmtId="3" fontId="1" fillId="0" borderId="0" xfId="38" applyNumberFormat="1"/>
    <xf numFmtId="43" fontId="0" fillId="0" borderId="0" xfId="44" applyFont="1"/>
    <xf numFmtId="0" fontId="0" fillId="0" borderId="1" xfId="0" applyBorder="1" applyAlignment="1">
      <alignment wrapText="1"/>
    </xf>
    <xf numFmtId="0" fontId="24" fillId="0" borderId="0" xfId="0" quotePrefix="1" applyFont="1" applyAlignment="1">
      <alignment horizontal="right"/>
    </xf>
    <xf numFmtId="0" fontId="24" fillId="0" borderId="0" xfId="0" applyFont="1"/>
    <xf numFmtId="9" fontId="25" fillId="0" borderId="0" xfId="1" applyFont="1" applyAlignment="1">
      <alignment horizontal="center" textRotation="90" wrapText="1"/>
    </xf>
    <xf numFmtId="0" fontId="26" fillId="0" borderId="0" xfId="0" applyFont="1" applyBorder="1"/>
    <xf numFmtId="9" fontId="26" fillId="0" borderId="0" xfId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6" fillId="0" borderId="0" xfId="0" applyFont="1"/>
    <xf numFmtId="9" fontId="26" fillId="0" borderId="0" xfId="1" applyFont="1"/>
    <xf numFmtId="9" fontId="0" fillId="0" borderId="1" xfId="1" applyFont="1" applyBorder="1" applyAlignment="1">
      <alignment horizontal="center" vertical="center"/>
    </xf>
    <xf numFmtId="0" fontId="27" fillId="0" borderId="2" xfId="2" applyFont="1" applyFill="1" applyBorder="1"/>
    <xf numFmtId="1" fontId="27" fillId="0" borderId="1" xfId="3" applyNumberFormat="1" applyFont="1" applyFill="1" applyBorder="1" applyAlignment="1">
      <alignment horizontal="center" vertical="center"/>
    </xf>
    <xf numFmtId="1" fontId="27" fillId="0" borderId="1" xfId="3" applyNumberFormat="1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right" vertical="center"/>
    </xf>
    <xf numFmtId="165" fontId="27" fillId="0" borderId="1" xfId="3" applyNumberFormat="1" applyFont="1" applyFill="1" applyBorder="1" applyAlignment="1">
      <alignment horizontal="center" vertical="center"/>
    </xf>
    <xf numFmtId="167" fontId="27" fillId="0" borderId="1" xfId="3" applyNumberFormat="1" applyFont="1" applyFill="1" applyBorder="1" applyAlignment="1">
      <alignment horizontal="center" vertical="center"/>
    </xf>
    <xf numFmtId="0" fontId="27" fillId="0" borderId="1" xfId="2" applyFont="1" applyBorder="1" applyAlignment="1">
      <alignment horizontal="right"/>
    </xf>
    <xf numFmtId="166" fontId="27" fillId="0" borderId="1" xfId="1" applyNumberFormat="1" applyFont="1" applyBorder="1" applyAlignment="1">
      <alignment horizontal="center"/>
    </xf>
    <xf numFmtId="167" fontId="27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right" indent="2"/>
    </xf>
    <xf numFmtId="3" fontId="0" fillId="0" borderId="1" xfId="0" applyNumberFormat="1" applyBorder="1" applyAlignment="1">
      <alignment horizontal="right" vertical="center" indent="2"/>
    </xf>
    <xf numFmtId="9" fontId="29" fillId="21" borderId="18" xfId="1" applyFont="1" applyFill="1" applyBorder="1" applyAlignment="1">
      <alignment horizontal="center" textRotation="90" wrapText="1"/>
    </xf>
    <xf numFmtId="9" fontId="29" fillId="21" borderId="14" xfId="1" applyFont="1" applyFill="1" applyBorder="1" applyAlignment="1">
      <alignment horizontal="center" textRotation="90" wrapText="1"/>
    </xf>
    <xf numFmtId="9" fontId="29" fillId="21" borderId="19" xfId="1" applyFont="1" applyFill="1" applyBorder="1" applyAlignment="1">
      <alignment horizontal="center" textRotation="90" wrapText="1"/>
    </xf>
    <xf numFmtId="9" fontId="29" fillId="21" borderId="16" xfId="1" applyFont="1" applyFill="1" applyBorder="1" applyAlignment="1">
      <alignment horizontal="center" textRotation="90" wrapText="1"/>
    </xf>
    <xf numFmtId="9" fontId="29" fillId="21" borderId="22" xfId="1" applyFont="1" applyFill="1" applyBorder="1" applyAlignment="1">
      <alignment horizontal="center" textRotation="90" wrapText="1"/>
    </xf>
    <xf numFmtId="0" fontId="30" fillId="0" borderId="24" xfId="0" applyFont="1" applyBorder="1" applyAlignment="1">
      <alignment horizontal="right"/>
    </xf>
    <xf numFmtId="9" fontId="30" fillId="0" borderId="24" xfId="1" applyFont="1" applyBorder="1" applyAlignment="1">
      <alignment horizontal="center"/>
    </xf>
    <xf numFmtId="9" fontId="30" fillId="0" borderId="20" xfId="1" applyFont="1" applyBorder="1" applyAlignment="1">
      <alignment horizontal="center"/>
    </xf>
    <xf numFmtId="167" fontId="30" fillId="0" borderId="14" xfId="1" applyNumberFormat="1" applyFont="1" applyBorder="1" applyAlignment="1">
      <alignment horizontal="center"/>
    </xf>
    <xf numFmtId="0" fontId="31" fillId="0" borderId="25" xfId="0" applyFont="1" applyBorder="1" applyAlignment="1">
      <alignment horizontal="right"/>
    </xf>
    <xf numFmtId="9" fontId="31" fillId="0" borderId="25" xfId="1" applyFont="1" applyBorder="1" applyAlignment="1">
      <alignment horizontal="center"/>
    </xf>
    <xf numFmtId="9" fontId="31" fillId="0" borderId="21" xfId="1" applyFont="1" applyBorder="1" applyAlignment="1">
      <alignment horizontal="center"/>
    </xf>
    <xf numFmtId="167" fontId="31" fillId="0" borderId="15" xfId="1" applyNumberFormat="1" applyFont="1" applyBorder="1" applyAlignment="1">
      <alignment horizontal="center"/>
    </xf>
    <xf numFmtId="0" fontId="31" fillId="0" borderId="26" xfId="0" applyFont="1" applyBorder="1" applyAlignment="1">
      <alignment horizontal="right"/>
    </xf>
    <xf numFmtId="9" fontId="31" fillId="0" borderId="26" xfId="1" applyFont="1" applyBorder="1" applyAlignment="1">
      <alignment horizontal="center"/>
    </xf>
    <xf numFmtId="9" fontId="31" fillId="0" borderId="22" xfId="1" applyFont="1" applyBorder="1" applyAlignment="1">
      <alignment horizontal="center"/>
    </xf>
    <xf numFmtId="0" fontId="30" fillId="0" borderId="23" xfId="0" applyFont="1" applyBorder="1" applyAlignment="1">
      <alignment horizontal="right"/>
    </xf>
    <xf numFmtId="9" fontId="30" fillId="0" borderId="23" xfId="1" applyFont="1" applyBorder="1" applyAlignment="1">
      <alignment horizontal="center"/>
    </xf>
    <xf numFmtId="9" fontId="30" fillId="0" borderId="12" xfId="1" applyFont="1" applyBorder="1" applyAlignment="1">
      <alignment horizontal="center"/>
    </xf>
    <xf numFmtId="167" fontId="30" fillId="0" borderId="13" xfId="1" applyNumberFormat="1" applyFont="1" applyBorder="1" applyAlignment="1">
      <alignment horizontal="center"/>
    </xf>
    <xf numFmtId="0" fontId="30" fillId="0" borderId="26" xfId="0" applyFont="1" applyBorder="1" applyAlignment="1">
      <alignment horizontal="right" vertical="center"/>
    </xf>
    <xf numFmtId="9" fontId="30" fillId="0" borderId="26" xfId="1" applyFont="1" applyBorder="1" applyAlignment="1">
      <alignment horizontal="center" vertical="center"/>
    </xf>
    <xf numFmtId="9" fontId="30" fillId="0" borderId="22" xfId="1" applyFont="1" applyBorder="1" applyAlignment="1">
      <alignment horizontal="center" vertical="center"/>
    </xf>
    <xf numFmtId="167" fontId="30" fillId="0" borderId="16" xfId="1" applyNumberFormat="1" applyFont="1" applyBorder="1" applyAlignment="1">
      <alignment horizontal="center" vertical="center"/>
    </xf>
    <xf numFmtId="9" fontId="32" fillId="0" borderId="18" xfId="1" applyFont="1" applyBorder="1" applyAlignment="1">
      <alignment horizontal="center"/>
    </xf>
    <xf numFmtId="9" fontId="33" fillId="0" borderId="0" xfId="1" applyFont="1" applyBorder="1" applyAlignment="1">
      <alignment horizontal="center"/>
    </xf>
    <xf numFmtId="9" fontId="33" fillId="0" borderId="19" xfId="1" applyFont="1" applyBorder="1" applyAlignment="1">
      <alignment horizontal="center"/>
    </xf>
    <xf numFmtId="9" fontId="32" fillId="0" borderId="17" xfId="1" applyFont="1" applyBorder="1" applyAlignment="1">
      <alignment horizontal="center"/>
    </xf>
    <xf numFmtId="9" fontId="32" fillId="0" borderId="19" xfId="1" applyFont="1" applyBorder="1" applyAlignment="1">
      <alignment horizontal="center" vertical="center"/>
    </xf>
    <xf numFmtId="9" fontId="33" fillId="0" borderId="21" xfId="1" applyFont="1" applyBorder="1" applyAlignment="1">
      <alignment horizontal="center"/>
    </xf>
    <xf numFmtId="9" fontId="33" fillId="0" borderId="22" xfId="1" applyFont="1" applyBorder="1" applyAlignment="1">
      <alignment horizontal="center"/>
    </xf>
    <xf numFmtId="9" fontId="32" fillId="0" borderId="20" xfId="1" applyFont="1" applyBorder="1" applyAlignment="1">
      <alignment horizontal="center"/>
    </xf>
    <xf numFmtId="9" fontId="32" fillId="0" borderId="12" xfId="1" applyFont="1" applyBorder="1" applyAlignment="1">
      <alignment horizontal="center"/>
    </xf>
    <xf numFmtId="9" fontId="32" fillId="0" borderId="22" xfId="1" applyFont="1" applyBorder="1" applyAlignment="1">
      <alignment horizontal="center" vertical="center"/>
    </xf>
    <xf numFmtId="167" fontId="33" fillId="0" borderId="16" xfId="1" applyNumberFormat="1" applyFont="1" applyBorder="1" applyAlignment="1">
      <alignment horizontal="center"/>
    </xf>
    <xf numFmtId="167" fontId="33" fillId="0" borderId="15" xfId="1" applyNumberFormat="1" applyFont="1" applyBorder="1" applyAlignment="1">
      <alignment horizontal="center"/>
    </xf>
    <xf numFmtId="9" fontId="0" fillId="0" borderId="0" xfId="1" applyFont="1"/>
    <xf numFmtId="9" fontId="29" fillId="21" borderId="24" xfId="1" applyFont="1" applyFill="1" applyBorder="1" applyAlignment="1">
      <alignment horizontal="center" vertical="center" wrapText="1"/>
    </xf>
    <xf numFmtId="9" fontId="29" fillId="21" borderId="18" xfId="1" applyFont="1" applyFill="1" applyBorder="1" applyAlignment="1">
      <alignment horizontal="center" vertical="center" wrapText="1"/>
    </xf>
    <xf numFmtId="9" fontId="29" fillId="21" borderId="20" xfId="1" applyFont="1" applyFill="1" applyBorder="1" applyAlignment="1">
      <alignment horizontal="center" vertical="center" wrapText="1"/>
    </xf>
    <xf numFmtId="9" fontId="29" fillId="21" borderId="24" xfId="1" applyFont="1" applyFill="1" applyBorder="1" applyAlignment="1">
      <alignment horizontal="center" textRotation="90" wrapText="1"/>
    </xf>
    <xf numFmtId="9" fontId="29" fillId="21" borderId="26" xfId="1" applyFont="1" applyFill="1" applyBorder="1" applyAlignment="1">
      <alignment horizontal="center" textRotation="90" wrapText="1"/>
    </xf>
    <xf numFmtId="9" fontId="29" fillId="21" borderId="20" xfId="1" applyFont="1" applyFill="1" applyBorder="1" applyAlignment="1">
      <alignment horizontal="center" textRotation="90" wrapText="1"/>
    </xf>
    <xf numFmtId="9" fontId="29" fillId="21" borderId="22" xfId="1" applyFont="1" applyFill="1" applyBorder="1" applyAlignment="1">
      <alignment horizontal="center" textRotation="90" wrapText="1"/>
    </xf>
    <xf numFmtId="0" fontId="28" fillId="20" borderId="21" xfId="0" applyFont="1" applyFill="1" applyBorder="1" applyAlignment="1">
      <alignment horizontal="center" wrapText="1"/>
    </xf>
    <xf numFmtId="0" fontId="28" fillId="20" borderId="22" xfId="0" applyFont="1" applyFill="1" applyBorder="1" applyAlignment="1">
      <alignment horizontal="center" wrapText="1"/>
    </xf>
  </cellXfs>
  <cellStyles count="45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Bad" xfId="22"/>
    <cellStyle name="Calculation" xfId="23"/>
    <cellStyle name="Check Cell" xfId="24"/>
    <cellStyle name="Encadr" xfId="25"/>
    <cellStyle name="Euro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Input" xfId="33"/>
    <cellStyle name="Lien hypertexte 2" xfId="34"/>
    <cellStyle name="Linked Cell" xfId="35"/>
    <cellStyle name="Milliers" xfId="44" builtinId="3"/>
    <cellStyle name="Neutral" xfId="36"/>
    <cellStyle name="Normal" xfId="0" builtinId="0"/>
    <cellStyle name="Normal 2" xfId="2"/>
    <cellStyle name="Normal 3" xfId="37"/>
    <cellStyle name="Normal 4" xfId="38"/>
    <cellStyle name="Normal 4 2" xfId="39"/>
    <cellStyle name="Normal_Classeur5" xfId="3"/>
    <cellStyle name="Note" xfId="40"/>
    <cellStyle name="Output" xfId="41"/>
    <cellStyle name="Pourcentage" xfId="1" builtinId="5"/>
    <cellStyle name="Title" xfId="42"/>
    <cellStyle name="Warning Text" xfId="43"/>
  </cellStyles>
  <dxfs count="0"/>
  <tableStyles count="0" defaultTableStyle="TableStyleMedium2" defaultPivotStyle="PivotStyleLight16"/>
  <colors>
    <mruColors>
      <color rgb="FF0000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112931864559501E-2"/>
          <c:y val="1.8373703287089111E-2"/>
          <c:w val="0.98360830702183488"/>
          <c:h val="0.616905074365704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Graphe_1!$A$7</c:f>
              <c:strCache>
                <c:ptCount val="1"/>
                <c:pt idx="0">
                  <c:v>Personnes physiques (pp)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anchor="t" anchorCtr="0"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Graphe_1!$B$6:$J$6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2015*</c:v>
                </c:pt>
              </c:strCache>
            </c:strRef>
          </c:cat>
          <c:val>
            <c:numRef>
              <c:f>Graphe_1!$B$7:$J$7</c:f>
              <c:numCache>
                <c:formatCode>0.0</c:formatCode>
                <c:ptCount val="9"/>
                <c:pt idx="0">
                  <c:v>137.13873999999998</c:v>
                </c:pt>
                <c:pt idx="1">
                  <c:v>146.48868999999999</c:v>
                </c:pt>
                <c:pt idx="2">
                  <c:v>156.02893</c:v>
                </c:pt>
                <c:pt idx="3">
                  <c:v>183.9153</c:v>
                </c:pt>
                <c:pt idx="4">
                  <c:v>197.05626000000001</c:v>
                </c:pt>
                <c:pt idx="5">
                  <c:v>213.18098000000001</c:v>
                </c:pt>
                <c:pt idx="6">
                  <c:v>219.75863000000001</c:v>
                </c:pt>
                <c:pt idx="7">
                  <c:v>223.75476</c:v>
                </c:pt>
                <c:pt idx="8">
                  <c:v>225.73581999999999</c:v>
                </c:pt>
              </c:numCache>
            </c:numRef>
          </c:val>
        </c:ser>
        <c:ser>
          <c:idx val="1"/>
          <c:order val="1"/>
          <c:tx>
            <c:strRef>
              <c:f>Graphe_1!$A$8</c:f>
              <c:strCache>
                <c:ptCount val="1"/>
                <c:pt idx="0">
                  <c:v>Équivalent temps plein (etp)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Graphe_1!$B$6:$J$6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2015*</c:v>
                </c:pt>
              </c:strCache>
            </c:strRef>
          </c:cat>
          <c:val>
            <c:numRef>
              <c:f>Graphe_1!$B$8:$J$8</c:f>
              <c:numCache>
                <c:formatCode>#,##0.0</c:formatCode>
                <c:ptCount val="9"/>
                <c:pt idx="0">
                  <c:v>124.57691280000016</c:v>
                </c:pt>
                <c:pt idx="1">
                  <c:v>128.37338990000001</c:v>
                </c:pt>
                <c:pt idx="2">
                  <c:v>133.70114710000004</c:v>
                </c:pt>
                <c:pt idx="3">
                  <c:v>143.82783440000006</c:v>
                </c:pt>
                <c:pt idx="4">
                  <c:v>148.43936190000005</c:v>
                </c:pt>
                <c:pt idx="5">
                  <c:v>156.39160000000001</c:v>
                </c:pt>
                <c:pt idx="6">
                  <c:v>161.46001999999999</c:v>
                </c:pt>
                <c:pt idx="7">
                  <c:v>161.74352999999999</c:v>
                </c:pt>
                <c:pt idx="8">
                  <c:v>165.84476000000001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74395008"/>
        <c:axId val="74429568"/>
      </c:barChart>
      <c:catAx>
        <c:axId val="74395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44295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7442956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3175">
            <a:solidFill>
              <a:schemeClr val="bg1"/>
            </a:solidFill>
            <a:prstDash val="solid"/>
          </a:ln>
        </c:spPr>
        <c:crossAx val="74395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0587158145471371E-2"/>
          <c:y val="0.76039442986293393"/>
          <c:w val="0.86495106588678605"/>
          <c:h val="0.1300668548506908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16566725220667"/>
          <c:y val="8.240521047831012E-2"/>
          <c:w val="0.73175531209524625"/>
          <c:h val="0.6482191839426251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Graphe_2!$A$7</c:f>
              <c:strCache>
                <c:ptCount val="1"/>
                <c:pt idx="0">
                  <c:v>Nombre de Chercheurs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Graphe_2!$B$6:$K$6</c:f>
              <c:strCache>
                <c:ptCount val="10"/>
                <c:pt idx="0">
                  <c:v>moins de 25 ans</c:v>
                </c:pt>
                <c:pt idx="1">
                  <c:v>25-29 ans</c:v>
                </c:pt>
                <c:pt idx="2">
                  <c:v>30-34 ans</c:v>
                </c:pt>
                <c:pt idx="3">
                  <c:v>35-39 ans</c:v>
                </c:pt>
                <c:pt idx="4">
                  <c:v>40-44 ans</c:v>
                </c:pt>
                <c:pt idx="5">
                  <c:v>45-49 ans</c:v>
                </c:pt>
                <c:pt idx="6">
                  <c:v>50-54 ans</c:v>
                </c:pt>
                <c:pt idx="7">
                  <c:v>55-59 ans</c:v>
                </c:pt>
                <c:pt idx="8">
                  <c:v>60-64 ans</c:v>
                </c:pt>
                <c:pt idx="9">
                  <c:v>65 ans et plus</c:v>
                </c:pt>
              </c:strCache>
            </c:strRef>
          </c:cat>
          <c:val>
            <c:numRef>
              <c:f>Graphe_2!$B$7:$K$7</c:f>
              <c:numCache>
                <c:formatCode>#,##0</c:formatCode>
                <c:ptCount val="10"/>
                <c:pt idx="0">
                  <c:v>6525.03925975329</c:v>
                </c:pt>
                <c:pt idx="1">
                  <c:v>35844.49069641775</c:v>
                </c:pt>
                <c:pt idx="2">
                  <c:v>42311.481008146009</c:v>
                </c:pt>
                <c:pt idx="3">
                  <c:v>38909.192086670781</c:v>
                </c:pt>
                <c:pt idx="4">
                  <c:v>34257.086713427809</c:v>
                </c:pt>
                <c:pt idx="5">
                  <c:v>25685.282528426789</c:v>
                </c:pt>
                <c:pt idx="6">
                  <c:v>21672.992942986453</c:v>
                </c:pt>
                <c:pt idx="7">
                  <c:v>14871.43063165071</c:v>
                </c:pt>
                <c:pt idx="8">
                  <c:v>4972.8611005551011</c:v>
                </c:pt>
                <c:pt idx="9">
                  <c:v>685.96303196587178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75618944"/>
        <c:axId val="75617024"/>
      </c:barChart>
      <c:lineChart>
        <c:grouping val="standard"/>
        <c:varyColors val="0"/>
        <c:ser>
          <c:idx val="0"/>
          <c:order val="0"/>
          <c:tx>
            <c:strRef>
              <c:f>Graphe_2!$A$8</c:f>
              <c:strCache>
                <c:ptCount val="1"/>
                <c:pt idx="0">
                  <c:v>Part des femmes (%)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9"/>
            <c:spPr>
              <a:solidFill>
                <a:srgbClr val="0070C0"/>
              </a:solidFill>
            </c:spPr>
          </c:marker>
          <c:dLbls>
            <c:dLbl>
              <c:idx val="0"/>
              <c:layout>
                <c:manualLayout>
                  <c:x val="-5.5210458337950442E-2"/>
                  <c:y val="-3.4392713030975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521045833795047E-2"/>
                  <c:y val="-3.863740657914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210458337950442E-2"/>
                  <c:y val="-3.4392713030975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210458337950442E-2"/>
                  <c:y val="-3.4392713030975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5210458337950442E-2"/>
                  <c:y val="-5.1371487223639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5210458337950442E-2"/>
                  <c:y val="-5.9860874319971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210458337950442E-2"/>
                  <c:y val="-3.4392713030975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5210458337950442E-2"/>
                  <c:y val="-3.4392713030975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5210458337950442E-2"/>
                  <c:y val="-3.4392713030975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7899912623140514E-2"/>
                  <c:y val="-3.4392713030975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Graphe_2!$B$6:$K$6</c:f>
              <c:strCache>
                <c:ptCount val="10"/>
                <c:pt idx="0">
                  <c:v>moins de 25 ans</c:v>
                </c:pt>
                <c:pt idx="1">
                  <c:v>25-29 ans</c:v>
                </c:pt>
                <c:pt idx="2">
                  <c:v>30-34 ans</c:v>
                </c:pt>
                <c:pt idx="3">
                  <c:v>35-39 ans</c:v>
                </c:pt>
                <c:pt idx="4">
                  <c:v>40-44 ans</c:v>
                </c:pt>
                <c:pt idx="5">
                  <c:v>45-49 ans</c:v>
                </c:pt>
                <c:pt idx="6">
                  <c:v>50-54 ans</c:v>
                </c:pt>
                <c:pt idx="7">
                  <c:v>55-59 ans</c:v>
                </c:pt>
                <c:pt idx="8">
                  <c:v>60-64 ans</c:v>
                </c:pt>
                <c:pt idx="9">
                  <c:v>65 ans et plus</c:v>
                </c:pt>
              </c:strCache>
            </c:strRef>
          </c:cat>
          <c:val>
            <c:numRef>
              <c:f>Graphe_2!$B$8:$K$8</c:f>
              <c:numCache>
                <c:formatCode>0%</c:formatCode>
                <c:ptCount val="10"/>
                <c:pt idx="0">
                  <c:v>0.25693092320407801</c:v>
                </c:pt>
                <c:pt idx="1">
                  <c:v>0.25181142289788799</c:v>
                </c:pt>
                <c:pt idx="2">
                  <c:v>0.223944737420712</c:v>
                </c:pt>
                <c:pt idx="3">
                  <c:v>0.21546218448051099</c:v>
                </c:pt>
                <c:pt idx="4">
                  <c:v>0.18042931956535499</c:v>
                </c:pt>
                <c:pt idx="5">
                  <c:v>0.17593025995230899</c:v>
                </c:pt>
                <c:pt idx="6">
                  <c:v>0.15483683686277899</c:v>
                </c:pt>
                <c:pt idx="7">
                  <c:v>0.13128472125688201</c:v>
                </c:pt>
                <c:pt idx="8">
                  <c:v>9.0528246100137003E-2</c:v>
                </c:pt>
                <c:pt idx="9">
                  <c:v>9.2446254134813E-2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Graphe_2!$A$9</c:f>
              <c:strCache>
                <c:ptCount val="1"/>
                <c:pt idx="0">
                  <c:v>Moy_%fem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5"/>
              <c:layout>
                <c:manualLayout>
                  <c:x val="0.11843084057992076"/>
                  <c:y val="-3.3957548385328599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t>Moyenne 20%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Graphe_2!$B$9:$K$9</c:f>
              <c:numCache>
                <c:formatCode>0%</c:formatCode>
                <c:ptCount val="10"/>
                <c:pt idx="0">
                  <c:v>0.19862845326311054</c:v>
                </c:pt>
                <c:pt idx="1">
                  <c:v>0.19862845326311054</c:v>
                </c:pt>
                <c:pt idx="2">
                  <c:v>0.19862845326311054</c:v>
                </c:pt>
                <c:pt idx="3">
                  <c:v>0.19862845326311054</c:v>
                </c:pt>
                <c:pt idx="4">
                  <c:v>0.19862845326311054</c:v>
                </c:pt>
                <c:pt idx="5">
                  <c:v>0.19862845326311054</c:v>
                </c:pt>
                <c:pt idx="6">
                  <c:v>0.19862845326311054</c:v>
                </c:pt>
                <c:pt idx="7">
                  <c:v>0.19862845326311054</c:v>
                </c:pt>
                <c:pt idx="8">
                  <c:v>0.19862845326311054</c:v>
                </c:pt>
                <c:pt idx="9">
                  <c:v>0.19862845326311054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90656"/>
        <c:axId val="75588736"/>
      </c:lineChart>
      <c:valAx>
        <c:axId val="75588736"/>
        <c:scaling>
          <c:orientation val="minMax"/>
          <c:max val="0.5"/>
        </c:scaling>
        <c:delete val="0"/>
        <c:axPos val="r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 anchor="t" anchorCtr="0"/>
              <a:lstStyle/>
              <a:p>
                <a:pPr>
                  <a:defRPr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Part</a:t>
                </a:r>
                <a:r>
                  <a:rPr lang="en-US" baseline="0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des femmes</a:t>
                </a:r>
                <a:r>
                  <a:rPr lang="en-US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(en %)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0070C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75590656"/>
        <c:crosses val="max"/>
        <c:crossBetween val="between"/>
        <c:majorUnit val="0.1"/>
      </c:valAx>
      <c:catAx>
        <c:axId val="75590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75588736"/>
        <c:crosses val="autoZero"/>
        <c:auto val="1"/>
        <c:lblAlgn val="ctr"/>
        <c:lblOffset val="100"/>
        <c:noMultiLvlLbl val="0"/>
      </c:catAx>
      <c:valAx>
        <c:axId val="756170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1">
                    <a:solidFill>
                      <a:schemeClr val="bg1">
                        <a:lumMod val="6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bg1">
                        <a:lumMod val="6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Nombre de chercheurs</a:t>
                </a:r>
              </a:p>
              <a:p>
                <a:pPr>
                  <a:defRPr b="1">
                    <a:solidFill>
                      <a:schemeClr val="bg1">
                        <a:lumMod val="6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bg1">
                        <a:lumMod val="6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(en milliers de pp)</a:t>
                </a:r>
              </a:p>
            </c:rich>
          </c:tx>
          <c:layout>
            <c:manualLayout>
              <c:xMode val="edge"/>
              <c:yMode val="edge"/>
              <c:x val="1.0514969418099181E-2"/>
              <c:y val="0.15876256822007967"/>
            </c:manualLayout>
          </c:layout>
          <c:overlay val="0"/>
        </c:title>
        <c:numFmt formatCode="0,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75618944"/>
        <c:crosses val="autoZero"/>
        <c:crossBetween val="between"/>
        <c:majorUnit val="10000"/>
      </c:valAx>
      <c:catAx>
        <c:axId val="75618944"/>
        <c:scaling>
          <c:orientation val="minMax"/>
        </c:scaling>
        <c:delete val="1"/>
        <c:axPos val="b"/>
        <c:majorTickMark val="out"/>
        <c:minorTickMark val="none"/>
        <c:tickLblPos val="nextTo"/>
        <c:crossAx val="7561702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3854232327984752"/>
          <c:y val="0.10666614081486753"/>
          <c:w val="0.28168955237979326"/>
          <c:h val="0.1236328828053480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88463239847828"/>
          <c:y val="0.14625510473699527"/>
          <c:w val="0.70604764027138123"/>
          <c:h val="0.5843695040740355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Graphe_3!$A$7</c:f>
              <c:strCache>
                <c:ptCount val="1"/>
                <c:pt idx="0">
                  <c:v>Nombre de Chercheurs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Graphe_2!$B$6:$K$6</c:f>
              <c:strCache>
                <c:ptCount val="10"/>
                <c:pt idx="0">
                  <c:v>moins de 25 ans</c:v>
                </c:pt>
                <c:pt idx="1">
                  <c:v>25-29 ans</c:v>
                </c:pt>
                <c:pt idx="2">
                  <c:v>30-34 ans</c:v>
                </c:pt>
                <c:pt idx="3">
                  <c:v>35-39 ans</c:v>
                </c:pt>
                <c:pt idx="4">
                  <c:v>40-44 ans</c:v>
                </c:pt>
                <c:pt idx="5">
                  <c:v>45-49 ans</c:v>
                </c:pt>
                <c:pt idx="6">
                  <c:v>50-54 ans</c:v>
                </c:pt>
                <c:pt idx="7">
                  <c:v>55-59 ans</c:v>
                </c:pt>
                <c:pt idx="8">
                  <c:v>60-64 ans</c:v>
                </c:pt>
                <c:pt idx="9">
                  <c:v>65 ans et plus</c:v>
                </c:pt>
              </c:strCache>
            </c:strRef>
          </c:cat>
          <c:val>
            <c:numRef>
              <c:f>Graphe_3!$B$7:$G$7</c:f>
              <c:numCache>
                <c:formatCode>#,##0</c:formatCode>
                <c:ptCount val="6"/>
                <c:pt idx="0">
                  <c:v>26725.328824291209</c:v>
                </c:pt>
                <c:pt idx="1">
                  <c:v>126825.20767303911</c:v>
                </c:pt>
                <c:pt idx="2">
                  <c:v>39116.568706039499</c:v>
                </c:pt>
                <c:pt idx="3">
                  <c:v>11691.726635808458</c:v>
                </c:pt>
                <c:pt idx="4">
                  <c:v>17009.505081952346</c:v>
                </c:pt>
                <c:pt idx="5">
                  <c:v>4367.483078870071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83129088"/>
        <c:axId val="83122816"/>
      </c:barChart>
      <c:lineChart>
        <c:grouping val="standard"/>
        <c:varyColors val="0"/>
        <c:ser>
          <c:idx val="0"/>
          <c:order val="0"/>
          <c:tx>
            <c:strRef>
              <c:f>Graphe_3!$A$8</c:f>
              <c:strCache>
                <c:ptCount val="1"/>
                <c:pt idx="0">
                  <c:v>Part des femmes (%)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9"/>
            <c:spPr>
              <a:solidFill>
                <a:srgbClr val="0070C0"/>
              </a:solidFill>
            </c:spPr>
          </c:marker>
          <c:dLbls>
            <c:dLbl>
              <c:idx val="0"/>
              <c:layout>
                <c:manualLayout>
                  <c:x val="-4.9024624730897401E-2"/>
                  <c:y val="-4.1396866753403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8182971577465721E-2"/>
                  <c:y val="-6.93428671120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908394173180571E-2"/>
                  <c:y val="-3.395788261316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908394173180571E-2"/>
                  <c:y val="-3.3957548385328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7563478722463063E-2"/>
                  <c:y val="-3.6087271352935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1908342917809429E-2"/>
                  <c:y val="-3.6087271352935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Graphe_3!$B$6:$G$6</c:f>
              <c:strCache>
                <c:ptCount val="6"/>
                <c:pt idx="0">
                  <c:v>Docteur (12%)</c:v>
                </c:pt>
                <c:pt idx="1">
                  <c:v>Ingénieur (56%)</c:v>
                </c:pt>
                <c:pt idx="2">
                  <c:v>Master DEA DESS (17%)</c:v>
                </c:pt>
                <c:pt idx="3">
                  <c:v>Licence
Maîtrise (5%)</c:v>
                </c:pt>
                <c:pt idx="4">
                  <c:v>Bac+2
maximum (8%)</c:v>
                </c:pt>
                <c:pt idx="5">
                  <c:v>Diplôme
étranger (2%)</c:v>
                </c:pt>
              </c:strCache>
            </c:strRef>
          </c:cat>
          <c:val>
            <c:numRef>
              <c:f>Graphe_3!$B$8:$G$8</c:f>
              <c:numCache>
                <c:formatCode>0%</c:formatCode>
                <c:ptCount val="6"/>
                <c:pt idx="0">
                  <c:v>0.31957528354412351</c:v>
                </c:pt>
                <c:pt idx="1">
                  <c:v>0.16671781596403887</c:v>
                </c:pt>
                <c:pt idx="2">
                  <c:v>0.27119388709719072</c:v>
                </c:pt>
                <c:pt idx="3">
                  <c:v>0.20222393011826537</c:v>
                </c:pt>
                <c:pt idx="4">
                  <c:v>0.12311879297535065</c:v>
                </c:pt>
                <c:pt idx="5">
                  <c:v>0.2258859051454144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Graphe_3!$A$9</c:f>
              <c:strCache>
                <c:ptCount val="1"/>
                <c:pt idx="0">
                  <c:v>Moy-%fem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0624950903208053"/>
                  <c:y val="-2.8292618073695514E-2"/>
                </c:manualLayout>
              </c:layout>
              <c:tx>
                <c:rich>
                  <a:bodyPr/>
                  <a:lstStyle/>
                  <a:p>
                    <a:r>
                      <a:rPr lang="en-US" sz="900" b="1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t>Moyenne 20%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Graphe_3!$B$6:$G$6</c:f>
              <c:strCache>
                <c:ptCount val="6"/>
                <c:pt idx="0">
                  <c:v>Docteur (12%)</c:v>
                </c:pt>
                <c:pt idx="1">
                  <c:v>Ingénieur (56%)</c:v>
                </c:pt>
                <c:pt idx="2">
                  <c:v>Master DEA DESS (17%)</c:v>
                </c:pt>
                <c:pt idx="3">
                  <c:v>Licence
Maîtrise (5%)</c:v>
                </c:pt>
                <c:pt idx="4">
                  <c:v>Bac+2
maximum (8%)</c:v>
                </c:pt>
                <c:pt idx="5">
                  <c:v>Diplôme
étranger (2%)</c:v>
                </c:pt>
              </c:strCache>
            </c:strRef>
          </c:cat>
          <c:val>
            <c:numRef>
              <c:f>Graphe_3!$B$9:$G$9</c:f>
              <c:numCache>
                <c:formatCode>0%</c:formatCode>
                <c:ptCount val="6"/>
                <c:pt idx="0">
                  <c:v>0.19862845326311063</c:v>
                </c:pt>
                <c:pt idx="1">
                  <c:v>0.19862845326311063</c:v>
                </c:pt>
                <c:pt idx="2">
                  <c:v>0.19862845326311063</c:v>
                </c:pt>
                <c:pt idx="3">
                  <c:v>0.19862845326311063</c:v>
                </c:pt>
                <c:pt idx="4">
                  <c:v>0.19862845326311063</c:v>
                </c:pt>
                <c:pt idx="5">
                  <c:v>0.19862845326311063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21280"/>
        <c:axId val="83110912"/>
      </c:lineChart>
      <c:valAx>
        <c:axId val="83110912"/>
        <c:scaling>
          <c:orientation val="minMax"/>
          <c:max val="0.5"/>
        </c:scaling>
        <c:delete val="0"/>
        <c:axPos val="r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 anchor="t" anchorCtr="0"/>
              <a:lstStyle/>
              <a:p>
                <a:pPr>
                  <a:defRPr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Part des femmes (en %)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txPr>
          <a:bodyPr/>
          <a:lstStyle/>
          <a:p>
            <a:pPr>
              <a:defRPr sz="900">
                <a:solidFill>
                  <a:srgbClr val="0070C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3121280"/>
        <c:crosses val="max"/>
        <c:crossBetween val="between"/>
        <c:majorUnit val="0.1"/>
      </c:valAx>
      <c:catAx>
        <c:axId val="831212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3110912"/>
        <c:crosses val="autoZero"/>
        <c:auto val="1"/>
        <c:lblAlgn val="ctr"/>
        <c:lblOffset val="100"/>
        <c:noMultiLvlLbl val="0"/>
      </c:catAx>
      <c:valAx>
        <c:axId val="83122816"/>
        <c:scaling>
          <c:orientation val="minMax"/>
          <c:max val="15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1">
                    <a:solidFill>
                      <a:schemeClr val="bg1">
                        <a:lumMod val="6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bg1">
                        <a:lumMod val="6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Nombre de chercheurs</a:t>
                </a:r>
              </a:p>
              <a:p>
                <a:pPr>
                  <a:defRPr b="1">
                    <a:solidFill>
                      <a:schemeClr val="bg1">
                        <a:lumMod val="6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bg1">
                        <a:lumMod val="6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(en milliers de pp)</a:t>
                </a:r>
              </a:p>
            </c:rich>
          </c:tx>
          <c:layout>
            <c:manualLayout>
              <c:xMode val="edge"/>
              <c:yMode val="edge"/>
              <c:x val="8.9642450354083057E-3"/>
              <c:y val="0.19866875482880528"/>
            </c:manualLayout>
          </c:layout>
          <c:overlay val="0"/>
        </c:title>
        <c:numFmt formatCode="0,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3129088"/>
        <c:crosses val="autoZero"/>
        <c:crossBetween val="between"/>
        <c:majorUnit val="30000"/>
      </c:valAx>
      <c:catAx>
        <c:axId val="83129088"/>
        <c:scaling>
          <c:orientation val="minMax"/>
        </c:scaling>
        <c:delete val="1"/>
        <c:axPos val="b"/>
        <c:majorTickMark val="out"/>
        <c:minorTickMark val="none"/>
        <c:tickLblPos val="nextTo"/>
        <c:crossAx val="8312281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9683977227981535"/>
          <c:y val="0.17200573823161588"/>
          <c:w val="0.31711735257252366"/>
          <c:h val="0.15631542309525948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29877515310587"/>
          <c:y val="9.0774098443174051E-2"/>
          <c:w val="0.6452128171478565"/>
          <c:h val="0.44203262263449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Graphe_4!$B$6</c:f>
              <c:strCache>
                <c:ptCount val="1"/>
                <c:pt idx="0">
                  <c:v>Nombre
de chercheurs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Graphe_4!$A$7:$A$18</c:f>
              <c:strCache>
                <c:ptCount val="12"/>
                <c:pt idx="0">
                  <c:v>Sciences de l'ingénieur 1 *</c:v>
                </c:pt>
                <c:pt idx="1">
                  <c:v>Sciences de l'ingénieur 2 **</c:v>
                </c:pt>
                <c:pt idx="2">
                  <c:v>Mathématiques / Logiciels</c:v>
                </c:pt>
                <c:pt idx="3">
                  <c:v>Chimie</c:v>
                </c:pt>
                <c:pt idx="4">
                  <c:v>Sciences médicales</c:v>
                </c:pt>
                <c:pt idx="5">
                  <c:v>Sciences biologiques</c:v>
                </c:pt>
                <c:pt idx="6">
                  <c:v>Sciences physiques</c:v>
                </c:pt>
                <c:pt idx="7">
                  <c:v>Gestion et encadrement de la R&amp;D</c:v>
                </c:pt>
                <c:pt idx="8">
                  <c:v>Sciences agricoles</c:v>
                </c:pt>
                <c:pt idx="9">
                  <c:v>Sciences sociales</c:v>
                </c:pt>
                <c:pt idx="10">
                  <c:v>Sciences de la terre / Environnement</c:v>
                </c:pt>
                <c:pt idx="11">
                  <c:v>Sciences humaines</c:v>
                </c:pt>
              </c:strCache>
            </c:strRef>
          </c:cat>
          <c:val>
            <c:numRef>
              <c:f>Graphe_4!$B$7:$B$18</c:f>
              <c:numCache>
                <c:formatCode>#,##0</c:formatCode>
                <c:ptCount val="12"/>
                <c:pt idx="0">
                  <c:v>70468.90009854408</c:v>
                </c:pt>
                <c:pt idx="1">
                  <c:v>60688.949295383092</c:v>
                </c:pt>
                <c:pt idx="2">
                  <c:v>44037.662006879407</c:v>
                </c:pt>
                <c:pt idx="3">
                  <c:v>9002.6634069290976</c:v>
                </c:pt>
                <c:pt idx="4">
                  <c:v>8292.935744526214</c:v>
                </c:pt>
                <c:pt idx="5">
                  <c:v>8134.4535442147226</c:v>
                </c:pt>
                <c:pt idx="6">
                  <c:v>6404.0946708163447</c:v>
                </c:pt>
                <c:pt idx="7">
                  <c:v>6363.805183425623</c:v>
                </c:pt>
                <c:pt idx="8">
                  <c:v>5111.3195276209963</c:v>
                </c:pt>
                <c:pt idx="9">
                  <c:v>3444.7960315420496</c:v>
                </c:pt>
                <c:pt idx="10">
                  <c:v>2601.1719837734463</c:v>
                </c:pt>
                <c:pt idx="11">
                  <c:v>1185.06850634578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2922496"/>
        <c:axId val="82944768"/>
      </c:barChart>
      <c:lineChart>
        <c:grouping val="standard"/>
        <c:varyColors val="0"/>
        <c:ser>
          <c:idx val="1"/>
          <c:order val="1"/>
          <c:tx>
            <c:strRef>
              <c:f>Graphe_4!$C$6</c:f>
              <c:strCache>
                <c:ptCount val="1"/>
                <c:pt idx="0">
                  <c:v>Part des femmes
(%)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9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4.6460361809612508E-2"/>
                  <c:y val="-7.0391808322969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5654051308102614E-2"/>
                  <c:y val="-5.8382441622711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460644032399176E-2"/>
                  <c:y val="-6.3809087992257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004459120029351E-2"/>
                  <c:y val="-4.034180758590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266672311122401E-2"/>
                  <c:y val="-4.034180758590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460361809612508E-2"/>
                  <c:y val="-4.034202585383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04459120029351E-2"/>
                  <c:y val="-4.10040281522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004459120029358E-2"/>
                  <c:y val="-3.7008419685585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2822792312251295E-2"/>
                  <c:y val="-4.034180758590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004459120029351E-2"/>
                  <c:y val="-4.034180758590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6460361809612508E-2"/>
                  <c:y val="-3.75698048138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800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Graphe_4!$A$7:$A$18</c:f>
              <c:strCache>
                <c:ptCount val="12"/>
                <c:pt idx="0">
                  <c:v>Sciences de l'ingénieur 1 *</c:v>
                </c:pt>
                <c:pt idx="1">
                  <c:v>Sciences de l'ingénieur 2 **</c:v>
                </c:pt>
                <c:pt idx="2">
                  <c:v>Mathématiques / Logiciels</c:v>
                </c:pt>
                <c:pt idx="3">
                  <c:v>Chimie</c:v>
                </c:pt>
                <c:pt idx="4">
                  <c:v>Sciences médicales</c:v>
                </c:pt>
                <c:pt idx="5">
                  <c:v>Sciences biologiques</c:v>
                </c:pt>
                <c:pt idx="6">
                  <c:v>Sciences physiques</c:v>
                </c:pt>
                <c:pt idx="7">
                  <c:v>Gestion et encadrement de la R&amp;D</c:v>
                </c:pt>
                <c:pt idx="8">
                  <c:v>Sciences agricoles</c:v>
                </c:pt>
                <c:pt idx="9">
                  <c:v>Sciences sociales</c:v>
                </c:pt>
                <c:pt idx="10">
                  <c:v>Sciences de la terre / Environnement</c:v>
                </c:pt>
                <c:pt idx="11">
                  <c:v>Sciences humaines</c:v>
                </c:pt>
              </c:strCache>
            </c:strRef>
          </c:cat>
          <c:val>
            <c:numRef>
              <c:f>Graphe_4!$C$7:$C$18</c:f>
              <c:numCache>
                <c:formatCode>0%</c:formatCode>
                <c:ptCount val="12"/>
                <c:pt idx="0">
                  <c:v>0.13105988046567901</c:v>
                </c:pt>
                <c:pt idx="1">
                  <c:v>0.15374380382101399</c:v>
                </c:pt>
                <c:pt idx="2">
                  <c:v>0.14201050140803226</c:v>
                </c:pt>
                <c:pt idx="3">
                  <c:v>0.43065619917223702</c:v>
                </c:pt>
                <c:pt idx="4">
                  <c:v>0.61240374192942304</c:v>
                </c:pt>
                <c:pt idx="5">
                  <c:v>0.55870839170414099</c:v>
                </c:pt>
                <c:pt idx="6">
                  <c:v>0.19774378683892099</c:v>
                </c:pt>
                <c:pt idx="7">
                  <c:v>0.20468617946894499</c:v>
                </c:pt>
                <c:pt idx="8">
                  <c:v>0.45810496581273902</c:v>
                </c:pt>
                <c:pt idx="9">
                  <c:v>0.36817695104439602</c:v>
                </c:pt>
                <c:pt idx="10">
                  <c:v>0.32651830649326802</c:v>
                </c:pt>
                <c:pt idx="11">
                  <c:v>0.43647512864866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Graphe_4!$D$6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-7.4999858888606663E-2"/>
                  <c:y val="2.2453222453222453E-3"/>
                </c:manualLayout>
              </c:layout>
              <c:tx>
                <c:rich>
                  <a:bodyPr rot="0" vert="horz"/>
                  <a:lstStyle/>
                  <a:p>
                    <a:pPr>
                      <a:defRPr>
                        <a:solidFill>
                          <a:srgbClr val="0070C0"/>
                        </a:solidFill>
                      </a:defRPr>
                    </a:pPr>
                    <a:r>
                      <a:rPr lang="en-US"/>
                      <a:t>Moyenne 20%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Graphe_4!$A$7:$A$18</c:f>
              <c:strCache>
                <c:ptCount val="12"/>
                <c:pt idx="0">
                  <c:v>Sciences de l'ingénieur 1 *</c:v>
                </c:pt>
                <c:pt idx="1">
                  <c:v>Sciences de l'ingénieur 2 **</c:v>
                </c:pt>
                <c:pt idx="2">
                  <c:v>Mathématiques / Logiciels</c:v>
                </c:pt>
                <c:pt idx="3">
                  <c:v>Chimie</c:v>
                </c:pt>
                <c:pt idx="4">
                  <c:v>Sciences médicales</c:v>
                </c:pt>
                <c:pt idx="5">
                  <c:v>Sciences biologiques</c:v>
                </c:pt>
                <c:pt idx="6">
                  <c:v>Sciences physiques</c:v>
                </c:pt>
                <c:pt idx="7">
                  <c:v>Gestion et encadrement de la R&amp;D</c:v>
                </c:pt>
                <c:pt idx="8">
                  <c:v>Sciences agricoles</c:v>
                </c:pt>
                <c:pt idx="9">
                  <c:v>Sciences sociales</c:v>
                </c:pt>
                <c:pt idx="10">
                  <c:v>Sciences de la terre / Environnement</c:v>
                </c:pt>
                <c:pt idx="11">
                  <c:v>Sciences humaines</c:v>
                </c:pt>
              </c:strCache>
            </c:strRef>
          </c:cat>
          <c:val>
            <c:numRef>
              <c:f>Graphe_4!$D$7:$D$18</c:f>
              <c:numCache>
                <c:formatCode>0%</c:formatCode>
                <c:ptCount val="12"/>
                <c:pt idx="0">
                  <c:v>0.20261755533525999</c:v>
                </c:pt>
                <c:pt idx="1">
                  <c:v>0.20261755533525999</c:v>
                </c:pt>
                <c:pt idx="2">
                  <c:v>0.20261755533525999</c:v>
                </c:pt>
                <c:pt idx="3">
                  <c:v>0.20261755533525999</c:v>
                </c:pt>
                <c:pt idx="4">
                  <c:v>0.20261755533525999</c:v>
                </c:pt>
                <c:pt idx="5">
                  <c:v>0.20261755533525999</c:v>
                </c:pt>
                <c:pt idx="6">
                  <c:v>0.20261755533525999</c:v>
                </c:pt>
                <c:pt idx="7">
                  <c:v>0.20261755533525999</c:v>
                </c:pt>
                <c:pt idx="8">
                  <c:v>0.20261755533525999</c:v>
                </c:pt>
                <c:pt idx="9">
                  <c:v>0.20261755533525999</c:v>
                </c:pt>
                <c:pt idx="10">
                  <c:v>0.20261755533525999</c:v>
                </c:pt>
                <c:pt idx="11">
                  <c:v>0.20261755533525999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52960"/>
        <c:axId val="82946688"/>
      </c:lineChart>
      <c:catAx>
        <c:axId val="82922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 anchor="t" anchorCtr="0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2944768"/>
        <c:crosses val="autoZero"/>
        <c:auto val="1"/>
        <c:lblAlgn val="ctr"/>
        <c:lblOffset val="100"/>
        <c:noMultiLvlLbl val="0"/>
      </c:catAx>
      <c:valAx>
        <c:axId val="82944768"/>
        <c:scaling>
          <c:orientation val="minMax"/>
          <c:max val="1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>
                    <a:solidFill>
                      <a:schemeClr val="bg1">
                        <a:lumMod val="6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chemeClr val="bg1">
                        <a:lumMod val="6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Nombre de chercheurs</a:t>
                </a:r>
              </a:p>
              <a:p>
                <a:pPr>
                  <a:defRPr sz="900">
                    <a:solidFill>
                      <a:schemeClr val="bg1">
                        <a:lumMod val="6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chemeClr val="bg1">
                        <a:lumMod val="6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(en milliers de pp)</a:t>
                </a:r>
              </a:p>
            </c:rich>
          </c:tx>
          <c:layout>
            <c:manualLayout>
              <c:xMode val="edge"/>
              <c:yMode val="edge"/>
              <c:x val="2.3787712019868481E-2"/>
              <c:y val="0.17019660484227414"/>
            </c:manualLayout>
          </c:layout>
          <c:overlay val="0"/>
        </c:title>
        <c:numFmt formatCode="0,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2922496"/>
        <c:crosses val="autoZero"/>
        <c:crossBetween val="between"/>
        <c:majorUnit val="20000"/>
      </c:valAx>
      <c:valAx>
        <c:axId val="82946688"/>
        <c:scaling>
          <c:orientation val="minMax"/>
          <c:max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900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Part</a:t>
                </a:r>
                <a:r>
                  <a:rPr lang="en-US" sz="900" baseline="0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des femmes</a:t>
                </a:r>
                <a:r>
                  <a:rPr lang="en-US" sz="900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(en %)</a:t>
                </a:r>
              </a:p>
            </c:rich>
          </c:tx>
          <c:layout>
            <c:manualLayout>
              <c:xMode val="edge"/>
              <c:yMode val="edge"/>
              <c:x val="0.92365591397849467"/>
              <c:y val="0.1825651939037765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>
                <a:solidFill>
                  <a:srgbClr val="0070C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2952960"/>
        <c:crosses val="max"/>
        <c:crossBetween val="between"/>
        <c:majorUnit val="0.2"/>
      </c:valAx>
      <c:catAx>
        <c:axId val="82952960"/>
        <c:scaling>
          <c:orientation val="minMax"/>
        </c:scaling>
        <c:delete val="1"/>
        <c:axPos val="b"/>
        <c:majorTickMark val="out"/>
        <c:minorTickMark val="none"/>
        <c:tickLblPos val="nextTo"/>
        <c:crossAx val="8294668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13</xdr:row>
      <xdr:rowOff>66676</xdr:rowOff>
    </xdr:from>
    <xdr:to>
      <xdr:col>8</xdr:col>
      <xdr:colOff>390525</xdr:colOff>
      <xdr:row>21</xdr:row>
      <xdr:rowOff>142876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22412</xdr:colOff>
      <xdr:row>10</xdr:row>
      <xdr:rowOff>33618</xdr:rowOff>
    </xdr:from>
    <xdr:to>
      <xdr:col>7</xdr:col>
      <xdr:colOff>616324</xdr:colOff>
      <xdr:row>25</xdr:row>
      <xdr:rowOff>168089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9</xdr:row>
      <xdr:rowOff>76200</xdr:rowOff>
    </xdr:from>
    <xdr:to>
      <xdr:col>8</xdr:col>
      <xdr:colOff>9526</xdr:colOff>
      <xdr:row>21</xdr:row>
      <xdr:rowOff>105896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714375</xdr:colOff>
      <xdr:row>4</xdr:row>
      <xdr:rowOff>123825</xdr:rowOff>
    </xdr:from>
    <xdr:to>
      <xdr:col>11</xdr:col>
      <xdr:colOff>447675</xdr:colOff>
      <xdr:row>27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0.47803</cdr:x>
      <cdr:y>0.00137</cdr:y>
    </cdr:from>
    <cdr:to>
      <cdr:x>0.5729</cdr:x>
      <cdr:y>0.18385</cdr:y>
    </cdr:to>
    <cdr:pic>
      <cdr:nvPicPr>
        <cdr:cNvPr id="2" name="Image 1"/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58824" t="17929" r="18588" b="67330"/>
        <a:stretch xmlns:a="http://schemas.openxmlformats.org/drawingml/2006/main"/>
      </cdr:blipFill>
      <cdr:spPr bwMode="auto">
        <a:xfrm xmlns:a="http://schemas.openxmlformats.org/drawingml/2006/main" rot="16200000">
          <a:off x="1428233" y="272108"/>
          <a:ext cx="867294" cy="33613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/>
  </sheetViews>
  <sheetFormatPr baseColWidth="10" defaultRowHeight="12.75" x14ac:dyDescent="0.2"/>
  <cols>
    <col min="1" max="1" width="37.5703125" style="3" customWidth="1"/>
    <col min="2" max="8" width="7" style="2" customWidth="1"/>
    <col min="9" max="9" width="7" style="3" customWidth="1"/>
    <col min="10" max="16384" width="11.42578125" style="3"/>
  </cols>
  <sheetData>
    <row r="1" spans="1:10" x14ac:dyDescent="0.2">
      <c r="A1" s="1" t="s">
        <v>82</v>
      </c>
    </row>
    <row r="2" spans="1:10" x14ac:dyDescent="0.2">
      <c r="A2" s="1"/>
    </row>
    <row r="4" spans="1:10" ht="15" x14ac:dyDescent="0.25">
      <c r="A4" s="4" t="s">
        <v>68</v>
      </c>
    </row>
    <row r="6" spans="1:10" ht="23.25" customHeight="1" x14ac:dyDescent="0.25">
      <c r="A6" s="31" t="s">
        <v>0</v>
      </c>
      <c r="B6" s="32">
        <v>2007</v>
      </c>
      <c r="C6" s="32">
        <v>2008</v>
      </c>
      <c r="D6" s="32">
        <v>2009</v>
      </c>
      <c r="E6" s="33">
        <v>2010</v>
      </c>
      <c r="F6" s="33">
        <v>2011</v>
      </c>
      <c r="G6" s="33">
        <v>2012</v>
      </c>
      <c r="H6" s="33">
        <v>2013</v>
      </c>
      <c r="I6" s="33">
        <v>2014</v>
      </c>
      <c r="J6" s="33" t="s">
        <v>65</v>
      </c>
    </row>
    <row r="7" spans="1:10" ht="14.25" customHeight="1" x14ac:dyDescent="0.2">
      <c r="A7" s="34" t="s">
        <v>13</v>
      </c>
      <c r="B7" s="35">
        <v>137.13873999999998</v>
      </c>
      <c r="C7" s="35">
        <v>146.48868999999999</v>
      </c>
      <c r="D7" s="35">
        <v>156.02893</v>
      </c>
      <c r="E7" s="35">
        <v>183.9153</v>
      </c>
      <c r="F7" s="35">
        <v>197.05626000000001</v>
      </c>
      <c r="G7" s="35">
        <v>213.18098000000001</v>
      </c>
      <c r="H7" s="35">
        <v>219.75863000000001</v>
      </c>
      <c r="I7" s="35">
        <v>223.75476</v>
      </c>
      <c r="J7" s="35">
        <v>225.73581999999999</v>
      </c>
    </row>
    <row r="8" spans="1:10" ht="14.25" customHeight="1" x14ac:dyDescent="0.2">
      <c r="A8" s="34" t="s">
        <v>14</v>
      </c>
      <c r="B8" s="36">
        <v>124.57691280000016</v>
      </c>
      <c r="C8" s="36">
        <v>128.37338990000001</v>
      </c>
      <c r="D8" s="36">
        <v>133.70114710000004</v>
      </c>
      <c r="E8" s="36">
        <v>143.82783440000006</v>
      </c>
      <c r="F8" s="36">
        <v>148.43936190000005</v>
      </c>
      <c r="G8" s="36">
        <v>156.39160000000001</v>
      </c>
      <c r="H8" s="36">
        <v>161.46001999999999</v>
      </c>
      <c r="I8" s="36">
        <v>161.74352999999999</v>
      </c>
      <c r="J8" s="36">
        <v>165.84476000000001</v>
      </c>
    </row>
    <row r="9" spans="1:10" ht="14.25" customHeight="1" x14ac:dyDescent="0.25">
      <c r="A9" s="37" t="s">
        <v>57</v>
      </c>
      <c r="B9" s="38">
        <f>B8/B7</f>
        <v>0.90840059344281687</v>
      </c>
      <c r="C9" s="38">
        <f t="shared" ref="C9:H9" si="0">C8/C7</f>
        <v>0.87633652741382295</v>
      </c>
      <c r="D9" s="38">
        <f t="shared" si="0"/>
        <v>0.85689972430112826</v>
      </c>
      <c r="E9" s="38">
        <f t="shared" si="0"/>
        <v>0.78203300323572889</v>
      </c>
      <c r="F9" s="38">
        <f t="shared" si="0"/>
        <v>0.75328417326097652</v>
      </c>
      <c r="G9" s="38">
        <f t="shared" si="0"/>
        <v>0.73360953683579089</v>
      </c>
      <c r="H9" s="38">
        <f t="shared" si="0"/>
        <v>0.73471526465195014</v>
      </c>
      <c r="I9" s="38">
        <f t="shared" ref="I9:J9" si="1">I8/I7</f>
        <v>0.72286073377835625</v>
      </c>
      <c r="J9" s="38">
        <f t="shared" si="1"/>
        <v>0.73468517313734261</v>
      </c>
    </row>
    <row r="10" spans="1:10" ht="14.25" customHeight="1" x14ac:dyDescent="0.25">
      <c r="A10" s="37" t="s">
        <v>1</v>
      </c>
      <c r="B10" s="39">
        <v>24.752715487000014</v>
      </c>
      <c r="C10" s="39">
        <v>25.761209831999995</v>
      </c>
      <c r="D10" s="39">
        <v>26.425932796000009</v>
      </c>
      <c r="E10" s="39">
        <v>27.454569782000007</v>
      </c>
      <c r="F10" s="39">
        <v>28.850562703999998</v>
      </c>
      <c r="G10" s="39">
        <v>30.041401090000001</v>
      </c>
      <c r="H10" s="39">
        <v>30.589664509999999</v>
      </c>
      <c r="I10" s="39">
        <v>31.132667569999999</v>
      </c>
      <c r="J10" s="39">
        <v>31.75638172</v>
      </c>
    </row>
    <row r="11" spans="1:10" x14ac:dyDescent="0.2">
      <c r="B11" s="5"/>
      <c r="C11" s="5"/>
      <c r="D11" s="5"/>
      <c r="E11" s="5"/>
      <c r="F11" s="5"/>
      <c r="G11" s="5"/>
      <c r="H11" s="5"/>
    </row>
    <row r="12" spans="1:10" x14ac:dyDescent="0.2">
      <c r="A12" s="3" t="s">
        <v>64</v>
      </c>
      <c r="B12" s="5"/>
      <c r="C12" s="5"/>
      <c r="D12" s="5"/>
      <c r="E12" s="5"/>
      <c r="F12" s="5"/>
      <c r="G12" s="5"/>
      <c r="H12" s="5"/>
    </row>
    <row r="23" spans="9:9" x14ac:dyDescent="0.2">
      <c r="I23" s="11" t="s">
        <v>63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activeCell="J17" sqref="J17"/>
    </sheetView>
  </sheetViews>
  <sheetFormatPr baseColWidth="10" defaultRowHeight="15" x14ac:dyDescent="0.25"/>
  <cols>
    <col min="1" max="1" width="23.140625" customWidth="1"/>
  </cols>
  <sheetData>
    <row r="1" spans="1:12" x14ac:dyDescent="0.25">
      <c r="A1" s="1" t="s">
        <v>82</v>
      </c>
    </row>
    <row r="2" spans="1:12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6"/>
    </row>
    <row r="3" spans="1:12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3" customFormat="1" x14ac:dyDescent="0.25">
      <c r="A4" s="4" t="s">
        <v>67</v>
      </c>
      <c r="B4" s="2"/>
      <c r="C4" s="2"/>
      <c r="D4" s="2"/>
      <c r="E4" s="2"/>
      <c r="F4" s="2"/>
      <c r="G4" s="2"/>
      <c r="H4" s="2"/>
    </row>
    <row r="5" spans="1:12" s="3" customFormat="1" x14ac:dyDescent="0.25">
      <c r="A5" s="4"/>
      <c r="B5" s="2"/>
      <c r="C5" s="2"/>
      <c r="D5" s="2"/>
      <c r="E5" s="2"/>
      <c r="F5" s="2"/>
      <c r="G5" s="2"/>
      <c r="H5" s="2"/>
    </row>
    <row r="6" spans="1:12" x14ac:dyDescent="0.25">
      <c r="B6" s="7" t="s">
        <v>2</v>
      </c>
      <c r="C6" s="7" t="s">
        <v>3</v>
      </c>
      <c r="D6" s="7" t="s">
        <v>5</v>
      </c>
      <c r="E6" s="7" t="s">
        <v>4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26" t="s">
        <v>12</v>
      </c>
    </row>
    <row r="7" spans="1:12" x14ac:dyDescent="0.25">
      <c r="A7" s="7" t="s">
        <v>59</v>
      </c>
      <c r="B7" s="8">
        <v>6525.03925975329</v>
      </c>
      <c r="C7" s="8">
        <v>35844.49069641775</v>
      </c>
      <c r="D7" s="8">
        <v>42311.481008146009</v>
      </c>
      <c r="E7" s="8">
        <v>38909.192086670781</v>
      </c>
      <c r="F7" s="8">
        <v>34257.086713427809</v>
      </c>
      <c r="G7" s="8">
        <v>25685.282528426789</v>
      </c>
      <c r="H7" s="8">
        <v>21672.992942986453</v>
      </c>
      <c r="I7" s="8">
        <v>14871.43063165071</v>
      </c>
      <c r="J7" s="8">
        <v>4972.8611005551011</v>
      </c>
      <c r="K7" s="8">
        <v>685.96303196587178</v>
      </c>
      <c r="L7" s="8">
        <f>SUM(B7:K7)</f>
        <v>225735.82000000056</v>
      </c>
    </row>
    <row r="8" spans="1:12" s="10" customFormat="1" x14ac:dyDescent="0.25">
      <c r="A8" s="7" t="s">
        <v>58</v>
      </c>
      <c r="B8" s="9">
        <v>0.25693092320407801</v>
      </c>
      <c r="C8" s="9">
        <v>0.25181142289788799</v>
      </c>
      <c r="D8" s="9">
        <v>0.223944737420712</v>
      </c>
      <c r="E8" s="9">
        <v>0.21546218448051099</v>
      </c>
      <c r="F8" s="9">
        <v>0.18042931956535499</v>
      </c>
      <c r="G8" s="9">
        <v>0.17593025995230899</v>
      </c>
      <c r="H8" s="9">
        <v>0.15483683686277899</v>
      </c>
      <c r="I8" s="9">
        <v>0.13128472125688201</v>
      </c>
      <c r="J8" s="9">
        <v>9.0528246100137003E-2</v>
      </c>
      <c r="K8" s="9">
        <v>9.2446254134813E-2</v>
      </c>
      <c r="L8" s="9">
        <v>0.20261755533525899</v>
      </c>
    </row>
    <row r="9" spans="1:12" s="10" customFormat="1" x14ac:dyDescent="0.25">
      <c r="A9" s="24" t="s">
        <v>15</v>
      </c>
      <c r="B9" s="25">
        <v>0.19862845326311054</v>
      </c>
      <c r="C9" s="25">
        <v>0.19862845326311054</v>
      </c>
      <c r="D9" s="25">
        <v>0.19862845326311054</v>
      </c>
      <c r="E9" s="25">
        <v>0.19862845326311054</v>
      </c>
      <c r="F9" s="25">
        <v>0.19862845326311054</v>
      </c>
      <c r="G9" s="25">
        <v>0.19862845326311054</v>
      </c>
      <c r="H9" s="25">
        <v>0.19862845326311054</v>
      </c>
      <c r="I9" s="25">
        <v>0.19862845326311054</v>
      </c>
      <c r="J9" s="25">
        <v>0.19862845326311054</v>
      </c>
      <c r="K9" s="25">
        <v>0.19862845326311054</v>
      </c>
      <c r="L9" s="25"/>
    </row>
    <row r="10" spans="1:12" x14ac:dyDescent="0.25">
      <c r="L10" s="6"/>
    </row>
    <row r="11" spans="1:12" x14ac:dyDescent="0.25">
      <c r="L11" s="6"/>
    </row>
    <row r="12" spans="1:12" x14ac:dyDescent="0.25">
      <c r="K12" s="78"/>
      <c r="L12" s="6"/>
    </row>
    <row r="13" spans="1:12" x14ac:dyDescent="0.25">
      <c r="L13" s="6"/>
    </row>
    <row r="14" spans="1:12" x14ac:dyDescent="0.25">
      <c r="L14" s="6"/>
    </row>
    <row r="15" spans="1:12" x14ac:dyDescent="0.25">
      <c r="L15" s="6"/>
    </row>
    <row r="16" spans="1:12" x14ac:dyDescent="0.25">
      <c r="L16" s="6"/>
    </row>
    <row r="17" spans="8:12" x14ac:dyDescent="0.25">
      <c r="L17" s="6"/>
    </row>
    <row r="18" spans="8:12" x14ac:dyDescent="0.25">
      <c r="L18" s="6"/>
    </row>
    <row r="19" spans="8:12" x14ac:dyDescent="0.25">
      <c r="L19" s="6"/>
    </row>
    <row r="20" spans="8:12" x14ac:dyDescent="0.25">
      <c r="L20" s="6"/>
    </row>
    <row r="21" spans="8:12" x14ac:dyDescent="0.25">
      <c r="L21" s="6"/>
    </row>
    <row r="22" spans="8:12" x14ac:dyDescent="0.25">
      <c r="L22" s="6"/>
    </row>
    <row r="25" spans="8:12" x14ac:dyDescent="0.25">
      <c r="H25" s="11" t="s">
        <v>63</v>
      </c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activeCell="J16" sqref="J16"/>
    </sheetView>
  </sheetViews>
  <sheetFormatPr baseColWidth="10" defaultRowHeight="15" x14ac:dyDescent="0.25"/>
  <cols>
    <col min="1" max="1" width="25.140625" customWidth="1"/>
  </cols>
  <sheetData>
    <row r="1" spans="1:13" x14ac:dyDescent="0.25">
      <c r="A1" s="1" t="s">
        <v>82</v>
      </c>
    </row>
    <row r="4" spans="1:13" x14ac:dyDescent="0.25">
      <c r="A4" s="4" t="s">
        <v>69</v>
      </c>
    </row>
    <row r="6" spans="1:13" ht="45" x14ac:dyDescent="0.25">
      <c r="B6" s="27" t="s">
        <v>77</v>
      </c>
      <c r="C6" s="27" t="s">
        <v>76</v>
      </c>
      <c r="D6" s="27" t="s">
        <v>81</v>
      </c>
      <c r="E6" s="27" t="s">
        <v>80</v>
      </c>
      <c r="F6" s="27" t="s">
        <v>78</v>
      </c>
      <c r="G6" s="27" t="s">
        <v>79</v>
      </c>
      <c r="H6" s="26" t="s">
        <v>12</v>
      </c>
    </row>
    <row r="7" spans="1:13" x14ac:dyDescent="0.25">
      <c r="A7" s="7" t="s">
        <v>59</v>
      </c>
      <c r="B7" s="13">
        <v>26725.328824291209</v>
      </c>
      <c r="C7" s="14">
        <v>126825.20767303911</v>
      </c>
      <c r="D7" s="14">
        <v>39116.568706039499</v>
      </c>
      <c r="E7" s="14">
        <v>11691.726635808458</v>
      </c>
      <c r="F7" s="14">
        <v>17009.505081952346</v>
      </c>
      <c r="G7" s="14">
        <v>4367.483078870071</v>
      </c>
      <c r="H7" s="14">
        <v>225735.82000000068</v>
      </c>
    </row>
    <row r="8" spans="1:13" x14ac:dyDescent="0.25">
      <c r="A8" s="7" t="s">
        <v>58</v>
      </c>
      <c r="B8" s="15">
        <v>0.31957528354412351</v>
      </c>
      <c r="C8" s="15">
        <v>0.16671781596403887</v>
      </c>
      <c r="D8" s="15">
        <v>0.27119388709719072</v>
      </c>
      <c r="E8" s="15">
        <v>0.20222393011826537</v>
      </c>
      <c r="F8" s="15">
        <v>0.12311879297535065</v>
      </c>
      <c r="G8" s="16">
        <v>0.2258859051454144</v>
      </c>
      <c r="H8" s="15">
        <v>0.20261755533525899</v>
      </c>
      <c r="K8" s="78"/>
    </row>
    <row r="9" spans="1:13" x14ac:dyDescent="0.25">
      <c r="A9" s="24" t="s">
        <v>16</v>
      </c>
      <c r="B9" s="25">
        <v>0.19862845326311063</v>
      </c>
      <c r="C9" s="25">
        <v>0.19862845326311063</v>
      </c>
      <c r="D9" s="25">
        <v>0.19862845326311063</v>
      </c>
      <c r="E9" s="25">
        <v>0.19862845326311063</v>
      </c>
      <c r="F9" s="25">
        <v>0.19862845326311063</v>
      </c>
      <c r="G9" s="25">
        <v>0.19862845326311063</v>
      </c>
      <c r="H9" s="25"/>
    </row>
    <row r="10" spans="1:13" x14ac:dyDescent="0.25">
      <c r="A10" s="10"/>
      <c r="B10" s="12"/>
      <c r="C10" s="12"/>
      <c r="D10" s="12"/>
      <c r="E10" s="12"/>
      <c r="F10" s="12"/>
      <c r="G10" s="12"/>
      <c r="H10" s="12"/>
    </row>
    <row r="11" spans="1:13" x14ac:dyDescent="0.25">
      <c r="A11" s="10"/>
      <c r="B11" s="12"/>
      <c r="C11" s="12"/>
      <c r="D11" s="12"/>
      <c r="E11" s="12"/>
      <c r="F11" s="12"/>
      <c r="G11" s="12"/>
      <c r="H11" s="12"/>
    </row>
    <row r="12" spans="1:13" x14ac:dyDescent="0.25">
      <c r="A12" s="10"/>
      <c r="B12" s="12"/>
      <c r="C12" s="12"/>
      <c r="D12" s="12"/>
      <c r="E12" s="12"/>
      <c r="F12" s="12"/>
      <c r="G12" s="12"/>
      <c r="H12" s="12"/>
    </row>
    <row r="13" spans="1:13" x14ac:dyDescent="0.25">
      <c r="A13" s="10"/>
      <c r="B13" s="12"/>
      <c r="C13" s="12"/>
      <c r="D13" s="12"/>
      <c r="E13" s="12"/>
      <c r="F13" s="12"/>
      <c r="G13" s="12"/>
      <c r="H13" s="12"/>
    </row>
    <row r="14" spans="1:13" x14ac:dyDescent="0.25">
      <c r="A14" s="10"/>
      <c r="B14" s="12"/>
      <c r="C14" s="12"/>
      <c r="D14" s="12"/>
      <c r="E14" s="12"/>
      <c r="F14" s="12"/>
      <c r="G14" s="12"/>
      <c r="H14" s="12"/>
    </row>
    <row r="15" spans="1:13" x14ac:dyDescent="0.25">
      <c r="A15" s="10"/>
      <c r="B15" s="12"/>
      <c r="C15" s="12"/>
      <c r="D15" s="12"/>
      <c r="E15" s="12"/>
      <c r="F15" s="12"/>
      <c r="G15" s="12"/>
      <c r="H15" s="12"/>
    </row>
    <row r="16" spans="1:13" x14ac:dyDescent="0.25">
      <c r="A16" s="10"/>
      <c r="B16" s="12"/>
      <c r="C16" s="12"/>
      <c r="D16" s="12"/>
      <c r="E16" s="12"/>
      <c r="F16" s="12"/>
      <c r="G16" s="12"/>
      <c r="H16" s="12"/>
      <c r="M16" s="6"/>
    </row>
    <row r="17" spans="1:14" x14ac:dyDescent="0.25">
      <c r="A17" s="10"/>
      <c r="B17" s="12"/>
      <c r="C17" s="12"/>
      <c r="D17" s="12"/>
      <c r="E17" s="12"/>
      <c r="F17" s="12"/>
      <c r="G17" s="12"/>
      <c r="H17" s="12"/>
      <c r="M17" s="6"/>
    </row>
    <row r="18" spans="1:14" x14ac:dyDescent="0.25">
      <c r="A18" s="10"/>
      <c r="B18" s="12"/>
      <c r="C18" s="12"/>
      <c r="D18" s="12"/>
      <c r="E18" s="12"/>
      <c r="F18" s="12"/>
      <c r="G18" s="12"/>
      <c r="H18" s="12"/>
      <c r="M18" s="6"/>
    </row>
    <row r="19" spans="1:14" x14ac:dyDescent="0.25">
      <c r="A19" s="10"/>
      <c r="B19" s="12"/>
      <c r="C19" s="12"/>
      <c r="D19" s="12"/>
      <c r="E19" s="12"/>
      <c r="F19" s="12"/>
      <c r="G19" s="12"/>
      <c r="H19" s="12"/>
    </row>
    <row r="20" spans="1:14" x14ac:dyDescent="0.25">
      <c r="A20" s="10"/>
      <c r="B20" s="12"/>
      <c r="C20" s="12"/>
      <c r="D20" s="12"/>
      <c r="E20" s="12"/>
      <c r="F20" s="12"/>
      <c r="G20" s="12"/>
      <c r="H20" s="12"/>
    </row>
    <row r="21" spans="1:14" x14ac:dyDescent="0.25">
      <c r="A21" s="10"/>
      <c r="B21" s="12"/>
      <c r="C21" s="12"/>
      <c r="D21" s="12"/>
      <c r="E21" s="12"/>
      <c r="F21" s="12"/>
      <c r="G21" s="12"/>
      <c r="H21" s="12"/>
    </row>
    <row r="22" spans="1:14" x14ac:dyDescent="0.25">
      <c r="A22" s="10"/>
      <c r="B22" s="12"/>
      <c r="C22" s="12"/>
      <c r="D22" s="12"/>
      <c r="E22" s="12"/>
      <c r="F22" s="12"/>
      <c r="G22" s="12"/>
      <c r="H22" s="11" t="s">
        <v>63</v>
      </c>
    </row>
    <row r="23" spans="1:14" x14ac:dyDescent="0.25">
      <c r="A23" s="10"/>
      <c r="B23" s="12"/>
      <c r="C23" s="12"/>
      <c r="D23" s="12"/>
      <c r="E23" s="12"/>
      <c r="F23" s="12"/>
      <c r="G23" s="12"/>
      <c r="H23" s="12"/>
      <c r="N23" s="6"/>
    </row>
    <row r="24" spans="1:14" x14ac:dyDescent="0.25">
      <c r="A24" s="10"/>
      <c r="B24" s="12"/>
      <c r="C24" s="12"/>
      <c r="D24" s="12"/>
      <c r="E24" s="12"/>
      <c r="F24" s="12"/>
      <c r="G24" s="12"/>
      <c r="H24" s="12"/>
      <c r="N24" s="6"/>
    </row>
    <row r="25" spans="1:14" x14ac:dyDescent="0.25">
      <c r="A25" s="10"/>
      <c r="B25" s="12"/>
      <c r="C25" s="12"/>
      <c r="D25" s="12"/>
      <c r="E25" s="12"/>
      <c r="F25" s="12"/>
      <c r="G25" s="12"/>
      <c r="H25" s="12"/>
      <c r="N25" s="6"/>
    </row>
    <row r="26" spans="1:14" x14ac:dyDescent="0.25">
      <c r="A26" s="10"/>
      <c r="B26" s="12"/>
      <c r="C26" s="12"/>
      <c r="D26" s="12"/>
      <c r="E26" s="12"/>
      <c r="F26" s="12"/>
      <c r="G26" s="12"/>
      <c r="H26" s="12"/>
      <c r="N26" s="6"/>
    </row>
    <row r="27" spans="1:14" x14ac:dyDescent="0.25">
      <c r="A27" s="10"/>
      <c r="B27" s="12"/>
      <c r="C27" s="12"/>
      <c r="D27" s="12"/>
      <c r="E27" s="12"/>
      <c r="F27" s="12"/>
      <c r="G27" s="12"/>
      <c r="H27" s="12"/>
      <c r="N27" s="6"/>
    </row>
    <row r="28" spans="1:14" x14ac:dyDescent="0.25">
      <c r="A28" s="10"/>
      <c r="B28" s="12"/>
      <c r="C28" s="12"/>
      <c r="D28" s="12"/>
      <c r="E28" s="12"/>
      <c r="F28" s="12"/>
      <c r="G28" s="12"/>
      <c r="H28" s="12"/>
      <c r="N28" s="6"/>
    </row>
    <row r="29" spans="1:14" x14ac:dyDescent="0.25">
      <c r="A29" s="10"/>
      <c r="B29" s="12"/>
      <c r="C29" s="12"/>
      <c r="D29" s="12"/>
      <c r="E29" s="12"/>
      <c r="F29" s="12"/>
      <c r="G29" s="12"/>
      <c r="H29" s="12"/>
      <c r="N29" s="6"/>
    </row>
    <row r="30" spans="1:14" x14ac:dyDescent="0.25">
      <c r="A30" s="10"/>
      <c r="B30" s="12"/>
      <c r="C30" s="12"/>
      <c r="D30" s="12"/>
      <c r="E30" s="12"/>
      <c r="F30" s="12"/>
      <c r="G30" s="12"/>
      <c r="H30" s="12"/>
      <c r="N30" s="6"/>
    </row>
    <row r="31" spans="1:14" x14ac:dyDescent="0.25">
      <c r="A31" s="10"/>
      <c r="B31" s="12"/>
      <c r="C31" s="12"/>
      <c r="D31" s="12"/>
      <c r="E31" s="12"/>
      <c r="F31" s="12"/>
      <c r="G31" s="12"/>
      <c r="H31" s="12"/>
      <c r="N31" s="6"/>
    </row>
    <row r="32" spans="1:14" x14ac:dyDescent="0.25">
      <c r="A32" s="10"/>
      <c r="B32" s="12"/>
      <c r="C32" s="12"/>
      <c r="D32" s="12"/>
      <c r="E32" s="12"/>
      <c r="F32" s="12"/>
      <c r="G32" s="12"/>
      <c r="H32" s="12"/>
      <c r="N32" s="6"/>
    </row>
    <row r="33" spans="1:14" x14ac:dyDescent="0.25">
      <c r="A33" s="10"/>
      <c r="B33" s="12"/>
      <c r="C33" s="12"/>
      <c r="D33" s="12"/>
      <c r="E33" s="12"/>
      <c r="F33" s="12"/>
      <c r="G33" s="12"/>
      <c r="H33" s="12"/>
      <c r="N33" s="6"/>
    </row>
    <row r="34" spans="1:14" x14ac:dyDescent="0.25">
      <c r="A34" s="10"/>
      <c r="B34" s="12"/>
      <c r="C34" s="12"/>
      <c r="D34" s="12"/>
      <c r="E34" s="12"/>
      <c r="F34" s="12"/>
      <c r="G34" s="12"/>
      <c r="H34" s="12"/>
      <c r="N34" s="6"/>
    </row>
    <row r="35" spans="1:14" x14ac:dyDescent="0.25">
      <c r="A35" s="10"/>
      <c r="B35" s="12"/>
      <c r="C35" s="12"/>
      <c r="D35" s="12"/>
      <c r="E35" s="12"/>
      <c r="F35" s="12"/>
      <c r="G35" s="12"/>
      <c r="H35" s="12"/>
      <c r="N35" s="6"/>
    </row>
    <row r="36" spans="1:14" x14ac:dyDescent="0.25">
      <c r="A36" s="10"/>
      <c r="B36" s="12"/>
      <c r="C36" s="12"/>
      <c r="D36" s="12"/>
      <c r="E36" s="12"/>
      <c r="F36" s="12"/>
      <c r="G36" s="12"/>
      <c r="H36" s="12"/>
      <c r="N36" s="6"/>
    </row>
    <row r="37" spans="1:14" x14ac:dyDescent="0.25">
      <c r="A37" s="10"/>
      <c r="B37" s="12"/>
      <c r="C37" s="12"/>
      <c r="D37" s="12"/>
      <c r="E37" s="12"/>
      <c r="F37" s="12"/>
      <c r="G37" s="12"/>
      <c r="H37" s="12"/>
      <c r="N37" s="6"/>
    </row>
    <row r="38" spans="1:14" x14ac:dyDescent="0.25">
      <c r="A38" s="10"/>
      <c r="B38" s="12"/>
      <c r="C38" s="12"/>
      <c r="D38" s="12"/>
      <c r="E38" s="12"/>
      <c r="F38" s="12"/>
      <c r="G38" s="12"/>
      <c r="H38" s="12"/>
      <c r="N38" s="6"/>
    </row>
    <row r="39" spans="1:14" x14ac:dyDescent="0.25">
      <c r="A39" s="10"/>
      <c r="B39" s="12"/>
      <c r="C39" s="12"/>
      <c r="D39" s="12"/>
      <c r="E39" s="12"/>
      <c r="F39" s="12"/>
      <c r="G39" s="12"/>
      <c r="H39" s="12"/>
      <c r="N39" s="6"/>
    </row>
    <row r="40" spans="1:14" x14ac:dyDescent="0.25">
      <c r="A40" s="10"/>
      <c r="B40" s="12"/>
      <c r="C40" s="12"/>
      <c r="D40" s="12"/>
      <c r="E40" s="12"/>
      <c r="F40" s="12"/>
      <c r="G40" s="12"/>
      <c r="H40" s="12"/>
      <c r="N40" s="6"/>
    </row>
    <row r="41" spans="1:14" x14ac:dyDescent="0.25">
      <c r="N41" s="6"/>
    </row>
    <row r="42" spans="1:14" x14ac:dyDescent="0.25">
      <c r="N42" s="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zoomScaleNormal="100" workbookViewId="0">
      <selection activeCell="K5" sqref="K5"/>
    </sheetView>
  </sheetViews>
  <sheetFormatPr baseColWidth="10" defaultRowHeight="15" x14ac:dyDescent="0.25"/>
  <cols>
    <col min="1" max="1" width="35.28515625" customWidth="1"/>
    <col min="2" max="2" width="14.7109375" customWidth="1"/>
    <col min="3" max="3" width="15.5703125" customWidth="1"/>
  </cols>
  <sheetData>
    <row r="1" spans="1:14" x14ac:dyDescent="0.25">
      <c r="A1" s="1" t="s">
        <v>82</v>
      </c>
    </row>
    <row r="2" spans="1:14" x14ac:dyDescent="0.25">
      <c r="D2" s="28"/>
    </row>
    <row r="3" spans="1:14" x14ac:dyDescent="0.25">
      <c r="D3" s="28"/>
      <c r="M3" s="17"/>
      <c r="N3" s="17"/>
    </row>
    <row r="4" spans="1:14" x14ac:dyDescent="0.25">
      <c r="A4" s="4" t="s">
        <v>72</v>
      </c>
      <c r="D4" s="28"/>
      <c r="M4" s="17"/>
      <c r="N4" s="17"/>
    </row>
    <row r="5" spans="1:14" x14ac:dyDescent="0.25">
      <c r="D5" s="28"/>
      <c r="M5" s="17"/>
      <c r="N5" s="17"/>
    </row>
    <row r="6" spans="1:14" ht="34.5" customHeight="1" x14ac:dyDescent="0.25">
      <c r="A6" s="26" t="s">
        <v>62</v>
      </c>
      <c r="B6" s="27" t="s">
        <v>60</v>
      </c>
      <c r="C6" s="27" t="s">
        <v>61</v>
      </c>
      <c r="D6" s="28"/>
      <c r="M6" s="17"/>
      <c r="N6" s="18"/>
    </row>
    <row r="7" spans="1:14" x14ac:dyDescent="0.25">
      <c r="A7" s="7" t="s">
        <v>18</v>
      </c>
      <c r="B7" s="40">
        <v>70468.90009854408</v>
      </c>
      <c r="C7" s="15">
        <v>0.13105988046567901</v>
      </c>
      <c r="D7" s="29">
        <v>0.20261755533525999</v>
      </c>
      <c r="M7" s="17"/>
      <c r="N7" s="18"/>
    </row>
    <row r="8" spans="1:14" x14ac:dyDescent="0.25">
      <c r="A8" s="7" t="s">
        <v>19</v>
      </c>
      <c r="B8" s="40">
        <v>60688.949295383092</v>
      </c>
      <c r="C8" s="15">
        <v>0.15374380382101399</v>
      </c>
      <c r="D8" s="29">
        <v>0.20261755533525999</v>
      </c>
      <c r="M8" s="17"/>
      <c r="N8" s="18"/>
    </row>
    <row r="9" spans="1:14" x14ac:dyDescent="0.25">
      <c r="A9" s="20" t="s">
        <v>71</v>
      </c>
      <c r="B9" s="40">
        <v>44037.662006879407</v>
      </c>
      <c r="C9" s="15">
        <v>0.14201050140803226</v>
      </c>
      <c r="D9" s="29">
        <v>0.20261755533525999</v>
      </c>
      <c r="M9" s="17"/>
      <c r="N9" s="18"/>
    </row>
    <row r="10" spans="1:14" x14ac:dyDescent="0.25">
      <c r="A10" s="7" t="s">
        <v>17</v>
      </c>
      <c r="B10" s="40">
        <v>9002.6634069290976</v>
      </c>
      <c r="C10" s="15">
        <v>0.43065619917223702</v>
      </c>
      <c r="D10" s="29">
        <v>0.20261755533525999</v>
      </c>
      <c r="M10" s="17"/>
      <c r="N10" s="18"/>
    </row>
    <row r="11" spans="1:14" x14ac:dyDescent="0.25">
      <c r="A11" s="7" t="s">
        <v>23</v>
      </c>
      <c r="B11" s="40">
        <v>8292.935744526214</v>
      </c>
      <c r="C11" s="15">
        <v>0.61240374192942304</v>
      </c>
      <c r="D11" s="29">
        <v>0.20261755533525999</v>
      </c>
      <c r="M11" s="17"/>
      <c r="N11" s="18"/>
    </row>
    <row r="12" spans="1:14" x14ac:dyDescent="0.25">
      <c r="A12" s="7" t="s">
        <v>22</v>
      </c>
      <c r="B12" s="40">
        <v>8134.4535442147226</v>
      </c>
      <c r="C12" s="15">
        <v>0.55870839170414099</v>
      </c>
      <c r="D12" s="29">
        <v>0.20261755533525999</v>
      </c>
      <c r="M12" s="17"/>
      <c r="N12" s="18"/>
    </row>
    <row r="13" spans="1:14" x14ac:dyDescent="0.25">
      <c r="A13" s="20" t="s">
        <v>70</v>
      </c>
      <c r="B13" s="40">
        <v>6404.0946708163447</v>
      </c>
      <c r="C13" s="15">
        <v>0.19774378683892099</v>
      </c>
      <c r="D13" s="29">
        <v>0.20261755533525999</v>
      </c>
      <c r="M13" s="17"/>
      <c r="N13" s="18"/>
    </row>
    <row r="14" spans="1:14" x14ac:dyDescent="0.25">
      <c r="A14" s="20" t="s">
        <v>26</v>
      </c>
      <c r="B14" s="40">
        <v>6363.805183425623</v>
      </c>
      <c r="C14" s="15">
        <v>0.20468617946894499</v>
      </c>
      <c r="D14" s="29">
        <v>0.20261755533525999</v>
      </c>
      <c r="M14" s="17"/>
      <c r="N14" s="18"/>
    </row>
    <row r="15" spans="1:14" x14ac:dyDescent="0.25">
      <c r="A15" s="7" t="s">
        <v>21</v>
      </c>
      <c r="B15" s="40">
        <v>5111.3195276209963</v>
      </c>
      <c r="C15" s="15">
        <v>0.45810496581273902</v>
      </c>
      <c r="D15" s="29">
        <v>0.20261755533525999</v>
      </c>
      <c r="M15" s="17"/>
      <c r="N15" s="18"/>
    </row>
    <row r="16" spans="1:14" x14ac:dyDescent="0.25">
      <c r="A16" s="7" t="s">
        <v>24</v>
      </c>
      <c r="B16" s="40">
        <v>3444.7960315420496</v>
      </c>
      <c r="C16" s="15">
        <v>0.36817695104439602</v>
      </c>
      <c r="D16" s="29">
        <v>0.20261755533525999</v>
      </c>
      <c r="M16" s="17"/>
      <c r="N16" s="18"/>
    </row>
    <row r="17" spans="1:14" x14ac:dyDescent="0.25">
      <c r="A17" s="20" t="s">
        <v>20</v>
      </c>
      <c r="B17" s="40">
        <v>2601.1719837734463</v>
      </c>
      <c r="C17" s="15">
        <v>0.32651830649326802</v>
      </c>
      <c r="D17" s="29">
        <v>0.20261755533525999</v>
      </c>
      <c r="M17" s="17"/>
      <c r="N17" s="18"/>
    </row>
    <row r="18" spans="1:14" x14ac:dyDescent="0.25">
      <c r="A18" s="7" t="s">
        <v>25</v>
      </c>
      <c r="B18" s="40">
        <v>1185.06850634578</v>
      </c>
      <c r="C18" s="15">
        <v>0.43647512864866</v>
      </c>
      <c r="D18" s="29">
        <v>0.20261755533525999</v>
      </c>
      <c r="M18" s="17"/>
      <c r="N18" s="18"/>
    </row>
    <row r="19" spans="1:14" ht="28.5" customHeight="1" x14ac:dyDescent="0.25">
      <c r="A19" s="26" t="s">
        <v>12</v>
      </c>
      <c r="B19" s="41">
        <v>225735.82</v>
      </c>
      <c r="C19" s="30">
        <v>0.2026175553352598</v>
      </c>
      <c r="D19" s="28"/>
      <c r="M19" s="17"/>
      <c r="N19" s="18"/>
    </row>
    <row r="20" spans="1:14" x14ac:dyDescent="0.25">
      <c r="M20" s="17"/>
      <c r="N20" s="18"/>
    </row>
    <row r="21" spans="1:14" x14ac:dyDescent="0.25">
      <c r="N21" s="18"/>
    </row>
    <row r="22" spans="1:14" x14ac:dyDescent="0.25">
      <c r="M22" s="17"/>
      <c r="N22" s="18"/>
    </row>
    <row r="23" spans="1:14" x14ac:dyDescent="0.25">
      <c r="M23" s="17"/>
      <c r="N23" s="18"/>
    </row>
    <row r="24" spans="1:14" x14ac:dyDescent="0.25">
      <c r="M24" s="17"/>
      <c r="N24" s="18"/>
    </row>
    <row r="25" spans="1:14" x14ac:dyDescent="0.25">
      <c r="M25" s="17"/>
      <c r="N25" s="18"/>
    </row>
    <row r="26" spans="1:14" x14ac:dyDescent="0.25">
      <c r="M26" s="17"/>
      <c r="N26" s="18"/>
    </row>
    <row r="27" spans="1:14" x14ac:dyDescent="0.25">
      <c r="M27" s="17"/>
      <c r="N27" s="18"/>
    </row>
    <row r="28" spans="1:14" x14ac:dyDescent="0.25">
      <c r="M28" s="17"/>
      <c r="N28" s="18"/>
    </row>
    <row r="29" spans="1:14" ht="12.75" customHeight="1" x14ac:dyDescent="0.25">
      <c r="A29" s="21" t="s">
        <v>54</v>
      </c>
      <c r="B29" s="22" t="s">
        <v>27</v>
      </c>
      <c r="M29" s="17"/>
      <c r="N29" s="18"/>
    </row>
    <row r="30" spans="1:14" ht="10.5" customHeight="1" x14ac:dyDescent="0.25">
      <c r="A30" s="21" t="s">
        <v>53</v>
      </c>
      <c r="B30" s="22" t="s">
        <v>28</v>
      </c>
      <c r="M30" s="17"/>
      <c r="N30" s="18"/>
    </row>
    <row r="31" spans="1:14" x14ac:dyDescent="0.25">
      <c r="I31" s="11" t="s">
        <v>63</v>
      </c>
    </row>
  </sheetData>
  <sortState ref="A5:C15">
    <sortCondition descending="1" ref="B5:B15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opLeftCell="A4" zoomScaleNormal="100" workbookViewId="0">
      <selection activeCell="A4" sqref="A4"/>
    </sheetView>
  </sheetViews>
  <sheetFormatPr baseColWidth="10" defaultRowHeight="15" x14ac:dyDescent="0.25"/>
  <cols>
    <col min="1" max="1" width="31.5703125" customWidth="1"/>
    <col min="2" max="2" width="5.28515625" customWidth="1"/>
    <col min="3" max="3" width="5" customWidth="1"/>
    <col min="4" max="5" width="4.140625" customWidth="1"/>
    <col min="6" max="7" width="4" customWidth="1"/>
    <col min="8" max="8" width="4.42578125" customWidth="1"/>
    <col min="9" max="9" width="4.5703125" customWidth="1"/>
    <col min="10" max="10" width="5.42578125" bestFit="1" customWidth="1"/>
    <col min="11" max="11" width="5.140625" bestFit="1" customWidth="1"/>
    <col min="12" max="14" width="6.140625" bestFit="1" customWidth="1"/>
    <col min="15" max="15" width="7.42578125" bestFit="1" customWidth="1"/>
    <col min="16" max="16" width="6.7109375" customWidth="1"/>
    <col min="17" max="17" width="5.5703125" customWidth="1"/>
    <col min="18" max="18" width="7.140625" bestFit="1" customWidth="1"/>
    <col min="23" max="23" width="5.7109375" bestFit="1" customWidth="1"/>
  </cols>
  <sheetData>
    <row r="1" spans="1:14" x14ac:dyDescent="0.25">
      <c r="A1" s="1" t="s">
        <v>66</v>
      </c>
    </row>
    <row r="4" spans="1:14" x14ac:dyDescent="0.25">
      <c r="A4" s="4" t="s">
        <v>74</v>
      </c>
      <c r="D4" s="28"/>
      <c r="M4" s="17"/>
      <c r="N4" s="17"/>
    </row>
    <row r="5" spans="1:14" ht="18" customHeight="1" x14ac:dyDescent="0.25"/>
    <row r="6" spans="1:14" ht="21" customHeight="1" x14ac:dyDescent="0.25">
      <c r="A6" s="86" t="s">
        <v>75</v>
      </c>
      <c r="B6" s="82" t="s">
        <v>55</v>
      </c>
      <c r="C6" s="84" t="s">
        <v>56</v>
      </c>
      <c r="D6" s="42"/>
      <c r="E6" s="43"/>
      <c r="F6" s="79" t="s">
        <v>41</v>
      </c>
      <c r="G6" s="80"/>
      <c r="H6" s="81"/>
    </row>
    <row r="7" spans="1:14" ht="107.25" customHeight="1" x14ac:dyDescent="0.25">
      <c r="A7" s="87"/>
      <c r="B7" s="83"/>
      <c r="C7" s="85"/>
      <c r="D7" s="44" t="s">
        <v>39</v>
      </c>
      <c r="E7" s="45" t="s">
        <v>40</v>
      </c>
      <c r="F7" s="44" t="s">
        <v>42</v>
      </c>
      <c r="G7" s="44" t="s">
        <v>43</v>
      </c>
      <c r="H7" s="46" t="s">
        <v>44</v>
      </c>
      <c r="I7" s="23"/>
      <c r="J7" s="23"/>
      <c r="K7" s="23"/>
      <c r="L7" s="23"/>
    </row>
    <row r="8" spans="1:14" x14ac:dyDescent="0.25">
      <c r="A8" s="47" t="s">
        <v>46</v>
      </c>
      <c r="B8" s="48">
        <v>0.56103311384076904</v>
      </c>
      <c r="C8" s="49">
        <v>0.83491216529444812</v>
      </c>
      <c r="D8" s="66">
        <v>0.21098284997142247</v>
      </c>
      <c r="E8" s="50">
        <v>41.085498617467181</v>
      </c>
      <c r="F8" s="66">
        <v>0.12768007714194837</v>
      </c>
      <c r="G8" s="66">
        <v>0.57455773106214936</v>
      </c>
      <c r="H8" s="73">
        <v>0.14100914926558383</v>
      </c>
    </row>
    <row r="9" spans="1:14" x14ac:dyDescent="0.25">
      <c r="A9" s="51" t="s">
        <v>29</v>
      </c>
      <c r="B9" s="52">
        <v>8.9714516730219906E-2</v>
      </c>
      <c r="C9" s="53">
        <v>0.93115283199797705</v>
      </c>
      <c r="D9" s="67">
        <v>0.13014348575927923</v>
      </c>
      <c r="E9" s="54">
        <v>42.87795517754288</v>
      </c>
      <c r="F9" s="67">
        <v>6.0068007353762845E-2</v>
      </c>
      <c r="G9" s="67">
        <v>0.58398326434775072</v>
      </c>
      <c r="H9" s="71">
        <v>0.13956437353673412</v>
      </c>
    </row>
    <row r="10" spans="1:14" x14ac:dyDescent="0.25">
      <c r="A10" s="51" t="s">
        <v>30</v>
      </c>
      <c r="B10" s="52">
        <v>7.9681284077998432E-2</v>
      </c>
      <c r="C10" s="53">
        <v>0.89163586650743987</v>
      </c>
      <c r="D10" s="67">
        <v>0.16544430524563497</v>
      </c>
      <c r="E10" s="54">
        <v>39.052409653910708</v>
      </c>
      <c r="F10" s="67">
        <v>7.7223109204159632E-2</v>
      </c>
      <c r="G10" s="67">
        <v>0.71964447249075447</v>
      </c>
      <c r="H10" s="71">
        <v>0.11009528307956339</v>
      </c>
    </row>
    <row r="11" spans="1:14" x14ac:dyDescent="0.25">
      <c r="A11" s="51" t="s">
        <v>31</v>
      </c>
      <c r="B11" s="52">
        <v>4.6460592740664525E-2</v>
      </c>
      <c r="C11" s="53">
        <v>0.91873643903118096</v>
      </c>
      <c r="D11" s="67">
        <v>0.58888807688091482</v>
      </c>
      <c r="E11" s="54">
        <v>42.615577956349213</v>
      </c>
      <c r="F11" s="67">
        <v>0.43120554941935701</v>
      </c>
      <c r="G11" s="67">
        <v>0.1526241689535448</v>
      </c>
      <c r="H11" s="71">
        <v>0.25594856252618114</v>
      </c>
    </row>
    <row r="12" spans="1:14" x14ac:dyDescent="0.25">
      <c r="A12" s="51" t="s">
        <v>32</v>
      </c>
      <c r="B12" s="52">
        <v>3.01535662350794E-2</v>
      </c>
      <c r="C12" s="53">
        <v>0.81944931053632142</v>
      </c>
      <c r="D12" s="67">
        <v>0.47548183986690756</v>
      </c>
      <c r="E12" s="54">
        <v>40.082472896981926</v>
      </c>
      <c r="F12" s="67">
        <v>0.2748036345871771</v>
      </c>
      <c r="G12" s="67">
        <v>0.3529244062979961</v>
      </c>
      <c r="H12" s="71">
        <v>0.23579477442590843</v>
      </c>
    </row>
    <row r="13" spans="1:14" x14ac:dyDescent="0.25">
      <c r="A13" s="51" t="s">
        <v>48</v>
      </c>
      <c r="B13" s="52">
        <v>5.81128418165976E-2</v>
      </c>
      <c r="C13" s="53">
        <v>0.84674652294721442</v>
      </c>
      <c r="D13" s="67">
        <v>0.12183825799346902</v>
      </c>
      <c r="E13" s="54">
        <v>42.465825746579078</v>
      </c>
      <c r="F13" s="67">
        <v>7.8043392694563868E-2</v>
      </c>
      <c r="G13" s="67">
        <v>0.63646315163766898</v>
      </c>
      <c r="H13" s="71">
        <v>0.13934735023129574</v>
      </c>
    </row>
    <row r="14" spans="1:14" x14ac:dyDescent="0.25">
      <c r="A14" s="51" t="s">
        <v>47</v>
      </c>
      <c r="B14" s="52">
        <v>4.3061486652849201E-2</v>
      </c>
      <c r="C14" s="53">
        <v>0.86222781291535766</v>
      </c>
      <c r="D14" s="67">
        <v>0.14302125383576031</v>
      </c>
      <c r="E14" s="54">
        <v>39.961493784539115</v>
      </c>
      <c r="F14" s="67">
        <v>0.12805928122055263</v>
      </c>
      <c r="G14" s="67">
        <v>0.63461311537438503</v>
      </c>
      <c r="H14" s="71">
        <v>0.13301923733406734</v>
      </c>
    </row>
    <row r="15" spans="1:14" x14ac:dyDescent="0.25">
      <c r="A15" s="51" t="s">
        <v>49</v>
      </c>
      <c r="B15" s="52">
        <v>3.4945450837177601E-2</v>
      </c>
      <c r="C15" s="53">
        <v>0.71774567595113903</v>
      </c>
      <c r="D15" s="67">
        <v>8.4300255098973917E-2</v>
      </c>
      <c r="E15" s="54">
        <v>39.532485766398608</v>
      </c>
      <c r="F15" s="67">
        <v>7.1330210740590858E-2</v>
      </c>
      <c r="G15" s="67">
        <v>0.62162993864389671</v>
      </c>
      <c r="H15" s="71">
        <v>9.5476743100614977E-2</v>
      </c>
    </row>
    <row r="16" spans="1:14" x14ac:dyDescent="0.25">
      <c r="A16" s="51" t="s">
        <v>33</v>
      </c>
      <c r="B16" s="52">
        <v>2.5817649370958325E-2</v>
      </c>
      <c r="C16" s="53">
        <v>0.80477067402498526</v>
      </c>
      <c r="D16" s="67">
        <v>0.1102735421443086</v>
      </c>
      <c r="E16" s="54">
        <v>41.028000857379212</v>
      </c>
      <c r="F16" s="67">
        <v>8.4146872312489795E-2</v>
      </c>
      <c r="G16" s="67">
        <v>0.57546500591877192</v>
      </c>
      <c r="H16" s="71">
        <v>0.11815219414897291</v>
      </c>
    </row>
    <row r="17" spans="1:15" x14ac:dyDescent="0.25">
      <c r="A17" s="51" t="s">
        <v>50</v>
      </c>
      <c r="B17" s="52">
        <v>3.8904990798535898E-2</v>
      </c>
      <c r="C17" s="53">
        <v>0.86959477354891968</v>
      </c>
      <c r="D17" s="67">
        <v>0.12403716994477679</v>
      </c>
      <c r="E17" s="54">
        <v>41.383934646281425</v>
      </c>
      <c r="F17" s="67">
        <v>4.8007365214153004E-2</v>
      </c>
      <c r="G17" s="67">
        <v>0.64546333418756141</v>
      </c>
      <c r="H17" s="71">
        <v>0.13276856067504256</v>
      </c>
    </row>
    <row r="18" spans="1:15" x14ac:dyDescent="0.25">
      <c r="A18" s="55" t="s">
        <v>45</v>
      </c>
      <c r="B18" s="56">
        <v>0.11445609296743377</v>
      </c>
      <c r="C18" s="57">
        <v>0.70445815742172779</v>
      </c>
      <c r="D18" s="68">
        <v>0.23947200973493749</v>
      </c>
      <c r="E18" s="76">
        <v>39.352795851835694</v>
      </c>
      <c r="F18" s="68">
        <v>0.1312850877035743</v>
      </c>
      <c r="G18" s="68">
        <v>0.58327879613332434</v>
      </c>
      <c r="H18" s="72">
        <v>0.11576062585112958</v>
      </c>
    </row>
    <row r="19" spans="1:15" x14ac:dyDescent="0.25">
      <c r="A19" s="47" t="s">
        <v>37</v>
      </c>
      <c r="B19" s="48">
        <v>0.4047444929209732</v>
      </c>
      <c r="C19" s="49">
        <v>0.59746731719788804</v>
      </c>
      <c r="D19" s="66">
        <v>0.18484418542569617</v>
      </c>
      <c r="E19" s="50">
        <v>35.260552651280662</v>
      </c>
      <c r="F19" s="66">
        <v>0.10404779565410963</v>
      </c>
      <c r="G19" s="66">
        <v>0.54168943062422725</v>
      </c>
      <c r="H19" s="73">
        <v>0.22077489331019387</v>
      </c>
    </row>
    <row r="20" spans="1:15" x14ac:dyDescent="0.25">
      <c r="A20" s="51" t="s">
        <v>51</v>
      </c>
      <c r="B20" s="52">
        <v>0.13666032267275999</v>
      </c>
      <c r="C20" s="53">
        <v>0.54265452866903829</v>
      </c>
      <c r="D20" s="67">
        <v>0.22717137585655603</v>
      </c>
      <c r="E20" s="54">
        <v>34.660410278222272</v>
      </c>
      <c r="F20" s="67">
        <v>0.16068099655270152</v>
      </c>
      <c r="G20" s="67">
        <v>0.53104026042736174</v>
      </c>
      <c r="H20" s="71">
        <v>0.19581103949492734</v>
      </c>
    </row>
    <row r="21" spans="1:15" x14ac:dyDescent="0.25">
      <c r="A21" s="51" t="s">
        <v>52</v>
      </c>
      <c r="B21" s="52">
        <v>0.14554500034597989</v>
      </c>
      <c r="C21" s="53">
        <v>0.59945772175200029</v>
      </c>
      <c r="D21" s="67">
        <v>0.12969224460792814</v>
      </c>
      <c r="E21" s="54">
        <v>34.611786061238867</v>
      </c>
      <c r="F21" s="67">
        <v>7.1276636794759152E-2</v>
      </c>
      <c r="G21" s="67">
        <v>0.53925771878156981</v>
      </c>
      <c r="H21" s="71">
        <v>0.25460425086184624</v>
      </c>
      <c r="O21" t="s">
        <v>73</v>
      </c>
    </row>
    <row r="22" spans="1:15" x14ac:dyDescent="0.25">
      <c r="A22" s="51" t="s">
        <v>34</v>
      </c>
      <c r="B22" s="52">
        <v>6.2531281034618413E-2</v>
      </c>
      <c r="C22" s="53">
        <v>0.71835385797931561</v>
      </c>
      <c r="D22" s="67">
        <v>0.13142103377023492</v>
      </c>
      <c r="E22" s="54">
        <v>36.063787751661039</v>
      </c>
      <c r="F22" s="67">
        <v>7.0467346277308662E-2</v>
      </c>
      <c r="G22" s="67">
        <v>0.57925985224780874</v>
      </c>
      <c r="H22" s="71">
        <v>0.21440061008209577</v>
      </c>
    </row>
    <row r="23" spans="1:15" x14ac:dyDescent="0.25">
      <c r="A23" s="51" t="s">
        <v>35</v>
      </c>
      <c r="B23" s="52">
        <v>2.3457996165606225E-2</v>
      </c>
      <c r="C23" s="53">
        <v>0.89090769001248271</v>
      </c>
      <c r="D23" s="67">
        <v>0.17779816691910549</v>
      </c>
      <c r="E23" s="54">
        <v>41.895225172896282</v>
      </c>
      <c r="F23" s="67">
        <v>9.5280501189728653E-2</v>
      </c>
      <c r="G23" s="67">
        <v>0.53631911350621753</v>
      </c>
      <c r="H23" s="71">
        <v>0.19590841508768508</v>
      </c>
    </row>
    <row r="24" spans="1:15" x14ac:dyDescent="0.25">
      <c r="A24" s="51" t="s">
        <v>38</v>
      </c>
      <c r="B24" s="52">
        <v>3.6549892702008757E-2</v>
      </c>
      <c r="C24" s="53">
        <v>0.39933613473896512</v>
      </c>
      <c r="D24" s="67">
        <v>0.23597741745468759</v>
      </c>
      <c r="E24" s="77">
        <v>36.691922402070823</v>
      </c>
      <c r="F24" s="67">
        <v>8.5893338986792189E-2</v>
      </c>
      <c r="G24" s="67">
        <v>0.53035951559915451</v>
      </c>
      <c r="H24" s="71">
        <v>0.2062682654356208</v>
      </c>
    </row>
    <row r="25" spans="1:15" x14ac:dyDescent="0.25">
      <c r="A25" s="58" t="s">
        <v>36</v>
      </c>
      <c r="B25" s="59">
        <v>3.4222393238255086E-2</v>
      </c>
      <c r="C25" s="60">
        <v>0.71444986679990985</v>
      </c>
      <c r="D25" s="69">
        <v>0.27568276372711359</v>
      </c>
      <c r="E25" s="61">
        <v>39.173579414078425</v>
      </c>
      <c r="F25" s="69">
        <v>0.13548955997297482</v>
      </c>
      <c r="G25" s="69">
        <v>0.59138187722689461</v>
      </c>
      <c r="H25" s="74">
        <v>0.14074109757760872</v>
      </c>
    </row>
    <row r="26" spans="1:15" ht="18.75" customHeight="1" x14ac:dyDescent="0.25">
      <c r="A26" s="62" t="s">
        <v>12</v>
      </c>
      <c r="B26" s="63">
        <v>1</v>
      </c>
      <c r="C26" s="64">
        <v>0.7346851625054438</v>
      </c>
      <c r="D26" s="70">
        <v>0.20261755533525941</v>
      </c>
      <c r="E26" s="65">
        <v>38.622138821707807</v>
      </c>
      <c r="F26" s="70">
        <v>0.1183920603486462</v>
      </c>
      <c r="G26" s="70">
        <v>0.5618302300141762</v>
      </c>
      <c r="H26" s="75">
        <v>0.17328472152110996</v>
      </c>
    </row>
    <row r="28" spans="1:15" x14ac:dyDescent="0.25">
      <c r="H28" s="11" t="s">
        <v>63</v>
      </c>
    </row>
  </sheetData>
  <mergeCells count="4">
    <mergeCell ref="F6:H6"/>
    <mergeCell ref="B6:B7"/>
    <mergeCell ref="C6:C7"/>
    <mergeCell ref="A6:A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Graphe_1</vt:lpstr>
      <vt:lpstr>Graphe_2</vt:lpstr>
      <vt:lpstr>Graphe_3</vt:lpstr>
      <vt:lpstr>Graphe_4</vt:lpstr>
      <vt:lpstr>Tab1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2016-01-28T11:19:06Z</cp:lastPrinted>
  <dcterms:created xsi:type="dcterms:W3CDTF">2016-01-26T08:54:24Z</dcterms:created>
  <dcterms:modified xsi:type="dcterms:W3CDTF">2017-10-30T21:32:02Z</dcterms:modified>
</cp:coreProperties>
</file>