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7715" windowHeight="8250"/>
  </bookViews>
  <sheets>
    <sheet name="Méthodologie" sheetId="1" r:id="rId1"/>
    <sheet name="âge et effectifs HF" sheetId="2" r:id="rId2"/>
    <sheet name="départ discipline" sheetId="3" r:id="rId3"/>
    <sheet name="Tableau" sheetId="4" r:id="rId4"/>
    <sheet name="HF discipline" sheetId="5" r:id="rId5"/>
  </sheets>
  <externalReferences>
    <externalReference r:id="rId6"/>
  </externalReferences>
  <definedNames>
    <definedName name="RTAUXACA2006" localSheetId="2">#REF!</definedName>
    <definedName name="RTAUXACA2006" localSheetId="4">#REF!</definedName>
    <definedName name="RTAUXACA2006" localSheetId="3">#REF!</definedName>
    <definedName name="RTAUXACA2006">#REF!</definedName>
    <definedName name="sim_essai" localSheetId="2">#REF!</definedName>
    <definedName name="sim_essai" localSheetId="4">#REF!</definedName>
    <definedName name="sim_essai" localSheetId="3">#REF!</definedName>
    <definedName name="sim_essai">#REF!</definedName>
    <definedName name="_xlnm.Print_Area" localSheetId="1">'âge et effectifs HF'!$A$1:$N$44</definedName>
    <definedName name="_xlnm.Print_Area" localSheetId="2">'départ discipline'!$A$1:$W$56</definedName>
    <definedName name="_xlnm.Print_Area" localSheetId="4">'HF discipline'!$A$1:$AK$84</definedName>
    <definedName name="_xlnm.Print_Area" localSheetId="0">Méthodologie!$A$1:$L$17</definedName>
  </definedNames>
  <calcPr calcId="145621"/>
</workbook>
</file>

<file path=xl/calcChain.xml><?xml version="1.0" encoding="utf-8"?>
<calcChain xmlns="http://schemas.openxmlformats.org/spreadsheetml/2006/main">
  <c r="U55" i="3" l="1"/>
  <c r="T55" i="3"/>
  <c r="Q55" i="3"/>
  <c r="P55" i="3"/>
  <c r="M55" i="3"/>
  <c r="L55" i="3"/>
  <c r="I55" i="3"/>
  <c r="H55" i="3"/>
  <c r="E55" i="3"/>
  <c r="D55" i="3"/>
  <c r="G56" i="3" l="1"/>
  <c r="O56" i="3"/>
  <c r="W56" i="3"/>
  <c r="B55" i="3"/>
  <c r="F55" i="3"/>
  <c r="J55" i="3"/>
  <c r="N55" i="3"/>
  <c r="R55" i="3"/>
  <c r="V55" i="3"/>
  <c r="D56" i="3"/>
  <c r="H56" i="3"/>
  <c r="L56" i="3"/>
  <c r="P56" i="3"/>
  <c r="T56" i="3"/>
  <c r="B56" i="3"/>
  <c r="F56" i="3"/>
  <c r="J56" i="3"/>
  <c r="N56" i="3"/>
  <c r="R56" i="3"/>
  <c r="V56" i="3"/>
  <c r="C56" i="3"/>
  <c r="K56" i="3"/>
  <c r="S56" i="3"/>
  <c r="C55" i="3"/>
  <c r="G55" i="3"/>
  <c r="K55" i="3"/>
  <c r="O55" i="3"/>
  <c r="S55" i="3"/>
  <c r="W55" i="3"/>
  <c r="E56" i="3"/>
  <c r="I56" i="3"/>
  <c r="M56" i="3"/>
  <c r="Q56" i="3"/>
  <c r="U56" i="3"/>
</calcChain>
</file>

<file path=xl/sharedStrings.xml><?xml version="1.0" encoding="utf-8"?>
<sst xmlns="http://schemas.openxmlformats.org/spreadsheetml/2006/main" count="140" uniqueCount="57">
  <si>
    <t>Départs tous âges</t>
  </si>
  <si>
    <t>Année</t>
  </si>
  <si>
    <t>Âge conjoncturel moyen au départ En retraite</t>
  </si>
  <si>
    <t>Effectif de 62 ans et plus  
(échelle de droite)</t>
  </si>
  <si>
    <t>Effectifs des départs 
(échelle de gauche)</t>
  </si>
  <si>
    <t>43 ans et plus</t>
  </si>
  <si>
    <t>62 ans et plus</t>
  </si>
  <si>
    <t xml:space="preserve">TOTAL </t>
  </si>
  <si>
    <t>FEMMES</t>
  </si>
  <si>
    <t>HOMMES</t>
  </si>
  <si>
    <t>% femmes</t>
  </si>
  <si>
    <t>Effectifs de départs de tout âge par discipline</t>
  </si>
  <si>
    <t>Tout départ</t>
  </si>
  <si>
    <t>Retraite</t>
  </si>
  <si>
    <t>Autre départ</t>
  </si>
  <si>
    <t>Sous total, or sans discipline</t>
  </si>
  <si>
    <t>Cumul 2020 2027</t>
  </si>
  <si>
    <t>Évolution 2019-2027</t>
  </si>
  <si>
    <r>
      <t xml:space="preserve">Départs définitifs des EC et évolutions des effectifs étudiants </t>
    </r>
    <r>
      <rPr>
        <sz val="9"/>
        <color theme="1"/>
        <rFont val="Calibri"/>
        <family val="2"/>
        <scheme val="minor"/>
      </rPr>
      <t>(taux annuels moyens, en %)</t>
    </r>
  </si>
  <si>
    <t>Âges moyens conjoncturels au départ en retraite</t>
  </si>
  <si>
    <r>
      <t xml:space="preserve">Taux de départs définitifs des EC * </t>
    </r>
    <r>
      <rPr>
        <sz val="8"/>
        <color rgb="FFFFFFFF"/>
        <rFont val="Calibri"/>
        <family val="2"/>
      </rPr>
      <t xml:space="preserve">
moyennes annuelles en %</t>
    </r>
  </si>
  <si>
    <t>% d’accroissement des effectifs étudiants **</t>
  </si>
  <si>
    <t>Projection : cumul départs + accroissement ( = 1 + 2 )</t>
  </si>
  <si>
    <t>Constat</t>
  </si>
  <si>
    <t>Projection (1)</t>
  </si>
  <si>
    <t>Scénario tendanciel (2)</t>
  </si>
  <si>
    <t>Discipline</t>
  </si>
  <si>
    <t>2010-2014</t>
  </si>
  <si>
    <t>2015-2019</t>
  </si>
  <si>
    <t>2020-2024</t>
  </si>
  <si>
    <t>2019-2024</t>
  </si>
  <si>
    <t>2024-2027</t>
  </si>
  <si>
    <t>Droit</t>
  </si>
  <si>
    <t>Sc.économiques, AES</t>
  </si>
  <si>
    <t>Lettres, Sc. humaines</t>
  </si>
  <si>
    <t>Sciences</t>
  </si>
  <si>
    <t>Santé</t>
  </si>
  <si>
    <t>Sous-total</t>
  </si>
  <si>
    <t>Sans discipline</t>
  </si>
  <si>
    <t>Ensemble</t>
  </si>
  <si>
    <t xml:space="preserve">** : Etudiants inscrits en inscription principale (tous niveaux, universités hors IUT) </t>
  </si>
  <si>
    <r>
      <t xml:space="preserve">Source : </t>
    </r>
    <r>
      <rPr>
        <sz val="8"/>
        <color theme="1"/>
        <rFont val="Calibri"/>
        <family val="2"/>
        <scheme val="minor"/>
      </rPr>
      <t>modèles MESRI-SIES, bases DGRH</t>
    </r>
  </si>
  <si>
    <t>* : rapportés à la population en activité de la discipline ; ratio hors PRAG et PRCE</t>
  </si>
  <si>
    <t>Âge conjoncturel moyen au départ en retraite</t>
  </si>
  <si>
    <t>Part des femmes dans les départs en retraite</t>
  </si>
  <si>
    <t>Sc. économiques, AES</t>
  </si>
  <si>
    <t>Tout</t>
  </si>
  <si>
    <t>Sous total, hors sans discipline</t>
  </si>
  <si>
    <t>Evolution 2019-2027</t>
  </si>
  <si>
    <t>stock 62 ans et plus</t>
  </si>
  <si>
    <t>evol A/A-1</t>
  </si>
  <si>
    <t>F</t>
  </si>
  <si>
    <t>H</t>
  </si>
  <si>
    <t>évolution 2016-20</t>
  </si>
  <si>
    <t>Part des femmes dans les Stocks 62 ans et plus (%)</t>
  </si>
  <si>
    <t>Lecture : les effectifs étudiants des EPSCP du champ augmenteraient de 0,4% entre 2019 et 2024 en moyenne annuelle, tandis que les départs définitifs annuels dans l'intervalle (période 2020-2024) représenteraient 2,2% des EC en activité ; d’où un Cumul annuel départs + accroissement de +2,6 %.</t>
  </si>
  <si>
    <t>2025-2027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</si>
</sst>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 _€_-;\-* #,##0\ _€_-;_-* &quot;-&quot;??\ _€_-;_-@_-"/>
    <numFmt numFmtId="166" formatCode="0.0%"/>
  </numFmts>
  <fonts count="40" x14ac:knownFonts="1">
    <font>
      <sz val="11"/>
      <color theme="1"/>
      <name val="Calibri"/>
      <family val="2"/>
      <scheme val="minor"/>
    </font>
    <font>
      <sz val="11"/>
      <color theme="1"/>
      <name val="Calibri"/>
      <family val="2"/>
      <scheme val="minor"/>
    </font>
    <font>
      <sz val="11"/>
      <color theme="1"/>
      <name val="Calibri"/>
      <family val="2"/>
    </font>
    <font>
      <sz val="11"/>
      <color rgb="FF000000"/>
      <name val="Arial"/>
      <family val="2"/>
    </font>
    <font>
      <sz val="11"/>
      <color rgb="FF000000"/>
      <name val="Calibri"/>
      <family val="2"/>
    </font>
    <font>
      <sz val="10"/>
      <color theme="1"/>
      <name val="Arial"/>
      <family val="2"/>
    </font>
    <font>
      <b/>
      <sz val="11"/>
      <color rgb="FF000000"/>
      <name val="Arial"/>
      <family val="2"/>
    </font>
    <font>
      <sz val="10"/>
      <name val="Arial"/>
      <family val="2"/>
    </font>
    <font>
      <b/>
      <sz val="10"/>
      <color indexed="9"/>
      <name val="Arial"/>
      <family val="2"/>
    </font>
    <font>
      <b/>
      <sz val="10"/>
      <color theme="0"/>
      <name val="Arial"/>
      <family val="2"/>
    </font>
    <font>
      <sz val="10"/>
      <color theme="0"/>
      <name val="Arial"/>
      <family val="2"/>
    </font>
    <font>
      <b/>
      <sz val="10"/>
      <color rgb="FF000000"/>
      <name val="Arial"/>
      <family val="2"/>
    </font>
    <font>
      <sz val="10"/>
      <color rgb="FF000000"/>
      <name val="Arial"/>
      <family val="2"/>
    </font>
    <font>
      <i/>
      <sz val="11"/>
      <color theme="1"/>
      <name val="Calibri"/>
      <family val="2"/>
      <scheme val="minor"/>
    </font>
    <font>
      <i/>
      <sz val="10"/>
      <color theme="1"/>
      <name val="Arial"/>
      <family val="2"/>
    </font>
    <font>
      <b/>
      <sz val="10"/>
      <color theme="1"/>
      <name val="Arial"/>
      <family val="2"/>
    </font>
    <font>
      <b/>
      <i/>
      <sz val="10"/>
      <color theme="0"/>
      <name val="Arial"/>
      <family val="2"/>
    </font>
    <font>
      <b/>
      <sz val="10"/>
      <color rgb="FF000000"/>
      <name val="Calibri"/>
      <family val="2"/>
      <scheme val="minor"/>
    </font>
    <font>
      <sz val="9"/>
      <color theme="1"/>
      <name val="Calibri"/>
      <family val="2"/>
      <scheme val="minor"/>
    </font>
    <font>
      <sz val="10"/>
      <color theme="1"/>
      <name val="Times New Roman"/>
      <family val="1"/>
    </font>
    <font>
      <b/>
      <sz val="8"/>
      <color rgb="FFFFFFFF"/>
      <name val="Calibri"/>
      <family val="2"/>
    </font>
    <font>
      <sz val="8"/>
      <color rgb="FFFFFFFF"/>
      <name val="Calibri"/>
      <family val="2"/>
    </font>
    <font>
      <sz val="11"/>
      <color rgb="FF000000"/>
      <name val="Calibri"/>
      <family val="2"/>
      <scheme val="minor"/>
    </font>
    <font>
      <b/>
      <sz val="8"/>
      <color rgb="FF000000"/>
      <name val="Calibri"/>
      <family val="2"/>
      <scheme val="minor"/>
    </font>
    <font>
      <sz val="8"/>
      <color theme="1"/>
      <name val="Calibri"/>
      <family val="2"/>
    </font>
    <font>
      <sz val="8"/>
      <color rgb="FF000000"/>
      <name val="Calibri"/>
      <family val="2"/>
    </font>
    <font>
      <sz val="8"/>
      <color theme="1"/>
      <name val="Calibri"/>
      <family val="2"/>
      <scheme val="minor"/>
    </font>
    <font>
      <b/>
      <sz val="8"/>
      <color theme="1"/>
      <name val="Calibri"/>
      <family val="2"/>
      <scheme val="minor"/>
    </font>
    <font>
      <u/>
      <sz val="10"/>
      <color indexed="12"/>
      <name val="Arial"/>
      <family val="2"/>
    </font>
    <font>
      <sz val="11"/>
      <color theme="1"/>
      <name val="Arial"/>
      <family val="2"/>
    </font>
    <font>
      <sz val="11"/>
      <color indexed="8"/>
      <name val="Calibri"/>
      <family val="2"/>
    </font>
    <font>
      <sz val="10"/>
      <name val="MS Sans Serif"/>
      <family val="2"/>
    </font>
    <font>
      <b/>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b/>
      <sz val="9"/>
      <color theme="1"/>
      <name val="Arial"/>
      <family val="2"/>
    </font>
    <font>
      <sz val="9"/>
      <color theme="1"/>
      <name val="Arial"/>
      <family val="2"/>
    </font>
    <font>
      <sz val="9"/>
      <color rgb="FF000000"/>
      <name val="Arial"/>
      <family val="2"/>
    </font>
    <font>
      <b/>
      <sz val="9"/>
      <color rgb="FF000000"/>
      <name val="Arial"/>
      <family val="2"/>
    </font>
  </fonts>
  <fills count="6">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rgb="FF1F497D"/>
        <bgColor indexed="64"/>
      </patternFill>
    </fill>
  </fills>
  <borders count="22">
    <border>
      <left/>
      <right/>
      <top/>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indexed="64"/>
      </bottom>
      <diagonal/>
    </border>
    <border>
      <left style="thin">
        <color theme="0"/>
      </left>
      <right/>
      <top/>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rgb="FFFFFFFF"/>
      </top>
      <bottom/>
      <diagonal/>
    </border>
    <border>
      <left style="medium">
        <color rgb="FFFFFFFF"/>
      </left>
      <right/>
      <top/>
      <bottom/>
      <diagonal/>
    </border>
    <border>
      <left/>
      <right style="medium">
        <color rgb="FFFFFFFF"/>
      </right>
      <top/>
      <bottom/>
      <diagonal/>
    </border>
    <border>
      <left style="medium">
        <color rgb="FFFFFFFF"/>
      </left>
      <right style="medium">
        <color rgb="FFFFFFFF"/>
      </right>
      <top style="medium">
        <color rgb="FFFFFFFF"/>
      </top>
      <bottom/>
      <diagonal/>
    </border>
    <border>
      <left/>
      <right style="medium">
        <color rgb="FFFFFFFF"/>
      </right>
      <top/>
      <bottom style="medium">
        <color rgb="FFFFFFFF"/>
      </bottom>
      <diagonal/>
    </border>
    <border>
      <left style="medium">
        <color rgb="FFFFFFFF"/>
      </left>
      <right/>
      <top/>
      <bottom style="medium">
        <color rgb="FFFFFFFF"/>
      </bottom>
      <diagonal/>
    </border>
    <border>
      <left style="medium">
        <color rgb="FFFFFFFF"/>
      </left>
      <right style="medium">
        <color rgb="FFFFFFFF"/>
      </right>
      <top/>
      <bottom style="medium">
        <color rgb="FFFFFFFF"/>
      </bottom>
      <diagonal/>
    </border>
    <border>
      <left/>
      <right/>
      <top style="medium">
        <color rgb="FFC1C1C1"/>
      </top>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28" fillId="0" borderId="0" applyNumberFormat="0" applyFill="0" applyBorder="0" applyAlignment="0" applyProtection="0">
      <alignment vertical="top"/>
      <protection locked="0"/>
    </xf>
    <xf numFmtId="43" fontId="12" fillId="0" borderId="0" applyFont="0" applyFill="0" applyBorder="0" applyAlignment="0" applyProtection="0"/>
    <xf numFmtId="43" fontId="29" fillId="0" borderId="0" applyFont="0" applyFill="0" applyBorder="0" applyAlignment="0" applyProtection="0"/>
    <xf numFmtId="0" fontId="30" fillId="0" borderId="0"/>
    <xf numFmtId="0" fontId="7" fillId="0" borderId="0"/>
    <xf numFmtId="0" fontId="31" fillId="0" borderId="0"/>
    <xf numFmtId="0" fontId="7" fillId="0" borderId="0"/>
    <xf numFmtId="9" fontId="12" fillId="0" borderId="0" applyFont="0" applyFill="0" applyBorder="0" applyAlignment="0" applyProtection="0"/>
    <xf numFmtId="9" fontId="31" fillId="0" borderId="0" applyFont="0" applyFill="0" applyBorder="0" applyAlignment="0" applyProtection="0"/>
  </cellStyleXfs>
  <cellXfs count="155">
    <xf numFmtId="0" fontId="0" fillId="0" borderId="0" xfId="0"/>
    <xf numFmtId="0" fontId="2" fillId="0" borderId="0" xfId="0" applyFont="1" applyAlignment="1">
      <alignment wrapText="1"/>
    </xf>
    <xf numFmtId="0" fontId="2" fillId="0" borderId="0" xfId="0" applyFont="1"/>
    <xf numFmtId="0" fontId="3" fillId="0" borderId="0" xfId="0" applyFont="1" applyBorder="1" applyAlignment="1">
      <alignment horizontal="right" vertical="top" wrapText="1"/>
    </xf>
    <xf numFmtId="164" fontId="4" fillId="0" borderId="0" xfId="0" applyNumberFormat="1" applyFont="1" applyAlignment="1">
      <alignment vertical="top" wrapText="1"/>
    </xf>
    <xf numFmtId="0" fontId="4" fillId="0" borderId="0" xfId="0" applyFont="1" applyAlignment="1">
      <alignment horizontal="right" vertical="top" wrapText="1"/>
    </xf>
    <xf numFmtId="165" fontId="4" fillId="0" borderId="0" xfId="1" applyNumberFormat="1" applyFont="1" applyFill="1" applyBorder="1" applyAlignment="1">
      <alignment vertical="top" wrapText="1"/>
    </xf>
    <xf numFmtId="0" fontId="3" fillId="0" borderId="0" xfId="0" applyFont="1" applyAlignment="1">
      <alignment horizontal="right" vertical="top" wrapText="1"/>
    </xf>
    <xf numFmtId="1" fontId="4" fillId="0" borderId="0" xfId="0" applyNumberFormat="1" applyFont="1" applyAlignment="1">
      <alignment horizontal="right" vertical="top" wrapText="1"/>
    </xf>
    <xf numFmtId="0" fontId="0" fillId="0" borderId="0" xfId="0" applyFont="1" applyBorder="1" applyAlignment="1">
      <alignment horizontal="right"/>
    </xf>
    <xf numFmtId="0" fontId="2" fillId="0" borderId="0" xfId="0" applyFont="1" applyBorder="1" applyAlignment="1">
      <alignment horizontal="right"/>
    </xf>
    <xf numFmtId="0" fontId="5" fillId="0" borderId="0" xfId="0" applyFont="1"/>
    <xf numFmtId="0" fontId="6" fillId="0" borderId="0" xfId="0" applyFont="1"/>
    <xf numFmtId="0" fontId="5" fillId="0" borderId="0" xfId="0" applyFont="1" applyBorder="1" applyAlignment="1">
      <alignment horizontal="center" vertical="top" wrapText="1"/>
    </xf>
    <xf numFmtId="0" fontId="8" fillId="2" borderId="1"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5" fillId="0" borderId="0" xfId="0" applyFont="1" applyAlignment="1">
      <alignment horizontal="center" vertical="center" wrapText="1"/>
    </xf>
    <xf numFmtId="0" fontId="5" fillId="3" borderId="0" xfId="0" applyFont="1" applyFill="1" applyBorder="1"/>
    <xf numFmtId="164" fontId="11" fillId="3" borderId="0" xfId="0" applyNumberFormat="1" applyFont="1" applyFill="1" applyBorder="1" applyAlignment="1">
      <alignment vertical="top" wrapText="1"/>
    </xf>
    <xf numFmtId="164" fontId="12" fillId="3" borderId="0" xfId="0" applyNumberFormat="1" applyFont="1" applyFill="1" applyBorder="1" applyAlignment="1">
      <alignment vertical="top" wrapText="1"/>
    </xf>
    <xf numFmtId="9" fontId="12" fillId="3" borderId="0" xfId="2" applyFont="1" applyFill="1" applyBorder="1" applyAlignment="1">
      <alignment horizontal="right" vertical="top" wrapText="1"/>
    </xf>
    <xf numFmtId="165" fontId="12" fillId="3" borderId="0" xfId="1" applyNumberFormat="1" applyFont="1" applyFill="1" applyBorder="1" applyAlignment="1">
      <alignment horizontal="right" vertical="top" wrapText="1"/>
    </xf>
    <xf numFmtId="3" fontId="11" fillId="3" borderId="0" xfId="1" applyNumberFormat="1" applyFont="1" applyFill="1" applyBorder="1" applyAlignment="1">
      <alignment horizontal="right" vertical="top" wrapText="1"/>
    </xf>
    <xf numFmtId="3" fontId="11" fillId="3" borderId="0" xfId="0" applyNumberFormat="1" applyFont="1" applyFill="1" applyBorder="1" applyAlignment="1">
      <alignment vertical="top" wrapText="1"/>
    </xf>
    <xf numFmtId="3" fontId="12" fillId="0" borderId="0" xfId="0" applyNumberFormat="1" applyFont="1" applyAlignment="1">
      <alignment vertical="top" wrapText="1"/>
    </xf>
    <xf numFmtId="3" fontId="11" fillId="3" borderId="0" xfId="0" applyNumberFormat="1" applyFont="1" applyFill="1" applyBorder="1" applyAlignment="1">
      <alignment horizontal="right" vertical="top" wrapText="1"/>
    </xf>
    <xf numFmtId="166" fontId="12" fillId="3" borderId="0" xfId="2" applyNumberFormat="1" applyFont="1" applyFill="1" applyBorder="1" applyAlignment="1">
      <alignment horizontal="right" vertical="top" wrapText="1"/>
    </xf>
    <xf numFmtId="0" fontId="5" fillId="3" borderId="10" xfId="0" applyFont="1" applyFill="1" applyBorder="1"/>
    <xf numFmtId="164" fontId="11" fillId="3" borderId="10" xfId="0" applyNumberFormat="1" applyFont="1" applyFill="1" applyBorder="1" applyAlignment="1">
      <alignment vertical="top" wrapText="1"/>
    </xf>
    <xf numFmtId="164" fontId="12" fillId="3" borderId="10" xfId="0" applyNumberFormat="1" applyFont="1" applyFill="1" applyBorder="1" applyAlignment="1">
      <alignment vertical="top" wrapText="1"/>
    </xf>
    <xf numFmtId="3" fontId="11" fillId="3" borderId="10" xfId="0" applyNumberFormat="1" applyFont="1" applyFill="1" applyBorder="1" applyAlignment="1">
      <alignment vertical="top" wrapText="1"/>
    </xf>
    <xf numFmtId="166" fontId="12" fillId="3" borderId="10" xfId="2" applyNumberFormat="1" applyFont="1" applyFill="1" applyBorder="1" applyAlignment="1">
      <alignment horizontal="right" vertical="top" wrapText="1"/>
    </xf>
    <xf numFmtId="0" fontId="0" fillId="3" borderId="0" xfId="0" applyFill="1"/>
    <xf numFmtId="0" fontId="13" fillId="0" borderId="0" xfId="0" applyFont="1" applyFill="1" applyBorder="1"/>
    <xf numFmtId="0" fontId="0" fillId="0" borderId="0" xfId="0" applyFill="1" applyBorder="1"/>
    <xf numFmtId="0" fontId="6" fillId="0" borderId="0" xfId="0" applyFont="1" applyAlignment="1">
      <alignment vertical="center"/>
    </xf>
    <xf numFmtId="0" fontId="14" fillId="0" borderId="0" xfId="0" applyFont="1" applyFill="1" applyAlignment="1"/>
    <xf numFmtId="0" fontId="9" fillId="2" borderId="1" xfId="4" applyFont="1" applyFill="1" applyBorder="1" applyAlignment="1">
      <alignment horizontal="center" vertical="center" wrapText="1"/>
    </xf>
    <xf numFmtId="0" fontId="9" fillId="2" borderId="6" xfId="0" applyFont="1" applyFill="1" applyBorder="1" applyAlignment="1">
      <alignment horizontal="center" vertical="center" wrapText="1"/>
    </xf>
    <xf numFmtId="0" fontId="14" fillId="0" borderId="0" xfId="0" applyFont="1" applyFill="1"/>
    <xf numFmtId="1" fontId="12" fillId="3" borderId="0" xfId="0" applyNumberFormat="1" applyFont="1" applyFill="1" applyBorder="1" applyAlignment="1">
      <alignment horizontal="center" vertical="top" wrapText="1"/>
    </xf>
    <xf numFmtId="1" fontId="12" fillId="3" borderId="0" xfId="0" applyNumberFormat="1" applyFont="1" applyFill="1" applyBorder="1" applyAlignment="1">
      <alignment vertical="top" wrapText="1"/>
    </xf>
    <xf numFmtId="1" fontId="15" fillId="3" borderId="0" xfId="0" applyNumberFormat="1" applyFont="1" applyFill="1"/>
    <xf numFmtId="1" fontId="12" fillId="3" borderId="10" xfId="0" applyNumberFormat="1" applyFont="1" applyFill="1" applyBorder="1" applyAlignment="1">
      <alignment horizontal="center" vertical="top" wrapText="1"/>
    </xf>
    <xf numFmtId="1" fontId="12" fillId="3" borderId="10" xfId="0" applyNumberFormat="1" applyFont="1" applyFill="1" applyBorder="1" applyAlignment="1">
      <alignment vertical="top" wrapText="1"/>
    </xf>
    <xf numFmtId="1" fontId="15" fillId="3" borderId="10" xfId="0" applyNumberFormat="1" applyFont="1" applyFill="1" applyBorder="1"/>
    <xf numFmtId="0" fontId="9" fillId="2" borderId="0" xfId="0" applyFont="1" applyFill="1" applyAlignment="1">
      <alignment vertical="center" wrapText="1"/>
    </xf>
    <xf numFmtId="3" fontId="9" fillId="2" borderId="0" xfId="0" applyNumberFormat="1" applyFont="1" applyFill="1" applyAlignment="1">
      <alignment vertical="center"/>
    </xf>
    <xf numFmtId="1" fontId="16" fillId="2" borderId="0" xfId="2" applyNumberFormat="1" applyFont="1" applyFill="1" applyBorder="1" applyAlignment="1">
      <alignment vertical="center"/>
    </xf>
    <xf numFmtId="9" fontId="12" fillId="0" borderId="10" xfId="2" applyFont="1" applyFill="1" applyBorder="1" applyAlignment="1">
      <alignment vertical="center" wrapText="1"/>
    </xf>
    <xf numFmtId="0" fontId="14" fillId="0" borderId="0" xfId="0" applyFont="1"/>
    <xf numFmtId="0" fontId="14" fillId="3" borderId="0" xfId="0" applyFont="1" applyFill="1"/>
    <xf numFmtId="0" fontId="17" fillId="3" borderId="0" xfId="0" applyFont="1" applyFill="1" applyBorder="1" applyAlignment="1">
      <alignment horizontal="center" vertical="top" wrapText="1"/>
    </xf>
    <xf numFmtId="0" fontId="19" fillId="4" borderId="12" xfId="0" quotePrefix="1" applyFont="1" applyFill="1" applyBorder="1" applyAlignment="1">
      <alignment wrapText="1"/>
    </xf>
    <xf numFmtId="0" fontId="20" fillId="3" borderId="0"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20" fillId="5" borderId="17" xfId="0" applyFont="1" applyFill="1" applyBorder="1" applyAlignment="1">
      <alignment vertical="center" wrapText="1"/>
    </xf>
    <xf numFmtId="0" fontId="20" fillId="5" borderId="18" xfId="0" applyFont="1" applyFill="1" applyBorder="1" applyAlignment="1">
      <alignment horizontal="center" vertical="center" wrapText="1"/>
    </xf>
    <xf numFmtId="0" fontId="20" fillId="5" borderId="19" xfId="0" applyFont="1" applyFill="1" applyBorder="1" applyAlignment="1">
      <alignment horizontal="center" vertical="center" wrapText="1"/>
    </xf>
    <xf numFmtId="0" fontId="20" fillId="5" borderId="20"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3" fillId="3" borderId="0" xfId="0" applyFont="1" applyFill="1" applyBorder="1" applyAlignment="1">
      <alignment horizontal="left" vertical="top" wrapText="1"/>
    </xf>
    <xf numFmtId="164" fontId="24" fillId="3" borderId="0" xfId="0" applyNumberFormat="1" applyFont="1" applyFill="1" applyAlignment="1">
      <alignment horizontal="right" vertical="center" indent="1"/>
    </xf>
    <xf numFmtId="164" fontId="25" fillId="3" borderId="0" xfId="0" applyNumberFormat="1" applyFont="1" applyFill="1" applyAlignment="1">
      <alignment horizontal="right" vertical="center" indent="1"/>
    </xf>
    <xf numFmtId="164" fontId="21" fillId="5" borderId="16" xfId="0" applyNumberFormat="1" applyFont="1" applyFill="1" applyBorder="1" applyAlignment="1">
      <alignment horizontal="right" vertical="center" wrapText="1"/>
    </xf>
    <xf numFmtId="164" fontId="21" fillId="5" borderId="16" xfId="0" applyNumberFormat="1" applyFont="1" applyFill="1" applyBorder="1" applyAlignment="1">
      <alignment horizontal="right" vertical="center" wrapText="1" indent="1"/>
    </xf>
    <xf numFmtId="164" fontId="21" fillId="3" borderId="0" xfId="0" applyNumberFormat="1" applyFont="1" applyFill="1" applyBorder="1" applyAlignment="1">
      <alignment horizontal="right" vertical="center" wrapText="1" indent="1"/>
    </xf>
    <xf numFmtId="164" fontId="20" fillId="5" borderId="16" xfId="0" applyNumberFormat="1" applyFont="1" applyFill="1" applyBorder="1" applyAlignment="1">
      <alignment horizontal="left" vertical="center" wrapText="1"/>
    </xf>
    <xf numFmtId="164" fontId="20" fillId="5" borderId="16" xfId="0" applyNumberFormat="1" applyFont="1" applyFill="1" applyBorder="1" applyAlignment="1">
      <alignment horizontal="right" vertical="center" wrapText="1" indent="1"/>
    </xf>
    <xf numFmtId="0" fontId="26" fillId="3" borderId="0" xfId="0" applyFont="1" applyFill="1" applyAlignment="1">
      <alignment vertical="center" readingOrder="1"/>
    </xf>
    <xf numFmtId="0" fontId="26" fillId="3" borderId="0" xfId="0" applyFont="1" applyFill="1" applyBorder="1" applyAlignment="1">
      <alignment horizontal="left" vertical="center" wrapText="1" readingOrder="1"/>
    </xf>
    <xf numFmtId="0" fontId="27" fillId="3" borderId="0" xfId="0" applyFont="1" applyFill="1"/>
    <xf numFmtId="0" fontId="26" fillId="3" borderId="0" xfId="0" applyFont="1" applyFill="1" applyAlignment="1">
      <alignment horizontal="left" vertical="center" wrapText="1" readingOrder="1"/>
    </xf>
    <xf numFmtId="0" fontId="22" fillId="0" borderId="0" xfId="0" applyFont="1"/>
    <xf numFmtId="0" fontId="9" fillId="2" borderId="1" xfId="4"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3" xfId="3" applyFont="1" applyFill="1" applyBorder="1" applyAlignment="1">
      <alignment horizontal="center" vertical="center" wrapText="1"/>
    </xf>
    <xf numFmtId="3" fontId="9" fillId="2" borderId="4" xfId="0" applyNumberFormat="1"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3" fontId="9" fillId="2" borderId="8" xfId="0" applyNumberFormat="1" applyFont="1" applyFill="1" applyBorder="1" applyAlignment="1">
      <alignment horizontal="center" vertical="center" wrapText="1"/>
    </xf>
    <xf numFmtId="3" fontId="9" fillId="2" borderId="9" xfId="0" applyNumberFormat="1" applyFont="1" applyFill="1" applyBorder="1" applyAlignment="1">
      <alignment horizontal="center" vertical="center" wrapText="1"/>
    </xf>
    <xf numFmtId="0" fontId="8" fillId="2" borderId="1" xfId="3" applyFont="1" applyFill="1" applyBorder="1" applyAlignment="1">
      <alignment horizontal="center" vertical="center" wrapText="1"/>
    </xf>
    <xf numFmtId="0" fontId="8" fillId="2" borderId="7" xfId="3"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2" borderId="1" xfId="4" applyFont="1" applyFill="1" applyBorder="1" applyAlignment="1">
      <alignment horizontal="center" vertical="center" wrapText="1"/>
    </xf>
    <xf numFmtId="0" fontId="9" fillId="2" borderId="7" xfId="4" applyFont="1" applyFill="1" applyBorder="1" applyAlignment="1">
      <alignment horizontal="center" vertical="center" wrapText="1"/>
    </xf>
    <xf numFmtId="0" fontId="9" fillId="2" borderId="5" xfId="4" applyFont="1" applyFill="1" applyBorder="1" applyAlignment="1">
      <alignment horizontal="center" vertical="center" wrapText="1"/>
    </xf>
    <xf numFmtId="0" fontId="9" fillId="2" borderId="2" xfId="4" applyFont="1" applyFill="1" applyBorder="1" applyAlignment="1">
      <alignment horizontal="center" vertical="center" wrapText="1"/>
    </xf>
    <xf numFmtId="0" fontId="9" fillId="2" borderId="4" xfId="4" applyFont="1" applyFill="1" applyBorder="1" applyAlignment="1">
      <alignment horizontal="center" vertical="center" wrapText="1"/>
    </xf>
    <xf numFmtId="0" fontId="9" fillId="2" borderId="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6" fillId="3" borderId="0" xfId="0" applyFont="1" applyFill="1" applyBorder="1" applyAlignment="1">
      <alignment horizontal="left" vertical="center" wrapText="1" readingOrder="1"/>
    </xf>
    <xf numFmtId="0" fontId="26" fillId="3" borderId="0" xfId="0" applyFont="1" applyFill="1" applyAlignment="1">
      <alignment horizontal="left" vertical="center" wrapText="1" readingOrder="1"/>
    </xf>
    <xf numFmtId="0" fontId="17" fillId="3" borderId="0" xfId="0" applyFont="1" applyFill="1" applyBorder="1" applyAlignment="1">
      <alignment horizontal="center" vertical="top" wrapText="1"/>
    </xf>
    <xf numFmtId="0" fontId="20" fillId="5" borderId="13"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33" fillId="0" borderId="0" xfId="0" applyFont="1"/>
    <xf numFmtId="0" fontId="34" fillId="0" borderId="0" xfId="0" applyFont="1"/>
    <xf numFmtId="9" fontId="34" fillId="0" borderId="0" xfId="2" applyFont="1"/>
    <xf numFmtId="0" fontId="35" fillId="0" borderId="0" xfId="0" applyFont="1"/>
    <xf numFmtId="0" fontId="36" fillId="0" borderId="0" xfId="0" applyFont="1" applyBorder="1" applyAlignment="1">
      <alignment horizontal="center"/>
    </xf>
    <xf numFmtId="0" fontId="32" fillId="0" borderId="0" xfId="0" applyFont="1" applyBorder="1" applyAlignment="1">
      <alignment horizontal="center"/>
    </xf>
    <xf numFmtId="164" fontId="12" fillId="3" borderId="0" xfId="0" applyNumberFormat="1" applyFont="1" applyFill="1" applyBorder="1" applyAlignment="1">
      <alignment horizontal="center" vertical="top" wrapText="1"/>
    </xf>
    <xf numFmtId="0" fontId="37" fillId="0" borderId="0" xfId="0" applyFont="1" applyBorder="1"/>
    <xf numFmtId="166" fontId="12" fillId="3" borderId="0" xfId="2" applyNumberFormat="1" applyFont="1" applyFill="1" applyBorder="1" applyAlignment="1">
      <alignment vertical="top" wrapText="1"/>
    </xf>
    <xf numFmtId="166" fontId="12" fillId="3" borderId="0" xfId="2" applyNumberFormat="1" applyFont="1" applyFill="1" applyBorder="1" applyAlignment="1">
      <alignment horizontal="center" vertical="top" wrapText="1"/>
    </xf>
    <xf numFmtId="0" fontId="0" fillId="0" borderId="0" xfId="0" applyBorder="1"/>
    <xf numFmtId="164" fontId="12" fillId="3" borderId="10" xfId="0" applyNumberFormat="1" applyFont="1" applyFill="1" applyBorder="1" applyAlignment="1">
      <alignment horizontal="center" vertical="top" wrapText="1"/>
    </xf>
    <xf numFmtId="0" fontId="37" fillId="0" borderId="10" xfId="0" applyFont="1" applyBorder="1"/>
    <xf numFmtId="166" fontId="12" fillId="3" borderId="10" xfId="2" applyNumberFormat="1" applyFont="1" applyFill="1" applyBorder="1" applyAlignment="1">
      <alignment vertical="top" wrapText="1"/>
    </xf>
    <xf numFmtId="166" fontId="12" fillId="3" borderId="10" xfId="2" applyNumberFormat="1" applyFont="1" applyFill="1" applyBorder="1" applyAlignment="1">
      <alignment horizontal="center" vertical="top" wrapText="1"/>
    </xf>
    <xf numFmtId="0" fontId="38" fillId="0" borderId="0" xfId="0" applyFont="1" applyBorder="1"/>
    <xf numFmtId="166" fontId="37" fillId="0" borderId="0" xfId="0" applyNumberFormat="1" applyFont="1" applyBorder="1"/>
    <xf numFmtId="0" fontId="0" fillId="0" borderId="0" xfId="0" applyBorder="1" applyAlignment="1">
      <alignment horizontal="right" wrapText="1"/>
    </xf>
    <xf numFmtId="0" fontId="37" fillId="0" borderId="0" xfId="0" applyFont="1" applyBorder="1" applyAlignment="1">
      <alignment wrapText="1"/>
    </xf>
    <xf numFmtId="9" fontId="0" fillId="0" borderId="0" xfId="0" applyNumberFormat="1" applyBorder="1"/>
    <xf numFmtId="0" fontId="11" fillId="0" borderId="0" xfId="0" applyFont="1" applyBorder="1" applyAlignment="1">
      <alignment vertical="top"/>
    </xf>
    <xf numFmtId="0" fontId="11" fillId="0" borderId="21" xfId="0" applyFont="1" applyBorder="1" applyAlignment="1">
      <alignment vertical="top" wrapText="1"/>
    </xf>
    <xf numFmtId="0" fontId="34" fillId="0" borderId="21" xfId="0" applyFont="1" applyBorder="1"/>
    <xf numFmtId="0" fontId="39" fillId="0" borderId="0" xfId="0" applyFont="1" applyBorder="1" applyAlignment="1">
      <alignment vertical="top"/>
    </xf>
    <xf numFmtId="0" fontId="39" fillId="0" borderId="0" xfId="0" applyFont="1" applyFill="1" applyBorder="1" applyAlignment="1">
      <alignment vertical="top"/>
    </xf>
    <xf numFmtId="0" fontId="39" fillId="0" borderId="0" xfId="0" applyFont="1" applyBorder="1" applyAlignment="1">
      <alignment vertical="top" wrapText="1"/>
    </xf>
    <xf numFmtId="0" fontId="6" fillId="0" borderId="0" xfId="0" applyFont="1" applyBorder="1" applyAlignment="1">
      <alignment vertical="top" wrapText="1"/>
    </xf>
    <xf numFmtId="0" fontId="6" fillId="0" borderId="0" xfId="0" applyFont="1" applyAlignment="1">
      <alignment vertical="top"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6" fillId="0" borderId="0" xfId="0" applyFont="1" applyAlignment="1">
      <alignment horizontal="center" vertical="top" wrapText="1"/>
    </xf>
    <xf numFmtId="1" fontId="11" fillId="3" borderId="0" xfId="0" applyNumberFormat="1" applyFont="1" applyFill="1" applyBorder="1" applyAlignment="1">
      <alignment vertical="top" wrapText="1"/>
    </xf>
    <xf numFmtId="166" fontId="11" fillId="3" borderId="0" xfId="2" applyNumberFormat="1" applyFont="1" applyFill="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1" fontId="11" fillId="3" borderId="10" xfId="0" applyNumberFormat="1" applyFont="1" applyFill="1" applyBorder="1" applyAlignment="1">
      <alignment vertical="top" wrapText="1"/>
    </xf>
    <xf numFmtId="166" fontId="11" fillId="3" borderId="10" xfId="2" applyNumberFormat="1" applyFont="1" applyFill="1" applyBorder="1" applyAlignment="1">
      <alignment vertical="top" wrapText="1"/>
    </xf>
    <xf numFmtId="0" fontId="39" fillId="3" borderId="0" xfId="0" applyFont="1" applyFill="1" applyBorder="1" applyAlignment="1">
      <alignment vertical="top" wrapText="1"/>
    </xf>
    <xf numFmtId="9" fontId="39" fillId="3" borderId="0" xfId="2" applyFont="1" applyFill="1" applyBorder="1" applyAlignment="1">
      <alignment vertical="top" wrapText="1"/>
    </xf>
    <xf numFmtId="0" fontId="6" fillId="3" borderId="0" xfId="0" applyFont="1" applyFill="1" applyBorder="1" applyAlignment="1">
      <alignment vertical="top" wrapText="1"/>
    </xf>
    <xf numFmtId="0" fontId="6" fillId="3" borderId="0" xfId="0" applyFont="1" applyFill="1" applyAlignment="1">
      <alignment vertical="top" wrapText="1"/>
    </xf>
    <xf numFmtId="0" fontId="32" fillId="3" borderId="0" xfId="0" applyFont="1" applyFill="1"/>
    <xf numFmtId="0" fontId="37" fillId="0" borderId="0" xfId="0" applyFont="1"/>
    <xf numFmtId="0" fontId="38" fillId="0" borderId="0" xfId="0" applyFont="1" applyBorder="1" applyAlignment="1">
      <alignment vertical="top" wrapText="1"/>
    </xf>
    <xf numFmtId="0" fontId="12" fillId="0" borderId="0" xfId="0" applyFont="1" applyBorder="1" applyAlignment="1">
      <alignment vertical="top" wrapText="1"/>
    </xf>
    <xf numFmtId="0" fontId="12" fillId="0" borderId="0" xfId="0" applyFont="1" applyAlignment="1">
      <alignment vertical="top" wrapText="1"/>
    </xf>
    <xf numFmtId="0" fontId="37" fillId="0" borderId="0" xfId="0" applyFont="1" applyAlignment="1">
      <alignment horizontal="center"/>
    </xf>
    <xf numFmtId="0" fontId="38" fillId="0" borderId="0" xfId="0" applyFont="1" applyBorder="1" applyAlignment="1">
      <alignment horizontal="center" vertical="top" wrapText="1"/>
    </xf>
    <xf numFmtId="0" fontId="3" fillId="0" borderId="0" xfId="0" applyFont="1" applyBorder="1" applyAlignment="1">
      <alignment horizontal="center" vertical="top" wrapText="1"/>
    </xf>
    <xf numFmtId="0" fontId="3" fillId="0" borderId="0" xfId="0" applyFont="1" applyAlignment="1">
      <alignment horizontal="center" vertical="top" wrapText="1"/>
    </xf>
    <xf numFmtId="0" fontId="0" fillId="0" borderId="0" xfId="0" applyAlignment="1">
      <alignment horizontal="center"/>
    </xf>
    <xf numFmtId="0" fontId="38" fillId="0" borderId="0" xfId="0" applyFont="1" applyAlignment="1">
      <alignment vertical="top" wrapText="1"/>
    </xf>
    <xf numFmtId="166" fontId="0" fillId="0" borderId="0" xfId="0" applyNumberFormat="1"/>
    <xf numFmtId="165" fontId="12" fillId="3" borderId="10" xfId="1" applyNumberFormat="1" applyFont="1" applyFill="1" applyBorder="1" applyAlignment="1">
      <alignment horizontal="right" vertical="top" wrapText="1"/>
    </xf>
  </cellXfs>
  <cellStyles count="14">
    <cellStyle name="Lien hypertexte 2" xfId="5"/>
    <cellStyle name="Milliers" xfId="1" builtinId="3"/>
    <cellStyle name="Milliers 2" xfId="6"/>
    <cellStyle name="Milliers 3" xfId="7"/>
    <cellStyle name="Motif" xfId="3"/>
    <cellStyle name="Normal" xfId="0" builtinId="0"/>
    <cellStyle name="Normal 2" xfId="8"/>
    <cellStyle name="Normal 3" xfId="4"/>
    <cellStyle name="Normal 3 2" xfId="9"/>
    <cellStyle name="Normal 4" xfId="10"/>
    <cellStyle name="Normal 5" xfId="11"/>
    <cellStyle name="Pourcentage" xfId="2" builtinId="5"/>
    <cellStyle name="Pourcentage 2" xfId="12"/>
    <cellStyle name="Pourcentage 2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400"/>
            </a:pPr>
            <a:r>
              <a:rPr lang="fr-FR" sz="1400"/>
              <a:t>Age conjoncturel de départ en retraite </a:t>
            </a:r>
          </a:p>
        </c:rich>
      </c:tx>
      <c:layout>
        <c:manualLayout>
          <c:xMode val="edge"/>
          <c:yMode val="edge"/>
          <c:x val="0.38373946656581898"/>
          <c:y val="3.3389177416652711E-3"/>
        </c:manualLayout>
      </c:layout>
      <c:overlay val="0"/>
    </c:title>
    <c:autoTitleDeleted val="0"/>
    <c:plotArea>
      <c:layout>
        <c:manualLayout>
          <c:layoutTarget val="inner"/>
          <c:xMode val="edge"/>
          <c:yMode val="edge"/>
          <c:x val="4.502228498301046E-2"/>
          <c:y val="7.3441673679619762E-2"/>
          <c:w val="0.92388482964151919"/>
          <c:h val="0.74085931417748263"/>
        </c:manualLayout>
      </c:layout>
      <c:lineChart>
        <c:grouping val="standard"/>
        <c:varyColors val="0"/>
        <c:ser>
          <c:idx val="4"/>
          <c:order val="0"/>
          <c:tx>
            <c:v> Hommes</c:v>
          </c:tx>
          <c:spPr>
            <a:ln>
              <a:solidFill>
                <a:schemeClr val="bg2">
                  <a:lumMod val="90000"/>
                </a:schemeClr>
              </a:solidFill>
            </a:ln>
          </c:spPr>
          <c:marker>
            <c:symbol val="none"/>
          </c:marker>
          <c:dLbls>
            <c:delete val="1"/>
          </c:dLbls>
          <c:cat>
            <c:numRef>
              <c:f>'âge et effectifs HF'!$A$27:$A$44</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'âge et effectifs HF'!$D$27:$D$44</c:f>
              <c:numCache>
                <c:formatCode>0.0</c:formatCode>
                <c:ptCount val="18"/>
                <c:pt idx="0">
                  <c:v>64.72</c:v>
                </c:pt>
                <c:pt idx="1">
                  <c:v>65.19</c:v>
                </c:pt>
                <c:pt idx="2">
                  <c:v>65.62</c:v>
                </c:pt>
                <c:pt idx="3">
                  <c:v>65.83</c:v>
                </c:pt>
                <c:pt idx="4">
                  <c:v>66.16</c:v>
                </c:pt>
                <c:pt idx="5">
                  <c:v>66.16</c:v>
                </c:pt>
                <c:pt idx="6">
                  <c:v>66.36</c:v>
                </c:pt>
                <c:pt idx="7">
                  <c:v>66.319999999999993</c:v>
                </c:pt>
                <c:pt idx="8">
                  <c:v>66.25</c:v>
                </c:pt>
                <c:pt idx="9">
                  <c:v>66.31</c:v>
                </c:pt>
                <c:pt idx="10">
                  <c:v>65.86</c:v>
                </c:pt>
                <c:pt idx="11">
                  <c:v>66.09</c:v>
                </c:pt>
                <c:pt idx="12">
                  <c:v>66.28</c:v>
                </c:pt>
                <c:pt idx="13">
                  <c:v>66.19</c:v>
                </c:pt>
                <c:pt idx="14">
                  <c:v>66.28</c:v>
                </c:pt>
                <c:pt idx="15">
                  <c:v>66.540000000000006</c:v>
                </c:pt>
                <c:pt idx="16">
                  <c:v>66.69</c:v>
                </c:pt>
                <c:pt idx="17">
                  <c:v>66.72</c:v>
                </c:pt>
              </c:numCache>
            </c:numRef>
          </c:val>
          <c:smooth val="0"/>
          <c:extLst xmlns:c16r2="http://schemas.microsoft.com/office/drawing/2015/06/chart">
            <c:ext xmlns:c16="http://schemas.microsoft.com/office/drawing/2014/chart" uri="{C3380CC4-5D6E-409C-BE32-E72D297353CC}">
              <c16:uniqueId val="{00000031-08F0-4D23-BD21-EE75EDA771D2}"/>
            </c:ext>
          </c:extLst>
        </c:ser>
        <c:ser>
          <c:idx val="0"/>
          <c:order val="1"/>
          <c:tx>
            <c:v> Ensemble</c:v>
          </c:tx>
          <c:spPr>
            <a:ln>
              <a:solidFill>
                <a:schemeClr val="accent3">
                  <a:lumMod val="50000"/>
                </a:schemeClr>
              </a:solidFill>
            </a:ln>
          </c:spPr>
          <c:marker>
            <c:symbol val="none"/>
          </c:marker>
          <c:dLbls>
            <c:delete val="1"/>
          </c:dLbls>
          <c:cat>
            <c:numRef>
              <c:f>'âge et effectifs HF'!$A$27:$A$44</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'âge et effectifs HF'!$B$27:$B$44</c:f>
              <c:numCache>
                <c:formatCode>0.0</c:formatCode>
                <c:ptCount val="18"/>
                <c:pt idx="0">
                  <c:v>64.31</c:v>
                </c:pt>
                <c:pt idx="1">
                  <c:v>64.55</c:v>
                </c:pt>
                <c:pt idx="2">
                  <c:v>65.349999999999994</c:v>
                </c:pt>
                <c:pt idx="3">
                  <c:v>65.47</c:v>
                </c:pt>
                <c:pt idx="4">
                  <c:v>65.819999999999993</c:v>
                </c:pt>
                <c:pt idx="5">
                  <c:v>65.819999999999993</c:v>
                </c:pt>
                <c:pt idx="6">
                  <c:v>66.05</c:v>
                </c:pt>
                <c:pt idx="7">
                  <c:v>65.900000000000006</c:v>
                </c:pt>
                <c:pt idx="8">
                  <c:v>65.98</c:v>
                </c:pt>
                <c:pt idx="9">
                  <c:v>65.959999999999994</c:v>
                </c:pt>
                <c:pt idx="10">
                  <c:v>65.52</c:v>
                </c:pt>
                <c:pt idx="11">
                  <c:v>65.72</c:v>
                </c:pt>
                <c:pt idx="12">
                  <c:v>65.930000000000007</c:v>
                </c:pt>
                <c:pt idx="13">
                  <c:v>65.819999999999993</c:v>
                </c:pt>
                <c:pt idx="14">
                  <c:v>65.900000000000006</c:v>
                </c:pt>
                <c:pt idx="15">
                  <c:v>66.11</c:v>
                </c:pt>
                <c:pt idx="16">
                  <c:v>66.22</c:v>
                </c:pt>
                <c:pt idx="17">
                  <c:v>66.25</c:v>
                </c:pt>
              </c:numCache>
            </c:numRef>
          </c:val>
          <c:smooth val="0"/>
          <c:extLst xmlns:c16r2="http://schemas.microsoft.com/office/drawing/2015/06/chart">
            <c:ext xmlns:c16="http://schemas.microsoft.com/office/drawing/2014/chart" uri="{C3380CC4-5D6E-409C-BE32-E72D297353CC}">
              <c16:uniqueId val="{0000000F-08F0-4D23-BD21-EE75EDA771D2}"/>
            </c:ext>
          </c:extLst>
        </c:ser>
        <c:ser>
          <c:idx val="2"/>
          <c:order val="2"/>
          <c:tx>
            <c:v> Femmes</c:v>
          </c:tx>
          <c:spPr>
            <a:ln>
              <a:solidFill>
                <a:schemeClr val="accent1">
                  <a:lumMod val="75000"/>
                </a:schemeClr>
              </a:solidFill>
            </a:ln>
          </c:spPr>
          <c:marker>
            <c:symbol val="none"/>
          </c:marker>
          <c:dLbls>
            <c:delete val="1"/>
          </c:dLbls>
          <c:cat>
            <c:numRef>
              <c:f>'âge et effectifs HF'!$A$27:$A$44</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'âge et effectifs HF'!$C$27:$C$44</c:f>
              <c:numCache>
                <c:formatCode>0.0</c:formatCode>
                <c:ptCount val="18"/>
                <c:pt idx="0">
                  <c:v>63.23</c:v>
                </c:pt>
                <c:pt idx="1">
                  <c:v>62.94</c:v>
                </c:pt>
                <c:pt idx="2">
                  <c:v>64.61</c:v>
                </c:pt>
                <c:pt idx="3">
                  <c:v>64.489999999999995</c:v>
                </c:pt>
                <c:pt idx="4">
                  <c:v>64.89</c:v>
                </c:pt>
                <c:pt idx="5">
                  <c:v>64.930000000000007</c:v>
                </c:pt>
                <c:pt idx="6">
                  <c:v>65.239999999999995</c:v>
                </c:pt>
                <c:pt idx="7">
                  <c:v>64.94</c:v>
                </c:pt>
                <c:pt idx="8">
                  <c:v>65.319999999999993</c:v>
                </c:pt>
                <c:pt idx="9">
                  <c:v>65.11</c:v>
                </c:pt>
                <c:pt idx="10">
                  <c:v>64.73</c:v>
                </c:pt>
                <c:pt idx="11">
                  <c:v>64.94</c:v>
                </c:pt>
                <c:pt idx="12">
                  <c:v>65.17</c:v>
                </c:pt>
                <c:pt idx="13">
                  <c:v>65.040000000000006</c:v>
                </c:pt>
                <c:pt idx="14">
                  <c:v>65.14</c:v>
                </c:pt>
                <c:pt idx="15">
                  <c:v>65.28</c:v>
                </c:pt>
                <c:pt idx="16">
                  <c:v>65.31</c:v>
                </c:pt>
                <c:pt idx="17">
                  <c:v>65.349999999999994</c:v>
                </c:pt>
              </c:numCache>
            </c:numRef>
          </c:val>
          <c:smooth val="0"/>
          <c:extLst xmlns:c16r2="http://schemas.microsoft.com/office/drawing/2015/06/chart">
            <c:ext xmlns:c16="http://schemas.microsoft.com/office/drawing/2014/chart" uri="{C3380CC4-5D6E-409C-BE32-E72D297353CC}">
              <c16:uniqueId val="{00000020-08F0-4D23-BD21-EE75EDA771D2}"/>
            </c:ext>
          </c:extLst>
        </c:ser>
        <c:dLbls>
          <c:showLegendKey val="0"/>
          <c:showVal val="1"/>
          <c:showCatName val="0"/>
          <c:showSerName val="0"/>
          <c:showPercent val="0"/>
          <c:showBubbleSize val="0"/>
        </c:dLbls>
        <c:marker val="1"/>
        <c:smooth val="0"/>
        <c:axId val="146104704"/>
        <c:axId val="146106240"/>
      </c:lineChart>
      <c:catAx>
        <c:axId val="146104704"/>
        <c:scaling>
          <c:orientation val="minMax"/>
        </c:scaling>
        <c:delete val="0"/>
        <c:axPos val="b"/>
        <c:numFmt formatCode="General" sourceLinked="1"/>
        <c:majorTickMark val="out"/>
        <c:minorTickMark val="none"/>
        <c:tickLblPos val="nextTo"/>
        <c:txPr>
          <a:bodyPr rot="0" vert="horz"/>
          <a:lstStyle/>
          <a:p>
            <a:pPr>
              <a:defRPr/>
            </a:pPr>
            <a:endParaRPr lang="fr-FR"/>
          </a:p>
        </c:txPr>
        <c:crossAx val="146106240"/>
        <c:crosses val="autoZero"/>
        <c:auto val="1"/>
        <c:lblAlgn val="ctr"/>
        <c:lblOffset val="100"/>
        <c:noMultiLvlLbl val="0"/>
      </c:catAx>
      <c:valAx>
        <c:axId val="146106240"/>
        <c:scaling>
          <c:orientation val="minMax"/>
          <c:max val="67"/>
          <c:min val="63"/>
        </c:scaling>
        <c:delete val="0"/>
        <c:axPos val="l"/>
        <c:majorGridlines/>
        <c:numFmt formatCode="0" sourceLinked="0"/>
        <c:majorTickMark val="out"/>
        <c:minorTickMark val="none"/>
        <c:tickLblPos val="nextTo"/>
        <c:crossAx val="146104704"/>
        <c:crosses val="autoZero"/>
        <c:crossBetween val="midCat"/>
        <c:majorUnit val="1"/>
      </c:valAx>
    </c:plotArea>
    <c:legend>
      <c:legendPos val="b"/>
      <c:layout>
        <c:manualLayout>
          <c:xMode val="edge"/>
          <c:yMode val="edge"/>
          <c:x val="0.76868063714947488"/>
          <c:y val="0.43346864420611481"/>
          <c:w val="0.2019888547918525"/>
          <c:h val="0.34964353221750222"/>
        </c:manualLayout>
      </c:layout>
      <c:overlay val="0"/>
      <c:txPr>
        <a:bodyPr/>
        <a:lstStyle/>
        <a:p>
          <a:pPr>
            <a:defRPr sz="900"/>
          </a:pPr>
          <a:endParaRPr lang="fr-FR"/>
        </a:p>
      </c:txPr>
    </c:legend>
    <c:plotVisOnly val="1"/>
    <c:dispBlanksAs val="gap"/>
    <c:showDLblsOverMax val="0"/>
  </c:chart>
  <c:spPr>
    <a:ln>
      <a:noFill/>
    </a:ln>
  </c:spPr>
  <c:txPr>
    <a:bodyPr/>
    <a:lstStyle/>
    <a:p>
      <a:pPr>
        <a:defRPr sz="800">
          <a:latin typeface="Arial Narrow" panose="020B0606020202030204" pitchFamily="34"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400"/>
            </a:pPr>
            <a:r>
              <a:rPr lang="fr-FR" sz="1400"/>
              <a:t>Départs définitifs des EC</a:t>
            </a:r>
          </a:p>
          <a:p>
            <a:pPr algn="l">
              <a:defRPr sz="1400"/>
            </a:pPr>
            <a:r>
              <a:rPr lang="fr-FR" sz="1400"/>
              <a:t> </a:t>
            </a:r>
          </a:p>
        </c:rich>
      </c:tx>
      <c:layout>
        <c:manualLayout>
          <c:xMode val="edge"/>
          <c:yMode val="edge"/>
          <c:x val="0.38694391955811158"/>
          <c:y val="2.4536442525782732E-2"/>
        </c:manualLayout>
      </c:layout>
      <c:overlay val="0"/>
    </c:title>
    <c:autoTitleDeleted val="0"/>
    <c:plotArea>
      <c:layout>
        <c:manualLayout>
          <c:layoutTarget val="inner"/>
          <c:xMode val="edge"/>
          <c:yMode val="edge"/>
          <c:x val="6.1032589676290466E-2"/>
          <c:y val="1.2524174870868385E-2"/>
          <c:w val="0.86907370953630791"/>
          <c:h val="0.829617008431347"/>
        </c:manualLayout>
      </c:layout>
      <c:lineChart>
        <c:grouping val="standard"/>
        <c:varyColors val="0"/>
        <c:ser>
          <c:idx val="1"/>
          <c:order val="0"/>
          <c:tx>
            <c:strRef>
              <c:f>'âge et effectifs HF'!$I$24</c:f>
              <c:strCache>
                <c:ptCount val="1"/>
                <c:pt idx="0">
                  <c:v>Effectifs des départs 
(échelle de gauche)</c:v>
                </c:pt>
              </c:strCache>
            </c:strRef>
          </c:tx>
          <c:spPr>
            <a:ln>
              <a:solidFill>
                <a:schemeClr val="accent1">
                  <a:lumMod val="40000"/>
                  <a:lumOff val="60000"/>
                </a:schemeClr>
              </a:solidFill>
            </a:ln>
          </c:spPr>
          <c:marker>
            <c:symbol val="none"/>
          </c:marker>
          <c:cat>
            <c:numRef>
              <c:f>'âge et effectifs HF'!$A$27:$A$44</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'âge et effectifs HF'!$I$27:$I$44</c:f>
              <c:numCache>
                <c:formatCode>#,##0</c:formatCode>
                <c:ptCount val="18"/>
                <c:pt idx="0">
                  <c:v>1810</c:v>
                </c:pt>
                <c:pt idx="1">
                  <c:v>1839</c:v>
                </c:pt>
                <c:pt idx="2">
                  <c:v>1729</c:v>
                </c:pt>
                <c:pt idx="3">
                  <c:v>1616</c:v>
                </c:pt>
                <c:pt idx="4">
                  <c:v>1598</c:v>
                </c:pt>
                <c:pt idx="5">
                  <c:v>1550</c:v>
                </c:pt>
                <c:pt idx="6">
                  <c:v>1386</c:v>
                </c:pt>
                <c:pt idx="7">
                  <c:v>1367</c:v>
                </c:pt>
                <c:pt idx="8">
                  <c:v>1364</c:v>
                </c:pt>
                <c:pt idx="9">
                  <c:v>1237</c:v>
                </c:pt>
                <c:pt idx="10">
                  <c:v>1099.73</c:v>
                </c:pt>
                <c:pt idx="11">
                  <c:v>1145.28</c:v>
                </c:pt>
                <c:pt idx="12">
                  <c:v>1279.74</c:v>
                </c:pt>
                <c:pt idx="13">
                  <c:v>1304</c:v>
                </c:pt>
                <c:pt idx="14">
                  <c:v>1381.51</c:v>
                </c:pt>
                <c:pt idx="15">
                  <c:v>1544.8</c:v>
                </c:pt>
                <c:pt idx="16">
                  <c:v>1684.19</c:v>
                </c:pt>
                <c:pt idx="17">
                  <c:v>1787.48</c:v>
                </c:pt>
              </c:numCache>
            </c:numRef>
          </c:val>
          <c:smooth val="0"/>
          <c:extLst xmlns:c16r2="http://schemas.microsoft.com/office/drawing/2015/06/chart">
            <c:ext xmlns:c16="http://schemas.microsoft.com/office/drawing/2014/chart" uri="{C3380CC4-5D6E-409C-BE32-E72D297353CC}">
              <c16:uniqueId val="{00000001-48F6-4651-9283-5B322DA1B525}"/>
            </c:ext>
          </c:extLst>
        </c:ser>
        <c:ser>
          <c:idx val="0"/>
          <c:order val="1"/>
          <c:spPr>
            <a:ln>
              <a:solidFill>
                <a:schemeClr val="bg1"/>
              </a:solidFill>
              <a:prstDash val="sysDot"/>
            </a:ln>
          </c:spPr>
          <c:marker>
            <c:symbol val="none"/>
          </c:marker>
          <c:cat>
            <c:numRef>
              <c:f>'âge et effectifs HF'!$A$27:$A$44</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'âge et effectifs HF'!#REF!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48F6-4651-9283-5B322DA1B525}"/>
            </c:ext>
          </c:extLst>
        </c:ser>
        <c:dLbls>
          <c:showLegendKey val="0"/>
          <c:showVal val="0"/>
          <c:showCatName val="0"/>
          <c:showSerName val="0"/>
          <c:showPercent val="0"/>
          <c:showBubbleSize val="0"/>
        </c:dLbls>
        <c:marker val="1"/>
        <c:smooth val="0"/>
        <c:axId val="162908800"/>
        <c:axId val="167084032"/>
      </c:lineChart>
      <c:lineChart>
        <c:grouping val="standard"/>
        <c:varyColors val="0"/>
        <c:ser>
          <c:idx val="2"/>
          <c:order val="2"/>
          <c:tx>
            <c:strRef>
              <c:f>'âge et effectifs HF'!$E$24</c:f>
              <c:strCache>
                <c:ptCount val="1"/>
                <c:pt idx="0">
                  <c:v>Effectif de 62 ans et plus  
(échelle de droite)</c:v>
                </c:pt>
              </c:strCache>
            </c:strRef>
          </c:tx>
          <c:spPr>
            <a:ln cmpd="sng">
              <a:solidFill>
                <a:schemeClr val="accent1">
                  <a:lumMod val="75000"/>
                </a:schemeClr>
              </a:solidFill>
            </a:ln>
          </c:spPr>
          <c:marker>
            <c:symbol val="none"/>
          </c:marker>
          <c:val>
            <c:numRef>
              <c:f>'âge et effectifs HF'!$E$27:$E$44</c:f>
              <c:numCache>
                <c:formatCode>#,##0</c:formatCode>
                <c:ptCount val="18"/>
                <c:pt idx="0">
                  <c:v>6026</c:v>
                </c:pt>
                <c:pt idx="1">
                  <c:v>5974</c:v>
                </c:pt>
                <c:pt idx="2">
                  <c:v>5736</c:v>
                </c:pt>
                <c:pt idx="3">
                  <c:v>5445</c:v>
                </c:pt>
                <c:pt idx="4">
                  <c:v>5170</c:v>
                </c:pt>
                <c:pt idx="5">
                  <c:v>4923</c:v>
                </c:pt>
                <c:pt idx="6">
                  <c:v>4813</c:v>
                </c:pt>
                <c:pt idx="7">
                  <c:v>4747</c:v>
                </c:pt>
                <c:pt idx="8">
                  <c:v>4843</c:v>
                </c:pt>
                <c:pt idx="9">
                  <c:v>4972</c:v>
                </c:pt>
                <c:pt idx="10">
                  <c:v>5462.62</c:v>
                </c:pt>
                <c:pt idx="11">
                  <c:v>5986.44</c:v>
                </c:pt>
                <c:pt idx="12">
                  <c:v>6384.84</c:v>
                </c:pt>
                <c:pt idx="13">
                  <c:v>6892.96</c:v>
                </c:pt>
                <c:pt idx="14">
                  <c:v>7338.84</c:v>
                </c:pt>
                <c:pt idx="15">
                  <c:v>7775.83</c:v>
                </c:pt>
                <c:pt idx="16">
                  <c:v>8264.19</c:v>
                </c:pt>
                <c:pt idx="17">
                  <c:v>8761.3799999999992</c:v>
                </c:pt>
              </c:numCache>
            </c:numRef>
          </c:val>
          <c:smooth val="0"/>
          <c:extLst xmlns:c16r2="http://schemas.microsoft.com/office/drawing/2015/06/chart">
            <c:ext xmlns:c16="http://schemas.microsoft.com/office/drawing/2014/chart" uri="{C3380CC4-5D6E-409C-BE32-E72D297353CC}">
              <c16:uniqueId val="{00000003-48F6-4651-9283-5B322DA1B525}"/>
            </c:ext>
          </c:extLst>
        </c:ser>
        <c:dLbls>
          <c:showLegendKey val="0"/>
          <c:showVal val="0"/>
          <c:showCatName val="0"/>
          <c:showSerName val="0"/>
          <c:showPercent val="0"/>
          <c:showBubbleSize val="0"/>
        </c:dLbls>
        <c:marker val="1"/>
        <c:smooth val="0"/>
        <c:axId val="167130240"/>
        <c:axId val="167085568"/>
      </c:lineChart>
      <c:catAx>
        <c:axId val="162908800"/>
        <c:scaling>
          <c:orientation val="minMax"/>
        </c:scaling>
        <c:delete val="0"/>
        <c:axPos val="b"/>
        <c:numFmt formatCode="General" sourceLinked="1"/>
        <c:majorTickMark val="out"/>
        <c:minorTickMark val="none"/>
        <c:tickLblPos val="nextTo"/>
        <c:txPr>
          <a:bodyPr/>
          <a:lstStyle/>
          <a:p>
            <a:pPr>
              <a:defRPr sz="800"/>
            </a:pPr>
            <a:endParaRPr lang="fr-FR"/>
          </a:p>
        </c:txPr>
        <c:crossAx val="167084032"/>
        <c:crosses val="autoZero"/>
        <c:auto val="1"/>
        <c:lblAlgn val="ctr"/>
        <c:lblOffset val="100"/>
        <c:noMultiLvlLbl val="0"/>
      </c:catAx>
      <c:valAx>
        <c:axId val="167084032"/>
        <c:scaling>
          <c:orientation val="minMax"/>
          <c:max val="2000"/>
          <c:min val="0"/>
        </c:scaling>
        <c:delete val="0"/>
        <c:axPos val="l"/>
        <c:majorGridlines/>
        <c:numFmt formatCode="#,##0" sourceLinked="1"/>
        <c:majorTickMark val="out"/>
        <c:minorTickMark val="none"/>
        <c:tickLblPos val="nextTo"/>
        <c:txPr>
          <a:bodyPr/>
          <a:lstStyle/>
          <a:p>
            <a:pPr>
              <a:defRPr sz="800"/>
            </a:pPr>
            <a:endParaRPr lang="fr-FR"/>
          </a:p>
        </c:txPr>
        <c:crossAx val="162908800"/>
        <c:crosses val="autoZero"/>
        <c:crossBetween val="midCat"/>
        <c:majorUnit val="500"/>
        <c:minorUnit val="100"/>
      </c:valAx>
      <c:valAx>
        <c:axId val="167085568"/>
        <c:scaling>
          <c:orientation val="minMax"/>
          <c:max val="10000"/>
        </c:scaling>
        <c:delete val="0"/>
        <c:axPos val="r"/>
        <c:numFmt formatCode="#,##0" sourceLinked="1"/>
        <c:majorTickMark val="out"/>
        <c:minorTickMark val="none"/>
        <c:tickLblPos val="nextTo"/>
        <c:txPr>
          <a:bodyPr/>
          <a:lstStyle/>
          <a:p>
            <a:pPr>
              <a:defRPr sz="800"/>
            </a:pPr>
            <a:endParaRPr lang="fr-FR"/>
          </a:p>
        </c:txPr>
        <c:crossAx val="167130240"/>
        <c:crosses val="max"/>
        <c:crossBetween val="between"/>
        <c:majorUnit val="2500"/>
      </c:valAx>
      <c:catAx>
        <c:axId val="167130240"/>
        <c:scaling>
          <c:orientation val="minMax"/>
        </c:scaling>
        <c:delete val="1"/>
        <c:axPos val="b"/>
        <c:numFmt formatCode="General" sourceLinked="1"/>
        <c:majorTickMark val="out"/>
        <c:minorTickMark val="none"/>
        <c:tickLblPos val="nextTo"/>
        <c:crossAx val="167085568"/>
        <c:crosses val="autoZero"/>
        <c:auto val="1"/>
        <c:lblAlgn val="ctr"/>
        <c:lblOffset val="100"/>
        <c:noMultiLvlLbl val="0"/>
      </c:catAx>
    </c:plotArea>
    <c:legend>
      <c:legendPos val="b"/>
      <c:legendEntry>
        <c:idx val="1"/>
        <c:delete val="1"/>
      </c:legendEntry>
      <c:layout>
        <c:manualLayout>
          <c:xMode val="edge"/>
          <c:yMode val="edge"/>
          <c:x val="0"/>
          <c:y val="0.73868655632483338"/>
          <c:w val="1"/>
          <c:h val="8.589982956854357E-2"/>
        </c:manualLayout>
      </c:layout>
      <c:overlay val="0"/>
      <c:txPr>
        <a:bodyPr/>
        <a:lstStyle/>
        <a:p>
          <a:pPr>
            <a:defRPr sz="1000"/>
          </a:pPr>
          <a:endParaRPr lang="fr-FR"/>
        </a:p>
      </c:txPr>
    </c:legend>
    <c:plotVisOnly val="1"/>
    <c:dispBlanksAs val="gap"/>
    <c:showDLblsOverMax val="0"/>
  </c:chart>
  <c:spPr>
    <a:ln>
      <a:noFill/>
    </a:ln>
  </c:spPr>
  <c:txPr>
    <a:bodyPr/>
    <a:lstStyle/>
    <a:p>
      <a:pPr>
        <a:defRPr sz="500">
          <a:latin typeface="Arial Narrow" panose="020B0606020202030204" pitchFamily="34" charset="0"/>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2000"/>
            </a:pPr>
            <a:r>
              <a:rPr lang="fr-FR" sz="2000"/>
              <a:t>Départs définitifs des EC, par discipline</a:t>
            </a:r>
          </a:p>
        </c:rich>
      </c:tx>
      <c:layout>
        <c:manualLayout>
          <c:xMode val="edge"/>
          <c:yMode val="edge"/>
          <c:x val="0.26841901106694455"/>
          <c:y val="2.5892028504997881E-2"/>
        </c:manualLayout>
      </c:layout>
      <c:overlay val="0"/>
    </c:title>
    <c:autoTitleDeleted val="0"/>
    <c:plotArea>
      <c:layout>
        <c:manualLayout>
          <c:layoutTarget val="inner"/>
          <c:xMode val="edge"/>
          <c:yMode val="edge"/>
          <c:x val="4.3502644696894667E-2"/>
          <c:y val="1.7376472838198372E-2"/>
          <c:w val="0.76019037963824942"/>
          <c:h val="0.80511278115882257"/>
        </c:manualLayout>
      </c:layout>
      <c:lineChart>
        <c:grouping val="standard"/>
        <c:varyColors val="0"/>
        <c:ser>
          <c:idx val="7"/>
          <c:order val="0"/>
          <c:tx>
            <c:strRef>
              <c:f>'départ discipline'!$G$36</c:f>
              <c:strCache>
                <c:ptCount val="1"/>
                <c:pt idx="0">
                  <c:v>Sciences</c:v>
                </c:pt>
              </c:strCache>
            </c:strRef>
          </c:tx>
          <c:marker>
            <c:symbol val="none"/>
          </c:marker>
          <c:cat>
            <c:numRef>
              <c:f>'départ discipline'!$A$37:$A$54</c:f>
              <c:numCache>
                <c:formatCode>0</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'départ discipline'!$G$37:$G$54</c:f>
              <c:numCache>
                <c:formatCode>0</c:formatCode>
                <c:ptCount val="18"/>
                <c:pt idx="0">
                  <c:v>716</c:v>
                </c:pt>
                <c:pt idx="1">
                  <c:v>718</c:v>
                </c:pt>
                <c:pt idx="2">
                  <c:v>611</c:v>
                </c:pt>
                <c:pt idx="3">
                  <c:v>504</c:v>
                </c:pt>
                <c:pt idx="4">
                  <c:v>473</c:v>
                </c:pt>
                <c:pt idx="5">
                  <c:v>443</c:v>
                </c:pt>
                <c:pt idx="6">
                  <c:v>390</c:v>
                </c:pt>
                <c:pt idx="7">
                  <c:v>362</c:v>
                </c:pt>
                <c:pt idx="8">
                  <c:v>376</c:v>
                </c:pt>
                <c:pt idx="9">
                  <c:v>368</c:v>
                </c:pt>
                <c:pt idx="10">
                  <c:v>387.77</c:v>
                </c:pt>
                <c:pt idx="11">
                  <c:v>417.78</c:v>
                </c:pt>
                <c:pt idx="12">
                  <c:v>477.41</c:v>
                </c:pt>
                <c:pt idx="13">
                  <c:v>511.21</c:v>
                </c:pt>
                <c:pt idx="14">
                  <c:v>553.88</c:v>
                </c:pt>
                <c:pt idx="15">
                  <c:v>629.62</c:v>
                </c:pt>
                <c:pt idx="16">
                  <c:v>701.59</c:v>
                </c:pt>
                <c:pt idx="17">
                  <c:v>761.68</c:v>
                </c:pt>
              </c:numCache>
            </c:numRef>
          </c:val>
          <c:smooth val="0"/>
          <c:extLst xmlns:c16r2="http://schemas.microsoft.com/office/drawing/2015/06/chart">
            <c:ext xmlns:c16="http://schemas.microsoft.com/office/drawing/2014/chart" uri="{C3380CC4-5D6E-409C-BE32-E72D297353CC}">
              <c16:uniqueId val="{00000000-F917-493C-A4BE-225E3B9877F9}"/>
            </c:ext>
          </c:extLst>
        </c:ser>
        <c:ser>
          <c:idx val="2"/>
          <c:order val="1"/>
          <c:tx>
            <c:strRef>
              <c:f>'départ discipline'!$D$36</c:f>
              <c:strCache>
                <c:ptCount val="1"/>
                <c:pt idx="0">
                  <c:v>Lettres, Sc. humaines</c:v>
                </c:pt>
              </c:strCache>
            </c:strRef>
          </c:tx>
          <c:marker>
            <c:symbol val="none"/>
          </c:marker>
          <c:cat>
            <c:numRef>
              <c:f>'départ discipline'!$A$37:$A$54</c:f>
              <c:numCache>
                <c:formatCode>0</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'départ discipline'!$D$37:$D$54</c:f>
              <c:numCache>
                <c:formatCode>0</c:formatCode>
                <c:ptCount val="18"/>
                <c:pt idx="0">
                  <c:v>520</c:v>
                </c:pt>
                <c:pt idx="1">
                  <c:v>540</c:v>
                </c:pt>
                <c:pt idx="2">
                  <c:v>517</c:v>
                </c:pt>
                <c:pt idx="3">
                  <c:v>481</c:v>
                </c:pt>
                <c:pt idx="4">
                  <c:v>505</c:v>
                </c:pt>
                <c:pt idx="5">
                  <c:v>532</c:v>
                </c:pt>
                <c:pt idx="6">
                  <c:v>438</c:v>
                </c:pt>
                <c:pt idx="7">
                  <c:v>489</c:v>
                </c:pt>
                <c:pt idx="8">
                  <c:v>474</c:v>
                </c:pt>
                <c:pt idx="9">
                  <c:v>408</c:v>
                </c:pt>
                <c:pt idx="10">
                  <c:v>363.05</c:v>
                </c:pt>
                <c:pt idx="11">
                  <c:v>371.40000000000003</c:v>
                </c:pt>
                <c:pt idx="12">
                  <c:v>407.37</c:v>
                </c:pt>
                <c:pt idx="13">
                  <c:v>408.91</c:v>
                </c:pt>
                <c:pt idx="14">
                  <c:v>431.32</c:v>
                </c:pt>
                <c:pt idx="15">
                  <c:v>468</c:v>
                </c:pt>
                <c:pt idx="16">
                  <c:v>498.11</c:v>
                </c:pt>
                <c:pt idx="17">
                  <c:v>518.36</c:v>
                </c:pt>
              </c:numCache>
            </c:numRef>
          </c:val>
          <c:smooth val="0"/>
          <c:extLst xmlns:c16r2="http://schemas.microsoft.com/office/drawing/2015/06/chart">
            <c:ext xmlns:c16="http://schemas.microsoft.com/office/drawing/2014/chart" uri="{C3380CC4-5D6E-409C-BE32-E72D297353CC}">
              <c16:uniqueId val="{00000001-F917-493C-A4BE-225E3B9877F9}"/>
            </c:ext>
          </c:extLst>
        </c:ser>
        <c:ser>
          <c:idx val="0"/>
          <c:order val="2"/>
          <c:tx>
            <c:strRef>
              <c:f>'départ discipline'!$B$36</c:f>
              <c:strCache>
                <c:ptCount val="1"/>
                <c:pt idx="0">
                  <c:v>Santé</c:v>
                </c:pt>
              </c:strCache>
            </c:strRef>
          </c:tx>
          <c:marker>
            <c:symbol val="none"/>
          </c:marker>
          <c:cat>
            <c:numRef>
              <c:f>'départ discipline'!$A$37:$A$54</c:f>
              <c:numCache>
                <c:formatCode>0</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'départ discipline'!$B$37:$B$54</c:f>
              <c:numCache>
                <c:formatCode>0</c:formatCode>
                <c:ptCount val="18"/>
                <c:pt idx="0">
                  <c:v>281</c:v>
                </c:pt>
                <c:pt idx="1">
                  <c:v>309</c:v>
                </c:pt>
                <c:pt idx="2">
                  <c:v>337</c:v>
                </c:pt>
                <c:pt idx="3">
                  <c:v>348</c:v>
                </c:pt>
                <c:pt idx="4">
                  <c:v>336</c:v>
                </c:pt>
                <c:pt idx="5">
                  <c:v>298</c:v>
                </c:pt>
                <c:pt idx="6">
                  <c:v>356</c:v>
                </c:pt>
                <c:pt idx="7">
                  <c:v>311</c:v>
                </c:pt>
                <c:pt idx="8">
                  <c:v>291</c:v>
                </c:pt>
                <c:pt idx="9">
                  <c:v>279</c:v>
                </c:pt>
                <c:pt idx="10">
                  <c:v>196.28</c:v>
                </c:pt>
                <c:pt idx="11">
                  <c:v>198.11999999999998</c:v>
                </c:pt>
                <c:pt idx="12">
                  <c:v>223.94</c:v>
                </c:pt>
                <c:pt idx="13">
                  <c:v>214.1</c:v>
                </c:pt>
                <c:pt idx="14">
                  <c:v>223.26999999999998</c:v>
                </c:pt>
                <c:pt idx="15">
                  <c:v>249.91</c:v>
                </c:pt>
                <c:pt idx="16">
                  <c:v>273.45</c:v>
                </c:pt>
                <c:pt idx="17">
                  <c:v>286.39</c:v>
                </c:pt>
              </c:numCache>
            </c:numRef>
          </c:val>
          <c:smooth val="0"/>
          <c:extLst xmlns:c16r2="http://schemas.microsoft.com/office/drawing/2015/06/chart">
            <c:ext xmlns:c16="http://schemas.microsoft.com/office/drawing/2014/chart" uri="{C3380CC4-5D6E-409C-BE32-E72D297353CC}">
              <c16:uniqueId val="{00000002-F917-493C-A4BE-225E3B9877F9}"/>
            </c:ext>
          </c:extLst>
        </c:ser>
        <c:ser>
          <c:idx val="5"/>
          <c:order val="3"/>
          <c:tx>
            <c:strRef>
              <c:f>'départ discipline'!$F$36</c:f>
              <c:strCache>
                <c:ptCount val="1"/>
                <c:pt idx="0">
                  <c:v>Sc.économiques, AES</c:v>
                </c:pt>
              </c:strCache>
            </c:strRef>
          </c:tx>
          <c:marker>
            <c:symbol val="none"/>
          </c:marker>
          <c:cat>
            <c:numRef>
              <c:f>'départ discipline'!$A$37:$A$54</c:f>
              <c:numCache>
                <c:formatCode>0</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'départ discipline'!$F$37:$F$54</c:f>
              <c:numCache>
                <c:formatCode>0</c:formatCode>
                <c:ptCount val="18"/>
                <c:pt idx="0">
                  <c:v>134</c:v>
                </c:pt>
                <c:pt idx="1">
                  <c:v>127</c:v>
                </c:pt>
                <c:pt idx="2">
                  <c:v>114</c:v>
                </c:pt>
                <c:pt idx="3">
                  <c:v>117</c:v>
                </c:pt>
                <c:pt idx="4">
                  <c:v>106</c:v>
                </c:pt>
                <c:pt idx="5">
                  <c:v>106</c:v>
                </c:pt>
                <c:pt idx="6">
                  <c:v>88</c:v>
                </c:pt>
                <c:pt idx="7">
                  <c:v>88</c:v>
                </c:pt>
                <c:pt idx="8">
                  <c:v>87</c:v>
                </c:pt>
                <c:pt idx="9">
                  <c:v>59</c:v>
                </c:pt>
                <c:pt idx="10">
                  <c:v>65.540000000000006</c:v>
                </c:pt>
                <c:pt idx="11">
                  <c:v>67.850000000000009</c:v>
                </c:pt>
                <c:pt idx="12">
                  <c:v>73.61</c:v>
                </c:pt>
                <c:pt idx="13">
                  <c:v>75.400000000000006</c:v>
                </c:pt>
                <c:pt idx="14">
                  <c:v>76.42</c:v>
                </c:pt>
                <c:pt idx="15">
                  <c:v>89.76</c:v>
                </c:pt>
                <c:pt idx="16">
                  <c:v>95</c:v>
                </c:pt>
                <c:pt idx="17">
                  <c:v>100.57000000000001</c:v>
                </c:pt>
              </c:numCache>
            </c:numRef>
          </c:val>
          <c:smooth val="0"/>
          <c:extLst xmlns:c16r2="http://schemas.microsoft.com/office/drawing/2015/06/chart">
            <c:ext xmlns:c16="http://schemas.microsoft.com/office/drawing/2014/chart" uri="{C3380CC4-5D6E-409C-BE32-E72D297353CC}">
              <c16:uniqueId val="{00000003-F917-493C-A4BE-225E3B9877F9}"/>
            </c:ext>
          </c:extLst>
        </c:ser>
        <c:ser>
          <c:idx val="1"/>
          <c:order val="4"/>
          <c:tx>
            <c:strRef>
              <c:f>'départ discipline'!$C$36</c:f>
              <c:strCache>
                <c:ptCount val="1"/>
                <c:pt idx="0">
                  <c:v>Droit</c:v>
                </c:pt>
              </c:strCache>
            </c:strRef>
          </c:tx>
          <c:marker>
            <c:symbol val="none"/>
          </c:marker>
          <c:cat>
            <c:numRef>
              <c:f>'départ discipline'!$A$37:$A$54</c:f>
              <c:numCache>
                <c:formatCode>0</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'départ discipline'!$C$37:$C$54</c:f>
              <c:numCache>
                <c:formatCode>0</c:formatCode>
                <c:ptCount val="18"/>
                <c:pt idx="0">
                  <c:v>117</c:v>
                </c:pt>
                <c:pt idx="1">
                  <c:v>104</c:v>
                </c:pt>
                <c:pt idx="2">
                  <c:v>106</c:v>
                </c:pt>
                <c:pt idx="3">
                  <c:v>128</c:v>
                </c:pt>
                <c:pt idx="4">
                  <c:v>109</c:v>
                </c:pt>
                <c:pt idx="5">
                  <c:v>126</c:v>
                </c:pt>
                <c:pt idx="6">
                  <c:v>73</c:v>
                </c:pt>
                <c:pt idx="7">
                  <c:v>85</c:v>
                </c:pt>
                <c:pt idx="8">
                  <c:v>96</c:v>
                </c:pt>
                <c:pt idx="9">
                  <c:v>87</c:v>
                </c:pt>
                <c:pt idx="10">
                  <c:v>57.94</c:v>
                </c:pt>
                <c:pt idx="11">
                  <c:v>59.36</c:v>
                </c:pt>
                <c:pt idx="12">
                  <c:v>64.95</c:v>
                </c:pt>
                <c:pt idx="13">
                  <c:v>65.12</c:v>
                </c:pt>
                <c:pt idx="14">
                  <c:v>67</c:v>
                </c:pt>
                <c:pt idx="15">
                  <c:v>74.66</c:v>
                </c:pt>
                <c:pt idx="16">
                  <c:v>81.13</c:v>
                </c:pt>
                <c:pt idx="17">
                  <c:v>83.58</c:v>
                </c:pt>
              </c:numCache>
            </c:numRef>
          </c:val>
          <c:smooth val="0"/>
          <c:extLst xmlns:c16r2="http://schemas.microsoft.com/office/drawing/2015/06/chart">
            <c:ext xmlns:c16="http://schemas.microsoft.com/office/drawing/2014/chart" uri="{C3380CC4-5D6E-409C-BE32-E72D297353CC}">
              <c16:uniqueId val="{00000004-F917-493C-A4BE-225E3B9877F9}"/>
            </c:ext>
          </c:extLst>
        </c:ser>
        <c:ser>
          <c:idx val="3"/>
          <c:order val="5"/>
          <c:tx>
            <c:strRef>
              <c:f>'départ discipline'!$E$36</c:f>
              <c:strCache>
                <c:ptCount val="1"/>
                <c:pt idx="0">
                  <c:v>Sans discipline</c:v>
                </c:pt>
              </c:strCache>
            </c:strRef>
          </c:tx>
          <c:marker>
            <c:symbol val="none"/>
          </c:marker>
          <c:cat>
            <c:numRef>
              <c:f>'départ discipline'!$A$37:$A$54</c:f>
              <c:numCache>
                <c:formatCode>0</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'départ discipline'!$E$37:$E$54</c:f>
              <c:numCache>
                <c:formatCode>0</c:formatCode>
                <c:ptCount val="18"/>
                <c:pt idx="0">
                  <c:v>42</c:v>
                </c:pt>
                <c:pt idx="1">
                  <c:v>41</c:v>
                </c:pt>
                <c:pt idx="2">
                  <c:v>44</c:v>
                </c:pt>
                <c:pt idx="3">
                  <c:v>38</c:v>
                </c:pt>
                <c:pt idx="4">
                  <c:v>69</c:v>
                </c:pt>
                <c:pt idx="5">
                  <c:v>45</c:v>
                </c:pt>
                <c:pt idx="6">
                  <c:v>41</c:v>
                </c:pt>
                <c:pt idx="7">
                  <c:v>32</c:v>
                </c:pt>
                <c:pt idx="8">
                  <c:v>40</c:v>
                </c:pt>
                <c:pt idx="9">
                  <c:v>36</c:v>
                </c:pt>
                <c:pt idx="10">
                  <c:v>29.14</c:v>
                </c:pt>
                <c:pt idx="11">
                  <c:v>30.78</c:v>
                </c:pt>
                <c:pt idx="12">
                  <c:v>32.46</c:v>
                </c:pt>
                <c:pt idx="13">
                  <c:v>29.26</c:v>
                </c:pt>
                <c:pt idx="14">
                  <c:v>29.630000000000003</c:v>
                </c:pt>
                <c:pt idx="15">
                  <c:v>32.86</c:v>
                </c:pt>
                <c:pt idx="16">
                  <c:v>34.92</c:v>
                </c:pt>
                <c:pt idx="17">
                  <c:v>36.9</c:v>
                </c:pt>
              </c:numCache>
            </c:numRef>
          </c:val>
          <c:smooth val="0"/>
          <c:extLst xmlns:c16r2="http://schemas.microsoft.com/office/drawing/2015/06/chart">
            <c:ext xmlns:c16="http://schemas.microsoft.com/office/drawing/2014/chart" uri="{C3380CC4-5D6E-409C-BE32-E72D297353CC}">
              <c16:uniqueId val="{00000005-F917-493C-A4BE-225E3B9877F9}"/>
            </c:ext>
          </c:extLst>
        </c:ser>
        <c:dLbls>
          <c:showLegendKey val="0"/>
          <c:showVal val="0"/>
          <c:showCatName val="0"/>
          <c:showSerName val="0"/>
          <c:showPercent val="0"/>
          <c:showBubbleSize val="0"/>
        </c:dLbls>
        <c:marker val="1"/>
        <c:smooth val="0"/>
        <c:axId val="190818176"/>
        <c:axId val="132301184"/>
      </c:lineChart>
      <c:catAx>
        <c:axId val="190818176"/>
        <c:scaling>
          <c:orientation val="minMax"/>
        </c:scaling>
        <c:delete val="0"/>
        <c:axPos val="b"/>
        <c:numFmt formatCode="0" sourceLinked="1"/>
        <c:majorTickMark val="out"/>
        <c:minorTickMark val="none"/>
        <c:tickLblPos val="nextTo"/>
        <c:txPr>
          <a:bodyPr rot="0" vert="horz"/>
          <a:lstStyle/>
          <a:p>
            <a:pPr>
              <a:defRPr sz="1400"/>
            </a:pPr>
            <a:endParaRPr lang="fr-FR"/>
          </a:p>
        </c:txPr>
        <c:crossAx val="132301184"/>
        <c:crosses val="autoZero"/>
        <c:auto val="1"/>
        <c:lblAlgn val="ctr"/>
        <c:lblOffset val="100"/>
        <c:tickLblSkip val="1"/>
        <c:noMultiLvlLbl val="0"/>
      </c:catAx>
      <c:valAx>
        <c:axId val="132301184"/>
        <c:scaling>
          <c:orientation val="minMax"/>
          <c:max val="800"/>
        </c:scaling>
        <c:delete val="0"/>
        <c:axPos val="l"/>
        <c:majorGridlines/>
        <c:numFmt formatCode="0" sourceLinked="1"/>
        <c:majorTickMark val="out"/>
        <c:minorTickMark val="none"/>
        <c:tickLblPos val="nextTo"/>
        <c:txPr>
          <a:bodyPr/>
          <a:lstStyle/>
          <a:p>
            <a:pPr>
              <a:defRPr sz="1400"/>
            </a:pPr>
            <a:endParaRPr lang="fr-FR"/>
          </a:p>
        </c:txPr>
        <c:crossAx val="190818176"/>
        <c:crosses val="autoZero"/>
        <c:crossBetween val="midCat"/>
        <c:majorUnit val="200"/>
      </c:valAx>
    </c:plotArea>
    <c:legend>
      <c:legendPos val="r"/>
      <c:layout>
        <c:manualLayout>
          <c:xMode val="edge"/>
          <c:yMode val="edge"/>
          <c:x val="0.81360998795650241"/>
          <c:y val="0.22221257699042546"/>
          <c:w val="0.1863900120434977"/>
          <c:h val="0.63018689294380459"/>
        </c:manualLayout>
      </c:layout>
      <c:overlay val="0"/>
      <c:txPr>
        <a:bodyPr/>
        <a:lstStyle/>
        <a:p>
          <a:pPr>
            <a:defRPr sz="1400"/>
          </a:pPr>
          <a:endParaRPr lang="fr-FR"/>
        </a:p>
      </c:txPr>
    </c:legend>
    <c:plotVisOnly val="1"/>
    <c:dispBlanksAs val="zero"/>
    <c:showDLblsOverMax val="0"/>
  </c:chart>
  <c:spPr>
    <a:ln>
      <a:noFill/>
    </a:ln>
  </c:spPr>
  <c:txPr>
    <a:bodyPr/>
    <a:lstStyle/>
    <a:p>
      <a:pPr>
        <a:defRPr>
          <a:latin typeface="Arial Narrow" panose="020B0606020202030204" pitchFamily="34" charset="0"/>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Stock des EC titulaires en activité de 62 ans et plus</a:t>
            </a:r>
          </a:p>
        </c:rich>
      </c:tx>
      <c:layout/>
      <c:overlay val="1"/>
    </c:title>
    <c:autoTitleDeleted val="0"/>
    <c:plotArea>
      <c:layout>
        <c:manualLayout>
          <c:layoutTarget val="inner"/>
          <c:xMode val="edge"/>
          <c:yMode val="edge"/>
          <c:x val="6.4070771695519405E-2"/>
          <c:y val="2.7134465921422397E-2"/>
          <c:w val="0.74316072996428539"/>
          <c:h val="0.91163950083297784"/>
        </c:manualLayout>
      </c:layout>
      <c:lineChart>
        <c:grouping val="standard"/>
        <c:varyColors val="0"/>
        <c:ser>
          <c:idx val="6"/>
          <c:order val="0"/>
          <c:tx>
            <c:strRef>
              <c:f>'HF discipline'!$Q$19</c:f>
              <c:strCache>
                <c:ptCount val="1"/>
                <c:pt idx="0">
                  <c:v>Sciences</c:v>
                </c:pt>
              </c:strCache>
            </c:strRef>
          </c:tx>
          <c:marker>
            <c:symbol val="none"/>
          </c:marker>
          <c:cat>
            <c:numRef>
              <c:f>'HF discipline'!$A$21:$A$33</c:f>
              <c:numCache>
                <c:formatCode>0</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'HF discipline'!$S$21:$S$33</c:f>
              <c:numCache>
                <c:formatCode>0</c:formatCode>
                <c:ptCount val="13"/>
                <c:pt idx="0">
                  <c:v>1179</c:v>
                </c:pt>
                <c:pt idx="1">
                  <c:v>1178</c:v>
                </c:pt>
                <c:pt idx="2">
                  <c:v>1245</c:v>
                </c:pt>
                <c:pt idx="3">
                  <c:v>1393</c:v>
                </c:pt>
                <c:pt idx="4">
                  <c:v>1524</c:v>
                </c:pt>
                <c:pt idx="5">
                  <c:v>1734.42</c:v>
                </c:pt>
                <c:pt idx="6">
                  <c:v>1954.51</c:v>
                </c:pt>
                <c:pt idx="7">
                  <c:v>2148.38</c:v>
                </c:pt>
                <c:pt idx="8">
                  <c:v>2388.67</c:v>
                </c:pt>
                <c:pt idx="9">
                  <c:v>2598.8200000000002</c:v>
                </c:pt>
                <c:pt idx="10">
                  <c:v>2874.18</c:v>
                </c:pt>
                <c:pt idx="11">
                  <c:v>3171.54</c:v>
                </c:pt>
                <c:pt idx="12">
                  <c:v>3484.49</c:v>
                </c:pt>
              </c:numCache>
            </c:numRef>
          </c:val>
          <c:smooth val="0"/>
          <c:extLst xmlns:c16r2="http://schemas.microsoft.com/office/drawing/2015/06/chart">
            <c:ext xmlns:c16="http://schemas.microsoft.com/office/drawing/2014/chart" uri="{C3380CC4-5D6E-409C-BE32-E72D297353CC}">
              <c16:uniqueId val="{00000000-2E1E-463F-B15E-AA325547698B}"/>
            </c:ext>
          </c:extLst>
        </c:ser>
        <c:ser>
          <c:idx val="1"/>
          <c:order val="1"/>
          <c:tx>
            <c:strRef>
              <c:f>'HF discipline'!$B$19</c:f>
              <c:strCache>
                <c:ptCount val="1"/>
                <c:pt idx="0">
                  <c:v>Santé</c:v>
                </c:pt>
              </c:strCache>
            </c:strRef>
          </c:tx>
          <c:marker>
            <c:symbol val="none"/>
          </c:marker>
          <c:cat>
            <c:numRef>
              <c:f>'HF discipline'!$A$21:$A$33</c:f>
              <c:numCache>
                <c:formatCode>0</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'HF discipline'!$D$21:$D$33</c:f>
              <c:numCache>
                <c:formatCode>0</c:formatCode>
                <c:ptCount val="13"/>
                <c:pt idx="0">
                  <c:v>1390</c:v>
                </c:pt>
                <c:pt idx="1">
                  <c:v>1287</c:v>
                </c:pt>
                <c:pt idx="2">
                  <c:v>1246</c:v>
                </c:pt>
                <c:pt idx="3">
                  <c:v>1224</c:v>
                </c:pt>
                <c:pt idx="4">
                  <c:v>1202</c:v>
                </c:pt>
                <c:pt idx="5">
                  <c:v>1307.04</c:v>
                </c:pt>
                <c:pt idx="6">
                  <c:v>1462.12</c:v>
                </c:pt>
                <c:pt idx="7">
                  <c:v>1575.57</c:v>
                </c:pt>
                <c:pt idx="8">
                  <c:v>1668.1</c:v>
                </c:pt>
                <c:pt idx="9">
                  <c:v>1752.95</c:v>
                </c:pt>
                <c:pt idx="10">
                  <c:v>1789.48</c:v>
                </c:pt>
                <c:pt idx="11">
                  <c:v>1814.14</c:v>
                </c:pt>
                <c:pt idx="12">
                  <c:v>1791.71</c:v>
                </c:pt>
              </c:numCache>
            </c:numRef>
          </c:val>
          <c:smooth val="0"/>
          <c:extLst xmlns:c16r2="http://schemas.microsoft.com/office/drawing/2015/06/chart">
            <c:ext xmlns:c16="http://schemas.microsoft.com/office/drawing/2014/chart" uri="{C3380CC4-5D6E-409C-BE32-E72D297353CC}">
              <c16:uniqueId val="{00000001-2E1E-463F-B15E-AA325547698B}"/>
            </c:ext>
          </c:extLst>
        </c:ser>
        <c:ser>
          <c:idx val="2"/>
          <c:order val="2"/>
          <c:tx>
            <c:strRef>
              <c:f>'HF discipline'!$E$19</c:f>
              <c:strCache>
                <c:ptCount val="1"/>
                <c:pt idx="0">
                  <c:v>Droit</c:v>
                </c:pt>
              </c:strCache>
            </c:strRef>
          </c:tx>
          <c:marker>
            <c:symbol val="none"/>
          </c:marker>
          <c:cat>
            <c:numRef>
              <c:f>'HF discipline'!$A$21:$A$33</c:f>
              <c:numCache>
                <c:formatCode>0</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'HF discipline'!$G$21:$G$33</c:f>
              <c:numCache>
                <c:formatCode>0</c:formatCode>
                <c:ptCount val="13"/>
                <c:pt idx="0">
                  <c:v>340</c:v>
                </c:pt>
                <c:pt idx="1">
                  <c:v>335</c:v>
                </c:pt>
                <c:pt idx="2">
                  <c:v>311</c:v>
                </c:pt>
                <c:pt idx="3">
                  <c:v>302</c:v>
                </c:pt>
                <c:pt idx="4">
                  <c:v>277</c:v>
                </c:pt>
                <c:pt idx="5">
                  <c:v>290.49</c:v>
                </c:pt>
                <c:pt idx="6">
                  <c:v>303.58</c:v>
                </c:pt>
                <c:pt idx="7">
                  <c:v>311.18</c:v>
                </c:pt>
                <c:pt idx="8">
                  <c:v>344.32</c:v>
                </c:pt>
                <c:pt idx="9">
                  <c:v>373.65</c:v>
                </c:pt>
                <c:pt idx="10">
                  <c:v>401.85</c:v>
                </c:pt>
                <c:pt idx="11">
                  <c:v>420.18</c:v>
                </c:pt>
                <c:pt idx="12">
                  <c:v>459.17</c:v>
                </c:pt>
              </c:numCache>
            </c:numRef>
          </c:val>
          <c:smooth val="0"/>
          <c:extLst xmlns:c16r2="http://schemas.microsoft.com/office/drawing/2015/06/chart">
            <c:ext xmlns:c16="http://schemas.microsoft.com/office/drawing/2014/chart" uri="{C3380CC4-5D6E-409C-BE32-E72D297353CC}">
              <c16:uniqueId val="{00000002-2E1E-463F-B15E-AA325547698B}"/>
            </c:ext>
          </c:extLst>
        </c:ser>
        <c:ser>
          <c:idx val="3"/>
          <c:order val="3"/>
          <c:tx>
            <c:strRef>
              <c:f>'HF discipline'!$H$19</c:f>
              <c:strCache>
                <c:ptCount val="1"/>
                <c:pt idx="0">
                  <c:v>Lettres, Sc. humaines</c:v>
                </c:pt>
              </c:strCache>
            </c:strRef>
          </c:tx>
          <c:marker>
            <c:symbol val="none"/>
          </c:marker>
          <c:cat>
            <c:numRef>
              <c:f>'HF discipline'!$A$21:$A$33</c:f>
              <c:numCache>
                <c:formatCode>0</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'HF discipline'!$J$21:$J$33</c:f>
              <c:numCache>
                <c:formatCode>0</c:formatCode>
                <c:ptCount val="13"/>
                <c:pt idx="0">
                  <c:v>1525</c:v>
                </c:pt>
                <c:pt idx="1">
                  <c:v>1533</c:v>
                </c:pt>
                <c:pt idx="2">
                  <c:v>1494</c:v>
                </c:pt>
                <c:pt idx="3">
                  <c:v>1481</c:v>
                </c:pt>
                <c:pt idx="4">
                  <c:v>1534</c:v>
                </c:pt>
                <c:pt idx="5">
                  <c:v>1640.82</c:v>
                </c:pt>
                <c:pt idx="6">
                  <c:v>1759.88</c:v>
                </c:pt>
                <c:pt idx="7">
                  <c:v>1836.44</c:v>
                </c:pt>
                <c:pt idx="8">
                  <c:v>1936.76</c:v>
                </c:pt>
                <c:pt idx="9">
                  <c:v>2020</c:v>
                </c:pt>
                <c:pt idx="10">
                  <c:v>2088.21</c:v>
                </c:pt>
                <c:pt idx="11">
                  <c:v>2177.0300000000002</c:v>
                </c:pt>
                <c:pt idx="12">
                  <c:v>2277.81</c:v>
                </c:pt>
              </c:numCache>
            </c:numRef>
          </c:val>
          <c:smooth val="0"/>
          <c:extLst xmlns:c16r2="http://schemas.microsoft.com/office/drawing/2015/06/chart">
            <c:ext xmlns:c16="http://schemas.microsoft.com/office/drawing/2014/chart" uri="{C3380CC4-5D6E-409C-BE32-E72D297353CC}">
              <c16:uniqueId val="{00000003-2E1E-463F-B15E-AA325547698B}"/>
            </c:ext>
          </c:extLst>
        </c:ser>
        <c:ser>
          <c:idx val="4"/>
          <c:order val="4"/>
          <c:tx>
            <c:strRef>
              <c:f>'HF discipline'!$K$19</c:f>
              <c:strCache>
                <c:ptCount val="1"/>
                <c:pt idx="0">
                  <c:v>Sans discipline</c:v>
                </c:pt>
              </c:strCache>
            </c:strRef>
          </c:tx>
          <c:marker>
            <c:symbol val="none"/>
          </c:marker>
          <c:cat>
            <c:numRef>
              <c:f>'HF discipline'!$A$21:$A$33</c:f>
              <c:numCache>
                <c:formatCode>0</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'HF discipline'!$M$21:$M$33</c:f>
              <c:numCache>
                <c:formatCode>0</c:formatCode>
                <c:ptCount val="13"/>
                <c:pt idx="0">
                  <c:v>185</c:v>
                </c:pt>
                <c:pt idx="1">
                  <c:v>181</c:v>
                </c:pt>
                <c:pt idx="2">
                  <c:v>175</c:v>
                </c:pt>
                <c:pt idx="3">
                  <c:v>174</c:v>
                </c:pt>
                <c:pt idx="4">
                  <c:v>168</c:v>
                </c:pt>
                <c:pt idx="5">
                  <c:v>183.83</c:v>
                </c:pt>
                <c:pt idx="6">
                  <c:v>185.49</c:v>
                </c:pt>
                <c:pt idx="7">
                  <c:v>184.35</c:v>
                </c:pt>
                <c:pt idx="8">
                  <c:v>194.83</c:v>
                </c:pt>
                <c:pt idx="9">
                  <c:v>197.17</c:v>
                </c:pt>
                <c:pt idx="10">
                  <c:v>202.78</c:v>
                </c:pt>
                <c:pt idx="11">
                  <c:v>200.58</c:v>
                </c:pt>
                <c:pt idx="12">
                  <c:v>211.2</c:v>
                </c:pt>
              </c:numCache>
            </c:numRef>
          </c:val>
          <c:smooth val="0"/>
          <c:extLst xmlns:c16r2="http://schemas.microsoft.com/office/drawing/2015/06/chart">
            <c:ext xmlns:c16="http://schemas.microsoft.com/office/drawing/2014/chart" uri="{C3380CC4-5D6E-409C-BE32-E72D297353CC}">
              <c16:uniqueId val="{00000004-2E1E-463F-B15E-AA325547698B}"/>
            </c:ext>
          </c:extLst>
        </c:ser>
        <c:ser>
          <c:idx val="5"/>
          <c:order val="5"/>
          <c:tx>
            <c:strRef>
              <c:f>'HF discipline'!$N$19</c:f>
              <c:strCache>
                <c:ptCount val="1"/>
                <c:pt idx="0">
                  <c:v>Sc.économiques, AES</c:v>
                </c:pt>
              </c:strCache>
            </c:strRef>
          </c:tx>
          <c:marker>
            <c:symbol val="none"/>
          </c:marker>
          <c:cat>
            <c:numRef>
              <c:f>'HF discipline'!$A$21:$A$33</c:f>
              <c:numCache>
                <c:formatCode>0</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'HF discipline'!$P$21:$P$33</c:f>
              <c:numCache>
                <c:formatCode>0</c:formatCode>
                <c:ptCount val="13"/>
                <c:pt idx="0">
                  <c:v>304</c:v>
                </c:pt>
                <c:pt idx="1">
                  <c:v>299</c:v>
                </c:pt>
                <c:pt idx="2">
                  <c:v>276</c:v>
                </c:pt>
                <c:pt idx="3">
                  <c:v>269</c:v>
                </c:pt>
                <c:pt idx="4">
                  <c:v>267</c:v>
                </c:pt>
                <c:pt idx="5">
                  <c:v>306.01</c:v>
                </c:pt>
                <c:pt idx="6">
                  <c:v>320.87</c:v>
                </c:pt>
                <c:pt idx="7">
                  <c:v>328.92</c:v>
                </c:pt>
                <c:pt idx="8">
                  <c:v>360.28</c:v>
                </c:pt>
                <c:pt idx="9">
                  <c:v>396.24</c:v>
                </c:pt>
                <c:pt idx="10">
                  <c:v>419.32</c:v>
                </c:pt>
                <c:pt idx="11">
                  <c:v>480.71</c:v>
                </c:pt>
                <c:pt idx="12">
                  <c:v>537.01</c:v>
                </c:pt>
              </c:numCache>
            </c:numRef>
          </c:val>
          <c:smooth val="0"/>
          <c:extLst xmlns:c16r2="http://schemas.microsoft.com/office/drawing/2015/06/chart">
            <c:ext xmlns:c16="http://schemas.microsoft.com/office/drawing/2014/chart" uri="{C3380CC4-5D6E-409C-BE32-E72D297353CC}">
              <c16:uniqueId val="{00000005-2E1E-463F-B15E-AA325547698B}"/>
            </c:ext>
          </c:extLst>
        </c:ser>
        <c:ser>
          <c:idx val="0"/>
          <c:order val="6"/>
          <c:tx>
            <c:strRef>
              <c:f>'HF discipline'!$Q$20</c:f>
              <c:strCache>
                <c:ptCount val="1"/>
                <c:pt idx="0">
                  <c:v>F</c:v>
                </c:pt>
              </c:strCache>
            </c:strRef>
          </c:tx>
          <c:marker>
            <c:symbol val="none"/>
          </c:marker>
          <c:cat>
            <c:numRef>
              <c:f>'HF discipline'!$A$21:$A$33</c:f>
              <c:numCache>
                <c:formatCode>0</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'HF discipline'!$Q$21:$Q$33</c:f>
              <c:numCache>
                <c:formatCode>0</c:formatCode>
                <c:ptCount val="13"/>
                <c:pt idx="0">
                  <c:v>161</c:v>
                </c:pt>
                <c:pt idx="1">
                  <c:v>173</c:v>
                </c:pt>
                <c:pt idx="2">
                  <c:v>189</c:v>
                </c:pt>
                <c:pt idx="3">
                  <c:v>218</c:v>
                </c:pt>
                <c:pt idx="4">
                  <c:v>224</c:v>
                </c:pt>
                <c:pt idx="5">
                  <c:v>292.7</c:v>
                </c:pt>
                <c:pt idx="6">
                  <c:v>353.18</c:v>
                </c:pt>
                <c:pt idx="7">
                  <c:v>408</c:v>
                </c:pt>
                <c:pt idx="8">
                  <c:v>500.92</c:v>
                </c:pt>
                <c:pt idx="9">
                  <c:v>572.28</c:v>
                </c:pt>
                <c:pt idx="10">
                  <c:v>652.37</c:v>
                </c:pt>
                <c:pt idx="11">
                  <c:v>748.81</c:v>
                </c:pt>
                <c:pt idx="12">
                  <c:v>862.39</c:v>
                </c:pt>
              </c:numCache>
            </c:numRef>
          </c:val>
          <c:smooth val="0"/>
          <c:extLst xmlns:c16r2="http://schemas.microsoft.com/office/drawing/2015/06/chart">
            <c:ext xmlns:c16="http://schemas.microsoft.com/office/drawing/2014/chart" uri="{C3380CC4-5D6E-409C-BE32-E72D297353CC}">
              <c16:uniqueId val="{00000006-2E1E-463F-B15E-AA325547698B}"/>
            </c:ext>
          </c:extLst>
        </c:ser>
        <c:ser>
          <c:idx val="7"/>
          <c:order val="7"/>
          <c:tx>
            <c:strRef>
              <c:f>'HF discipline'!$R$20</c:f>
              <c:strCache>
                <c:ptCount val="1"/>
                <c:pt idx="0">
                  <c:v>H</c:v>
                </c:pt>
              </c:strCache>
            </c:strRef>
          </c:tx>
          <c:marker>
            <c:symbol val="none"/>
          </c:marker>
          <c:cat>
            <c:numRef>
              <c:f>'HF discipline'!$A$21:$A$33</c:f>
              <c:numCache>
                <c:formatCode>0</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'HF discipline'!$R$21:$R$33</c:f>
              <c:numCache>
                <c:formatCode>0</c:formatCode>
                <c:ptCount val="13"/>
                <c:pt idx="0">
                  <c:v>1018</c:v>
                </c:pt>
                <c:pt idx="1">
                  <c:v>1005</c:v>
                </c:pt>
                <c:pt idx="2">
                  <c:v>1056</c:v>
                </c:pt>
                <c:pt idx="3">
                  <c:v>1175</c:v>
                </c:pt>
                <c:pt idx="4">
                  <c:v>1300</c:v>
                </c:pt>
                <c:pt idx="5">
                  <c:v>1441.72</c:v>
                </c:pt>
                <c:pt idx="6">
                  <c:v>1601.32</c:v>
                </c:pt>
                <c:pt idx="7">
                  <c:v>1740.39</c:v>
                </c:pt>
                <c:pt idx="8">
                  <c:v>1887.76</c:v>
                </c:pt>
                <c:pt idx="9">
                  <c:v>2026.54</c:v>
                </c:pt>
                <c:pt idx="10">
                  <c:v>2221.8200000000002</c:v>
                </c:pt>
                <c:pt idx="11">
                  <c:v>2422.73</c:v>
                </c:pt>
                <c:pt idx="12">
                  <c:v>2622.1</c:v>
                </c:pt>
              </c:numCache>
            </c:numRef>
          </c:val>
          <c:smooth val="0"/>
          <c:extLst xmlns:c16r2="http://schemas.microsoft.com/office/drawing/2015/06/chart">
            <c:ext xmlns:c16="http://schemas.microsoft.com/office/drawing/2014/chart" uri="{C3380CC4-5D6E-409C-BE32-E72D297353CC}">
              <c16:uniqueId val="{00000007-2E1E-463F-B15E-AA325547698B}"/>
            </c:ext>
          </c:extLst>
        </c:ser>
        <c:dLbls>
          <c:showLegendKey val="0"/>
          <c:showVal val="0"/>
          <c:showCatName val="0"/>
          <c:showSerName val="0"/>
          <c:showPercent val="0"/>
          <c:showBubbleSize val="0"/>
        </c:dLbls>
        <c:marker val="1"/>
        <c:smooth val="0"/>
        <c:axId val="217695360"/>
        <c:axId val="217696896"/>
      </c:lineChart>
      <c:catAx>
        <c:axId val="217695360"/>
        <c:scaling>
          <c:orientation val="minMax"/>
        </c:scaling>
        <c:delete val="0"/>
        <c:axPos val="b"/>
        <c:numFmt formatCode="0" sourceLinked="1"/>
        <c:majorTickMark val="out"/>
        <c:minorTickMark val="none"/>
        <c:tickLblPos val="nextTo"/>
        <c:crossAx val="217696896"/>
        <c:crosses val="autoZero"/>
        <c:auto val="1"/>
        <c:lblAlgn val="ctr"/>
        <c:lblOffset val="100"/>
        <c:noMultiLvlLbl val="0"/>
      </c:catAx>
      <c:valAx>
        <c:axId val="217696896"/>
        <c:scaling>
          <c:orientation val="minMax"/>
          <c:max val="3500"/>
        </c:scaling>
        <c:delete val="0"/>
        <c:axPos val="l"/>
        <c:majorGridlines/>
        <c:numFmt formatCode="0" sourceLinked="1"/>
        <c:majorTickMark val="out"/>
        <c:minorTickMark val="none"/>
        <c:tickLblPos val="nextTo"/>
        <c:crossAx val="217695360"/>
        <c:crosses val="autoZero"/>
        <c:crossBetween val="midCat"/>
      </c:valAx>
    </c:plotArea>
    <c:legend>
      <c:legendPos val="r"/>
      <c:layout>
        <c:manualLayout>
          <c:xMode val="edge"/>
          <c:yMode val="edge"/>
          <c:x val="0.81176352067497559"/>
          <c:y val="9.3958323527236331E-3"/>
          <c:w val="0.17979760526380226"/>
          <c:h val="0.98291627722452712"/>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Age au départ en retraite(yc après surnombre)</a:t>
            </a:r>
          </a:p>
        </c:rich>
      </c:tx>
      <c:layout/>
      <c:overlay val="1"/>
    </c:title>
    <c:autoTitleDeleted val="0"/>
    <c:plotArea>
      <c:layout>
        <c:manualLayout>
          <c:layoutTarget val="inner"/>
          <c:xMode val="edge"/>
          <c:yMode val="edge"/>
          <c:x val="5.0560155479657601E-2"/>
          <c:y val="1.0971330765939239E-2"/>
          <c:w val="0.77613802976501978"/>
          <c:h val="0.95310806303255735"/>
        </c:manualLayout>
      </c:layout>
      <c:lineChart>
        <c:grouping val="standard"/>
        <c:varyColors val="0"/>
        <c:ser>
          <c:idx val="0"/>
          <c:order val="0"/>
          <c:tx>
            <c:strRef>
              <c:f>'HF discipline'!$B$19</c:f>
              <c:strCache>
                <c:ptCount val="1"/>
                <c:pt idx="0">
                  <c:v>Santé</c:v>
                </c:pt>
              </c:strCache>
            </c:strRef>
          </c:tx>
          <c:marker>
            <c:symbol val="none"/>
          </c:marker>
          <c:cat>
            <c:numRef>
              <c:f>'HF discipline'!$A$21:$A$33</c:f>
              <c:numCache>
                <c:formatCode>0</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'HF discipline'!$B$3:$B$15</c:f>
              <c:numCache>
                <c:formatCode>0.0</c:formatCode>
                <c:ptCount val="13"/>
                <c:pt idx="0">
                  <c:v>66.81</c:v>
                </c:pt>
                <c:pt idx="1">
                  <c:v>67.23</c:v>
                </c:pt>
                <c:pt idx="2">
                  <c:v>67.16</c:v>
                </c:pt>
                <c:pt idx="3">
                  <c:v>67.39</c:v>
                </c:pt>
                <c:pt idx="4">
                  <c:v>67.12</c:v>
                </c:pt>
                <c:pt idx="5">
                  <c:v>67.040000000000006</c:v>
                </c:pt>
                <c:pt idx="6">
                  <c:v>67.25</c:v>
                </c:pt>
                <c:pt idx="7">
                  <c:v>67.52</c:v>
                </c:pt>
                <c:pt idx="8">
                  <c:v>67.47</c:v>
                </c:pt>
                <c:pt idx="9">
                  <c:v>67.650000000000006</c:v>
                </c:pt>
                <c:pt idx="10">
                  <c:v>67.900000000000006</c:v>
                </c:pt>
                <c:pt idx="11">
                  <c:v>68.06</c:v>
                </c:pt>
                <c:pt idx="12">
                  <c:v>68.14</c:v>
                </c:pt>
              </c:numCache>
            </c:numRef>
          </c:val>
          <c:smooth val="0"/>
          <c:extLst xmlns:c16r2="http://schemas.microsoft.com/office/drawing/2015/06/chart">
            <c:ext xmlns:c16="http://schemas.microsoft.com/office/drawing/2014/chart" uri="{C3380CC4-5D6E-409C-BE32-E72D297353CC}">
              <c16:uniqueId val="{00000000-35A9-49E4-917B-AA3AF67B6C43}"/>
            </c:ext>
          </c:extLst>
        </c:ser>
        <c:ser>
          <c:idx val="3"/>
          <c:order val="1"/>
          <c:tx>
            <c:strRef>
              <c:f>'HF discipline'!$E$2</c:f>
              <c:strCache>
                <c:ptCount val="1"/>
                <c:pt idx="0">
                  <c:v>Sans discipline</c:v>
                </c:pt>
              </c:strCache>
            </c:strRef>
          </c:tx>
          <c:marker>
            <c:symbol val="none"/>
          </c:marker>
          <c:cat>
            <c:numRef>
              <c:f>'HF discipline'!$A$21:$A$33</c:f>
              <c:numCache>
                <c:formatCode>0</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'HF discipline'!$E$3:$E$15</c:f>
              <c:numCache>
                <c:formatCode>0.0</c:formatCode>
                <c:ptCount val="13"/>
                <c:pt idx="0">
                  <c:v>66.739999999999995</c:v>
                </c:pt>
                <c:pt idx="1">
                  <c:v>67.489999999999995</c:v>
                </c:pt>
                <c:pt idx="2">
                  <c:v>67.17</c:v>
                </c:pt>
                <c:pt idx="3">
                  <c:v>67.92</c:v>
                </c:pt>
                <c:pt idx="4">
                  <c:v>67.44</c:v>
                </c:pt>
                <c:pt idx="5">
                  <c:v>67.12</c:v>
                </c:pt>
                <c:pt idx="6">
                  <c:v>67.430000000000007</c:v>
                </c:pt>
                <c:pt idx="7">
                  <c:v>67.430000000000007</c:v>
                </c:pt>
                <c:pt idx="8">
                  <c:v>67.209999999999994</c:v>
                </c:pt>
                <c:pt idx="9">
                  <c:v>67.39</c:v>
                </c:pt>
                <c:pt idx="10">
                  <c:v>67.400000000000006</c:v>
                </c:pt>
                <c:pt idx="11">
                  <c:v>67.75</c:v>
                </c:pt>
                <c:pt idx="12">
                  <c:v>67.98</c:v>
                </c:pt>
              </c:numCache>
            </c:numRef>
          </c:val>
          <c:smooth val="0"/>
          <c:extLst xmlns:c16r2="http://schemas.microsoft.com/office/drawing/2015/06/chart">
            <c:ext xmlns:c16="http://schemas.microsoft.com/office/drawing/2014/chart" uri="{C3380CC4-5D6E-409C-BE32-E72D297353CC}">
              <c16:uniqueId val="{00000001-35A9-49E4-917B-AA3AF67B6C43}"/>
            </c:ext>
          </c:extLst>
        </c:ser>
        <c:ser>
          <c:idx val="1"/>
          <c:order val="2"/>
          <c:tx>
            <c:strRef>
              <c:f>'HF discipline'!$C$2</c:f>
              <c:strCache>
                <c:ptCount val="1"/>
                <c:pt idx="0">
                  <c:v>Droit</c:v>
                </c:pt>
              </c:strCache>
            </c:strRef>
          </c:tx>
          <c:marker>
            <c:symbol val="none"/>
          </c:marker>
          <c:cat>
            <c:numRef>
              <c:f>'HF discipline'!$A$21:$A$33</c:f>
              <c:numCache>
                <c:formatCode>0</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'HF discipline'!$C$3:$C$15</c:f>
              <c:numCache>
                <c:formatCode>0.0</c:formatCode>
                <c:ptCount val="13"/>
                <c:pt idx="0">
                  <c:v>66.19</c:v>
                </c:pt>
                <c:pt idx="1">
                  <c:v>66.28</c:v>
                </c:pt>
                <c:pt idx="2">
                  <c:v>66.63</c:v>
                </c:pt>
                <c:pt idx="3">
                  <c:v>66.239999999999995</c:v>
                </c:pt>
                <c:pt idx="4">
                  <c:v>66.459999999999994</c:v>
                </c:pt>
                <c:pt idx="5">
                  <c:v>65.88</c:v>
                </c:pt>
                <c:pt idx="6">
                  <c:v>66.150000000000006</c:v>
                </c:pt>
                <c:pt idx="7">
                  <c:v>66.38</c:v>
                </c:pt>
                <c:pt idx="8">
                  <c:v>66.19</c:v>
                </c:pt>
                <c:pt idx="9">
                  <c:v>66.239999999999995</c:v>
                </c:pt>
                <c:pt idx="10">
                  <c:v>66.38</c:v>
                </c:pt>
                <c:pt idx="11">
                  <c:v>66.510000000000005</c:v>
                </c:pt>
                <c:pt idx="12">
                  <c:v>66.42</c:v>
                </c:pt>
              </c:numCache>
            </c:numRef>
          </c:val>
          <c:smooth val="0"/>
          <c:extLst xmlns:c16r2="http://schemas.microsoft.com/office/drawing/2015/06/chart">
            <c:ext xmlns:c16="http://schemas.microsoft.com/office/drawing/2014/chart" uri="{C3380CC4-5D6E-409C-BE32-E72D297353CC}">
              <c16:uniqueId val="{00000002-35A9-49E4-917B-AA3AF67B6C43}"/>
            </c:ext>
          </c:extLst>
        </c:ser>
        <c:ser>
          <c:idx val="2"/>
          <c:order val="3"/>
          <c:tx>
            <c:strRef>
              <c:f>'HF discipline'!$D$2</c:f>
              <c:strCache>
                <c:ptCount val="1"/>
                <c:pt idx="0">
                  <c:v>Lettres, Sc. humaines</c:v>
                </c:pt>
              </c:strCache>
            </c:strRef>
          </c:tx>
          <c:marker>
            <c:symbol val="none"/>
          </c:marker>
          <c:cat>
            <c:numRef>
              <c:f>'HF discipline'!$A$21:$A$33</c:f>
              <c:numCache>
                <c:formatCode>0</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'HF discipline'!$D$3:$D$15</c:f>
              <c:numCache>
                <c:formatCode>0.0</c:formatCode>
                <c:ptCount val="13"/>
                <c:pt idx="0">
                  <c:v>65.44</c:v>
                </c:pt>
                <c:pt idx="1">
                  <c:v>65.36</c:v>
                </c:pt>
                <c:pt idx="2">
                  <c:v>65.209999999999994</c:v>
                </c:pt>
                <c:pt idx="3">
                  <c:v>65.400000000000006</c:v>
                </c:pt>
                <c:pt idx="4">
                  <c:v>65.64</c:v>
                </c:pt>
                <c:pt idx="5">
                  <c:v>65.25</c:v>
                </c:pt>
                <c:pt idx="6">
                  <c:v>65.44</c:v>
                </c:pt>
                <c:pt idx="7">
                  <c:v>65.650000000000006</c:v>
                </c:pt>
                <c:pt idx="8">
                  <c:v>65.58</c:v>
                </c:pt>
                <c:pt idx="9">
                  <c:v>65.7</c:v>
                </c:pt>
                <c:pt idx="10">
                  <c:v>65.95</c:v>
                </c:pt>
                <c:pt idx="11">
                  <c:v>66.06</c:v>
                </c:pt>
                <c:pt idx="12">
                  <c:v>66.09</c:v>
                </c:pt>
              </c:numCache>
            </c:numRef>
          </c:val>
          <c:smooth val="0"/>
          <c:extLst xmlns:c16r2="http://schemas.microsoft.com/office/drawing/2015/06/chart">
            <c:ext xmlns:c16="http://schemas.microsoft.com/office/drawing/2014/chart" uri="{C3380CC4-5D6E-409C-BE32-E72D297353CC}">
              <c16:uniqueId val="{00000003-35A9-49E4-917B-AA3AF67B6C43}"/>
            </c:ext>
          </c:extLst>
        </c:ser>
        <c:ser>
          <c:idx val="4"/>
          <c:order val="4"/>
          <c:tx>
            <c:strRef>
              <c:f>'HF discipline'!$F$2</c:f>
              <c:strCache>
                <c:ptCount val="1"/>
                <c:pt idx="0">
                  <c:v>Sc. économiques, AES</c:v>
                </c:pt>
              </c:strCache>
            </c:strRef>
          </c:tx>
          <c:marker>
            <c:symbol val="none"/>
          </c:marker>
          <c:cat>
            <c:numRef>
              <c:f>'HF discipline'!$A$21:$A$33</c:f>
              <c:numCache>
                <c:formatCode>0</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'HF discipline'!$F$3:$F$15</c:f>
              <c:numCache>
                <c:formatCode>0.0</c:formatCode>
                <c:ptCount val="13"/>
                <c:pt idx="0">
                  <c:v>66.13</c:v>
                </c:pt>
                <c:pt idx="1">
                  <c:v>66.41</c:v>
                </c:pt>
                <c:pt idx="2">
                  <c:v>65.94</c:v>
                </c:pt>
                <c:pt idx="3">
                  <c:v>66.05</c:v>
                </c:pt>
                <c:pt idx="4">
                  <c:v>66.27</c:v>
                </c:pt>
                <c:pt idx="5">
                  <c:v>65.489999999999995</c:v>
                </c:pt>
                <c:pt idx="6">
                  <c:v>65.73</c:v>
                </c:pt>
                <c:pt idx="7">
                  <c:v>66.03</c:v>
                </c:pt>
                <c:pt idx="8">
                  <c:v>65.89</c:v>
                </c:pt>
                <c:pt idx="9">
                  <c:v>65.790000000000006</c:v>
                </c:pt>
                <c:pt idx="10">
                  <c:v>66.040000000000006</c:v>
                </c:pt>
                <c:pt idx="11">
                  <c:v>66.03</c:v>
                </c:pt>
                <c:pt idx="12">
                  <c:v>65.97</c:v>
                </c:pt>
              </c:numCache>
            </c:numRef>
          </c:val>
          <c:smooth val="0"/>
          <c:extLst xmlns:c16r2="http://schemas.microsoft.com/office/drawing/2015/06/chart">
            <c:ext xmlns:c16="http://schemas.microsoft.com/office/drawing/2014/chart" uri="{C3380CC4-5D6E-409C-BE32-E72D297353CC}">
              <c16:uniqueId val="{00000004-35A9-49E4-917B-AA3AF67B6C43}"/>
            </c:ext>
          </c:extLst>
        </c:ser>
        <c:ser>
          <c:idx val="5"/>
          <c:order val="5"/>
          <c:tx>
            <c:strRef>
              <c:f>'HF discipline'!$G$2</c:f>
              <c:strCache>
                <c:ptCount val="1"/>
                <c:pt idx="0">
                  <c:v>Sciences</c:v>
                </c:pt>
              </c:strCache>
            </c:strRef>
          </c:tx>
          <c:marker>
            <c:symbol val="none"/>
          </c:marker>
          <c:cat>
            <c:numRef>
              <c:f>'HF discipline'!$A$21:$A$33</c:f>
              <c:numCache>
                <c:formatCode>0</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'HF discipline'!$G$3:$G$15</c:f>
              <c:numCache>
                <c:formatCode>0.0</c:formatCode>
                <c:ptCount val="13"/>
                <c:pt idx="0">
                  <c:v>65.33</c:v>
                </c:pt>
                <c:pt idx="1">
                  <c:v>65.47</c:v>
                </c:pt>
                <c:pt idx="2">
                  <c:v>65.52</c:v>
                </c:pt>
                <c:pt idx="3">
                  <c:v>65.33</c:v>
                </c:pt>
                <c:pt idx="4">
                  <c:v>65.099999999999994</c:v>
                </c:pt>
                <c:pt idx="5">
                  <c:v>64.819999999999993</c:v>
                </c:pt>
                <c:pt idx="6">
                  <c:v>65.05</c:v>
                </c:pt>
                <c:pt idx="7">
                  <c:v>65.23</c:v>
                </c:pt>
                <c:pt idx="8">
                  <c:v>65.17</c:v>
                </c:pt>
                <c:pt idx="9">
                  <c:v>65.25</c:v>
                </c:pt>
                <c:pt idx="10">
                  <c:v>65.44</c:v>
                </c:pt>
                <c:pt idx="11">
                  <c:v>65.540000000000006</c:v>
                </c:pt>
                <c:pt idx="12">
                  <c:v>65.569999999999993</c:v>
                </c:pt>
              </c:numCache>
            </c:numRef>
          </c:val>
          <c:smooth val="0"/>
          <c:extLst xmlns:c16r2="http://schemas.microsoft.com/office/drawing/2015/06/chart">
            <c:ext xmlns:c16="http://schemas.microsoft.com/office/drawing/2014/chart" uri="{C3380CC4-5D6E-409C-BE32-E72D297353CC}">
              <c16:uniqueId val="{00000005-35A9-49E4-917B-AA3AF67B6C43}"/>
            </c:ext>
          </c:extLst>
        </c:ser>
        <c:dLbls>
          <c:showLegendKey val="0"/>
          <c:showVal val="0"/>
          <c:showCatName val="0"/>
          <c:showSerName val="0"/>
          <c:showPercent val="0"/>
          <c:showBubbleSize val="0"/>
        </c:dLbls>
        <c:marker val="1"/>
        <c:smooth val="0"/>
        <c:axId val="224670848"/>
        <c:axId val="224672384"/>
      </c:lineChart>
      <c:catAx>
        <c:axId val="224670848"/>
        <c:scaling>
          <c:orientation val="minMax"/>
        </c:scaling>
        <c:delete val="0"/>
        <c:axPos val="b"/>
        <c:numFmt formatCode="0" sourceLinked="1"/>
        <c:majorTickMark val="out"/>
        <c:minorTickMark val="none"/>
        <c:tickLblPos val="nextTo"/>
        <c:crossAx val="224672384"/>
        <c:crosses val="autoZero"/>
        <c:auto val="1"/>
        <c:lblAlgn val="ctr"/>
        <c:lblOffset val="100"/>
        <c:noMultiLvlLbl val="0"/>
      </c:catAx>
      <c:valAx>
        <c:axId val="224672384"/>
        <c:scaling>
          <c:orientation val="minMax"/>
          <c:max val="68.5"/>
          <c:min val="64.5"/>
        </c:scaling>
        <c:delete val="0"/>
        <c:axPos val="l"/>
        <c:majorGridlines/>
        <c:numFmt formatCode="0.0" sourceLinked="1"/>
        <c:majorTickMark val="out"/>
        <c:minorTickMark val="none"/>
        <c:tickLblPos val="nextTo"/>
        <c:crossAx val="224670848"/>
        <c:crosses val="autoZero"/>
        <c:crossBetween val="midCat"/>
      </c:valAx>
    </c:plotArea>
    <c:legend>
      <c:legendPos val="r"/>
      <c:layout>
        <c:manualLayout>
          <c:xMode val="edge"/>
          <c:yMode val="edge"/>
          <c:x val="0.83436330883911236"/>
          <c:y val="1.7496345793461116E-2"/>
          <c:w val="0.16563669116088767"/>
          <c:h val="0.7990413570198871"/>
        </c:manualLayout>
      </c:layout>
      <c:overlay val="0"/>
    </c:legend>
    <c:plotVisOnly val="1"/>
    <c:dispBlanksAs val="gap"/>
    <c:showDLblsOverMax val="0"/>
  </c:chart>
  <c:txPr>
    <a:bodyPr/>
    <a:lstStyle/>
    <a:p>
      <a:pPr>
        <a:defRPr sz="105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Part des femmes dans les départs en retraite</a:t>
            </a:r>
          </a:p>
        </c:rich>
      </c:tx>
      <c:layout/>
      <c:overlay val="1"/>
    </c:title>
    <c:autoTitleDeleted val="0"/>
    <c:plotArea>
      <c:layout>
        <c:manualLayout>
          <c:layoutTarget val="inner"/>
          <c:xMode val="edge"/>
          <c:yMode val="edge"/>
          <c:x val="6.5035399986766357E-2"/>
          <c:y val="2.48656612029413E-2"/>
          <c:w val="0.76616019636200938"/>
          <c:h val="0.91902762183075326"/>
        </c:manualLayout>
      </c:layout>
      <c:lineChart>
        <c:grouping val="standard"/>
        <c:varyColors val="0"/>
        <c:ser>
          <c:idx val="2"/>
          <c:order val="0"/>
          <c:tx>
            <c:strRef>
              <c:f>'HF discipline'!$N$2</c:f>
              <c:strCache>
                <c:ptCount val="1"/>
                <c:pt idx="0">
                  <c:v>Lettres, Sc. humaines</c:v>
                </c:pt>
              </c:strCache>
            </c:strRef>
          </c:tx>
          <c:marker>
            <c:symbol val="none"/>
          </c:marker>
          <c:cat>
            <c:numRef>
              <c:f>'HF discipline'!$K$3:$K$15</c:f>
              <c:numCache>
                <c:formatCode>0</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'HF discipline'!$N$3:$N$15</c:f>
              <c:numCache>
                <c:formatCode>0.0%</c:formatCode>
                <c:ptCount val="13"/>
                <c:pt idx="0">
                  <c:v>0.39641434262948205</c:v>
                </c:pt>
                <c:pt idx="1">
                  <c:v>0.41911764705882354</c:v>
                </c:pt>
                <c:pt idx="2">
                  <c:v>0.43939393939393939</c:v>
                </c:pt>
                <c:pt idx="3">
                  <c:v>0.43409090909090908</c:v>
                </c:pt>
                <c:pt idx="4">
                  <c:v>0.38743455497382201</c:v>
                </c:pt>
                <c:pt idx="5">
                  <c:v>0.44200664853430038</c:v>
                </c:pt>
                <c:pt idx="6">
                  <c:v>0.45239218925137165</c:v>
                </c:pt>
                <c:pt idx="7">
                  <c:v>0.45185718475855269</c:v>
                </c:pt>
                <c:pt idx="8">
                  <c:v>0.46427054576343169</c:v>
                </c:pt>
                <c:pt idx="9">
                  <c:v>0.47640044092594447</c:v>
                </c:pt>
                <c:pt idx="10">
                  <c:v>0.47287692589875274</c:v>
                </c:pt>
                <c:pt idx="11">
                  <c:v>0.47300512248965859</c:v>
                </c:pt>
                <c:pt idx="12">
                  <c:v>0.49111576182855271</c:v>
                </c:pt>
              </c:numCache>
            </c:numRef>
          </c:val>
          <c:smooth val="0"/>
          <c:extLst xmlns:c16r2="http://schemas.microsoft.com/office/drawing/2015/06/chart">
            <c:ext xmlns:c16="http://schemas.microsoft.com/office/drawing/2014/chart" uri="{C3380CC4-5D6E-409C-BE32-E72D297353CC}">
              <c16:uniqueId val="{00000000-AC47-4F2E-A763-7AA2AF781A99}"/>
            </c:ext>
          </c:extLst>
        </c:ser>
        <c:ser>
          <c:idx val="1"/>
          <c:order val="1"/>
          <c:tx>
            <c:strRef>
              <c:f>'HF discipline'!$M$2</c:f>
              <c:strCache>
                <c:ptCount val="1"/>
                <c:pt idx="0">
                  <c:v>Droit</c:v>
                </c:pt>
              </c:strCache>
            </c:strRef>
          </c:tx>
          <c:marker>
            <c:symbol val="none"/>
          </c:marker>
          <c:cat>
            <c:numRef>
              <c:f>'HF discipline'!$K$3:$K$15</c:f>
              <c:numCache>
                <c:formatCode>0</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'HF discipline'!$M$3:$M$15</c:f>
              <c:numCache>
                <c:formatCode>0.0%</c:formatCode>
                <c:ptCount val="13"/>
                <c:pt idx="0">
                  <c:v>0.24576271186440679</c:v>
                </c:pt>
                <c:pt idx="1">
                  <c:v>0.28125</c:v>
                </c:pt>
                <c:pt idx="2">
                  <c:v>0.33333333333333331</c:v>
                </c:pt>
                <c:pt idx="3">
                  <c:v>0.29113924050632911</c:v>
                </c:pt>
                <c:pt idx="4">
                  <c:v>0.32500000000000001</c:v>
                </c:pt>
                <c:pt idx="5">
                  <c:v>0.34376237623762373</c:v>
                </c:pt>
                <c:pt idx="6">
                  <c:v>0.39903567984570881</c:v>
                </c:pt>
                <c:pt idx="7">
                  <c:v>0.41160027952480777</c:v>
                </c:pt>
                <c:pt idx="8">
                  <c:v>0.38025466596895169</c:v>
                </c:pt>
                <c:pt idx="9">
                  <c:v>0.38943447341686421</c:v>
                </c:pt>
                <c:pt idx="10">
                  <c:v>0.41032567912351797</c:v>
                </c:pt>
                <c:pt idx="11">
                  <c:v>0.39923329682365821</c:v>
                </c:pt>
                <c:pt idx="12">
                  <c:v>0.39978791092258747</c:v>
                </c:pt>
              </c:numCache>
            </c:numRef>
          </c:val>
          <c:smooth val="0"/>
          <c:extLst xmlns:c16r2="http://schemas.microsoft.com/office/drawing/2015/06/chart">
            <c:ext xmlns:c16="http://schemas.microsoft.com/office/drawing/2014/chart" uri="{C3380CC4-5D6E-409C-BE32-E72D297353CC}">
              <c16:uniqueId val="{00000001-AC47-4F2E-A763-7AA2AF781A99}"/>
            </c:ext>
          </c:extLst>
        </c:ser>
        <c:ser>
          <c:idx val="4"/>
          <c:order val="2"/>
          <c:tx>
            <c:strRef>
              <c:f>'HF discipline'!$P$2</c:f>
              <c:strCache>
                <c:ptCount val="1"/>
                <c:pt idx="0">
                  <c:v>Sc. économiques, AES</c:v>
                </c:pt>
              </c:strCache>
            </c:strRef>
          </c:tx>
          <c:marker>
            <c:symbol val="none"/>
          </c:marker>
          <c:cat>
            <c:numRef>
              <c:f>'HF discipline'!$K$3:$K$15</c:f>
              <c:numCache>
                <c:formatCode>0</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'HF discipline'!$P$3:$P$15</c:f>
              <c:numCache>
                <c:formatCode>0.0%</c:formatCode>
                <c:ptCount val="13"/>
                <c:pt idx="0">
                  <c:v>0.16129032258064516</c:v>
                </c:pt>
                <c:pt idx="1">
                  <c:v>0.17105263157894737</c:v>
                </c:pt>
                <c:pt idx="2">
                  <c:v>0.18181818181818182</c:v>
                </c:pt>
                <c:pt idx="3">
                  <c:v>0.25675675675675674</c:v>
                </c:pt>
                <c:pt idx="4">
                  <c:v>0.20408163265306123</c:v>
                </c:pt>
                <c:pt idx="5">
                  <c:v>0.30846042120551925</c:v>
                </c:pt>
                <c:pt idx="6">
                  <c:v>0.28838754809373907</c:v>
                </c:pt>
                <c:pt idx="7">
                  <c:v>0.28789565770637826</c:v>
                </c:pt>
                <c:pt idx="8">
                  <c:v>0.29685320105410007</c:v>
                </c:pt>
                <c:pt idx="9">
                  <c:v>0.34061402168932337</c:v>
                </c:pt>
                <c:pt idx="10">
                  <c:v>0.34196825396825398</c:v>
                </c:pt>
                <c:pt idx="11">
                  <c:v>0.3522334723049434</c:v>
                </c:pt>
                <c:pt idx="12">
                  <c:v>0.38538873994638073</c:v>
                </c:pt>
              </c:numCache>
            </c:numRef>
          </c:val>
          <c:smooth val="0"/>
          <c:extLst xmlns:c16r2="http://schemas.microsoft.com/office/drawing/2015/06/chart">
            <c:ext xmlns:c16="http://schemas.microsoft.com/office/drawing/2014/chart" uri="{C3380CC4-5D6E-409C-BE32-E72D297353CC}">
              <c16:uniqueId val="{00000002-AC47-4F2E-A763-7AA2AF781A99}"/>
            </c:ext>
          </c:extLst>
        </c:ser>
        <c:ser>
          <c:idx val="6"/>
          <c:order val="3"/>
          <c:tx>
            <c:strRef>
              <c:f>'HF discipline'!$R$2</c:f>
              <c:strCache>
                <c:ptCount val="1"/>
                <c:pt idx="0">
                  <c:v>Tout</c:v>
                </c:pt>
              </c:strCache>
            </c:strRef>
          </c:tx>
          <c:marker>
            <c:symbol val="none"/>
          </c:marker>
          <c:cat>
            <c:numRef>
              <c:f>'HF discipline'!$K$3:$K$15</c:f>
              <c:numCache>
                <c:formatCode>0</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'HF discipline'!$R$3:$R$15</c:f>
              <c:numCache>
                <c:formatCode>0.0%</c:formatCode>
                <c:ptCount val="13"/>
                <c:pt idx="0">
                  <c:v>0.27298050139275765</c:v>
                </c:pt>
                <c:pt idx="1">
                  <c:v>0.28239999999999998</c:v>
                </c:pt>
                <c:pt idx="2">
                  <c:v>0.3059885151763741</c:v>
                </c:pt>
                <c:pt idx="3">
                  <c:v>0.29421626152556579</c:v>
                </c:pt>
                <c:pt idx="4">
                  <c:v>0.29257246376811596</c:v>
                </c:pt>
                <c:pt idx="5">
                  <c:v>0.30507342427436779</c:v>
                </c:pt>
                <c:pt idx="6">
                  <c:v>0.31712209824547394</c:v>
                </c:pt>
                <c:pt idx="7">
                  <c:v>0.31669529220064302</c:v>
                </c:pt>
                <c:pt idx="8">
                  <c:v>0.32462245681216417</c:v>
                </c:pt>
                <c:pt idx="9">
                  <c:v>0.33687802747879247</c:v>
                </c:pt>
                <c:pt idx="10">
                  <c:v>0.33602438362813536</c:v>
                </c:pt>
                <c:pt idx="11">
                  <c:v>0.33652754439347843</c:v>
                </c:pt>
                <c:pt idx="12">
                  <c:v>0.34809246519196785</c:v>
                </c:pt>
              </c:numCache>
            </c:numRef>
          </c:val>
          <c:smooth val="0"/>
          <c:extLst xmlns:c16r2="http://schemas.microsoft.com/office/drawing/2015/06/chart">
            <c:ext xmlns:c16="http://schemas.microsoft.com/office/drawing/2014/chart" uri="{C3380CC4-5D6E-409C-BE32-E72D297353CC}">
              <c16:uniqueId val="{00000003-AC47-4F2E-A763-7AA2AF781A99}"/>
            </c:ext>
          </c:extLst>
        </c:ser>
        <c:ser>
          <c:idx val="5"/>
          <c:order val="4"/>
          <c:tx>
            <c:strRef>
              <c:f>'HF discipline'!$Q$2</c:f>
              <c:strCache>
                <c:ptCount val="1"/>
                <c:pt idx="0">
                  <c:v>Sciences</c:v>
                </c:pt>
              </c:strCache>
            </c:strRef>
          </c:tx>
          <c:marker>
            <c:symbol val="none"/>
          </c:marker>
          <c:cat>
            <c:numRef>
              <c:f>'HF discipline'!$K$3:$K$15</c:f>
              <c:numCache>
                <c:formatCode>0</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'HF discipline'!$Q$3:$Q$15</c:f>
              <c:numCache>
                <c:formatCode>0.0%</c:formatCode>
                <c:ptCount val="13"/>
                <c:pt idx="0">
                  <c:v>0.17293233082706766</c:v>
                </c:pt>
                <c:pt idx="1">
                  <c:v>0.17647058823529413</c:v>
                </c:pt>
                <c:pt idx="2">
                  <c:v>0.17915309446254071</c:v>
                </c:pt>
                <c:pt idx="3">
                  <c:v>0.17741935483870969</c:v>
                </c:pt>
                <c:pt idx="4">
                  <c:v>0.25559105431309903</c:v>
                </c:pt>
                <c:pt idx="5">
                  <c:v>0.19697807259996314</c:v>
                </c:pt>
                <c:pt idx="6">
                  <c:v>0.21145871533752714</c:v>
                </c:pt>
                <c:pt idx="7">
                  <c:v>0.21486663116619065</c:v>
                </c:pt>
                <c:pt idx="8">
                  <c:v>0.23218246588846816</c:v>
                </c:pt>
                <c:pt idx="9">
                  <c:v>0.24834193072955046</c:v>
                </c:pt>
                <c:pt idx="10">
                  <c:v>0.260114172251179</c:v>
                </c:pt>
                <c:pt idx="11">
                  <c:v>0.26684271746989846</c:v>
                </c:pt>
                <c:pt idx="12">
                  <c:v>0.27546920736956898</c:v>
                </c:pt>
              </c:numCache>
            </c:numRef>
          </c:val>
          <c:smooth val="0"/>
          <c:extLst xmlns:c16r2="http://schemas.microsoft.com/office/drawing/2015/06/chart">
            <c:ext xmlns:c16="http://schemas.microsoft.com/office/drawing/2014/chart" uri="{C3380CC4-5D6E-409C-BE32-E72D297353CC}">
              <c16:uniqueId val="{00000004-AC47-4F2E-A763-7AA2AF781A99}"/>
            </c:ext>
          </c:extLst>
        </c:ser>
        <c:ser>
          <c:idx val="0"/>
          <c:order val="5"/>
          <c:tx>
            <c:strRef>
              <c:f>'HF discipline'!$L$2</c:f>
              <c:strCache>
                <c:ptCount val="1"/>
                <c:pt idx="0">
                  <c:v>Santé</c:v>
                </c:pt>
              </c:strCache>
            </c:strRef>
          </c:tx>
          <c:marker>
            <c:symbol val="none"/>
          </c:marker>
          <c:cat>
            <c:numRef>
              <c:f>'HF discipline'!$K$3:$K$15</c:f>
              <c:numCache>
                <c:formatCode>0</c:formatCode>
                <c:ptCount val="13"/>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numCache>
            </c:numRef>
          </c:cat>
          <c:val>
            <c:numRef>
              <c:f>'HF discipline'!$L$3:$L$15</c:f>
              <c:numCache>
                <c:formatCode>0.0%</c:formatCode>
                <c:ptCount val="13"/>
                <c:pt idx="0">
                  <c:v>0.24468085106382978</c:v>
                </c:pt>
                <c:pt idx="1">
                  <c:v>0.24770642201834864</c:v>
                </c:pt>
                <c:pt idx="2">
                  <c:v>0.2574626865671642</c:v>
                </c:pt>
                <c:pt idx="3">
                  <c:v>0.2283464566929134</c:v>
                </c:pt>
                <c:pt idx="4">
                  <c:v>0.2073170731707317</c:v>
                </c:pt>
                <c:pt idx="5">
                  <c:v>0.24218611521418021</c:v>
                </c:pt>
                <c:pt idx="6">
                  <c:v>0.26824561403508773</c:v>
                </c:pt>
                <c:pt idx="7">
                  <c:v>0.26358281710165532</c:v>
                </c:pt>
                <c:pt idx="8">
                  <c:v>0.26683012632588882</c:v>
                </c:pt>
                <c:pt idx="9">
                  <c:v>0.26640613104603361</c:v>
                </c:pt>
                <c:pt idx="10">
                  <c:v>0.24475991277646744</c:v>
                </c:pt>
                <c:pt idx="11">
                  <c:v>0.24118947156921841</c:v>
                </c:pt>
                <c:pt idx="12">
                  <c:v>0.25642976715872778</c:v>
                </c:pt>
              </c:numCache>
            </c:numRef>
          </c:val>
          <c:smooth val="0"/>
          <c:extLst xmlns:c16r2="http://schemas.microsoft.com/office/drawing/2015/06/chart">
            <c:ext xmlns:c16="http://schemas.microsoft.com/office/drawing/2014/chart" uri="{C3380CC4-5D6E-409C-BE32-E72D297353CC}">
              <c16:uniqueId val="{00000005-AC47-4F2E-A763-7AA2AF781A99}"/>
            </c:ext>
          </c:extLst>
        </c:ser>
        <c:dLbls>
          <c:showLegendKey val="0"/>
          <c:showVal val="0"/>
          <c:showCatName val="0"/>
          <c:showSerName val="0"/>
          <c:showPercent val="0"/>
          <c:showBubbleSize val="0"/>
        </c:dLbls>
        <c:marker val="1"/>
        <c:smooth val="0"/>
        <c:axId val="217625728"/>
        <c:axId val="217627264"/>
      </c:lineChart>
      <c:catAx>
        <c:axId val="217625728"/>
        <c:scaling>
          <c:orientation val="minMax"/>
        </c:scaling>
        <c:delete val="0"/>
        <c:axPos val="b"/>
        <c:numFmt formatCode="0" sourceLinked="1"/>
        <c:majorTickMark val="out"/>
        <c:minorTickMark val="none"/>
        <c:tickLblPos val="nextTo"/>
        <c:crossAx val="217627264"/>
        <c:crosses val="autoZero"/>
        <c:auto val="1"/>
        <c:lblAlgn val="ctr"/>
        <c:lblOffset val="100"/>
        <c:noMultiLvlLbl val="0"/>
      </c:catAx>
      <c:valAx>
        <c:axId val="217627264"/>
        <c:scaling>
          <c:orientation val="minMax"/>
          <c:max val="0.5"/>
          <c:min val="0.15000000000000002"/>
        </c:scaling>
        <c:delete val="0"/>
        <c:axPos val="l"/>
        <c:majorGridlines/>
        <c:numFmt formatCode="0.0%" sourceLinked="1"/>
        <c:majorTickMark val="out"/>
        <c:minorTickMark val="none"/>
        <c:tickLblPos val="nextTo"/>
        <c:crossAx val="217625728"/>
        <c:crosses val="autoZero"/>
        <c:crossBetween val="midCat"/>
      </c:valAx>
    </c:plotArea>
    <c:legend>
      <c:legendPos val="r"/>
      <c:layout>
        <c:manualLayout>
          <c:xMode val="edge"/>
          <c:yMode val="edge"/>
          <c:x val="0.83110006207207276"/>
          <c:y val="1.4453029332134296E-4"/>
          <c:w val="0.15844233756494724"/>
          <c:h val="0.77985580519946729"/>
        </c:manualLayout>
      </c:layout>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742949</xdr:colOff>
      <xdr:row>17</xdr:row>
      <xdr:rowOff>52335</xdr:rowOff>
    </xdr:to>
    <xdr:sp macro="" textlink="">
      <xdr:nvSpPr>
        <xdr:cNvPr id="2" name="ZoneTexte 1">
          <a:extLst>
            <a:ext uri="{FF2B5EF4-FFF2-40B4-BE49-F238E27FC236}">
              <a16:creationId xmlns:a16="http://schemas.microsoft.com/office/drawing/2014/main" xmlns="" id="{00000000-0008-0000-0000-000002000000}"/>
            </a:ext>
          </a:extLst>
        </xdr:cNvPr>
        <xdr:cNvSpPr txBox="1"/>
      </xdr:nvSpPr>
      <xdr:spPr>
        <a:xfrm>
          <a:off x="0" y="0"/>
          <a:ext cx="9124949" cy="3290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u="sng">
              <a:solidFill>
                <a:schemeClr val="dk1"/>
              </a:solidFill>
              <a:effectLst/>
              <a:latin typeface="+mn-lt"/>
              <a:ea typeface="+mn-ea"/>
              <a:cs typeface="+mn-cs"/>
            </a:rPr>
            <a:t>Sources et méthodes</a:t>
          </a:r>
        </a:p>
        <a:p>
          <a:pPr hangingPunct="0"/>
          <a:r>
            <a:rPr lang="fr-FR" sz="1100" b="1">
              <a:solidFill>
                <a:schemeClr val="dk1"/>
              </a:solidFill>
              <a:effectLst/>
              <a:latin typeface="+mn-lt"/>
              <a:ea typeface="+mn-ea"/>
              <a:cs typeface="+mn-cs"/>
            </a:rPr>
            <a:t>Départs définitifs :</a:t>
          </a:r>
          <a:r>
            <a:rPr lang="fr-FR" sz="1100">
              <a:solidFill>
                <a:schemeClr val="dk1"/>
              </a:solidFill>
              <a:effectLst/>
              <a:latin typeface="+mn-lt"/>
              <a:ea typeface="+mn-ea"/>
              <a:cs typeface="+mn-cs"/>
            </a:rPr>
            <a:t> départs en retraite, yc retraites après surnombre, et autres départs définitifs</a:t>
          </a:r>
        </a:p>
        <a:p>
          <a:pPr hangingPunct="0"/>
          <a:r>
            <a:rPr lang="fr-FR" sz="1100">
              <a:solidFill>
                <a:schemeClr val="dk1"/>
              </a:solidFill>
              <a:effectLst/>
              <a:latin typeface="+mn-lt"/>
              <a:ea typeface="+mn-ea"/>
              <a:cs typeface="+mn-cs"/>
            </a:rPr>
            <a:t>La mention </a:t>
          </a:r>
          <a:r>
            <a:rPr lang="fr-FR" sz="1100" b="1">
              <a:solidFill>
                <a:schemeClr val="dk1"/>
              </a:solidFill>
              <a:effectLst/>
              <a:latin typeface="+mn-lt"/>
              <a:ea typeface="+mn-ea"/>
              <a:cs typeface="+mn-cs"/>
            </a:rPr>
            <a:t>« sans discipline »</a:t>
          </a:r>
          <a:r>
            <a:rPr lang="fr-FR" sz="1100">
              <a:solidFill>
                <a:schemeClr val="dk1"/>
              </a:solidFill>
              <a:effectLst/>
              <a:latin typeface="+mn-lt"/>
              <a:ea typeface="+mn-ea"/>
              <a:cs typeface="+mn-cs"/>
            </a:rPr>
            <a:t> représente les EC des grands établissements (ENS, EHESS, Dauphine...)</a:t>
          </a:r>
        </a:p>
        <a:p>
          <a:pPr hangingPunct="0"/>
          <a:r>
            <a:rPr lang="fr-FR" sz="1100" b="1">
              <a:solidFill>
                <a:schemeClr val="dk1"/>
              </a:solidFill>
              <a:effectLst/>
              <a:latin typeface="+mn-lt"/>
              <a:ea typeface="+mn-ea"/>
              <a:cs typeface="+mn-cs"/>
            </a:rPr>
            <a:t>Méthodologie : </a:t>
          </a:r>
          <a:r>
            <a:rPr lang="fr-FR" sz="1100">
              <a:solidFill>
                <a:schemeClr val="dk1"/>
              </a:solidFill>
              <a:effectLst/>
              <a:latin typeface="+mn-lt"/>
              <a:ea typeface="+mn-ea"/>
              <a:cs typeface="+mn-cs"/>
            </a:rPr>
            <a:t>Les projections s’appuient sur une modélisation des probabilités de départ, modélisation réalisée sur la base des départs constatés des EC titulaires de 2015 à 2019. Ces modèles comportementaux, ainsi établis pour deux sous-populations distinctes (universités et grands établissements / centres hospitalo-universitaires), permettent ensuite de simuler les départs futurs des EC encore actifs, pour les années 2020 et suivantes. Notamment, la modélisation des départs en retraite </a:t>
          </a:r>
          <a:r>
            <a:rPr lang="fr-FR" sz="1100" i="1">
              <a:solidFill>
                <a:schemeClr val="dk1"/>
              </a:solidFill>
              <a:effectLst/>
              <a:latin typeface="+mn-lt"/>
              <a:ea typeface="+mn-ea"/>
              <a:cs typeface="+mn-cs"/>
            </a:rPr>
            <a:t>après l'âge d’ouverture des droits</a:t>
          </a:r>
          <a:r>
            <a:rPr lang="fr-FR" sz="1100">
              <a:solidFill>
                <a:schemeClr val="dk1"/>
              </a:solidFill>
              <a:effectLst/>
              <a:latin typeface="+mn-lt"/>
              <a:ea typeface="+mn-ea"/>
              <a:cs typeface="+mn-cs"/>
            </a:rPr>
            <a:t> (AOD) prend en compte plusieurs facteurs : l’atteinte de l’âge limite, de l’âge limite +3 ans, le corps d’appartenance précis de l’EC, le lieu de travail, la nationalité et la discipline. Ainsi, les professeurs d’université (PR) partent plus tard que les maîtres de conférences (MCF). De même, les MCF des grands établissements partent plus tard que la moyenne, ainsi que les enseignants d’Île-de-France et les ressortissants étrangers. Enfin, les disciplines où l'enseignant est qualifié puis titularisé le plus tôt permettent de partir plus tôt (voir « L’État de l'emploi scientifique en France »). </a:t>
          </a:r>
        </a:p>
        <a:p>
          <a:pPr hangingPunct="0"/>
          <a:r>
            <a:rPr lang="fr-FR" sz="1100" i="1">
              <a:solidFill>
                <a:schemeClr val="dk1"/>
              </a:solidFill>
              <a:effectLst/>
              <a:latin typeface="+mn-lt"/>
              <a:ea typeface="+mn-ea"/>
              <a:cs typeface="+mn-cs"/>
            </a:rPr>
            <a:t>Ces projections, élaborées en mai 2020, ne préjugent pas d'une réforme des retraites à venir ni des conséquences de la pandémie de la Covid-19 : économiques, sur la stratégie des étudiants vis-à-vis de leurs études, notamment les étudiants étrangers, et le bouleversement à venir des méthodes d’enseignement et des conditions de travail des enseignants.</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Pour en savoir plus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www.enseignementsup-recherche.gouv.fr, « statistiques et analyses »	</a:t>
          </a:r>
          <a:r>
            <a:rPr lang="fr-FR" sz="1100" i="1">
              <a:solidFill>
                <a:schemeClr val="dk1"/>
              </a:solidFill>
              <a:effectLst/>
              <a:latin typeface="+mn-lt"/>
              <a:ea typeface="+mn-ea"/>
              <a:cs typeface="+mn-cs"/>
            </a:rPr>
            <a:t>À paraître :</a:t>
          </a:r>
          <a:r>
            <a:rPr lang="fr-FR" sz="1100">
              <a:solidFill>
                <a:schemeClr val="dk1"/>
              </a:solidFill>
              <a:effectLst/>
              <a:latin typeface="+mn-lt"/>
              <a:ea typeface="+mn-ea"/>
              <a:cs typeface="+mn-cs"/>
            </a:rPr>
            <a:t> « L’Etat de l'emploi scientifique en France » – édition 2020</a:t>
          </a:r>
        </a:p>
        <a:p>
          <a:pPr hangingPunct="0"/>
          <a:r>
            <a:rPr lang="fr-FR" sz="1100" b="1">
              <a:solidFill>
                <a:schemeClr val="dk1"/>
              </a:solidFill>
              <a:effectLst/>
              <a:latin typeface="+mn-lt"/>
              <a:ea typeface="+mn-ea"/>
              <a:cs typeface="+mn-cs"/>
            </a:rPr>
            <a:t>Note d'information n°6, 2020 </a:t>
          </a:r>
          <a:r>
            <a:rPr lang="fr-FR" sz="1100">
              <a:solidFill>
                <a:schemeClr val="dk1"/>
              </a:solidFill>
              <a:effectLst/>
              <a:latin typeface="+mn-lt"/>
              <a:ea typeface="+mn-ea"/>
              <a:cs typeface="+mn-cs"/>
            </a:rPr>
            <a:t>: « Les départs en retraite des titulaires de l’enseignement supérieur et de la recherche de 2018 à 2024 »</a:t>
          </a:r>
        </a:p>
        <a:p>
          <a:pPr hangingPunct="0"/>
          <a:r>
            <a:rPr lang="fr-FR" sz="1100" b="1">
              <a:solidFill>
                <a:schemeClr val="dk1"/>
              </a:solidFill>
              <a:effectLst/>
              <a:latin typeface="+mn-lt"/>
              <a:ea typeface="+mn-ea"/>
              <a:cs typeface="+mn-cs"/>
            </a:rPr>
            <a:t>NI n°5, 2020 : </a:t>
          </a:r>
          <a:r>
            <a:rPr lang="fr-FR" sz="1100">
              <a:solidFill>
                <a:schemeClr val="dk1"/>
              </a:solidFill>
              <a:effectLst/>
              <a:latin typeface="+mn-lt"/>
              <a:ea typeface="+mn-ea"/>
              <a:cs typeface="+mn-cs"/>
            </a:rPr>
            <a:t>Projections des effectifs dans l'enseignement supérieur, rentrées de 2019 à 2028</a:t>
          </a:r>
        </a:p>
        <a:p>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23813</xdr:colOff>
      <xdr:row>1</xdr:row>
      <xdr:rowOff>1</xdr:rowOff>
    </xdr:from>
    <xdr:to>
      <xdr:col>13</xdr:col>
      <xdr:colOff>647768</xdr:colOff>
      <xdr:row>21</xdr:row>
      <xdr:rowOff>28575</xdr:rowOff>
    </xdr:to>
    <xdr:graphicFrame macro="">
      <xdr:nvGraphicFramePr>
        <xdr:cNvPr id="2" name="Graphique 1">
          <a:extLst>
            <a:ext uri="{FF2B5EF4-FFF2-40B4-BE49-F238E27FC236}">
              <a16:creationId xmlns:a16="http://schemas.microsoft.com/office/drawing/2014/main" xmlns=""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47626</xdr:rowOff>
    </xdr:from>
    <xdr:to>
      <xdr:col>6</xdr:col>
      <xdr:colOff>428625</xdr:colOff>
      <xdr:row>22</xdr:row>
      <xdr:rowOff>119063</xdr:rowOff>
    </xdr:to>
    <xdr:graphicFrame macro="">
      <xdr:nvGraphicFramePr>
        <xdr:cNvPr id="3" name="Graphique 2">
          <a:extLst>
            <a:ext uri="{FF2B5EF4-FFF2-40B4-BE49-F238E27FC236}">
              <a16:creationId xmlns:a16="http://schemas.microsoft.com/office/drawing/2014/main" xmlns=""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0.00362</cdr:x>
      <cdr:y>0.88545</cdr:y>
    </cdr:from>
    <cdr:to>
      <cdr:x>0.99936</cdr:x>
      <cdr:y>1</cdr:y>
    </cdr:to>
    <cdr:sp macro="" textlink="">
      <cdr:nvSpPr>
        <cdr:cNvPr id="2" name="Zone de texte 2"/>
        <cdr:cNvSpPr txBox="1">
          <a:spLocks xmlns:a="http://schemas.openxmlformats.org/drawingml/2006/main" noChangeArrowheads="1"/>
        </cdr:cNvSpPr>
      </cdr:nvSpPr>
      <cdr:spPr bwMode="auto">
        <a:xfrm xmlns:a="http://schemas.openxmlformats.org/drawingml/2006/main">
          <a:off x="18809" y="3405186"/>
          <a:ext cx="5173821" cy="4405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FR" sz="1100" b="1" i="0" baseline="0">
              <a:effectLst/>
              <a:latin typeface="+mn-lt"/>
              <a:ea typeface="+mn-ea"/>
              <a:cs typeface="+mn-cs"/>
            </a:rPr>
            <a:t>Champ : </a:t>
          </a:r>
          <a:r>
            <a:rPr lang="fr-FR" sz="1100" b="0" i="0" baseline="0">
              <a:effectLst/>
              <a:latin typeface="+mn-lt"/>
              <a:ea typeface="+mn-ea"/>
              <a:cs typeface="+mn-cs"/>
            </a:rPr>
            <a:t>Enseignants chercheurs des EPSCP, France </a:t>
          </a:r>
          <a:endParaRPr lang="fr-FR" b="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1100" b="1">
              <a:effectLst/>
              <a:latin typeface="+mn-lt"/>
              <a:ea typeface="+mn-ea"/>
              <a:cs typeface="+mn-cs"/>
            </a:rPr>
            <a:t>Source : </a:t>
          </a:r>
          <a:r>
            <a:rPr lang="fr-FR" sz="1100">
              <a:effectLst/>
              <a:latin typeface="+mn-lt"/>
              <a:ea typeface="+mn-ea"/>
              <a:cs typeface="+mn-cs"/>
            </a:rPr>
            <a:t>modèles MESRI-SIES, bases DGRH</a:t>
          </a:r>
        </a:p>
        <a:p xmlns:a="http://schemas.openxmlformats.org/drawingml/2006/main">
          <a:pPr>
            <a:lnSpc>
              <a:spcPct val="150000"/>
            </a:lnSpc>
            <a:spcAft>
              <a:spcPts val="0"/>
            </a:spcAft>
          </a:pPr>
          <a:endParaRPr lang="fr-FR" sz="1100">
            <a:effectLst/>
            <a:latin typeface="Arial"/>
            <a:ea typeface="Times New Roman"/>
          </a:endParaRPr>
        </a:p>
      </cdr:txBody>
    </cdr:sp>
  </cdr:relSizeAnchor>
  <cdr:relSizeAnchor xmlns:cdr="http://schemas.openxmlformats.org/drawingml/2006/chartDrawing">
    <cdr:from>
      <cdr:x>0.56933</cdr:x>
      <cdr:y>0.08382</cdr:y>
    </cdr:from>
    <cdr:to>
      <cdr:x>0.56933</cdr:x>
      <cdr:y>0.76124</cdr:y>
    </cdr:to>
    <cdr:cxnSp macro="">
      <cdr:nvCxnSpPr>
        <cdr:cNvPr id="3" name="Connecteur droit 2">
          <a:extLst xmlns:a="http://schemas.openxmlformats.org/drawingml/2006/main">
            <a:ext uri="{FF2B5EF4-FFF2-40B4-BE49-F238E27FC236}">
              <a16:creationId xmlns:a16="http://schemas.microsoft.com/office/drawing/2014/main" xmlns="" id="{F3E1EDFF-DF01-49F2-B0B2-94602A82A3A6}"/>
            </a:ext>
          </a:extLst>
        </cdr:cNvPr>
        <cdr:cNvCxnSpPr/>
      </cdr:nvCxnSpPr>
      <cdr:spPr>
        <a:xfrm xmlns:a="http://schemas.openxmlformats.org/drawingml/2006/main" flipH="1">
          <a:off x="2735118" y="325004"/>
          <a:ext cx="1" cy="2626591"/>
        </a:xfrm>
        <a:prstGeom xmlns:a="http://schemas.openxmlformats.org/drawingml/2006/main" prst="line">
          <a:avLst/>
        </a:prstGeom>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0.37855</cdr:x>
      <cdr:y>0.08438</cdr:y>
    </cdr:from>
    <cdr:to>
      <cdr:x>0.51939</cdr:x>
      <cdr:y>0.17512</cdr:y>
    </cdr:to>
    <cdr:sp macro="" textlink="">
      <cdr:nvSpPr>
        <cdr:cNvPr id="4" name="ZoneTexte 1"/>
        <cdr:cNvSpPr txBox="1"/>
      </cdr:nvSpPr>
      <cdr:spPr>
        <a:xfrm xmlns:a="http://schemas.openxmlformats.org/drawingml/2006/main">
          <a:off x="1966912" y="336550"/>
          <a:ext cx="731838" cy="361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i="1"/>
            <a:t>Constat</a:t>
          </a:r>
        </a:p>
      </cdr:txBody>
    </cdr:sp>
  </cdr:relSizeAnchor>
  <cdr:relSizeAnchor xmlns:cdr="http://schemas.openxmlformats.org/drawingml/2006/chartDrawing">
    <cdr:from>
      <cdr:x>0.59272</cdr:x>
      <cdr:y>0.08199</cdr:y>
    </cdr:from>
    <cdr:to>
      <cdr:x>0.8182</cdr:x>
      <cdr:y>0.17274</cdr:y>
    </cdr:to>
    <cdr:sp macro="" textlink="">
      <cdr:nvSpPr>
        <cdr:cNvPr id="5" name="ZoneTexte 1"/>
        <cdr:cNvSpPr txBox="1"/>
      </cdr:nvSpPr>
      <cdr:spPr>
        <a:xfrm xmlns:a="http://schemas.openxmlformats.org/drawingml/2006/main">
          <a:off x="3079750" y="327025"/>
          <a:ext cx="1171575" cy="361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i="1"/>
            <a:t>Projections</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0.88203</cdr:y>
    </cdr:from>
    <cdr:to>
      <cdr:x>0.82428</cdr:x>
      <cdr:y>1</cdr:y>
    </cdr:to>
    <cdr:sp macro="" textlink="">
      <cdr:nvSpPr>
        <cdr:cNvPr id="2" name="ZoneTexte 1"/>
        <cdr:cNvSpPr txBox="1"/>
      </cdr:nvSpPr>
      <cdr:spPr>
        <a:xfrm xmlns:a="http://schemas.openxmlformats.org/drawingml/2006/main">
          <a:off x="0" y="3406294"/>
          <a:ext cx="3768608" cy="4555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i="0" baseline="0">
              <a:effectLst/>
              <a:latin typeface="+mn-lt"/>
              <a:ea typeface="+mn-ea"/>
              <a:cs typeface="+mn-cs"/>
            </a:rPr>
            <a:t>Champ : </a:t>
          </a:r>
          <a:r>
            <a:rPr lang="fr-FR" sz="1100" b="0" i="0" baseline="0">
              <a:effectLst/>
              <a:latin typeface="+mn-lt"/>
              <a:ea typeface="+mn-ea"/>
              <a:cs typeface="+mn-cs"/>
            </a:rPr>
            <a:t>Enseignants chercheurs des EPSCP, France </a:t>
          </a:r>
        </a:p>
        <a:p xmlns:a="http://schemas.openxmlformats.org/drawingml/2006/main">
          <a:r>
            <a:rPr lang="fr-FR" sz="1100" b="1">
              <a:effectLst/>
              <a:latin typeface="+mn-lt"/>
              <a:ea typeface="+mn-ea"/>
              <a:cs typeface="+mn-cs"/>
            </a:rPr>
            <a:t>Source : </a:t>
          </a:r>
          <a:r>
            <a:rPr lang="fr-FR" sz="1100">
              <a:effectLst/>
              <a:latin typeface="+mn-lt"/>
              <a:ea typeface="+mn-ea"/>
              <a:cs typeface="+mn-cs"/>
            </a:rPr>
            <a:t>modèles MESRI-SIES, bases DGRH</a:t>
          </a:r>
          <a:endParaRPr lang="fr-FR">
            <a:effectLst/>
          </a:endParaRPr>
        </a:p>
        <a:p xmlns:a="http://schemas.openxmlformats.org/drawingml/2006/main">
          <a:endParaRPr lang="fr-FR" sz="1100"/>
        </a:p>
      </cdr:txBody>
    </cdr:sp>
  </cdr:relSizeAnchor>
  <cdr:relSizeAnchor xmlns:cdr="http://schemas.openxmlformats.org/drawingml/2006/chartDrawing">
    <cdr:from>
      <cdr:x>0.53712</cdr:x>
      <cdr:y>0.09514</cdr:y>
    </cdr:from>
    <cdr:to>
      <cdr:x>0.53774</cdr:x>
      <cdr:y>0.66805</cdr:y>
    </cdr:to>
    <cdr:cxnSp macro="">
      <cdr:nvCxnSpPr>
        <cdr:cNvPr id="3" name="Connecteur droit 2">
          <a:extLst xmlns:a="http://schemas.openxmlformats.org/drawingml/2006/main">
            <a:ext uri="{FF2B5EF4-FFF2-40B4-BE49-F238E27FC236}">
              <a16:creationId xmlns:a16="http://schemas.microsoft.com/office/drawing/2014/main" xmlns="" id="{768294C4-F73D-4E47-B82E-A30CF12EB254}"/>
            </a:ext>
          </a:extLst>
        </cdr:cNvPr>
        <cdr:cNvCxnSpPr/>
      </cdr:nvCxnSpPr>
      <cdr:spPr>
        <a:xfrm xmlns:a="http://schemas.openxmlformats.org/drawingml/2006/main" flipH="1">
          <a:off x="2928938" y="388296"/>
          <a:ext cx="3392" cy="2338235"/>
        </a:xfrm>
        <a:prstGeom xmlns:a="http://schemas.openxmlformats.org/drawingml/2006/main" prst="line">
          <a:avLst/>
        </a:prstGeom>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0.37063</cdr:x>
      <cdr:y>0.10502</cdr:y>
    </cdr:from>
    <cdr:to>
      <cdr:x>0.49301</cdr:x>
      <cdr:y>0.1937</cdr:y>
    </cdr:to>
    <cdr:sp macro="" textlink="">
      <cdr:nvSpPr>
        <cdr:cNvPr id="5" name="ZoneTexte 4"/>
        <cdr:cNvSpPr txBox="1"/>
      </cdr:nvSpPr>
      <cdr:spPr>
        <a:xfrm xmlns:a="http://schemas.openxmlformats.org/drawingml/2006/main">
          <a:off x="2019313" y="428640"/>
          <a:ext cx="666763" cy="3619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i="1"/>
            <a:t>Constat</a:t>
          </a:r>
        </a:p>
      </cdr:txBody>
    </cdr:sp>
  </cdr:relSizeAnchor>
  <cdr:relSizeAnchor xmlns:cdr="http://schemas.openxmlformats.org/drawingml/2006/chartDrawing">
    <cdr:from>
      <cdr:x>0.56177</cdr:x>
      <cdr:y>0.1058</cdr:y>
    </cdr:from>
    <cdr:to>
      <cdr:x>0.77681</cdr:x>
      <cdr:y>0.19449</cdr:y>
    </cdr:to>
    <cdr:sp macro="" textlink="">
      <cdr:nvSpPr>
        <cdr:cNvPr id="6" name="ZoneTexte 1"/>
        <cdr:cNvSpPr txBox="1"/>
      </cdr:nvSpPr>
      <cdr:spPr>
        <a:xfrm xmlns:a="http://schemas.openxmlformats.org/drawingml/2006/main">
          <a:off x="3060687" y="431798"/>
          <a:ext cx="1171603" cy="3619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i="1"/>
            <a:t>Projections</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127000</xdr:colOff>
      <xdr:row>0</xdr:row>
      <xdr:rowOff>140606</xdr:rowOff>
    </xdr:from>
    <xdr:to>
      <xdr:col>11</xdr:col>
      <xdr:colOff>81640</xdr:colOff>
      <xdr:row>32</xdr:row>
      <xdr:rowOff>158749</xdr:rowOff>
    </xdr:to>
    <xdr:graphicFrame macro="">
      <xdr:nvGraphicFramePr>
        <xdr:cNvPr id="2" name="Graphique 1">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0.88347</cdr:y>
    </cdr:from>
    <cdr:to>
      <cdr:x>0.77162</cdr:x>
      <cdr:y>1</cdr:y>
    </cdr:to>
    <cdr:sp macro="" textlink="">
      <cdr:nvSpPr>
        <cdr:cNvPr id="5" name="ZoneTexte 4">
          <a:extLst xmlns:a="http://schemas.openxmlformats.org/drawingml/2006/main">
            <a:ext uri="{FF2B5EF4-FFF2-40B4-BE49-F238E27FC236}">
              <a16:creationId xmlns:a16="http://schemas.microsoft.com/office/drawing/2014/main" xmlns="" id="{BCF30219-15FC-494B-A7F7-E8C4C090E4F7}"/>
            </a:ext>
          </a:extLst>
        </cdr:cNvPr>
        <cdr:cNvSpPr txBox="1"/>
      </cdr:nvSpPr>
      <cdr:spPr>
        <a:xfrm xmlns:a="http://schemas.openxmlformats.org/drawingml/2006/main">
          <a:off x="0" y="5674180"/>
          <a:ext cx="6661958" cy="7483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eaLnBrk="1" fontAlgn="auto" latinLnBrk="0" hangingPunct="1"/>
          <a:r>
            <a:rPr lang="fr-FR" sz="1800" b="1" i="0" baseline="0">
              <a:effectLst/>
              <a:latin typeface="+mn-lt"/>
              <a:ea typeface="+mn-ea"/>
              <a:cs typeface="+mn-cs"/>
            </a:rPr>
            <a:t>Champ : </a:t>
          </a:r>
          <a:r>
            <a:rPr lang="fr-FR" sz="1800" b="0" i="0" baseline="0">
              <a:effectLst/>
              <a:latin typeface="+mn-lt"/>
              <a:ea typeface="+mn-ea"/>
              <a:cs typeface="+mn-cs"/>
            </a:rPr>
            <a:t>Enseignants chercheurs des EPSCP, France </a:t>
          </a:r>
          <a:endParaRPr lang="fr-FR" sz="1800">
            <a:effectLst/>
          </a:endParaRPr>
        </a:p>
        <a:p xmlns:a="http://schemas.openxmlformats.org/drawingml/2006/main">
          <a:pPr eaLnBrk="1" fontAlgn="auto" latinLnBrk="0" hangingPunct="1"/>
          <a:r>
            <a:rPr lang="fr-FR" sz="1800" b="1">
              <a:effectLst/>
              <a:latin typeface="+mn-lt"/>
              <a:ea typeface="+mn-ea"/>
              <a:cs typeface="+mn-cs"/>
            </a:rPr>
            <a:t>Source : </a:t>
          </a:r>
          <a:r>
            <a:rPr lang="fr-FR" sz="1800">
              <a:effectLst/>
              <a:latin typeface="+mn-lt"/>
              <a:ea typeface="+mn-ea"/>
              <a:cs typeface="+mn-cs"/>
            </a:rPr>
            <a:t>modèles MESRI-SIES, bases DGRH</a:t>
          </a:r>
          <a:endParaRPr lang="fr-FR" sz="1800">
            <a:effectLst/>
          </a:endParaRPr>
        </a:p>
      </cdr:txBody>
    </cdr:sp>
  </cdr:relSizeAnchor>
  <cdr:relSizeAnchor xmlns:cdr="http://schemas.openxmlformats.org/drawingml/2006/chartDrawing">
    <cdr:from>
      <cdr:x>0.47624</cdr:x>
      <cdr:y>0.09259</cdr:y>
    </cdr:from>
    <cdr:to>
      <cdr:x>0.47624</cdr:x>
      <cdr:y>0.81392</cdr:y>
    </cdr:to>
    <cdr:cxnSp macro="">
      <cdr:nvCxnSpPr>
        <cdr:cNvPr id="3" name="Connecteur droit 2">
          <a:extLst xmlns:a="http://schemas.openxmlformats.org/drawingml/2006/main">
            <a:ext uri="{FF2B5EF4-FFF2-40B4-BE49-F238E27FC236}">
              <a16:creationId xmlns:a16="http://schemas.microsoft.com/office/drawing/2014/main" xmlns="" id="{2310DFC1-CF42-4217-96AD-3FEAA1BD0582}"/>
            </a:ext>
          </a:extLst>
        </cdr:cNvPr>
        <cdr:cNvCxnSpPr/>
      </cdr:nvCxnSpPr>
      <cdr:spPr>
        <a:xfrm xmlns:a="http://schemas.openxmlformats.org/drawingml/2006/main" flipH="1">
          <a:off x="4159242" y="682625"/>
          <a:ext cx="8" cy="5318139"/>
        </a:xfrm>
        <a:prstGeom xmlns:a="http://schemas.openxmlformats.org/drawingml/2006/main" prst="line">
          <a:avLst/>
        </a:prstGeom>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0.35118</cdr:x>
      <cdr:y>0.09948</cdr:y>
    </cdr:from>
    <cdr:to>
      <cdr:x>0.45074</cdr:x>
      <cdr:y>0.14857</cdr:y>
    </cdr:to>
    <cdr:sp macro="" textlink="">
      <cdr:nvSpPr>
        <cdr:cNvPr id="4" name="ZoneTexte 1"/>
        <cdr:cNvSpPr txBox="1"/>
      </cdr:nvSpPr>
      <cdr:spPr>
        <a:xfrm xmlns:a="http://schemas.openxmlformats.org/drawingml/2006/main">
          <a:off x="3026166" y="733425"/>
          <a:ext cx="857917" cy="361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i="1"/>
            <a:t>Constat</a:t>
          </a:r>
        </a:p>
      </cdr:txBody>
    </cdr:sp>
  </cdr:relSizeAnchor>
  <cdr:relSizeAnchor xmlns:cdr="http://schemas.openxmlformats.org/drawingml/2006/chartDrawing">
    <cdr:from>
      <cdr:x>0.53295</cdr:x>
      <cdr:y>0.10163</cdr:y>
    </cdr:from>
    <cdr:to>
      <cdr:x>0.6671</cdr:x>
      <cdr:y>0.15073</cdr:y>
    </cdr:to>
    <cdr:sp macro="" textlink="">
      <cdr:nvSpPr>
        <cdr:cNvPr id="6" name="ZoneTexte 1"/>
        <cdr:cNvSpPr txBox="1"/>
      </cdr:nvSpPr>
      <cdr:spPr>
        <a:xfrm xmlns:a="http://schemas.openxmlformats.org/drawingml/2006/main">
          <a:off x="4654550" y="749300"/>
          <a:ext cx="1171575" cy="361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i="1"/>
            <a:t>Projections</a:t>
          </a:r>
        </a:p>
      </cdr:txBody>
    </cdr:sp>
  </cdr:relSizeAnchor>
</c:userShapes>
</file>

<file path=xl/drawings/drawing7.xml><?xml version="1.0" encoding="utf-8"?>
<xdr:wsDr xmlns:xdr="http://schemas.openxmlformats.org/drawingml/2006/spreadsheetDrawing" xmlns:a="http://schemas.openxmlformats.org/drawingml/2006/main">
  <xdr:twoCellAnchor>
    <xdr:from>
      <xdr:col>27</xdr:col>
      <xdr:colOff>81491</xdr:colOff>
      <xdr:row>54</xdr:row>
      <xdr:rowOff>124354</xdr:rowOff>
    </xdr:from>
    <xdr:to>
      <xdr:col>35</xdr:col>
      <xdr:colOff>632354</xdr:colOff>
      <xdr:row>83</xdr:row>
      <xdr:rowOff>46302</xdr:rowOff>
    </xdr:to>
    <xdr:graphicFrame macro="">
      <xdr:nvGraphicFramePr>
        <xdr:cNvPr id="2" name="Graphique 1">
          <a:extLst>
            <a:ext uri="{FF2B5EF4-FFF2-40B4-BE49-F238E27FC236}">
              <a16:creationId xmlns=""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551656</xdr:colOff>
      <xdr:row>0</xdr:row>
      <xdr:rowOff>57151</xdr:rowOff>
    </xdr:from>
    <xdr:to>
      <xdr:col>36</xdr:col>
      <xdr:colOff>404814</xdr:colOff>
      <xdr:row>26</xdr:row>
      <xdr:rowOff>71438</xdr:rowOff>
    </xdr:to>
    <xdr:graphicFrame macro="">
      <xdr:nvGraphicFramePr>
        <xdr:cNvPr id="3" name="Graphique 2">
          <a:extLst>
            <a:ext uri="{FF2B5EF4-FFF2-40B4-BE49-F238E27FC236}">
              <a16:creationId xmlns=""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638175</xdr:colOff>
      <xdr:row>27</xdr:row>
      <xdr:rowOff>120649</xdr:rowOff>
    </xdr:from>
    <xdr:to>
      <xdr:col>36</xdr:col>
      <xdr:colOff>438150</xdr:colOff>
      <xdr:row>54</xdr:row>
      <xdr:rowOff>19050</xdr:rowOff>
    </xdr:to>
    <xdr:graphicFrame macro="">
      <xdr:nvGraphicFramePr>
        <xdr:cNvPr id="4" name="Graphique 3">
          <a:extLst>
            <a:ext uri="{FF2B5EF4-FFF2-40B4-BE49-F238E27FC236}">
              <a16:creationId xmlns=""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Fv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éthodologie"/>
      <sheetName val="âge et effectifs HF"/>
      <sheetName val="taux départ (2)"/>
      <sheetName val="Tableau"/>
      <sheetName val="HF disc 2"/>
      <sheetName val="taux départ"/>
      <sheetName val="HF disc"/>
      <sheetName val="départ étbt limit non"/>
      <sheetName val="Tableau 2 NF non"/>
      <sheetName val="Tableau 4 NON"/>
    </sheetNames>
    <sheetDataSet>
      <sheetData sheetId="0" refreshError="1"/>
      <sheetData sheetId="1">
        <row r="24">
          <cell r="M24" t="str">
            <v>Effectif de 62 ans et plus  
(échelle de droite)</v>
          </cell>
        </row>
      </sheetData>
      <sheetData sheetId="2">
        <row r="36">
          <cell r="B36" t="str">
            <v>Santé</v>
          </cell>
        </row>
      </sheetData>
      <sheetData sheetId="3">
        <row r="4">
          <cell r="N4" t="str">
            <v>Effectifs 62 ans et plus</v>
          </cell>
        </row>
      </sheetData>
      <sheetData sheetId="4">
        <row r="2">
          <cell r="C2" t="str">
            <v>Droit</v>
          </cell>
          <cell r="D2" t="str">
            <v>Lettres, Sc. humaines</v>
          </cell>
          <cell r="E2" t="str">
            <v>Sans discipline</v>
          </cell>
          <cell r="F2" t="str">
            <v>Sc. économiques, AES</v>
          </cell>
          <cell r="G2" t="str">
            <v>Sciences</v>
          </cell>
          <cell r="L2" t="str">
            <v>Santé</v>
          </cell>
          <cell r="M2" t="str">
            <v>Droit</v>
          </cell>
          <cell r="N2" t="str">
            <v>Lettres, Sc. humaines</v>
          </cell>
          <cell r="P2" t="str">
            <v>Sc. économiques, AES</v>
          </cell>
          <cell r="Q2" t="str">
            <v>Sciences</v>
          </cell>
          <cell r="R2" t="str">
            <v>Tout</v>
          </cell>
        </row>
        <row r="3">
          <cell r="B3">
            <v>66.81</v>
          </cell>
          <cell r="C3">
            <v>66.19</v>
          </cell>
          <cell r="D3">
            <v>65.44</v>
          </cell>
          <cell r="E3">
            <v>66.739999999999995</v>
          </cell>
          <cell r="F3">
            <v>66.13</v>
          </cell>
          <cell r="G3">
            <v>65.33</v>
          </cell>
          <cell r="K3">
            <v>2015</v>
          </cell>
          <cell r="L3">
            <v>0.24468085106382978</v>
          </cell>
          <cell r="M3">
            <v>0.24576271186440679</v>
          </cell>
          <cell r="N3">
            <v>0.39641434262948205</v>
          </cell>
          <cell r="P3">
            <v>0.16129032258064516</v>
          </cell>
          <cell r="Q3">
            <v>0.17293233082706766</v>
          </cell>
          <cell r="R3">
            <v>0.27298050139275765</v>
          </cell>
        </row>
        <row r="4">
          <cell r="B4">
            <v>67.23</v>
          </cell>
          <cell r="C4">
            <v>66.28</v>
          </cell>
          <cell r="D4">
            <v>65.36</v>
          </cell>
          <cell r="E4">
            <v>67.489999999999995</v>
          </cell>
          <cell r="F4">
            <v>66.41</v>
          </cell>
          <cell r="G4">
            <v>65.47</v>
          </cell>
          <cell r="K4">
            <v>2016</v>
          </cell>
          <cell r="L4">
            <v>0.24770642201834864</v>
          </cell>
          <cell r="M4">
            <v>0.28125</v>
          </cell>
          <cell r="N4">
            <v>0.41911764705882354</v>
          </cell>
          <cell r="P4">
            <v>0.17105263157894737</v>
          </cell>
          <cell r="Q4">
            <v>0.17647058823529413</v>
          </cell>
          <cell r="R4">
            <v>0.28239999999999998</v>
          </cell>
        </row>
        <row r="5">
          <cell r="B5">
            <v>67.16</v>
          </cell>
          <cell r="C5">
            <v>66.63</v>
          </cell>
          <cell r="D5">
            <v>65.209999999999994</v>
          </cell>
          <cell r="E5">
            <v>67.17</v>
          </cell>
          <cell r="F5">
            <v>65.94</v>
          </cell>
          <cell r="G5">
            <v>65.52</v>
          </cell>
          <cell r="K5">
            <v>2017</v>
          </cell>
          <cell r="L5">
            <v>0.2574626865671642</v>
          </cell>
          <cell r="M5">
            <v>0.33333333333333331</v>
          </cell>
          <cell r="N5">
            <v>0.43939393939393939</v>
          </cell>
          <cell r="P5">
            <v>0.18181818181818182</v>
          </cell>
          <cell r="Q5">
            <v>0.17915309446254071</v>
          </cell>
          <cell r="R5">
            <v>0.3059885151763741</v>
          </cell>
        </row>
        <row r="6">
          <cell r="B6">
            <v>67.39</v>
          </cell>
          <cell r="C6">
            <v>66.239999999999995</v>
          </cell>
          <cell r="D6">
            <v>65.400000000000006</v>
          </cell>
          <cell r="E6">
            <v>67.92</v>
          </cell>
          <cell r="F6">
            <v>66.05</v>
          </cell>
          <cell r="G6">
            <v>65.33</v>
          </cell>
          <cell r="K6">
            <v>2018</v>
          </cell>
          <cell r="L6">
            <v>0.2283464566929134</v>
          </cell>
          <cell r="M6">
            <v>0.29113924050632911</v>
          </cell>
          <cell r="N6">
            <v>0.43409090909090908</v>
          </cell>
          <cell r="P6">
            <v>0.25675675675675674</v>
          </cell>
          <cell r="Q6">
            <v>0.17741935483870969</v>
          </cell>
          <cell r="R6">
            <v>0.29421626152556579</v>
          </cell>
        </row>
        <row r="7">
          <cell r="B7">
            <v>67.12</v>
          </cell>
          <cell r="C7">
            <v>66.459999999999994</v>
          </cell>
          <cell r="D7">
            <v>65.64</v>
          </cell>
          <cell r="E7">
            <v>67.44</v>
          </cell>
          <cell r="F7">
            <v>66.27</v>
          </cell>
          <cell r="G7">
            <v>65.099999999999994</v>
          </cell>
          <cell r="K7">
            <v>2019</v>
          </cell>
          <cell r="L7">
            <v>0.2073170731707317</v>
          </cell>
          <cell r="M7">
            <v>0.32500000000000001</v>
          </cell>
          <cell r="N7">
            <v>0.38743455497382201</v>
          </cell>
          <cell r="P7">
            <v>0.20408163265306123</v>
          </cell>
          <cell r="Q7">
            <v>0.25559105431309903</v>
          </cell>
          <cell r="R7">
            <v>0.29257246376811596</v>
          </cell>
        </row>
        <row r="8">
          <cell r="B8">
            <v>67.040000000000006</v>
          </cell>
          <cell r="C8">
            <v>65.88</v>
          </cell>
          <cell r="D8">
            <v>65.25</v>
          </cell>
          <cell r="E8">
            <v>67.12</v>
          </cell>
          <cell r="F8">
            <v>65.489999999999995</v>
          </cell>
          <cell r="G8">
            <v>64.819999999999993</v>
          </cell>
          <cell r="K8">
            <v>2020</v>
          </cell>
          <cell r="L8">
            <v>0.24218611521418021</v>
          </cell>
          <cell r="M8">
            <v>0.34376237623762373</v>
          </cell>
          <cell r="N8">
            <v>0.44200664853430038</v>
          </cell>
          <cell r="P8">
            <v>0.30846042120551925</v>
          </cell>
          <cell r="Q8">
            <v>0.19697807259996314</v>
          </cell>
          <cell r="R8">
            <v>0.30507342427436779</v>
          </cell>
        </row>
        <row r="9">
          <cell r="B9">
            <v>67.25</v>
          </cell>
          <cell r="C9">
            <v>66.150000000000006</v>
          </cell>
          <cell r="D9">
            <v>65.44</v>
          </cell>
          <cell r="E9">
            <v>67.430000000000007</v>
          </cell>
          <cell r="F9">
            <v>65.73</v>
          </cell>
          <cell r="G9">
            <v>65.05</v>
          </cell>
          <cell r="K9">
            <v>2021</v>
          </cell>
          <cell r="L9">
            <v>0.26824561403508773</v>
          </cell>
          <cell r="M9">
            <v>0.39903567984570881</v>
          </cell>
          <cell r="N9">
            <v>0.45239218925137165</v>
          </cell>
          <cell r="P9">
            <v>0.28838754809373907</v>
          </cell>
          <cell r="Q9">
            <v>0.21145871533752714</v>
          </cell>
          <cell r="R9">
            <v>0.31712209824547394</v>
          </cell>
        </row>
        <row r="10">
          <cell r="B10">
            <v>67.52</v>
          </cell>
          <cell r="C10">
            <v>66.38</v>
          </cell>
          <cell r="D10">
            <v>65.650000000000006</v>
          </cell>
          <cell r="E10">
            <v>67.430000000000007</v>
          </cell>
          <cell r="F10">
            <v>66.03</v>
          </cell>
          <cell r="G10">
            <v>65.23</v>
          </cell>
          <cell r="K10">
            <v>2022</v>
          </cell>
          <cell r="L10">
            <v>0.26358281710165532</v>
          </cell>
          <cell r="M10">
            <v>0.41160027952480777</v>
          </cell>
          <cell r="N10">
            <v>0.45185718475855269</v>
          </cell>
          <cell r="P10">
            <v>0.28789565770637826</v>
          </cell>
          <cell r="Q10">
            <v>0.21486663116619065</v>
          </cell>
          <cell r="R10">
            <v>0.31669529220064302</v>
          </cell>
        </row>
        <row r="11">
          <cell r="B11">
            <v>67.47</v>
          </cell>
          <cell r="C11">
            <v>66.19</v>
          </cell>
          <cell r="D11">
            <v>65.58</v>
          </cell>
          <cell r="E11">
            <v>67.209999999999994</v>
          </cell>
          <cell r="F11">
            <v>65.89</v>
          </cell>
          <cell r="G11">
            <v>65.17</v>
          </cell>
          <cell r="K11">
            <v>2023</v>
          </cell>
          <cell r="L11">
            <v>0.26683012632588882</v>
          </cell>
          <cell r="M11">
            <v>0.38025466596895169</v>
          </cell>
          <cell r="N11">
            <v>0.46427054576343169</v>
          </cell>
          <cell r="P11">
            <v>0.29685320105410007</v>
          </cell>
          <cell r="Q11">
            <v>0.23218246588846816</v>
          </cell>
          <cell r="R11">
            <v>0.32462245681216417</v>
          </cell>
        </row>
        <row r="12">
          <cell r="B12">
            <v>67.650000000000006</v>
          </cell>
          <cell r="C12">
            <v>66.239999999999995</v>
          </cell>
          <cell r="D12">
            <v>65.7</v>
          </cell>
          <cell r="E12">
            <v>67.39</v>
          </cell>
          <cell r="F12">
            <v>65.790000000000006</v>
          </cell>
          <cell r="G12">
            <v>65.25</v>
          </cell>
          <cell r="K12">
            <v>2024</v>
          </cell>
          <cell r="L12">
            <v>0.26640613104603361</v>
          </cell>
          <cell r="M12">
            <v>0.38943447341686421</v>
          </cell>
          <cell r="N12">
            <v>0.47640044092594447</v>
          </cell>
          <cell r="P12">
            <v>0.34061402168932337</v>
          </cell>
          <cell r="Q12">
            <v>0.24834193072955046</v>
          </cell>
          <cell r="R12">
            <v>0.33687802747879247</v>
          </cell>
        </row>
        <row r="13">
          <cell r="B13">
            <v>67.900000000000006</v>
          </cell>
          <cell r="C13">
            <v>66.38</v>
          </cell>
          <cell r="D13">
            <v>65.95</v>
          </cell>
          <cell r="E13">
            <v>67.400000000000006</v>
          </cell>
          <cell r="F13">
            <v>66.040000000000006</v>
          </cell>
          <cell r="G13">
            <v>65.44</v>
          </cell>
          <cell r="K13">
            <v>2025</v>
          </cell>
          <cell r="L13">
            <v>0.24475991277646744</v>
          </cell>
          <cell r="M13">
            <v>0.41032567912351797</v>
          </cell>
          <cell r="N13">
            <v>0.47287692589875274</v>
          </cell>
          <cell r="P13">
            <v>0.34196825396825398</v>
          </cell>
          <cell r="Q13">
            <v>0.260114172251179</v>
          </cell>
          <cell r="R13">
            <v>0.33602438362813536</v>
          </cell>
        </row>
        <row r="14">
          <cell r="B14">
            <v>68.06</v>
          </cell>
          <cell r="C14">
            <v>66.510000000000005</v>
          </cell>
          <cell r="D14">
            <v>66.06</v>
          </cell>
          <cell r="E14">
            <v>67.75</v>
          </cell>
          <cell r="F14">
            <v>66.03</v>
          </cell>
          <cell r="G14">
            <v>65.540000000000006</v>
          </cell>
          <cell r="K14">
            <v>2026</v>
          </cell>
          <cell r="L14">
            <v>0.24118947156921841</v>
          </cell>
          <cell r="M14">
            <v>0.39923329682365821</v>
          </cell>
          <cell r="N14">
            <v>0.47300512248965859</v>
          </cell>
          <cell r="P14">
            <v>0.3522334723049434</v>
          </cell>
          <cell r="Q14">
            <v>0.26684271746989846</v>
          </cell>
          <cell r="R14">
            <v>0.33652754439347843</v>
          </cell>
        </row>
        <row r="15">
          <cell r="B15">
            <v>68.14</v>
          </cell>
          <cell r="C15">
            <v>66.42</v>
          </cell>
          <cell r="D15">
            <v>66.09</v>
          </cell>
          <cell r="E15">
            <v>67.98</v>
          </cell>
          <cell r="F15">
            <v>65.97</v>
          </cell>
          <cell r="G15">
            <v>65.569999999999993</v>
          </cell>
          <cell r="K15">
            <v>2027</v>
          </cell>
          <cell r="L15">
            <v>0.25642976715872778</v>
          </cell>
          <cell r="M15">
            <v>0.39978791092258747</v>
          </cell>
          <cell r="N15">
            <v>0.49111576182855271</v>
          </cell>
          <cell r="P15">
            <v>0.38538873994638073</v>
          </cell>
          <cell r="Q15">
            <v>0.27546920736956898</v>
          </cell>
          <cell r="R15">
            <v>0.34809246519196785</v>
          </cell>
        </row>
        <row r="19">
          <cell r="B19" t="str">
            <v>Santé</v>
          </cell>
          <cell r="E19" t="str">
            <v>Droit</v>
          </cell>
          <cell r="H19" t="str">
            <v>Lettres, Sc. humaines</v>
          </cell>
          <cell r="K19" t="str">
            <v>Sans discipline</v>
          </cell>
          <cell r="N19" t="str">
            <v>Sc.économiques, AES</v>
          </cell>
          <cell r="Q19" t="str">
            <v>Sciences</v>
          </cell>
        </row>
        <row r="20">
          <cell r="Q20" t="str">
            <v>F</v>
          </cell>
          <cell r="R20" t="str">
            <v>H</v>
          </cell>
        </row>
        <row r="21">
          <cell r="A21">
            <v>2015</v>
          </cell>
          <cell r="D21">
            <v>1390</v>
          </cell>
          <cell r="G21">
            <v>340</v>
          </cell>
          <cell r="J21">
            <v>1525</v>
          </cell>
          <cell r="M21">
            <v>185</v>
          </cell>
          <cell r="P21">
            <v>304</v>
          </cell>
          <cell r="Q21">
            <v>161</v>
          </cell>
          <cell r="R21">
            <v>1018</v>
          </cell>
          <cell r="S21">
            <v>1179</v>
          </cell>
        </row>
        <row r="22">
          <cell r="A22">
            <v>2016</v>
          </cell>
          <cell r="D22">
            <v>1287</v>
          </cell>
          <cell r="G22">
            <v>335</v>
          </cell>
          <cell r="J22">
            <v>1533</v>
          </cell>
          <cell r="M22">
            <v>181</v>
          </cell>
          <cell r="P22">
            <v>299</v>
          </cell>
          <cell r="Q22">
            <v>173</v>
          </cell>
          <cell r="R22">
            <v>1005</v>
          </cell>
          <cell r="S22">
            <v>1178</v>
          </cell>
        </row>
        <row r="23">
          <cell r="A23">
            <v>2017</v>
          </cell>
          <cell r="D23">
            <v>1246</v>
          </cell>
          <cell r="G23">
            <v>311</v>
          </cell>
          <cell r="J23">
            <v>1494</v>
          </cell>
          <cell r="M23">
            <v>175</v>
          </cell>
          <cell r="P23">
            <v>276</v>
          </cell>
          <cell r="Q23">
            <v>189</v>
          </cell>
          <cell r="R23">
            <v>1056</v>
          </cell>
          <cell r="S23">
            <v>1245</v>
          </cell>
        </row>
        <row r="24">
          <cell r="A24">
            <v>2018</v>
          </cell>
          <cell r="D24">
            <v>1224</v>
          </cell>
          <cell r="G24">
            <v>302</v>
          </cell>
          <cell r="J24">
            <v>1481</v>
          </cell>
          <cell r="M24">
            <v>174</v>
          </cell>
          <cell r="P24">
            <v>269</v>
          </cell>
          <cell r="Q24">
            <v>218</v>
          </cell>
          <cell r="R24">
            <v>1175</v>
          </cell>
          <cell r="S24">
            <v>1393</v>
          </cell>
        </row>
        <row r="25">
          <cell r="A25">
            <v>2019</v>
          </cell>
          <cell r="D25">
            <v>1202</v>
          </cell>
          <cell r="G25">
            <v>277</v>
          </cell>
          <cell r="J25">
            <v>1534</v>
          </cell>
          <cell r="M25">
            <v>168</v>
          </cell>
          <cell r="P25">
            <v>267</v>
          </cell>
          <cell r="Q25">
            <v>224</v>
          </cell>
          <cell r="R25">
            <v>1300</v>
          </cell>
          <cell r="S25">
            <v>1524</v>
          </cell>
        </row>
        <row r="26">
          <cell r="A26">
            <v>2020</v>
          </cell>
          <cell r="D26">
            <v>1307.04</v>
          </cell>
          <cell r="G26">
            <v>290.49</v>
          </cell>
          <cell r="J26">
            <v>1640.82</v>
          </cell>
          <cell r="M26">
            <v>183.83</v>
          </cell>
          <cell r="P26">
            <v>306.01</v>
          </cell>
          <cell r="Q26">
            <v>292.7</v>
          </cell>
          <cell r="R26">
            <v>1441.72</v>
          </cell>
          <cell r="S26">
            <v>1734.42</v>
          </cell>
        </row>
        <row r="27">
          <cell r="A27">
            <v>2021</v>
          </cell>
          <cell r="D27">
            <v>1462.12</v>
          </cell>
          <cell r="G27">
            <v>303.58</v>
          </cell>
          <cell r="J27">
            <v>1759.88</v>
          </cell>
          <cell r="M27">
            <v>185.49</v>
          </cell>
          <cell r="P27">
            <v>320.87</v>
          </cell>
          <cell r="Q27">
            <v>353.18</v>
          </cell>
          <cell r="R27">
            <v>1601.32</v>
          </cell>
          <cell r="S27">
            <v>1954.51</v>
          </cell>
        </row>
        <row r="28">
          <cell r="A28">
            <v>2022</v>
          </cell>
          <cell r="D28">
            <v>1575.57</v>
          </cell>
          <cell r="G28">
            <v>311.18</v>
          </cell>
          <cell r="J28">
            <v>1836.44</v>
          </cell>
          <cell r="M28">
            <v>184.35</v>
          </cell>
          <cell r="P28">
            <v>328.92</v>
          </cell>
          <cell r="Q28">
            <v>408</v>
          </cell>
          <cell r="R28">
            <v>1740.39</v>
          </cell>
          <cell r="S28">
            <v>2148.38</v>
          </cell>
        </row>
        <row r="29">
          <cell r="A29">
            <v>2023</v>
          </cell>
          <cell r="D29">
            <v>1668.1</v>
          </cell>
          <cell r="G29">
            <v>344.32</v>
          </cell>
          <cell r="J29">
            <v>1936.76</v>
          </cell>
          <cell r="M29">
            <v>194.83</v>
          </cell>
          <cell r="P29">
            <v>360.28</v>
          </cell>
          <cell r="Q29">
            <v>500.92</v>
          </cell>
          <cell r="R29">
            <v>1887.76</v>
          </cell>
          <cell r="S29">
            <v>2388.67</v>
          </cell>
        </row>
        <row r="30">
          <cell r="A30">
            <v>2024</v>
          </cell>
          <cell r="D30">
            <v>1752.95</v>
          </cell>
          <cell r="G30">
            <v>373.65</v>
          </cell>
          <cell r="J30">
            <v>2020</v>
          </cell>
          <cell r="M30">
            <v>197.17</v>
          </cell>
          <cell r="P30">
            <v>396.24</v>
          </cell>
          <cell r="Q30">
            <v>572.28</v>
          </cell>
          <cell r="R30">
            <v>2026.54</v>
          </cell>
          <cell r="S30">
            <v>2598.8200000000002</v>
          </cell>
        </row>
        <row r="31">
          <cell r="A31">
            <v>2025</v>
          </cell>
          <cell r="D31">
            <v>1789.48</v>
          </cell>
          <cell r="G31">
            <v>401.85</v>
          </cell>
          <cell r="J31">
            <v>2088.21</v>
          </cell>
          <cell r="M31">
            <v>202.78</v>
          </cell>
          <cell r="P31">
            <v>419.32</v>
          </cell>
          <cell r="Q31">
            <v>652.37</v>
          </cell>
          <cell r="R31">
            <v>2221.8200000000002</v>
          </cell>
          <cell r="S31">
            <v>2874.18</v>
          </cell>
        </row>
        <row r="32">
          <cell r="A32">
            <v>2026</v>
          </cell>
          <cell r="D32">
            <v>1814.14</v>
          </cell>
          <cell r="G32">
            <v>420.18</v>
          </cell>
          <cell r="J32">
            <v>2177.0300000000002</v>
          </cell>
          <cell r="M32">
            <v>200.58</v>
          </cell>
          <cell r="P32">
            <v>480.71</v>
          </cell>
          <cell r="Q32">
            <v>748.81</v>
          </cell>
          <cell r="R32">
            <v>2422.73</v>
          </cell>
          <cell r="S32">
            <v>3171.54</v>
          </cell>
        </row>
        <row r="33">
          <cell r="A33">
            <v>2027</v>
          </cell>
          <cell r="D33">
            <v>1791.71</v>
          </cell>
          <cell r="G33">
            <v>459.17</v>
          </cell>
          <cell r="J33">
            <v>2277.81</v>
          </cell>
          <cell r="M33">
            <v>211.2</v>
          </cell>
          <cell r="P33">
            <v>537.01</v>
          </cell>
          <cell r="Q33">
            <v>862.39</v>
          </cell>
          <cell r="R33">
            <v>2622.1</v>
          </cell>
          <cell r="S33">
            <v>3484.49</v>
          </cell>
        </row>
      </sheetData>
      <sheetData sheetId="5">
        <row r="36">
          <cell r="C36" t="str">
            <v>Santé</v>
          </cell>
        </row>
      </sheetData>
      <sheetData sheetId="6">
        <row r="36">
          <cell r="F36">
            <v>66.81</v>
          </cell>
        </row>
      </sheetData>
      <sheetData sheetId="7" refreshError="1"/>
      <sheetData sheetId="8" refreshError="1"/>
      <sheetData sheetId="9">
        <row r="48">
          <cell r="G48">
            <v>5.7621648273105119E-3</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zoomScaleNormal="100" workbookViewId="0">
      <selection activeCell="D24" sqref="D24"/>
    </sheetView>
  </sheetViews>
  <sheetFormatPr baseColWidth="10" defaultColWidth="11.42578125" defaultRowHeight="15" x14ac:dyDescent="0.25"/>
  <sheetData/>
  <pageMargins left="0.19685039370078741" right="0.19685039370078741" top="0.19685039370078741"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topLeftCell="B13" zoomScale="80" zoomScaleNormal="80" workbookViewId="0">
      <selection sqref="A1:V45"/>
    </sheetView>
  </sheetViews>
  <sheetFormatPr baseColWidth="10" defaultColWidth="11.42578125" defaultRowHeight="15" x14ac:dyDescent="0.25"/>
  <cols>
    <col min="1" max="5" width="11.42578125" style="2"/>
    <col min="6" max="6" width="18.140625" style="2" customWidth="1"/>
    <col min="7" max="16" width="11.42578125" style="2"/>
    <col min="17" max="17" width="16.5703125" style="2" customWidth="1"/>
    <col min="18" max="16384" width="11.42578125" style="2"/>
  </cols>
  <sheetData>
    <row r="1" spans="2:18" x14ac:dyDescent="0.25">
      <c r="B1" s="1"/>
      <c r="C1" s="1"/>
      <c r="D1" s="1"/>
      <c r="E1" s="1"/>
      <c r="F1" s="1"/>
      <c r="G1" s="1"/>
      <c r="H1" s="1"/>
      <c r="I1" s="1"/>
      <c r="J1" s="1"/>
      <c r="K1" s="1"/>
      <c r="L1" s="1"/>
      <c r="M1" s="1"/>
      <c r="N1" s="1"/>
      <c r="O1" s="1"/>
      <c r="P1" s="1"/>
      <c r="Q1" s="1"/>
      <c r="R1" s="1"/>
    </row>
    <row r="2" spans="2:18" x14ac:dyDescent="0.25">
      <c r="B2" s="1"/>
      <c r="C2" s="1"/>
      <c r="D2" s="1"/>
      <c r="E2" s="1"/>
      <c r="F2" s="1"/>
      <c r="G2" s="1"/>
      <c r="H2" s="1"/>
      <c r="I2" s="1"/>
      <c r="J2" s="1"/>
      <c r="K2" s="1"/>
      <c r="L2" s="1"/>
      <c r="M2" s="1"/>
      <c r="N2" s="1"/>
      <c r="O2" s="3"/>
      <c r="P2" s="3"/>
      <c r="Q2" s="3"/>
      <c r="R2" s="3"/>
    </row>
    <row r="3" spans="2:18" x14ac:dyDescent="0.25">
      <c r="B3" s="4"/>
      <c r="C3" s="4"/>
      <c r="D3" s="4"/>
      <c r="E3" s="4"/>
      <c r="F3" s="4"/>
      <c r="G3" s="5"/>
      <c r="H3" s="5"/>
      <c r="I3" s="5"/>
      <c r="J3" s="5"/>
      <c r="K3" s="6"/>
      <c r="L3" s="6"/>
      <c r="M3" s="6"/>
      <c r="N3" s="6"/>
      <c r="O3" s="3"/>
      <c r="P3" s="3"/>
      <c r="Q3" s="3"/>
      <c r="R3" s="3"/>
    </row>
    <row r="4" spans="2:18" x14ac:dyDescent="0.25">
      <c r="B4" s="4"/>
      <c r="C4" s="4"/>
      <c r="D4" s="4"/>
      <c r="E4" s="4"/>
      <c r="F4" s="4"/>
      <c r="G4" s="5"/>
      <c r="H4" s="5"/>
      <c r="I4" s="5"/>
      <c r="J4" s="5"/>
      <c r="K4" s="6"/>
      <c r="L4" s="6"/>
      <c r="M4" s="6"/>
      <c r="N4" s="6"/>
      <c r="O4" s="3"/>
      <c r="P4" s="3"/>
      <c r="Q4" s="3"/>
      <c r="R4" s="3"/>
    </row>
    <row r="5" spans="2:18" x14ac:dyDescent="0.25">
      <c r="B5" s="4"/>
      <c r="C5" s="4"/>
      <c r="D5" s="4"/>
      <c r="E5" s="4"/>
      <c r="F5" s="4"/>
      <c r="G5" s="5"/>
      <c r="H5" s="5"/>
      <c r="I5" s="5"/>
      <c r="J5" s="5"/>
      <c r="K5" s="6"/>
      <c r="L5" s="6"/>
      <c r="M5" s="6"/>
      <c r="N5" s="6"/>
      <c r="O5" s="7"/>
      <c r="P5" s="7"/>
      <c r="Q5" s="7"/>
      <c r="R5" s="7"/>
    </row>
    <row r="6" spans="2:18" x14ac:dyDescent="0.25">
      <c r="B6" s="4"/>
      <c r="C6" s="4"/>
      <c r="D6" s="4"/>
      <c r="E6" s="4"/>
      <c r="F6" s="4"/>
      <c r="G6" s="5"/>
      <c r="H6" s="5"/>
      <c r="I6" s="5"/>
      <c r="J6" s="5"/>
      <c r="K6" s="6"/>
      <c r="L6" s="6"/>
      <c r="M6" s="6"/>
      <c r="N6" s="6"/>
      <c r="O6" s="7"/>
      <c r="P6" s="7"/>
      <c r="Q6" s="7"/>
      <c r="R6" s="7"/>
    </row>
    <row r="7" spans="2:18" x14ac:dyDescent="0.25">
      <c r="B7" s="4"/>
      <c r="C7" s="4"/>
      <c r="D7" s="4"/>
      <c r="E7" s="4"/>
      <c r="F7" s="4"/>
      <c r="G7" s="5"/>
      <c r="H7" s="5"/>
      <c r="I7" s="5"/>
      <c r="J7" s="5"/>
      <c r="K7" s="6"/>
      <c r="L7" s="6"/>
      <c r="M7" s="6"/>
      <c r="N7" s="6"/>
      <c r="O7" s="7"/>
      <c r="P7" s="7"/>
      <c r="Q7" s="7"/>
      <c r="R7" s="7"/>
    </row>
    <row r="8" spans="2:18" x14ac:dyDescent="0.25">
      <c r="B8" s="4"/>
      <c r="C8" s="4"/>
      <c r="D8" s="4"/>
      <c r="E8" s="4"/>
      <c r="F8" s="4"/>
      <c r="G8" s="8"/>
      <c r="H8" s="8"/>
      <c r="I8" s="8"/>
      <c r="J8" s="8"/>
      <c r="K8" s="6"/>
      <c r="L8" s="6"/>
      <c r="M8" s="6"/>
      <c r="O8" s="3"/>
      <c r="P8" s="3"/>
      <c r="Q8" s="3"/>
      <c r="R8" s="3"/>
    </row>
    <row r="9" spans="2:18" x14ac:dyDescent="0.25">
      <c r="B9" s="4"/>
      <c r="C9" s="4"/>
      <c r="D9" s="4"/>
      <c r="E9" s="4"/>
      <c r="F9" s="4"/>
      <c r="G9" s="8"/>
      <c r="H9" s="8"/>
      <c r="I9" s="8"/>
      <c r="J9" s="8"/>
      <c r="K9" s="6"/>
      <c r="L9" s="6"/>
      <c r="M9" s="6"/>
      <c r="O9" s="3"/>
      <c r="P9" s="3"/>
      <c r="Q9" s="3"/>
      <c r="R9" s="3"/>
    </row>
    <row r="10" spans="2:18" x14ac:dyDescent="0.25">
      <c r="B10" s="4"/>
      <c r="C10" s="4"/>
      <c r="D10" s="4"/>
      <c r="E10" s="4"/>
      <c r="F10" s="4"/>
      <c r="G10" s="8"/>
      <c r="H10" s="8"/>
      <c r="I10" s="8"/>
      <c r="J10" s="8"/>
      <c r="K10" s="6"/>
      <c r="L10" s="6"/>
      <c r="M10" s="6"/>
      <c r="O10" s="3"/>
      <c r="P10" s="3"/>
      <c r="Q10" s="3"/>
      <c r="R10" s="3"/>
    </row>
    <row r="11" spans="2:18" x14ac:dyDescent="0.25">
      <c r="B11" s="4"/>
      <c r="C11" s="4"/>
      <c r="D11" s="4"/>
      <c r="E11" s="4"/>
      <c r="F11" s="4"/>
      <c r="G11" s="8"/>
      <c r="H11" s="8"/>
      <c r="I11" s="8"/>
      <c r="J11" s="8"/>
      <c r="K11" s="6"/>
      <c r="L11" s="6"/>
      <c r="M11" s="6"/>
      <c r="O11" s="9"/>
      <c r="P11" s="9"/>
      <c r="Q11" s="3"/>
      <c r="R11" s="3"/>
    </row>
    <row r="12" spans="2:18" x14ac:dyDescent="0.25">
      <c r="B12" s="4"/>
      <c r="C12" s="4"/>
      <c r="D12" s="4"/>
      <c r="E12" s="4"/>
      <c r="F12" s="4"/>
      <c r="G12" s="8"/>
      <c r="H12" s="8"/>
      <c r="I12" s="8"/>
      <c r="J12" s="8"/>
      <c r="K12" s="6"/>
      <c r="L12" s="6"/>
      <c r="M12" s="6"/>
      <c r="O12" s="10"/>
      <c r="P12" s="10"/>
      <c r="Q12" s="10"/>
      <c r="R12" s="10"/>
    </row>
    <row r="13" spans="2:18" x14ac:dyDescent="0.25">
      <c r="B13" s="4"/>
      <c r="C13" s="4"/>
      <c r="D13" s="4"/>
      <c r="E13" s="4"/>
      <c r="F13" s="4"/>
      <c r="G13" s="8"/>
      <c r="H13" s="8"/>
      <c r="I13" s="8"/>
      <c r="J13" s="8"/>
      <c r="K13" s="6"/>
      <c r="L13" s="6"/>
      <c r="M13" s="6"/>
      <c r="O13" s="10"/>
      <c r="P13" s="10"/>
      <c r="Q13" s="10"/>
      <c r="R13" s="10"/>
    </row>
    <row r="14" spans="2:18" ht="15" customHeight="1" x14ac:dyDescent="0.25">
      <c r="B14" s="4"/>
      <c r="C14" s="4"/>
      <c r="D14" s="4"/>
      <c r="E14" s="4"/>
      <c r="F14" s="4"/>
      <c r="G14" s="8"/>
      <c r="H14" s="8"/>
      <c r="I14" s="8"/>
      <c r="J14" s="8"/>
      <c r="K14" s="6"/>
      <c r="L14" s="6"/>
      <c r="M14" s="6"/>
      <c r="O14" s="10"/>
      <c r="P14" s="10"/>
      <c r="Q14" s="10"/>
      <c r="R14" s="10"/>
    </row>
    <row r="15" spans="2:18" x14ac:dyDescent="0.25">
      <c r="B15" s="4"/>
      <c r="C15" s="4"/>
      <c r="D15" s="4"/>
      <c r="E15" s="4"/>
      <c r="F15" s="4"/>
      <c r="G15" s="8"/>
      <c r="H15" s="8"/>
      <c r="I15" s="8"/>
      <c r="J15" s="8"/>
      <c r="K15" s="6"/>
      <c r="L15" s="6"/>
      <c r="M15" s="6"/>
      <c r="O15" s="10"/>
      <c r="P15" s="10"/>
      <c r="Q15" s="10"/>
      <c r="R15" s="10"/>
    </row>
    <row r="16" spans="2:18" x14ac:dyDescent="0.25">
      <c r="B16" s="4"/>
      <c r="C16" s="4"/>
      <c r="D16" s="4"/>
      <c r="E16" s="4"/>
      <c r="F16" s="4"/>
      <c r="G16" s="8"/>
      <c r="H16" s="8"/>
      <c r="I16" s="8"/>
      <c r="J16" s="8"/>
      <c r="K16" s="6"/>
      <c r="L16" s="6"/>
      <c r="M16" s="6"/>
      <c r="O16" s="10"/>
      <c r="P16" s="10"/>
      <c r="Q16" s="10"/>
      <c r="R16" s="10"/>
    </row>
    <row r="17" spans="1:18" x14ac:dyDescent="0.25">
      <c r="B17" s="4"/>
      <c r="C17" s="4"/>
      <c r="D17" s="4"/>
      <c r="E17" s="4"/>
      <c r="F17" s="4"/>
      <c r="G17" s="8"/>
      <c r="H17" s="8"/>
      <c r="I17" s="8"/>
      <c r="J17" s="8"/>
      <c r="K17" s="6"/>
      <c r="L17" s="6"/>
      <c r="M17" s="6"/>
      <c r="O17" s="10"/>
      <c r="P17" s="10"/>
      <c r="Q17" s="10"/>
      <c r="R17" s="10"/>
    </row>
    <row r="18" spans="1:18" x14ac:dyDescent="0.25">
      <c r="B18" s="4"/>
      <c r="C18" s="4"/>
      <c r="D18" s="4"/>
      <c r="E18" s="4"/>
      <c r="F18" s="4"/>
      <c r="G18" s="8"/>
      <c r="H18" s="8"/>
      <c r="I18" s="8"/>
      <c r="J18" s="8"/>
      <c r="K18" s="6"/>
      <c r="L18" s="6"/>
      <c r="M18" s="6"/>
      <c r="O18" s="10"/>
      <c r="P18" s="10"/>
      <c r="Q18" s="10"/>
      <c r="R18" s="10"/>
    </row>
    <row r="19" spans="1:18" x14ac:dyDescent="0.25">
      <c r="B19" s="4"/>
      <c r="C19" s="4"/>
      <c r="D19" s="4"/>
      <c r="E19" s="4"/>
      <c r="F19" s="4"/>
      <c r="G19" s="8"/>
      <c r="H19" s="8"/>
      <c r="I19" s="8"/>
      <c r="J19" s="8"/>
      <c r="K19" s="6"/>
      <c r="L19" s="6"/>
      <c r="M19" s="6"/>
      <c r="O19" s="10"/>
      <c r="P19" s="10"/>
      <c r="Q19" s="10"/>
      <c r="R19" s="10"/>
    </row>
    <row r="20" spans="1:18" x14ac:dyDescent="0.25">
      <c r="B20" s="4"/>
      <c r="C20" s="4"/>
      <c r="D20" s="4"/>
      <c r="E20" s="4"/>
      <c r="F20" s="4"/>
      <c r="G20" s="8"/>
      <c r="H20" s="8"/>
      <c r="I20" s="8"/>
      <c r="J20" s="8"/>
      <c r="K20" s="6"/>
      <c r="L20" s="6"/>
      <c r="M20" s="6"/>
      <c r="O20" s="10"/>
      <c r="P20" s="10"/>
      <c r="Q20" s="10"/>
      <c r="R20" s="10"/>
    </row>
    <row r="21" spans="1:18" x14ac:dyDescent="0.25">
      <c r="O21" s="10"/>
      <c r="P21" s="10"/>
      <c r="Q21" s="10"/>
      <c r="R21" s="10"/>
    </row>
    <row r="23" spans="1:18" s="11" customFormat="1" x14ac:dyDescent="0.25">
      <c r="I23" s="12" t="s">
        <v>0</v>
      </c>
    </row>
    <row r="24" spans="1:18" s="11" customFormat="1" ht="32.25" customHeight="1" x14ac:dyDescent="0.2">
      <c r="A24" s="82" t="s">
        <v>1</v>
      </c>
      <c r="B24" s="84" t="s">
        <v>2</v>
      </c>
      <c r="C24" s="85"/>
      <c r="D24" s="85"/>
      <c r="E24" s="79" t="s">
        <v>3</v>
      </c>
      <c r="F24" s="79"/>
      <c r="G24" s="79"/>
      <c r="H24" s="79"/>
      <c r="I24" s="76" t="s">
        <v>4</v>
      </c>
      <c r="J24" s="13"/>
    </row>
    <row r="25" spans="1:18" s="11" customFormat="1" ht="18.75" customHeight="1" x14ac:dyDescent="0.2">
      <c r="A25" s="83"/>
      <c r="B25" s="78" t="s">
        <v>5</v>
      </c>
      <c r="C25" s="79"/>
      <c r="D25" s="79"/>
      <c r="E25" s="80" t="s">
        <v>6</v>
      </c>
      <c r="F25" s="81"/>
      <c r="G25" s="81"/>
      <c r="H25" s="81"/>
      <c r="I25" s="77"/>
      <c r="J25" s="13"/>
    </row>
    <row r="26" spans="1:18" s="11" customFormat="1" ht="18.75" customHeight="1" x14ac:dyDescent="0.2">
      <c r="A26" s="83"/>
      <c r="B26" s="14" t="s">
        <v>7</v>
      </c>
      <c r="C26" s="15" t="s">
        <v>8</v>
      </c>
      <c r="D26" s="15" t="s">
        <v>9</v>
      </c>
      <c r="E26" s="15" t="s">
        <v>7</v>
      </c>
      <c r="F26" s="14" t="s">
        <v>8</v>
      </c>
      <c r="G26" s="15" t="s">
        <v>9</v>
      </c>
      <c r="H26" s="15" t="s">
        <v>10</v>
      </c>
      <c r="I26" s="14" t="s">
        <v>7</v>
      </c>
      <c r="J26" s="16"/>
    </row>
    <row r="27" spans="1:18" s="11" customFormat="1" ht="12.75" x14ac:dyDescent="0.2">
      <c r="A27" s="17">
        <v>2010</v>
      </c>
      <c r="B27" s="18">
        <v>64.31</v>
      </c>
      <c r="C27" s="19">
        <v>63.23</v>
      </c>
      <c r="D27" s="19">
        <v>64.72</v>
      </c>
      <c r="E27" s="22">
        <v>6026</v>
      </c>
      <c r="F27" s="21">
        <v>1319</v>
      </c>
      <c r="G27" s="21">
        <v>4707</v>
      </c>
      <c r="H27" s="20">
        <v>0.21888483239296383</v>
      </c>
      <c r="I27" s="23">
        <v>1810</v>
      </c>
      <c r="J27" s="24"/>
    </row>
    <row r="28" spans="1:18" s="11" customFormat="1" ht="12.75" x14ac:dyDescent="0.2">
      <c r="A28" s="17">
        <v>2011</v>
      </c>
      <c r="B28" s="18">
        <v>64.55</v>
      </c>
      <c r="C28" s="19">
        <v>62.94</v>
      </c>
      <c r="D28" s="19">
        <v>65.19</v>
      </c>
      <c r="E28" s="22">
        <v>5974</v>
      </c>
      <c r="F28" s="21">
        <v>1324</v>
      </c>
      <c r="G28" s="21">
        <v>4650</v>
      </c>
      <c r="H28" s="20">
        <v>0.2217012726054923</v>
      </c>
      <c r="I28" s="23">
        <v>1839</v>
      </c>
      <c r="J28" s="24"/>
      <c r="K28" s="24"/>
      <c r="L28" s="24"/>
      <c r="M28" s="24"/>
    </row>
    <row r="29" spans="1:18" s="11" customFormat="1" ht="12.75" x14ac:dyDescent="0.2">
      <c r="A29" s="17">
        <v>2012</v>
      </c>
      <c r="B29" s="18">
        <v>65.349999999999994</v>
      </c>
      <c r="C29" s="19">
        <v>64.61</v>
      </c>
      <c r="D29" s="19">
        <v>65.62</v>
      </c>
      <c r="E29" s="22">
        <v>5736</v>
      </c>
      <c r="F29" s="21">
        <v>1271</v>
      </c>
      <c r="G29" s="21">
        <v>4465</v>
      </c>
      <c r="H29" s="20">
        <v>0.22167917612148716</v>
      </c>
      <c r="I29" s="23">
        <v>1729</v>
      </c>
      <c r="J29" s="24"/>
      <c r="K29" s="24"/>
      <c r="L29" s="24"/>
      <c r="M29" s="24"/>
    </row>
    <row r="30" spans="1:18" s="11" customFormat="1" ht="12.75" x14ac:dyDescent="0.2">
      <c r="A30" s="17">
        <v>2013</v>
      </c>
      <c r="B30" s="18">
        <v>65.47</v>
      </c>
      <c r="C30" s="19">
        <v>64.489999999999995</v>
      </c>
      <c r="D30" s="19">
        <v>65.83</v>
      </c>
      <c r="E30" s="22">
        <v>5445</v>
      </c>
      <c r="F30" s="21">
        <v>1259</v>
      </c>
      <c r="G30" s="21">
        <v>4186</v>
      </c>
      <c r="H30" s="20">
        <v>0.23072666912578385</v>
      </c>
      <c r="I30" s="23">
        <v>1616</v>
      </c>
      <c r="J30" s="24"/>
      <c r="K30" s="24"/>
      <c r="L30" s="24"/>
      <c r="M30" s="24"/>
    </row>
    <row r="31" spans="1:18" s="11" customFormat="1" ht="12.75" x14ac:dyDescent="0.2">
      <c r="A31" s="17">
        <v>2014</v>
      </c>
      <c r="B31" s="18">
        <v>65.819999999999993</v>
      </c>
      <c r="C31" s="19">
        <v>64.89</v>
      </c>
      <c r="D31" s="19">
        <v>66.16</v>
      </c>
      <c r="E31" s="22">
        <v>5170</v>
      </c>
      <c r="F31" s="21">
        <v>1243</v>
      </c>
      <c r="G31" s="21">
        <v>3927</v>
      </c>
      <c r="H31" s="20">
        <v>0.23970473970473971</v>
      </c>
      <c r="I31" s="23">
        <v>1598</v>
      </c>
      <c r="J31" s="24"/>
      <c r="K31" s="24"/>
      <c r="L31" s="24"/>
      <c r="M31" s="24"/>
    </row>
    <row r="32" spans="1:18" s="11" customFormat="1" ht="12.75" x14ac:dyDescent="0.2">
      <c r="A32" s="17">
        <v>2015</v>
      </c>
      <c r="B32" s="18">
        <v>65.819999999999993</v>
      </c>
      <c r="C32" s="19">
        <v>64.930000000000007</v>
      </c>
      <c r="D32" s="19">
        <v>66.16</v>
      </c>
      <c r="E32" s="25">
        <v>4923</v>
      </c>
      <c r="F32" s="21">
        <v>1193</v>
      </c>
      <c r="G32" s="21">
        <v>3730</v>
      </c>
      <c r="H32" s="20">
        <v>0.24233191143611618</v>
      </c>
      <c r="I32" s="23">
        <v>1550</v>
      </c>
      <c r="J32" s="24"/>
      <c r="K32" s="24"/>
      <c r="L32" s="24"/>
      <c r="M32" s="24"/>
    </row>
    <row r="33" spans="1:13" s="11" customFormat="1" ht="12.75" x14ac:dyDescent="0.2">
      <c r="A33" s="17">
        <v>2016</v>
      </c>
      <c r="B33" s="18">
        <v>66.05</v>
      </c>
      <c r="C33" s="19">
        <v>65.239999999999995</v>
      </c>
      <c r="D33" s="19">
        <v>66.36</v>
      </c>
      <c r="E33" s="25">
        <v>4813</v>
      </c>
      <c r="F33" s="21">
        <v>1211</v>
      </c>
      <c r="G33" s="21">
        <v>3602</v>
      </c>
      <c r="H33" s="26">
        <v>0.2516102223145647</v>
      </c>
      <c r="I33" s="23">
        <v>1386</v>
      </c>
      <c r="J33" s="24"/>
      <c r="K33" s="24"/>
      <c r="L33" s="24"/>
      <c r="M33" s="24"/>
    </row>
    <row r="34" spans="1:13" s="11" customFormat="1" ht="12.75" x14ac:dyDescent="0.2">
      <c r="A34" s="17">
        <v>2017</v>
      </c>
      <c r="B34" s="18">
        <v>65.900000000000006</v>
      </c>
      <c r="C34" s="19">
        <v>64.94</v>
      </c>
      <c r="D34" s="19">
        <v>66.319999999999993</v>
      </c>
      <c r="E34" s="23">
        <v>4747</v>
      </c>
      <c r="F34" s="21">
        <v>1197</v>
      </c>
      <c r="G34" s="21">
        <v>3550</v>
      </c>
      <c r="H34" s="26">
        <v>0.25215925847903942</v>
      </c>
      <c r="I34" s="23">
        <v>1367</v>
      </c>
      <c r="J34" s="24"/>
      <c r="K34" s="24"/>
      <c r="L34" s="24"/>
      <c r="M34" s="24"/>
    </row>
    <row r="35" spans="1:13" s="11" customFormat="1" ht="12.75" x14ac:dyDescent="0.2">
      <c r="A35" s="17">
        <v>2018</v>
      </c>
      <c r="B35" s="18">
        <v>65.98</v>
      </c>
      <c r="C35" s="19">
        <v>65.319999999999993</v>
      </c>
      <c r="D35" s="19">
        <v>66.25</v>
      </c>
      <c r="E35" s="23">
        <v>4843</v>
      </c>
      <c r="F35" s="21">
        <v>1201</v>
      </c>
      <c r="G35" s="21">
        <v>3642</v>
      </c>
      <c r="H35" s="26">
        <v>0.24798678505058847</v>
      </c>
      <c r="I35" s="23">
        <v>1364</v>
      </c>
      <c r="J35" s="24"/>
      <c r="K35" s="24"/>
      <c r="L35" s="24"/>
      <c r="M35" s="24"/>
    </row>
    <row r="36" spans="1:13" s="11" customFormat="1" ht="12.75" x14ac:dyDescent="0.2">
      <c r="A36" s="27">
        <v>2019</v>
      </c>
      <c r="B36" s="28">
        <v>65.959999999999994</v>
      </c>
      <c r="C36" s="29">
        <v>65.11</v>
      </c>
      <c r="D36" s="29">
        <v>66.31</v>
      </c>
      <c r="E36" s="30">
        <v>4972</v>
      </c>
      <c r="F36" s="154">
        <v>1253</v>
      </c>
      <c r="G36" s="154">
        <v>3719</v>
      </c>
      <c r="H36" s="31">
        <v>0.25201126307320998</v>
      </c>
      <c r="I36" s="30">
        <v>1237</v>
      </c>
      <c r="J36" s="24"/>
      <c r="K36" s="24"/>
      <c r="L36" s="24"/>
      <c r="M36" s="24"/>
    </row>
    <row r="37" spans="1:13" s="11" customFormat="1" ht="12.75" x14ac:dyDescent="0.2">
      <c r="A37" s="17">
        <v>2020</v>
      </c>
      <c r="B37" s="18">
        <v>65.52</v>
      </c>
      <c r="C37" s="19">
        <v>64.73</v>
      </c>
      <c r="D37" s="19">
        <v>65.86</v>
      </c>
      <c r="E37" s="23">
        <v>5462.62</v>
      </c>
      <c r="F37" s="21">
        <v>1428.33</v>
      </c>
      <c r="G37" s="21">
        <v>4034.29</v>
      </c>
      <c r="H37" s="26">
        <v>0.26147343216258861</v>
      </c>
      <c r="I37" s="23">
        <v>1099.73</v>
      </c>
      <c r="J37" s="24"/>
      <c r="K37" s="24"/>
      <c r="L37" s="24"/>
      <c r="M37" s="24"/>
    </row>
    <row r="38" spans="1:13" s="11" customFormat="1" ht="12.75" x14ac:dyDescent="0.2">
      <c r="A38" s="17">
        <v>2021</v>
      </c>
      <c r="B38" s="18">
        <v>65.72</v>
      </c>
      <c r="C38" s="19">
        <v>64.94</v>
      </c>
      <c r="D38" s="19">
        <v>66.09</v>
      </c>
      <c r="E38" s="23">
        <v>5986.44</v>
      </c>
      <c r="F38" s="21">
        <v>1580.07</v>
      </c>
      <c r="G38" s="21">
        <v>4406.38</v>
      </c>
      <c r="H38" s="26">
        <v>0.2639415078076453</v>
      </c>
      <c r="I38" s="23">
        <v>1145.28</v>
      </c>
      <c r="J38" s="24"/>
      <c r="K38" s="24"/>
      <c r="L38" s="24"/>
      <c r="M38" s="24"/>
    </row>
    <row r="39" spans="1:13" s="11" customFormat="1" ht="12.75" x14ac:dyDescent="0.2">
      <c r="A39" s="17">
        <v>2022</v>
      </c>
      <c r="B39" s="18">
        <v>65.930000000000007</v>
      </c>
      <c r="C39" s="19">
        <v>65.17</v>
      </c>
      <c r="D39" s="19">
        <v>66.28</v>
      </c>
      <c r="E39" s="23">
        <v>6384.84</v>
      </c>
      <c r="F39" s="21">
        <v>1728.94</v>
      </c>
      <c r="G39" s="21">
        <v>4655.91</v>
      </c>
      <c r="H39" s="26">
        <v>0.27078830479698784</v>
      </c>
      <c r="I39" s="23">
        <v>1279.74</v>
      </c>
      <c r="J39" s="24"/>
      <c r="K39" s="24"/>
      <c r="L39" s="24"/>
      <c r="M39" s="24"/>
    </row>
    <row r="40" spans="1:13" s="11" customFormat="1" ht="12.75" x14ac:dyDescent="0.2">
      <c r="A40" s="17">
        <v>2023</v>
      </c>
      <c r="B40" s="18">
        <v>65.819999999999993</v>
      </c>
      <c r="C40" s="19">
        <v>65.040000000000006</v>
      </c>
      <c r="D40" s="19">
        <v>66.19</v>
      </c>
      <c r="E40" s="23">
        <v>6892.96</v>
      </c>
      <c r="F40" s="21">
        <v>1932.09</v>
      </c>
      <c r="G40" s="21">
        <v>4960.88</v>
      </c>
      <c r="H40" s="26">
        <v>0.28029902973468579</v>
      </c>
      <c r="I40" s="23">
        <v>1304</v>
      </c>
      <c r="J40" s="24"/>
      <c r="K40" s="24"/>
      <c r="L40" s="24"/>
      <c r="M40" s="24"/>
    </row>
    <row r="41" spans="1:13" s="11" customFormat="1" ht="12.75" x14ac:dyDescent="0.2">
      <c r="A41" s="17">
        <v>2024</v>
      </c>
      <c r="B41" s="18">
        <v>65.900000000000006</v>
      </c>
      <c r="C41" s="19">
        <v>65.14</v>
      </c>
      <c r="D41" s="19">
        <v>66.28</v>
      </c>
      <c r="E41" s="23">
        <v>7338.84</v>
      </c>
      <c r="F41" s="21">
        <v>2128.15</v>
      </c>
      <c r="G41" s="21">
        <v>5210.6899999999996</v>
      </c>
      <c r="H41" s="26">
        <v>0.28998452071444536</v>
      </c>
      <c r="I41" s="23">
        <v>1381.51</v>
      </c>
      <c r="J41" s="24"/>
      <c r="K41" s="24"/>
      <c r="L41" s="24"/>
      <c r="M41" s="24"/>
    </row>
    <row r="42" spans="1:13" s="11" customFormat="1" ht="12.75" x14ac:dyDescent="0.2">
      <c r="A42" s="17">
        <v>2025</v>
      </c>
      <c r="B42" s="18">
        <v>66.11</v>
      </c>
      <c r="C42" s="19">
        <v>65.28</v>
      </c>
      <c r="D42" s="19">
        <v>66.540000000000006</v>
      </c>
      <c r="E42" s="23">
        <v>7775.83</v>
      </c>
      <c r="F42" s="21">
        <v>2309.3000000000002</v>
      </c>
      <c r="G42" s="21">
        <v>5466.53</v>
      </c>
      <c r="H42" s="26">
        <v>0.29698437337236028</v>
      </c>
      <c r="I42" s="23">
        <v>1544.8</v>
      </c>
      <c r="J42" s="24"/>
      <c r="K42" s="24"/>
      <c r="L42" s="24"/>
      <c r="M42" s="24"/>
    </row>
    <row r="43" spans="1:13" s="11" customFormat="1" ht="12.75" x14ac:dyDescent="0.2">
      <c r="A43" s="17">
        <v>2026</v>
      </c>
      <c r="B43" s="18">
        <v>66.22</v>
      </c>
      <c r="C43" s="19">
        <v>65.31</v>
      </c>
      <c r="D43" s="19">
        <v>66.69</v>
      </c>
      <c r="E43" s="23">
        <v>8264.19</v>
      </c>
      <c r="F43" s="21">
        <v>2567.36</v>
      </c>
      <c r="G43" s="21">
        <v>5696.83</v>
      </c>
      <c r="H43" s="26">
        <v>0.31066081491350028</v>
      </c>
      <c r="I43" s="23">
        <v>1684.19</v>
      </c>
      <c r="J43" s="24"/>
      <c r="K43" s="24"/>
      <c r="L43" s="24"/>
      <c r="M43" s="24"/>
    </row>
    <row r="44" spans="1:13" s="11" customFormat="1" ht="12.75" x14ac:dyDescent="0.2">
      <c r="A44" s="27">
        <v>2027</v>
      </c>
      <c r="B44" s="28">
        <v>66.25</v>
      </c>
      <c r="C44" s="29">
        <v>65.349999999999994</v>
      </c>
      <c r="D44" s="29">
        <v>66.72</v>
      </c>
      <c r="E44" s="30">
        <v>8761.3799999999992</v>
      </c>
      <c r="F44" s="154">
        <v>2840.69</v>
      </c>
      <c r="G44" s="154">
        <v>5920.69</v>
      </c>
      <c r="H44" s="31">
        <v>0.32422860325656466</v>
      </c>
      <c r="I44" s="30">
        <v>1787.48</v>
      </c>
      <c r="J44" s="24"/>
      <c r="K44" s="24"/>
      <c r="L44" s="24"/>
      <c r="M44" s="24"/>
    </row>
    <row r="45" spans="1:13" s="11" customFormat="1" ht="12.75" x14ac:dyDescent="0.2"/>
  </sheetData>
  <mergeCells count="6">
    <mergeCell ref="A24:A26"/>
    <mergeCell ref="B24:D24"/>
    <mergeCell ref="E24:H24"/>
    <mergeCell ref="I24:I25"/>
    <mergeCell ref="B25:D25"/>
    <mergeCell ref="E25:H25"/>
  </mergeCells>
  <pageMargins left="0.19685039370078741" right="0.19685039370078741" top="0.19685039370078741" bottom="0.19685039370078741" header="0.31496062992125984" footer="0.31496062992125984"/>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62"/>
  <sheetViews>
    <sheetView zoomScale="70" zoomScaleNormal="70" workbookViewId="0">
      <selection sqref="A1:V45"/>
    </sheetView>
  </sheetViews>
  <sheetFormatPr baseColWidth="10" defaultColWidth="10.85546875" defaultRowHeight="15" x14ac:dyDescent="0.25"/>
  <cols>
    <col min="2" max="2" width="13.5703125" bestFit="1" customWidth="1"/>
    <col min="3" max="4" width="12.28515625" bestFit="1" customWidth="1"/>
    <col min="5" max="5" width="12.140625" customWidth="1"/>
    <col min="6" max="6" width="12.28515625" bestFit="1" customWidth="1"/>
    <col min="7" max="7" width="11.7109375" bestFit="1" customWidth="1"/>
    <col min="8" max="8" width="12.42578125" bestFit="1" customWidth="1"/>
    <col min="9" max="9" width="12.85546875" bestFit="1" customWidth="1"/>
    <col min="10" max="10" width="10.85546875" bestFit="1" customWidth="1"/>
    <col min="11" max="11" width="11.7109375" bestFit="1" customWidth="1"/>
    <col min="12" max="13" width="10.85546875" bestFit="1" customWidth="1"/>
    <col min="14" max="15" width="11.7109375" bestFit="1" customWidth="1"/>
    <col min="16" max="17" width="10.85546875" bestFit="1" customWidth="1"/>
    <col min="18" max="18" width="11.7109375" bestFit="1" customWidth="1"/>
    <col min="19" max="20" width="10.85546875" bestFit="1" customWidth="1"/>
    <col min="21" max="22" width="11.7109375" bestFit="1" customWidth="1"/>
    <col min="41" max="133" width="10.85546875" style="32"/>
  </cols>
  <sheetData>
    <row r="1" spans="36:133" x14ac:dyDescent="0.25">
      <c r="AJ1" s="32"/>
      <c r="AK1" s="32"/>
      <c r="AL1" s="32"/>
      <c r="AM1" s="32"/>
      <c r="AN1" s="32"/>
      <c r="DY1"/>
      <c r="DZ1"/>
      <c r="EA1"/>
      <c r="EB1"/>
      <c r="EC1"/>
    </row>
    <row r="2" spans="36:133" x14ac:dyDescent="0.25">
      <c r="AJ2" s="32"/>
      <c r="AK2" s="32"/>
      <c r="AL2" s="32"/>
      <c r="AM2" s="32"/>
      <c r="AN2" s="32"/>
      <c r="DY2"/>
      <c r="DZ2"/>
      <c r="EA2"/>
      <c r="EB2"/>
      <c r="EC2"/>
    </row>
    <row r="3" spans="36:133" x14ac:dyDescent="0.25">
      <c r="AJ3" s="32"/>
      <c r="AK3" s="32"/>
      <c r="AL3" s="32"/>
      <c r="AM3" s="32"/>
      <c r="AN3" s="32"/>
      <c r="DY3"/>
      <c r="DZ3"/>
      <c r="EA3"/>
      <c r="EB3"/>
      <c r="EC3"/>
    </row>
    <row r="4" spans="36:133" x14ac:dyDescent="0.25">
      <c r="AJ4" s="32"/>
      <c r="AK4" s="32"/>
      <c r="AL4" s="32"/>
      <c r="AM4" s="32"/>
      <c r="AN4" s="32"/>
      <c r="DY4"/>
      <c r="DZ4"/>
      <c r="EA4"/>
      <c r="EB4"/>
      <c r="EC4"/>
    </row>
    <row r="5" spans="36:133" x14ac:dyDescent="0.25">
      <c r="AJ5" s="32"/>
      <c r="AK5" s="32"/>
      <c r="AL5" s="32"/>
      <c r="AM5" s="32"/>
      <c r="AN5" s="32"/>
      <c r="DY5"/>
      <c r="DZ5"/>
      <c r="EA5"/>
      <c r="EB5"/>
      <c r="EC5"/>
    </row>
    <row r="6" spans="36:133" x14ac:dyDescent="0.25">
      <c r="AJ6" s="32"/>
      <c r="AK6" s="32"/>
      <c r="AL6" s="32"/>
      <c r="AM6" s="32"/>
      <c r="AN6" s="32"/>
      <c r="DY6"/>
      <c r="DZ6"/>
      <c r="EA6"/>
      <c r="EB6"/>
      <c r="EC6"/>
    </row>
    <row r="33" spans="1:23" s="33" customFormat="1" x14ac:dyDescent="0.25">
      <c r="P33" s="34"/>
      <c r="Q33" s="34"/>
      <c r="R33" s="34"/>
      <c r="S33" s="34"/>
    </row>
    <row r="34" spans="1:23" s="33" customFormat="1" x14ac:dyDescent="0.25">
      <c r="A34" s="35" t="s">
        <v>11</v>
      </c>
      <c r="P34" s="34"/>
      <c r="Q34" s="34"/>
      <c r="R34" s="34"/>
      <c r="S34" s="34"/>
    </row>
    <row r="35" spans="1:23" s="36" customFormat="1" ht="15" customHeight="1" x14ac:dyDescent="0.2">
      <c r="A35" s="86" t="s">
        <v>1</v>
      </c>
      <c r="B35" s="88" t="s">
        <v>12</v>
      </c>
      <c r="C35" s="88"/>
      <c r="D35" s="88"/>
      <c r="E35" s="88"/>
      <c r="F35" s="88"/>
      <c r="G35" s="88"/>
      <c r="H35" s="89"/>
      <c r="I35" s="90" t="s">
        <v>13</v>
      </c>
      <c r="J35" s="88"/>
      <c r="K35" s="88"/>
      <c r="L35" s="88"/>
      <c r="M35" s="88"/>
      <c r="N35" s="88"/>
      <c r="O35" s="89"/>
      <c r="P35" s="90" t="s">
        <v>14</v>
      </c>
      <c r="Q35" s="88"/>
      <c r="R35" s="88"/>
      <c r="S35" s="88"/>
      <c r="T35" s="88"/>
      <c r="U35" s="88"/>
      <c r="V35" s="89"/>
      <c r="W35" s="91" t="s">
        <v>15</v>
      </c>
    </row>
    <row r="36" spans="1:23" s="39" customFormat="1" ht="38.25" x14ac:dyDescent="0.2">
      <c r="A36" s="87"/>
      <c r="B36" s="37" t="s">
        <v>36</v>
      </c>
      <c r="C36" s="38" t="s">
        <v>32</v>
      </c>
      <c r="D36" s="38" t="s">
        <v>34</v>
      </c>
      <c r="E36" s="38" t="s">
        <v>38</v>
      </c>
      <c r="F36" s="38" t="s">
        <v>33</v>
      </c>
      <c r="G36" s="38" t="s">
        <v>35</v>
      </c>
      <c r="H36" s="38" t="s">
        <v>46</v>
      </c>
      <c r="I36" s="37" t="s">
        <v>36</v>
      </c>
      <c r="J36" s="38" t="s">
        <v>32</v>
      </c>
      <c r="K36" s="38" t="s">
        <v>34</v>
      </c>
      <c r="L36" s="38" t="s">
        <v>38</v>
      </c>
      <c r="M36" s="38" t="s">
        <v>33</v>
      </c>
      <c r="N36" s="38" t="s">
        <v>35</v>
      </c>
      <c r="O36" s="38" t="s">
        <v>46</v>
      </c>
      <c r="P36" s="37" t="s">
        <v>36</v>
      </c>
      <c r="Q36" s="38" t="s">
        <v>32</v>
      </c>
      <c r="R36" s="38" t="s">
        <v>34</v>
      </c>
      <c r="S36" s="38" t="s">
        <v>38</v>
      </c>
      <c r="T36" s="38" t="s">
        <v>33</v>
      </c>
      <c r="U36" s="38" t="s">
        <v>35</v>
      </c>
      <c r="V36" s="38" t="s">
        <v>46</v>
      </c>
      <c r="W36" s="91"/>
    </row>
    <row r="37" spans="1:23" s="39" customFormat="1" ht="12.75" x14ac:dyDescent="0.2">
      <c r="A37" s="40">
        <v>2010</v>
      </c>
      <c r="B37" s="41">
        <v>281</v>
      </c>
      <c r="C37" s="41">
        <v>117</v>
      </c>
      <c r="D37" s="41">
        <v>520</v>
      </c>
      <c r="E37" s="41">
        <v>42</v>
      </c>
      <c r="F37" s="41">
        <v>134</v>
      </c>
      <c r="G37" s="41">
        <v>716</v>
      </c>
      <c r="H37" s="41">
        <v>1810</v>
      </c>
      <c r="I37" s="41">
        <v>256</v>
      </c>
      <c r="J37" s="41">
        <v>108</v>
      </c>
      <c r="K37" s="41">
        <v>490</v>
      </c>
      <c r="L37" s="41">
        <v>38</v>
      </c>
      <c r="M37" s="41">
        <v>118</v>
      </c>
      <c r="N37" s="41">
        <v>663</v>
      </c>
      <c r="O37" s="41">
        <v>1673</v>
      </c>
      <c r="P37" s="41">
        <v>25</v>
      </c>
      <c r="Q37" s="41">
        <v>9</v>
      </c>
      <c r="R37" s="41">
        <v>30</v>
      </c>
      <c r="S37" s="41">
        <v>4</v>
      </c>
      <c r="T37" s="41">
        <v>16</v>
      </c>
      <c r="U37" s="41">
        <v>53</v>
      </c>
      <c r="V37" s="41">
        <v>137</v>
      </c>
      <c r="W37" s="42">
        <v>1768</v>
      </c>
    </row>
    <row r="38" spans="1:23" s="39" customFormat="1" ht="12.75" x14ac:dyDescent="0.2">
      <c r="A38" s="40">
        <v>2011</v>
      </c>
      <c r="B38" s="41">
        <v>309</v>
      </c>
      <c r="C38" s="41">
        <v>104</v>
      </c>
      <c r="D38" s="41">
        <v>540</v>
      </c>
      <c r="E38" s="41">
        <v>41</v>
      </c>
      <c r="F38" s="41">
        <v>127</v>
      </c>
      <c r="G38" s="41">
        <v>718</v>
      </c>
      <c r="H38" s="41">
        <v>1839</v>
      </c>
      <c r="I38" s="41">
        <v>279</v>
      </c>
      <c r="J38" s="41">
        <v>92</v>
      </c>
      <c r="K38" s="41">
        <v>510</v>
      </c>
      <c r="L38" s="41">
        <v>38</v>
      </c>
      <c r="M38" s="41">
        <v>117</v>
      </c>
      <c r="N38" s="41">
        <v>682</v>
      </c>
      <c r="O38" s="41">
        <v>1718</v>
      </c>
      <c r="P38" s="41">
        <v>30</v>
      </c>
      <c r="Q38" s="41">
        <v>12</v>
      </c>
      <c r="R38" s="41">
        <v>30</v>
      </c>
      <c r="S38" s="41">
        <v>3</v>
      </c>
      <c r="T38" s="41">
        <v>10</v>
      </c>
      <c r="U38" s="41">
        <v>36</v>
      </c>
      <c r="V38" s="41">
        <v>121</v>
      </c>
      <c r="W38" s="42">
        <v>1798</v>
      </c>
    </row>
    <row r="39" spans="1:23" s="39" customFormat="1" ht="12.75" x14ac:dyDescent="0.2">
      <c r="A39" s="40">
        <v>2012</v>
      </c>
      <c r="B39" s="41">
        <v>337</v>
      </c>
      <c r="C39" s="41">
        <v>106</v>
      </c>
      <c r="D39" s="41">
        <v>517</v>
      </c>
      <c r="E39" s="41">
        <v>44</v>
      </c>
      <c r="F39" s="41">
        <v>114</v>
      </c>
      <c r="G39" s="41">
        <v>611</v>
      </c>
      <c r="H39" s="41">
        <v>1729</v>
      </c>
      <c r="I39" s="41">
        <v>306</v>
      </c>
      <c r="J39" s="41">
        <v>100</v>
      </c>
      <c r="K39" s="41">
        <v>491</v>
      </c>
      <c r="L39" s="41">
        <v>42</v>
      </c>
      <c r="M39" s="41">
        <v>107</v>
      </c>
      <c r="N39" s="41">
        <v>568</v>
      </c>
      <c r="O39" s="41">
        <v>1614</v>
      </c>
      <c r="P39" s="41">
        <v>31</v>
      </c>
      <c r="Q39" s="41">
        <v>6</v>
      </c>
      <c r="R39" s="41">
        <v>26</v>
      </c>
      <c r="S39" s="41">
        <v>2</v>
      </c>
      <c r="T39" s="41">
        <v>7</v>
      </c>
      <c r="U39" s="41">
        <v>43</v>
      </c>
      <c r="V39" s="41">
        <v>115</v>
      </c>
      <c r="W39" s="42">
        <v>1685</v>
      </c>
    </row>
    <row r="40" spans="1:23" s="39" customFormat="1" ht="12.75" x14ac:dyDescent="0.2">
      <c r="A40" s="40">
        <v>2013</v>
      </c>
      <c r="B40" s="41">
        <v>348</v>
      </c>
      <c r="C40" s="41">
        <v>128</v>
      </c>
      <c r="D40" s="41">
        <v>481</v>
      </c>
      <c r="E40" s="41">
        <v>38</v>
      </c>
      <c r="F40" s="41">
        <v>117</v>
      </c>
      <c r="G40" s="41">
        <v>504</v>
      </c>
      <c r="H40" s="41">
        <v>1616</v>
      </c>
      <c r="I40" s="41">
        <v>321</v>
      </c>
      <c r="J40" s="41">
        <v>119</v>
      </c>
      <c r="K40" s="41">
        <v>462</v>
      </c>
      <c r="L40" s="41">
        <v>34</v>
      </c>
      <c r="M40" s="41">
        <v>113</v>
      </c>
      <c r="N40" s="41">
        <v>462</v>
      </c>
      <c r="O40" s="41">
        <v>1511</v>
      </c>
      <c r="P40" s="41">
        <v>27</v>
      </c>
      <c r="Q40" s="41">
        <v>9</v>
      </c>
      <c r="R40" s="41">
        <v>19</v>
      </c>
      <c r="S40" s="41">
        <v>4</v>
      </c>
      <c r="T40" s="41">
        <v>4</v>
      </c>
      <c r="U40" s="41">
        <v>42</v>
      </c>
      <c r="V40" s="41">
        <v>105</v>
      </c>
      <c r="W40" s="42">
        <v>1578</v>
      </c>
    </row>
    <row r="41" spans="1:23" s="39" customFormat="1" ht="12.75" x14ac:dyDescent="0.2">
      <c r="A41" s="40">
        <v>2014</v>
      </c>
      <c r="B41" s="41">
        <v>336</v>
      </c>
      <c r="C41" s="41">
        <v>109</v>
      </c>
      <c r="D41" s="41">
        <v>505</v>
      </c>
      <c r="E41" s="41">
        <v>69</v>
      </c>
      <c r="F41" s="41">
        <v>106</v>
      </c>
      <c r="G41" s="41">
        <v>473</v>
      </c>
      <c r="H41" s="41">
        <v>1598</v>
      </c>
      <c r="I41" s="41">
        <v>311</v>
      </c>
      <c r="J41" s="41">
        <v>102</v>
      </c>
      <c r="K41" s="41">
        <v>473</v>
      </c>
      <c r="L41" s="41">
        <v>64</v>
      </c>
      <c r="M41" s="41">
        <v>96</v>
      </c>
      <c r="N41" s="41">
        <v>433</v>
      </c>
      <c r="O41" s="41">
        <v>1479</v>
      </c>
      <c r="P41" s="41">
        <v>25</v>
      </c>
      <c r="Q41" s="41">
        <v>7</v>
      </c>
      <c r="R41" s="41">
        <v>32</v>
      </c>
      <c r="S41" s="41">
        <v>5</v>
      </c>
      <c r="T41" s="41">
        <v>10</v>
      </c>
      <c r="U41" s="41">
        <v>40</v>
      </c>
      <c r="V41" s="41">
        <v>119</v>
      </c>
      <c r="W41" s="42">
        <v>1529</v>
      </c>
    </row>
    <row r="42" spans="1:23" s="39" customFormat="1" ht="12.75" x14ac:dyDescent="0.2">
      <c r="A42" s="40">
        <v>2015</v>
      </c>
      <c r="B42" s="41">
        <v>298</v>
      </c>
      <c r="C42" s="41">
        <v>126</v>
      </c>
      <c r="D42" s="41">
        <v>532</v>
      </c>
      <c r="E42" s="41">
        <v>45</v>
      </c>
      <c r="F42" s="41">
        <v>106</v>
      </c>
      <c r="G42" s="41">
        <v>443</v>
      </c>
      <c r="H42" s="41">
        <v>1550</v>
      </c>
      <c r="I42" s="41">
        <v>282</v>
      </c>
      <c r="J42" s="41">
        <v>118</v>
      </c>
      <c r="K42" s="41">
        <v>502</v>
      </c>
      <c r="L42" s="41">
        <v>42</v>
      </c>
      <c r="M42" s="41">
        <v>93</v>
      </c>
      <c r="N42" s="41">
        <v>399</v>
      </c>
      <c r="O42" s="41">
        <v>1436</v>
      </c>
      <c r="P42" s="41">
        <v>16</v>
      </c>
      <c r="Q42" s="41">
        <v>8</v>
      </c>
      <c r="R42" s="41">
        <v>30</v>
      </c>
      <c r="S42" s="41">
        <v>3</v>
      </c>
      <c r="T42" s="41">
        <v>13</v>
      </c>
      <c r="U42" s="41">
        <v>44</v>
      </c>
      <c r="V42" s="41">
        <v>114</v>
      </c>
      <c r="W42" s="42">
        <v>1505</v>
      </c>
    </row>
    <row r="43" spans="1:23" s="39" customFormat="1" ht="12.75" x14ac:dyDescent="0.2">
      <c r="A43" s="40">
        <v>2016</v>
      </c>
      <c r="B43" s="41">
        <v>356</v>
      </c>
      <c r="C43" s="41">
        <v>73</v>
      </c>
      <c r="D43" s="41">
        <v>438</v>
      </c>
      <c r="E43" s="41">
        <v>41</v>
      </c>
      <c r="F43" s="41">
        <v>88</v>
      </c>
      <c r="G43" s="41">
        <v>390</v>
      </c>
      <c r="H43" s="41">
        <v>1386</v>
      </c>
      <c r="I43" s="41">
        <v>327</v>
      </c>
      <c r="J43" s="41">
        <v>64</v>
      </c>
      <c r="K43" s="41">
        <v>408</v>
      </c>
      <c r="L43" s="41">
        <v>35</v>
      </c>
      <c r="M43" s="41">
        <v>76</v>
      </c>
      <c r="N43" s="41">
        <v>340</v>
      </c>
      <c r="O43" s="41">
        <v>1250</v>
      </c>
      <c r="P43" s="41">
        <v>29</v>
      </c>
      <c r="Q43" s="41">
        <v>9</v>
      </c>
      <c r="R43" s="41">
        <v>30</v>
      </c>
      <c r="S43" s="41">
        <v>6</v>
      </c>
      <c r="T43" s="41">
        <v>12</v>
      </c>
      <c r="U43" s="41">
        <v>50</v>
      </c>
      <c r="V43" s="41">
        <v>136</v>
      </c>
      <c r="W43" s="42">
        <v>1345</v>
      </c>
    </row>
    <row r="44" spans="1:23" s="39" customFormat="1" ht="12.75" x14ac:dyDescent="0.2">
      <c r="A44" s="40">
        <v>2017</v>
      </c>
      <c r="B44" s="41">
        <v>311</v>
      </c>
      <c r="C44" s="41">
        <v>85</v>
      </c>
      <c r="D44" s="41">
        <v>489</v>
      </c>
      <c r="E44" s="41">
        <v>32</v>
      </c>
      <c r="F44" s="41">
        <v>88</v>
      </c>
      <c r="G44" s="41">
        <v>362</v>
      </c>
      <c r="H44" s="41">
        <v>1367</v>
      </c>
      <c r="I44" s="41">
        <v>268</v>
      </c>
      <c r="J44" s="41">
        <v>75</v>
      </c>
      <c r="K44" s="41">
        <v>462</v>
      </c>
      <c r="L44" s="41">
        <v>30</v>
      </c>
      <c r="M44" s="41">
        <v>77</v>
      </c>
      <c r="N44" s="41">
        <v>307</v>
      </c>
      <c r="O44" s="41">
        <v>1219</v>
      </c>
      <c r="P44" s="41">
        <v>43</v>
      </c>
      <c r="Q44" s="41">
        <v>10</v>
      </c>
      <c r="R44" s="41">
        <v>27</v>
      </c>
      <c r="S44" s="41">
        <v>2</v>
      </c>
      <c r="T44" s="41">
        <v>11</v>
      </c>
      <c r="U44" s="41">
        <v>55</v>
      </c>
      <c r="V44" s="41">
        <v>148</v>
      </c>
      <c r="W44" s="42">
        <v>1335</v>
      </c>
    </row>
    <row r="45" spans="1:23" s="39" customFormat="1" ht="12.75" x14ac:dyDescent="0.2">
      <c r="A45" s="40">
        <v>2018</v>
      </c>
      <c r="B45" s="41">
        <v>291</v>
      </c>
      <c r="C45" s="41">
        <v>96</v>
      </c>
      <c r="D45" s="41">
        <v>474</v>
      </c>
      <c r="E45" s="41">
        <v>40</v>
      </c>
      <c r="F45" s="41">
        <v>87</v>
      </c>
      <c r="G45" s="41">
        <v>376</v>
      </c>
      <c r="H45" s="41">
        <v>1364</v>
      </c>
      <c r="I45" s="41">
        <v>254</v>
      </c>
      <c r="J45" s="41">
        <v>79</v>
      </c>
      <c r="K45" s="41">
        <v>440</v>
      </c>
      <c r="L45" s="41">
        <v>36</v>
      </c>
      <c r="M45" s="41">
        <v>74</v>
      </c>
      <c r="N45" s="41">
        <v>311</v>
      </c>
      <c r="O45" s="41">
        <v>1194</v>
      </c>
      <c r="P45" s="41">
        <v>36</v>
      </c>
      <c r="Q45" s="41">
        <v>17</v>
      </c>
      <c r="R45" s="41">
        <v>33</v>
      </c>
      <c r="S45" s="41">
        <v>4</v>
      </c>
      <c r="T45" s="41">
        <v>13</v>
      </c>
      <c r="U45" s="41">
        <v>65</v>
      </c>
      <c r="V45" s="41">
        <v>168</v>
      </c>
      <c r="W45" s="42">
        <v>1324</v>
      </c>
    </row>
    <row r="46" spans="1:23" s="39" customFormat="1" ht="12.75" x14ac:dyDescent="0.2">
      <c r="A46" s="43">
        <v>2019</v>
      </c>
      <c r="B46" s="44">
        <v>279</v>
      </c>
      <c r="C46" s="44">
        <v>87</v>
      </c>
      <c r="D46" s="44">
        <v>408</v>
      </c>
      <c r="E46" s="44">
        <v>36</v>
      </c>
      <c r="F46" s="44">
        <v>59</v>
      </c>
      <c r="G46" s="44">
        <v>368</v>
      </c>
      <c r="H46" s="44">
        <v>1237</v>
      </c>
      <c r="I46" s="44">
        <v>246</v>
      </c>
      <c r="J46" s="44">
        <v>80</v>
      </c>
      <c r="K46" s="44">
        <v>382</v>
      </c>
      <c r="L46" s="44">
        <v>34</v>
      </c>
      <c r="M46" s="44">
        <v>49</v>
      </c>
      <c r="N46" s="44">
        <v>313</v>
      </c>
      <c r="O46" s="44">
        <v>1104</v>
      </c>
      <c r="P46" s="44">
        <v>33</v>
      </c>
      <c r="Q46" s="44">
        <v>7</v>
      </c>
      <c r="R46" s="44">
        <v>26</v>
      </c>
      <c r="S46" s="44">
        <v>2</v>
      </c>
      <c r="T46" s="44">
        <v>9</v>
      </c>
      <c r="U46" s="44">
        <v>55</v>
      </c>
      <c r="V46" s="44">
        <v>132</v>
      </c>
      <c r="W46" s="45">
        <v>1201</v>
      </c>
    </row>
    <row r="47" spans="1:23" s="39" customFormat="1" ht="12.75" x14ac:dyDescent="0.2">
      <c r="A47" s="40">
        <v>2020</v>
      </c>
      <c r="B47" s="41">
        <v>196.28</v>
      </c>
      <c r="C47" s="41">
        <v>57.94</v>
      </c>
      <c r="D47" s="41">
        <v>363.05</v>
      </c>
      <c r="E47" s="41">
        <v>29.14</v>
      </c>
      <c r="F47" s="41">
        <v>65.540000000000006</v>
      </c>
      <c r="G47" s="41">
        <v>387.77</v>
      </c>
      <c r="H47" s="41">
        <v>1099.73</v>
      </c>
      <c r="I47" s="41">
        <v>169.25</v>
      </c>
      <c r="J47" s="41">
        <v>50.5</v>
      </c>
      <c r="K47" s="41">
        <v>330.9</v>
      </c>
      <c r="L47" s="41">
        <v>26.79</v>
      </c>
      <c r="M47" s="41">
        <v>55.08</v>
      </c>
      <c r="N47" s="41">
        <v>325.82</v>
      </c>
      <c r="O47" s="41">
        <v>958.33</v>
      </c>
      <c r="P47" s="41">
        <v>27.029999999999998</v>
      </c>
      <c r="Q47" s="41">
        <v>7.4399999999999995</v>
      </c>
      <c r="R47" s="41">
        <v>32.15</v>
      </c>
      <c r="S47" s="41">
        <v>2.35</v>
      </c>
      <c r="T47" s="41">
        <v>10.47</v>
      </c>
      <c r="U47" s="41">
        <v>61.95</v>
      </c>
      <c r="V47" s="41">
        <v>141.4</v>
      </c>
      <c r="W47" s="42">
        <v>1070.5899999999999</v>
      </c>
    </row>
    <row r="48" spans="1:23" s="39" customFormat="1" ht="12.75" x14ac:dyDescent="0.2">
      <c r="A48" s="40">
        <v>2021</v>
      </c>
      <c r="B48" s="41">
        <v>198.11999999999998</v>
      </c>
      <c r="C48" s="41">
        <v>59.36</v>
      </c>
      <c r="D48" s="41">
        <v>371.40000000000003</v>
      </c>
      <c r="E48" s="41">
        <v>30.78</v>
      </c>
      <c r="F48" s="41">
        <v>67.850000000000009</v>
      </c>
      <c r="G48" s="41">
        <v>417.78</v>
      </c>
      <c r="H48" s="41">
        <v>1145.28</v>
      </c>
      <c r="I48" s="41">
        <v>171</v>
      </c>
      <c r="J48" s="41">
        <v>51.85</v>
      </c>
      <c r="K48" s="41">
        <v>339.02</v>
      </c>
      <c r="L48" s="41">
        <v>28.45</v>
      </c>
      <c r="M48" s="41">
        <v>57.18</v>
      </c>
      <c r="N48" s="41">
        <v>354.69</v>
      </c>
      <c r="O48" s="41">
        <v>1002.1800000000001</v>
      </c>
      <c r="P48" s="41">
        <v>27.12</v>
      </c>
      <c r="Q48" s="41">
        <v>7.52</v>
      </c>
      <c r="R48" s="41">
        <v>32.379999999999995</v>
      </c>
      <c r="S48" s="41">
        <v>2.3199999999999998</v>
      </c>
      <c r="T48" s="41">
        <v>10.68</v>
      </c>
      <c r="U48" s="41">
        <v>63.09</v>
      </c>
      <c r="V48" s="41">
        <v>143.1</v>
      </c>
      <c r="W48" s="42">
        <v>1114.5</v>
      </c>
    </row>
    <row r="49" spans="1:133" s="39" customFormat="1" ht="12.75" x14ac:dyDescent="0.2">
      <c r="A49" s="40">
        <v>2022</v>
      </c>
      <c r="B49" s="41">
        <v>223.94</v>
      </c>
      <c r="C49" s="41">
        <v>64.95</v>
      </c>
      <c r="D49" s="41">
        <v>407.37</v>
      </c>
      <c r="E49" s="41">
        <v>32.46</v>
      </c>
      <c r="F49" s="41">
        <v>73.61</v>
      </c>
      <c r="G49" s="41">
        <v>477.41</v>
      </c>
      <c r="H49" s="41">
        <v>1279.74</v>
      </c>
      <c r="I49" s="41">
        <v>196.94</v>
      </c>
      <c r="J49" s="41">
        <v>57.24</v>
      </c>
      <c r="K49" s="41">
        <v>375.03</v>
      </c>
      <c r="L49" s="41">
        <v>30.14</v>
      </c>
      <c r="M49" s="41">
        <v>62.87</v>
      </c>
      <c r="N49" s="41">
        <v>413.34</v>
      </c>
      <c r="O49" s="41">
        <v>1135.55</v>
      </c>
      <c r="P49" s="41">
        <v>27</v>
      </c>
      <c r="Q49" s="41">
        <v>7.72</v>
      </c>
      <c r="R49" s="41">
        <v>32.33</v>
      </c>
      <c r="S49" s="41">
        <v>2.3199999999999998</v>
      </c>
      <c r="T49" s="41">
        <v>10.75</v>
      </c>
      <c r="U49" s="41">
        <v>64.070000000000007</v>
      </c>
      <c r="V49" s="41">
        <v>144.19</v>
      </c>
      <c r="W49" s="42">
        <v>1247.28</v>
      </c>
    </row>
    <row r="50" spans="1:133" s="39" customFormat="1" ht="12.75" x14ac:dyDescent="0.2">
      <c r="A50" s="40">
        <v>2023</v>
      </c>
      <c r="B50" s="41">
        <v>214.1</v>
      </c>
      <c r="C50" s="41">
        <v>65.12</v>
      </c>
      <c r="D50" s="41">
        <v>408.91</v>
      </c>
      <c r="E50" s="41">
        <v>29.26</v>
      </c>
      <c r="F50" s="41">
        <v>75.400000000000006</v>
      </c>
      <c r="G50" s="41">
        <v>511.21</v>
      </c>
      <c r="H50" s="41">
        <v>1304</v>
      </c>
      <c r="I50" s="41">
        <v>187.61</v>
      </c>
      <c r="J50" s="41">
        <v>57.33</v>
      </c>
      <c r="K50" s="41">
        <v>376.72</v>
      </c>
      <c r="L50" s="41">
        <v>26.97</v>
      </c>
      <c r="M50" s="41">
        <v>64.510000000000005</v>
      </c>
      <c r="N50" s="41">
        <v>446.53</v>
      </c>
      <c r="O50" s="41">
        <v>1159.67</v>
      </c>
      <c r="P50" s="41">
        <v>26.48</v>
      </c>
      <c r="Q50" s="41">
        <v>7.79</v>
      </c>
      <c r="R50" s="41">
        <v>32.18</v>
      </c>
      <c r="S50" s="41">
        <v>2.29</v>
      </c>
      <c r="T50" s="41">
        <v>10.89</v>
      </c>
      <c r="U50" s="41">
        <v>64.680000000000007</v>
      </c>
      <c r="V50" s="41">
        <v>144.33000000000001</v>
      </c>
      <c r="W50" s="42">
        <v>1274.74</v>
      </c>
    </row>
    <row r="51" spans="1:133" s="39" customFormat="1" ht="12.75" x14ac:dyDescent="0.2">
      <c r="A51" s="40">
        <v>2024</v>
      </c>
      <c r="B51" s="41">
        <v>223.26999999999998</v>
      </c>
      <c r="C51" s="41">
        <v>67</v>
      </c>
      <c r="D51" s="41">
        <v>431.32</v>
      </c>
      <c r="E51" s="41">
        <v>29.630000000000003</v>
      </c>
      <c r="F51" s="41">
        <v>76.42</v>
      </c>
      <c r="G51" s="41">
        <v>553.88</v>
      </c>
      <c r="H51" s="41">
        <v>1381.51</v>
      </c>
      <c r="I51" s="41">
        <v>197.03</v>
      </c>
      <c r="J51" s="41">
        <v>59.06</v>
      </c>
      <c r="K51" s="41">
        <v>399.16</v>
      </c>
      <c r="L51" s="41">
        <v>27.35</v>
      </c>
      <c r="M51" s="41">
        <v>65.47</v>
      </c>
      <c r="N51" s="41">
        <v>488.71999999999997</v>
      </c>
      <c r="O51" s="41">
        <v>1236.79</v>
      </c>
      <c r="P51" s="41">
        <v>26.24</v>
      </c>
      <c r="Q51" s="41">
        <v>7.9399999999999995</v>
      </c>
      <c r="R51" s="41">
        <v>32.15</v>
      </c>
      <c r="S51" s="41">
        <v>2.2799999999999998</v>
      </c>
      <c r="T51" s="41">
        <v>10.95</v>
      </c>
      <c r="U51" s="41">
        <v>65.16</v>
      </c>
      <c r="V51" s="41">
        <v>144.72999999999999</v>
      </c>
      <c r="W51" s="42">
        <v>1351.8799999999999</v>
      </c>
    </row>
    <row r="52" spans="1:133" s="39" customFormat="1" ht="12.75" x14ac:dyDescent="0.2">
      <c r="A52" s="40">
        <v>2025</v>
      </c>
      <c r="B52" s="41">
        <v>249.91</v>
      </c>
      <c r="C52" s="41">
        <v>74.66</v>
      </c>
      <c r="D52" s="41">
        <v>468</v>
      </c>
      <c r="E52" s="41">
        <v>32.86</v>
      </c>
      <c r="F52" s="41">
        <v>89.76</v>
      </c>
      <c r="G52" s="41">
        <v>629.62</v>
      </c>
      <c r="H52" s="41">
        <v>1544.8</v>
      </c>
      <c r="I52" s="41">
        <v>224.71</v>
      </c>
      <c r="J52" s="41">
        <v>66.63</v>
      </c>
      <c r="K52" s="41">
        <v>436.16</v>
      </c>
      <c r="L52" s="41">
        <v>30.62</v>
      </c>
      <c r="M52" s="41">
        <v>78.75</v>
      </c>
      <c r="N52" s="41">
        <v>564.26</v>
      </c>
      <c r="O52" s="41">
        <v>1401.14</v>
      </c>
      <c r="P52" s="41">
        <v>25.189999999999998</v>
      </c>
      <c r="Q52" s="41">
        <v>8.0400000000000009</v>
      </c>
      <c r="R52" s="41">
        <v>31.84</v>
      </c>
      <c r="S52" s="41">
        <v>2.23</v>
      </c>
      <c r="T52" s="41">
        <v>11</v>
      </c>
      <c r="U52" s="41">
        <v>65.36</v>
      </c>
      <c r="V52" s="41">
        <v>143.66</v>
      </c>
      <c r="W52" s="42">
        <v>1511.94</v>
      </c>
    </row>
    <row r="53" spans="1:133" s="39" customFormat="1" ht="12.75" x14ac:dyDescent="0.2">
      <c r="A53" s="40">
        <v>2026</v>
      </c>
      <c r="B53" s="41">
        <v>273.45</v>
      </c>
      <c r="C53" s="41">
        <v>81.13</v>
      </c>
      <c r="D53" s="41">
        <v>498.11</v>
      </c>
      <c r="E53" s="41">
        <v>34.92</v>
      </c>
      <c r="F53" s="41">
        <v>95</v>
      </c>
      <c r="G53" s="41">
        <v>701.59</v>
      </c>
      <c r="H53" s="41">
        <v>1684.19</v>
      </c>
      <c r="I53" s="41">
        <v>248.85</v>
      </c>
      <c r="J53" s="41">
        <v>73.040000000000006</v>
      </c>
      <c r="K53" s="41">
        <v>466.57</v>
      </c>
      <c r="L53" s="41">
        <v>32.729999999999997</v>
      </c>
      <c r="M53" s="41">
        <v>83.95</v>
      </c>
      <c r="N53" s="41">
        <v>636.38</v>
      </c>
      <c r="O53" s="41">
        <v>1541.53</v>
      </c>
      <c r="P53" s="41">
        <v>24.59</v>
      </c>
      <c r="Q53" s="41">
        <v>8.09</v>
      </c>
      <c r="R53" s="41">
        <v>31.54</v>
      </c>
      <c r="S53" s="41">
        <v>2.19</v>
      </c>
      <c r="T53" s="41">
        <v>11.04</v>
      </c>
      <c r="U53" s="41">
        <v>65.209999999999994</v>
      </c>
      <c r="V53" s="41">
        <v>142.66</v>
      </c>
      <c r="W53" s="42">
        <v>1649.27</v>
      </c>
    </row>
    <row r="54" spans="1:133" s="39" customFormat="1" ht="12.75" x14ac:dyDescent="0.2">
      <c r="A54" s="40">
        <v>2027</v>
      </c>
      <c r="B54" s="41">
        <v>286.39</v>
      </c>
      <c r="C54" s="41">
        <v>83.58</v>
      </c>
      <c r="D54" s="41">
        <v>518.36</v>
      </c>
      <c r="E54" s="41">
        <v>36.9</v>
      </c>
      <c r="F54" s="41">
        <v>100.57000000000001</v>
      </c>
      <c r="G54" s="41">
        <v>761.68</v>
      </c>
      <c r="H54" s="41">
        <v>1787.48</v>
      </c>
      <c r="I54" s="41">
        <v>262.83999999999997</v>
      </c>
      <c r="J54" s="41">
        <v>75.44</v>
      </c>
      <c r="K54" s="41">
        <v>487.38</v>
      </c>
      <c r="L54" s="41">
        <v>34.79</v>
      </c>
      <c r="M54" s="41">
        <v>89.52</v>
      </c>
      <c r="N54" s="41">
        <v>697.12</v>
      </c>
      <c r="O54" s="41">
        <v>1647.0900000000001</v>
      </c>
      <c r="P54" s="41">
        <v>23.55</v>
      </c>
      <c r="Q54" s="41">
        <v>8.14</v>
      </c>
      <c r="R54" s="41">
        <v>30.98</v>
      </c>
      <c r="S54" s="41">
        <v>2.12</v>
      </c>
      <c r="T54" s="41">
        <v>11.05</v>
      </c>
      <c r="U54" s="41">
        <v>64.56</v>
      </c>
      <c r="V54" s="41">
        <v>140.39000000000001</v>
      </c>
      <c r="W54" s="42">
        <v>1750.58</v>
      </c>
    </row>
    <row r="55" spans="1:133" s="39" customFormat="1" ht="25.5" x14ac:dyDescent="0.2">
      <c r="A55" s="46" t="s">
        <v>16</v>
      </c>
      <c r="B55" s="47">
        <f>SUM(B47:B54)</f>
        <v>1865.46</v>
      </c>
      <c r="C55" s="47">
        <f t="shared" ref="C55:W55" si="0">SUM(C47:C54)</f>
        <v>553.74</v>
      </c>
      <c r="D55" s="47">
        <f t="shared" si="0"/>
        <v>3466.5200000000004</v>
      </c>
      <c r="E55" s="48">
        <f t="shared" si="0"/>
        <v>255.95000000000002</v>
      </c>
      <c r="F55" s="48">
        <f t="shared" si="0"/>
        <v>644.15</v>
      </c>
      <c r="G55" s="48">
        <f t="shared" si="0"/>
        <v>4440.9400000000005</v>
      </c>
      <c r="H55" s="47">
        <f t="shared" si="0"/>
        <v>11226.73</v>
      </c>
      <c r="I55" s="47">
        <f t="shared" si="0"/>
        <v>1658.2299999999998</v>
      </c>
      <c r="J55" s="47">
        <f t="shared" si="0"/>
        <v>491.09000000000003</v>
      </c>
      <c r="K55" s="48">
        <f t="shared" si="0"/>
        <v>3210.94</v>
      </c>
      <c r="L55" s="48">
        <f t="shared" si="0"/>
        <v>237.83999999999997</v>
      </c>
      <c r="M55" s="48">
        <f t="shared" si="0"/>
        <v>557.33000000000004</v>
      </c>
      <c r="N55" s="47">
        <f t="shared" si="0"/>
        <v>3926.8599999999997</v>
      </c>
      <c r="O55" s="47">
        <f t="shared" si="0"/>
        <v>10082.280000000001</v>
      </c>
      <c r="P55" s="48">
        <f t="shared" si="0"/>
        <v>207.20000000000002</v>
      </c>
      <c r="Q55" s="48">
        <f t="shared" si="0"/>
        <v>62.679999999999993</v>
      </c>
      <c r="R55" s="47">
        <f t="shared" si="0"/>
        <v>255.54999999999998</v>
      </c>
      <c r="S55" s="47">
        <f t="shared" si="0"/>
        <v>18.100000000000001</v>
      </c>
      <c r="T55" s="47">
        <f t="shared" si="0"/>
        <v>86.83</v>
      </c>
      <c r="U55" s="48">
        <f t="shared" si="0"/>
        <v>514.08000000000004</v>
      </c>
      <c r="V55" s="48">
        <f t="shared" si="0"/>
        <v>1144.46</v>
      </c>
      <c r="W55" s="48">
        <f t="shared" si="0"/>
        <v>10970.78</v>
      </c>
    </row>
    <row r="56" spans="1:133" s="50" customFormat="1" ht="25.5" x14ac:dyDescent="0.2">
      <c r="A56" s="49" t="s">
        <v>17</v>
      </c>
      <c r="B56" s="49">
        <f>B54/B46-1</f>
        <v>2.6487455197132581E-2</v>
      </c>
      <c r="C56" s="49">
        <f t="shared" ref="C56:W56" si="1">C54/C46-1</f>
        <v>-3.9310344827586219E-2</v>
      </c>
      <c r="D56" s="49">
        <f t="shared" si="1"/>
        <v>0.27049019607843139</v>
      </c>
      <c r="E56" s="49">
        <f t="shared" si="1"/>
        <v>2.4999999999999911E-2</v>
      </c>
      <c r="F56" s="49">
        <f t="shared" si="1"/>
        <v>0.70457627118644073</v>
      </c>
      <c r="G56" s="49">
        <f t="shared" si="1"/>
        <v>1.0697826086956521</v>
      </c>
      <c r="H56" s="49">
        <f t="shared" si="1"/>
        <v>0.44501212611156027</v>
      </c>
      <c r="I56" s="49">
        <f t="shared" si="1"/>
        <v>6.8455284552845441E-2</v>
      </c>
      <c r="J56" s="49">
        <f t="shared" si="1"/>
        <v>-5.7000000000000051E-2</v>
      </c>
      <c r="K56" s="49">
        <f t="shared" si="1"/>
        <v>0.27586387434554971</v>
      </c>
      <c r="L56" s="49">
        <f t="shared" si="1"/>
        <v>2.3235294117647021E-2</v>
      </c>
      <c r="M56" s="49">
        <f t="shared" si="1"/>
        <v>0.826938775510204</v>
      </c>
      <c r="N56" s="49">
        <f t="shared" si="1"/>
        <v>1.2272204472843451</v>
      </c>
      <c r="O56" s="49">
        <f t="shared" si="1"/>
        <v>0.4919293478260871</v>
      </c>
      <c r="P56" s="49">
        <f t="shared" si="1"/>
        <v>-0.28636363636363638</v>
      </c>
      <c r="Q56" s="49">
        <f t="shared" si="1"/>
        <v>0.16285714285714303</v>
      </c>
      <c r="R56" s="49">
        <f t="shared" si="1"/>
        <v>0.19153846153846166</v>
      </c>
      <c r="S56" s="49">
        <f t="shared" si="1"/>
        <v>6.0000000000000053E-2</v>
      </c>
      <c r="T56" s="49">
        <f t="shared" si="1"/>
        <v>0.22777777777777786</v>
      </c>
      <c r="U56" s="49">
        <f t="shared" si="1"/>
        <v>0.17381818181818187</v>
      </c>
      <c r="V56" s="49">
        <f t="shared" si="1"/>
        <v>6.3560606060606206E-2</v>
      </c>
      <c r="W56" s="49">
        <f t="shared" si="1"/>
        <v>0.45760199833472104</v>
      </c>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c r="DE56" s="51"/>
      <c r="DF56" s="51"/>
      <c r="DG56" s="51"/>
      <c r="DH56" s="51"/>
      <c r="DI56" s="51"/>
      <c r="DJ56" s="51"/>
      <c r="DK56" s="51"/>
      <c r="DL56" s="51"/>
      <c r="DM56" s="51"/>
      <c r="DN56" s="51"/>
      <c r="DO56" s="51"/>
      <c r="DP56" s="51"/>
      <c r="DQ56" s="51"/>
      <c r="DR56" s="51"/>
      <c r="DS56" s="51"/>
      <c r="DT56" s="51"/>
      <c r="DU56" s="51"/>
      <c r="DV56" s="51"/>
      <c r="DW56" s="51"/>
      <c r="DX56" s="51"/>
      <c r="DY56" s="51"/>
      <c r="DZ56" s="51"/>
      <c r="EA56" s="51"/>
      <c r="EB56" s="51"/>
      <c r="EC56" s="51"/>
    </row>
    <row r="57" spans="1:133" s="50" customFormat="1" ht="12.75" x14ac:dyDescent="0.2">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row>
    <row r="58" spans="1:133" x14ac:dyDescent="0.25">
      <c r="W58" s="32"/>
      <c r="X58" s="32"/>
      <c r="Y58" s="32"/>
      <c r="Z58" s="32"/>
      <c r="AA58" s="32"/>
      <c r="AB58" s="32"/>
      <c r="AC58" s="32"/>
      <c r="AD58" s="32"/>
      <c r="AE58" s="32"/>
      <c r="AF58" s="32"/>
      <c r="AG58" s="32"/>
      <c r="AH58" s="32"/>
      <c r="AI58" s="32"/>
      <c r="AJ58" s="32"/>
      <c r="AK58" s="32"/>
      <c r="AL58" s="32"/>
      <c r="AM58" s="32"/>
      <c r="AN58" s="32"/>
      <c r="DL58"/>
      <c r="DM58"/>
      <c r="DN58"/>
      <c r="DO58"/>
      <c r="DP58"/>
      <c r="DQ58"/>
      <c r="DR58"/>
      <c r="DS58"/>
      <c r="DT58"/>
      <c r="DU58"/>
      <c r="DV58"/>
      <c r="DW58"/>
      <c r="DX58"/>
      <c r="DY58"/>
      <c r="DZ58"/>
      <c r="EA58"/>
      <c r="EB58"/>
      <c r="EC58"/>
    </row>
    <row r="59" spans="1:133" x14ac:dyDescent="0.25">
      <c r="W59" s="32"/>
      <c r="X59" s="32"/>
      <c r="Y59" s="32"/>
      <c r="Z59" s="32"/>
      <c r="AA59" s="32"/>
      <c r="AB59" s="32"/>
      <c r="AC59" s="32"/>
      <c r="AD59" s="32"/>
      <c r="AE59" s="32"/>
      <c r="AF59" s="32"/>
      <c r="AG59" s="32"/>
      <c r="AH59" s="32"/>
      <c r="AI59" s="32"/>
      <c r="AJ59" s="32"/>
      <c r="AK59" s="32"/>
      <c r="AL59" s="32"/>
      <c r="AM59" s="32"/>
      <c r="AN59" s="32"/>
      <c r="DL59"/>
      <c r="DM59"/>
      <c r="DN59"/>
      <c r="DO59"/>
      <c r="DP59"/>
      <c r="DQ59"/>
      <c r="DR59"/>
      <c r="DS59"/>
      <c r="DT59"/>
      <c r="DU59"/>
      <c r="DV59"/>
      <c r="DW59"/>
      <c r="DX59"/>
      <c r="DY59"/>
      <c r="DZ59"/>
      <c r="EA59"/>
      <c r="EB59"/>
      <c r="EC59"/>
    </row>
    <row r="60" spans="1:133" x14ac:dyDescent="0.25">
      <c r="W60" s="32"/>
      <c r="X60" s="32"/>
      <c r="Y60" s="32"/>
      <c r="Z60" s="32"/>
      <c r="AA60" s="32"/>
      <c r="AB60" s="32"/>
      <c r="AC60" s="32"/>
      <c r="AD60" s="32"/>
      <c r="AE60" s="32"/>
      <c r="AF60" s="32"/>
      <c r="AG60" s="32"/>
      <c r="AH60" s="32"/>
      <c r="AI60" s="32"/>
      <c r="AJ60" s="32"/>
      <c r="AK60" s="32"/>
      <c r="AL60" s="32"/>
      <c r="AM60" s="32"/>
      <c r="AN60" s="32"/>
      <c r="DL60"/>
      <c r="DM60"/>
      <c r="DN60"/>
      <c r="DO60"/>
      <c r="DP60"/>
      <c r="DQ60"/>
      <c r="DR60"/>
      <c r="DS60"/>
      <c r="DT60"/>
      <c r="DU60"/>
      <c r="DV60"/>
      <c r="DW60"/>
      <c r="DX60"/>
      <c r="DY60"/>
      <c r="DZ60"/>
      <c r="EA60"/>
      <c r="EB60"/>
      <c r="EC60"/>
    </row>
    <row r="61" spans="1:133" x14ac:dyDescent="0.25">
      <c r="W61" s="32"/>
      <c r="X61" s="32"/>
      <c r="Y61" s="32"/>
      <c r="Z61" s="32"/>
      <c r="AA61" s="32"/>
      <c r="AB61" s="32"/>
      <c r="AC61" s="32"/>
      <c r="AD61" s="32"/>
      <c r="AE61" s="32"/>
      <c r="AF61" s="32"/>
      <c r="AG61" s="32"/>
      <c r="AH61" s="32"/>
      <c r="AI61" s="32"/>
      <c r="AJ61" s="32"/>
      <c r="AK61" s="32"/>
      <c r="AL61" s="32"/>
      <c r="AM61" s="32"/>
      <c r="AN61" s="32"/>
      <c r="DL61"/>
      <c r="DM61"/>
      <c r="DN61"/>
      <c r="DO61"/>
      <c r="DP61"/>
      <c r="DQ61"/>
      <c r="DR61"/>
      <c r="DS61"/>
      <c r="DT61"/>
      <c r="DU61"/>
      <c r="DV61"/>
      <c r="DW61"/>
      <c r="DX61"/>
      <c r="DY61"/>
      <c r="DZ61"/>
      <c r="EA61"/>
      <c r="EB61"/>
      <c r="EC61"/>
    </row>
    <row r="62" spans="1:133" x14ac:dyDescent="0.25">
      <c r="W62" s="32"/>
      <c r="X62" s="32"/>
      <c r="Y62" s="32"/>
      <c r="Z62" s="32"/>
      <c r="AA62" s="32"/>
      <c r="AB62" s="32"/>
      <c r="AC62" s="32"/>
      <c r="AD62" s="32"/>
      <c r="AE62" s="32"/>
      <c r="AF62" s="32"/>
      <c r="AG62" s="32"/>
      <c r="AH62" s="32"/>
      <c r="AI62" s="32"/>
      <c r="AJ62" s="32"/>
      <c r="AK62" s="32"/>
      <c r="AL62" s="32"/>
      <c r="AM62" s="32"/>
      <c r="AN62" s="32"/>
      <c r="DL62"/>
      <c r="DM62"/>
      <c r="DN62"/>
      <c r="DO62"/>
      <c r="DP62"/>
      <c r="DQ62"/>
      <c r="DR62"/>
      <c r="DS62"/>
      <c r="DT62"/>
      <c r="DU62"/>
      <c r="DV62"/>
      <c r="DW62"/>
      <c r="DX62"/>
      <c r="DY62"/>
      <c r="DZ62"/>
      <c r="EA62"/>
      <c r="EB62"/>
      <c r="EC62"/>
    </row>
  </sheetData>
  <mergeCells count="5">
    <mergeCell ref="A35:A36"/>
    <mergeCell ref="B35:H35"/>
    <mergeCell ref="I35:O35"/>
    <mergeCell ref="P35:V35"/>
    <mergeCell ref="W35:W36"/>
  </mergeCells>
  <pageMargins left="0.19685039370078741" right="0.19685039370078741" top="0.19685039370078741" bottom="0.19685039370078741" header="0.31496062992125984" footer="0.31496062992125984"/>
  <pageSetup paperSize="9" scale="5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zoomScale="120" zoomScaleNormal="120" workbookViewId="0">
      <selection sqref="A1:V45"/>
    </sheetView>
  </sheetViews>
  <sheetFormatPr baseColWidth="10" defaultColWidth="11.42578125" defaultRowHeight="15" x14ac:dyDescent="0.25"/>
  <cols>
    <col min="1" max="1" width="15.140625" customWidth="1"/>
    <col min="2" max="3" width="7.140625" customWidth="1"/>
    <col min="4" max="11" width="9.85546875" customWidth="1"/>
    <col min="12" max="12" width="9.85546875" style="32" customWidth="1"/>
    <col min="13" max="14" width="4.7109375" customWidth="1"/>
    <col min="15" max="15" width="13.42578125" customWidth="1"/>
  </cols>
  <sheetData>
    <row r="1" spans="1:12" ht="15.75" thickBot="1" x14ac:dyDescent="0.3">
      <c r="A1" s="97" t="s">
        <v>18</v>
      </c>
      <c r="B1" s="97"/>
      <c r="C1" s="97"/>
      <c r="D1" s="97"/>
      <c r="E1" s="97"/>
      <c r="F1" s="97"/>
      <c r="G1" s="97"/>
      <c r="H1" s="97"/>
      <c r="I1" s="97"/>
      <c r="J1" s="97"/>
      <c r="K1" s="97"/>
      <c r="L1" s="52"/>
    </row>
    <row r="2" spans="1:12" ht="26.25" customHeight="1" thickBot="1" x14ac:dyDescent="0.3">
      <c r="A2" s="53"/>
      <c r="B2" s="98" t="s">
        <v>19</v>
      </c>
      <c r="C2" s="99"/>
      <c r="D2" s="98" t="s">
        <v>20</v>
      </c>
      <c r="E2" s="100"/>
      <c r="F2" s="100"/>
      <c r="G2" s="99"/>
      <c r="H2" s="98" t="s">
        <v>21</v>
      </c>
      <c r="I2" s="99"/>
      <c r="J2" s="98" t="s">
        <v>22</v>
      </c>
      <c r="K2" s="99"/>
      <c r="L2" s="54"/>
    </row>
    <row r="3" spans="1:12" ht="12.75" customHeight="1" thickBot="1" x14ac:dyDescent="0.3">
      <c r="A3" s="53"/>
      <c r="B3" s="92"/>
      <c r="C3" s="93"/>
      <c r="D3" s="92" t="s">
        <v>23</v>
      </c>
      <c r="E3" s="93"/>
      <c r="F3" s="94" t="s">
        <v>24</v>
      </c>
      <c r="G3" s="93"/>
      <c r="H3" s="92" t="s">
        <v>25</v>
      </c>
      <c r="I3" s="93"/>
      <c r="J3" s="55"/>
      <c r="K3" s="56"/>
      <c r="L3" s="54"/>
    </row>
    <row r="4" spans="1:12" ht="13.5" customHeight="1" thickBot="1" x14ac:dyDescent="0.3">
      <c r="A4" s="57" t="s">
        <v>26</v>
      </c>
      <c r="B4" s="56">
        <v>2019</v>
      </c>
      <c r="C4" s="56">
        <v>2027</v>
      </c>
      <c r="D4" s="58" t="s">
        <v>27</v>
      </c>
      <c r="E4" s="58" t="s">
        <v>28</v>
      </c>
      <c r="F4" s="58" t="s">
        <v>29</v>
      </c>
      <c r="G4" s="58" t="s">
        <v>56</v>
      </c>
      <c r="H4" s="59" t="s">
        <v>30</v>
      </c>
      <c r="I4" s="60" t="s">
        <v>31</v>
      </c>
      <c r="J4" s="58" t="s">
        <v>29</v>
      </c>
      <c r="K4" s="58" t="s">
        <v>56</v>
      </c>
      <c r="L4" s="61"/>
    </row>
    <row r="5" spans="1:12" ht="12" customHeight="1" x14ac:dyDescent="0.25">
      <c r="A5" s="62" t="s">
        <v>32</v>
      </c>
      <c r="B5" s="63">
        <v>66.459999999999994</v>
      </c>
      <c r="C5" s="63">
        <v>66.42</v>
      </c>
      <c r="D5" s="63">
        <v>2.9222797927461142</v>
      </c>
      <c r="E5" s="63">
        <v>2.4196891191709846</v>
      </c>
      <c r="F5" s="63">
        <v>1.6288601036269428</v>
      </c>
      <c r="G5" s="63">
        <v>2.067098445595855</v>
      </c>
      <c r="H5" s="64">
        <v>0.57621648273105119</v>
      </c>
      <c r="I5" s="64">
        <v>0.1545119886229962</v>
      </c>
      <c r="J5" s="64">
        <v>2.2050765863579942</v>
      </c>
      <c r="K5" s="63">
        <v>2.2216104342188512</v>
      </c>
      <c r="L5" s="63"/>
    </row>
    <row r="6" spans="1:12" ht="12" customHeight="1" x14ac:dyDescent="0.25">
      <c r="A6" s="62" t="s">
        <v>33</v>
      </c>
      <c r="B6" s="63">
        <v>66.27</v>
      </c>
      <c r="C6" s="63">
        <v>65.97</v>
      </c>
      <c r="D6" s="63">
        <v>2.9795714997508722</v>
      </c>
      <c r="E6" s="63">
        <v>2.132536123567514</v>
      </c>
      <c r="F6" s="63">
        <v>1.787842551071251</v>
      </c>
      <c r="G6" s="63">
        <v>2.3694569008470352</v>
      </c>
      <c r="H6" s="64">
        <v>0.60067438412532148</v>
      </c>
      <c r="I6" s="64">
        <v>0.4975206272652466</v>
      </c>
      <c r="J6" s="64">
        <v>2.3885169351965727</v>
      </c>
      <c r="K6" s="63">
        <v>2.8669775281122818</v>
      </c>
      <c r="L6" s="63"/>
    </row>
    <row r="7" spans="1:12" ht="12" customHeight="1" x14ac:dyDescent="0.25">
      <c r="A7" s="62" t="s">
        <v>34</v>
      </c>
      <c r="B7" s="63">
        <v>65.64</v>
      </c>
      <c r="C7" s="63">
        <v>66.09</v>
      </c>
      <c r="D7" s="63">
        <v>3.3949268163454538</v>
      </c>
      <c r="E7" s="63">
        <v>3.1008676071262999</v>
      </c>
      <c r="F7" s="63">
        <v>2.6254056560037089</v>
      </c>
      <c r="G7" s="63">
        <v>3.2771927500717486</v>
      </c>
      <c r="H7" s="64">
        <v>0.44959568642113368</v>
      </c>
      <c r="I7" s="64">
        <v>0.38095605971897317</v>
      </c>
      <c r="J7" s="64">
        <v>3.0750013424248426</v>
      </c>
      <c r="K7" s="63">
        <v>3.6581488097907218</v>
      </c>
      <c r="L7" s="63"/>
    </row>
    <row r="8" spans="1:12" ht="12" customHeight="1" x14ac:dyDescent="0.25">
      <c r="A8" s="62" t="s">
        <v>35</v>
      </c>
      <c r="B8" s="63">
        <v>65.099999999999994</v>
      </c>
      <c r="C8" s="63">
        <v>65.569999999999993</v>
      </c>
      <c r="D8" s="63">
        <v>2.3861034346624557</v>
      </c>
      <c r="E8" s="63">
        <v>1.5309909198578762</v>
      </c>
      <c r="F8" s="63">
        <v>1.8539676273193841</v>
      </c>
      <c r="G8" s="63">
        <v>2.7541650217133835</v>
      </c>
      <c r="H8" s="64">
        <v>0.55037316474335629</v>
      </c>
      <c r="I8" s="64">
        <v>0.52799289129985549</v>
      </c>
      <c r="J8" s="64">
        <v>2.4043407920627402</v>
      </c>
      <c r="K8" s="63">
        <v>3.282157913013239</v>
      </c>
      <c r="L8" s="63"/>
    </row>
    <row r="9" spans="1:12" ht="12" customHeight="1" x14ac:dyDescent="0.25">
      <c r="A9" s="62" t="s">
        <v>36</v>
      </c>
      <c r="B9" s="63">
        <v>67.12</v>
      </c>
      <c r="C9" s="63">
        <v>68.14</v>
      </c>
      <c r="D9" s="63">
        <v>4.0610032770355433</v>
      </c>
      <c r="E9" s="63">
        <v>3.8694227375850767</v>
      </c>
      <c r="F9" s="63">
        <v>2.6612301487269971</v>
      </c>
      <c r="G9" s="63">
        <v>3.4020250399126115</v>
      </c>
      <c r="H9" s="64">
        <v>-0.21413472816937951</v>
      </c>
      <c r="I9" s="64">
        <v>-0.28818603594576997</v>
      </c>
      <c r="J9" s="64">
        <v>2.4470954205576176</v>
      </c>
      <c r="K9" s="63">
        <v>3.1138390039668415</v>
      </c>
      <c r="L9" s="63"/>
    </row>
    <row r="10" spans="1:12" ht="13.5" customHeight="1" x14ac:dyDescent="0.25">
      <c r="A10" s="65" t="s">
        <v>37</v>
      </c>
      <c r="B10" s="66">
        <v>65.912971962616808</v>
      </c>
      <c r="C10" s="66">
        <v>66.212665653495435</v>
      </c>
      <c r="D10" s="66">
        <v>2.9724202926898657</v>
      </c>
      <c r="E10" s="66">
        <v>2.3863292849903086</v>
      </c>
      <c r="F10" s="66">
        <v>2.1548055550616141</v>
      </c>
      <c r="G10" s="66">
        <v>2.911363218758706</v>
      </c>
      <c r="H10" s="66">
        <v>0.40365682989051965</v>
      </c>
      <c r="I10" s="66">
        <v>0.29107682867299811</v>
      </c>
      <c r="J10" s="66">
        <v>2.5584623849521337</v>
      </c>
      <c r="K10" s="66">
        <v>3.2024400474317041</v>
      </c>
      <c r="L10" s="67"/>
    </row>
    <row r="11" spans="1:12" ht="12" customHeight="1" x14ac:dyDescent="0.25">
      <c r="A11" s="62" t="s">
        <v>38</v>
      </c>
      <c r="B11" s="63">
        <v>67.44</v>
      </c>
      <c r="C11" s="63">
        <v>67.98</v>
      </c>
      <c r="D11" s="63">
        <v>4.504331087584216</v>
      </c>
      <c r="E11" s="63">
        <v>3.7343599615014433</v>
      </c>
      <c r="F11" s="63">
        <v>2.9118383060635229</v>
      </c>
      <c r="G11" s="63">
        <v>3.3583573949310228</v>
      </c>
      <c r="H11" s="63"/>
      <c r="I11" s="63"/>
      <c r="J11" s="63"/>
      <c r="K11" s="63"/>
      <c r="L11" s="63"/>
    </row>
    <row r="12" spans="1:12" ht="13.5" customHeight="1" x14ac:dyDescent="0.25">
      <c r="A12" s="68" t="s">
        <v>39</v>
      </c>
      <c r="B12" s="69">
        <v>65.959999999999994</v>
      </c>
      <c r="C12" s="69">
        <v>66.25</v>
      </c>
      <c r="D12" s="69">
        <v>3.000209511837419</v>
      </c>
      <c r="E12" s="69">
        <v>2.4107828758991552</v>
      </c>
      <c r="F12" s="69">
        <v>2.1685383057476084</v>
      </c>
      <c r="G12" s="69">
        <v>2.9194717973787738</v>
      </c>
      <c r="H12" s="63"/>
      <c r="I12" s="63"/>
      <c r="J12" s="63"/>
      <c r="K12" s="63"/>
      <c r="L12" s="63"/>
    </row>
    <row r="13" spans="1:12" ht="13.5" customHeight="1" x14ac:dyDescent="0.25">
      <c r="A13" s="70" t="s">
        <v>42</v>
      </c>
      <c r="B13" s="70"/>
      <c r="C13" s="70"/>
      <c r="D13" s="70"/>
      <c r="E13" s="70"/>
      <c r="F13" s="70"/>
      <c r="G13" s="70"/>
      <c r="H13" s="95" t="s">
        <v>40</v>
      </c>
      <c r="I13" s="95"/>
      <c r="J13" s="95"/>
      <c r="K13" s="95"/>
      <c r="L13" s="71"/>
    </row>
    <row r="14" spans="1:12" ht="12.75" customHeight="1" x14ac:dyDescent="0.25">
      <c r="A14" s="72" t="s">
        <v>41</v>
      </c>
      <c r="B14" s="72"/>
      <c r="C14" s="72"/>
      <c r="D14" s="32"/>
      <c r="E14" s="32"/>
      <c r="F14" s="32"/>
      <c r="G14" s="32"/>
      <c r="H14" s="95"/>
      <c r="I14" s="95"/>
      <c r="J14" s="95"/>
      <c r="K14" s="95"/>
      <c r="L14" s="71"/>
    </row>
    <row r="15" spans="1:12" ht="22.5" customHeight="1" x14ac:dyDescent="0.25">
      <c r="A15" s="96" t="s">
        <v>55</v>
      </c>
      <c r="B15" s="96"/>
      <c r="C15" s="96"/>
      <c r="D15" s="96"/>
      <c r="E15" s="96"/>
      <c r="F15" s="96"/>
      <c r="G15" s="96"/>
      <c r="H15" s="96"/>
      <c r="I15" s="96"/>
      <c r="J15" s="96"/>
      <c r="K15" s="96"/>
      <c r="L15" s="73"/>
    </row>
    <row r="16" spans="1:12" ht="13.5" customHeight="1" x14ac:dyDescent="0.25">
      <c r="A16" s="72"/>
      <c r="B16" s="72"/>
      <c r="C16" s="72"/>
    </row>
    <row r="23" spans="9:9" x14ac:dyDescent="0.25">
      <c r="I23" s="74"/>
    </row>
    <row r="33" spans="9:9" x14ac:dyDescent="0.25">
      <c r="I33" s="74"/>
    </row>
  </sheetData>
  <mergeCells count="10">
    <mergeCell ref="A15:K15"/>
    <mergeCell ref="A1:K1"/>
    <mergeCell ref="B2:C3"/>
    <mergeCell ref="D2:G2"/>
    <mergeCell ref="H2:I2"/>
    <mergeCell ref="J2:K2"/>
    <mergeCell ref="D3:E3"/>
    <mergeCell ref="F3:G3"/>
    <mergeCell ref="H3:I3"/>
    <mergeCell ref="H13:K14"/>
  </mergeCells>
  <pageMargins left="0.19685039370078741" right="0.19685039370078741" top="0.19685039370078741" bottom="0.19685039370078741"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74"/>
  <sheetViews>
    <sheetView topLeftCell="A35" zoomScale="60" zoomScaleNormal="60" workbookViewId="0">
      <pane xSplit="1" topLeftCell="AQ1" activePane="topRight" state="frozen"/>
      <selection sqref="A1:V45"/>
      <selection pane="topRight" sqref="A1:V45"/>
    </sheetView>
  </sheetViews>
  <sheetFormatPr baseColWidth="10" defaultColWidth="11.42578125" defaultRowHeight="15" x14ac:dyDescent="0.25"/>
  <cols>
    <col min="1" max="1" width="11.28515625" customWidth="1"/>
    <col min="2" max="3" width="7" customWidth="1"/>
    <col min="4" max="4" width="10.5703125" customWidth="1"/>
    <col min="5" max="5" width="7" customWidth="1"/>
    <col min="6" max="6" width="12" customWidth="1"/>
    <col min="7" max="8" width="7" customWidth="1"/>
    <col min="9" max="9" width="12.5703125" customWidth="1"/>
    <col min="10" max="10" width="9.28515625" customWidth="1"/>
    <col min="11" max="11" width="10.7109375" customWidth="1"/>
    <col min="12" max="13" width="7.28515625" customWidth="1"/>
    <col min="14" max="14" width="10.5703125" customWidth="1"/>
    <col min="15" max="15" width="7.28515625" customWidth="1"/>
    <col min="16" max="16" width="12.140625" customWidth="1"/>
    <col min="17" max="26" width="7.28515625" customWidth="1"/>
    <col min="35" max="35" width="19" customWidth="1"/>
  </cols>
  <sheetData>
    <row r="1" spans="1:37" s="102" customFormat="1" x14ac:dyDescent="0.2">
      <c r="A1" s="35" t="s">
        <v>43</v>
      </c>
      <c r="B1" s="101"/>
      <c r="C1" s="101"/>
      <c r="D1" s="101"/>
      <c r="E1" s="101"/>
      <c r="F1" s="101"/>
      <c r="G1" s="101"/>
      <c r="H1" s="101"/>
      <c r="I1" s="101"/>
      <c r="J1" s="101"/>
      <c r="K1" s="35" t="s">
        <v>44</v>
      </c>
      <c r="R1" s="103"/>
      <c r="AK1" s="104"/>
    </row>
    <row r="2" spans="1:37" s="106" customFormat="1" ht="38.25" x14ac:dyDescent="0.25">
      <c r="A2" s="38" t="s">
        <v>1</v>
      </c>
      <c r="B2" s="75" t="s">
        <v>36</v>
      </c>
      <c r="C2" s="38" t="s">
        <v>32</v>
      </c>
      <c r="D2" s="38" t="s">
        <v>34</v>
      </c>
      <c r="E2" s="38" t="s">
        <v>38</v>
      </c>
      <c r="F2" s="38" t="s">
        <v>45</v>
      </c>
      <c r="G2" s="38" t="s">
        <v>35</v>
      </c>
      <c r="H2" s="38" t="s">
        <v>46</v>
      </c>
      <c r="I2" s="38" t="s">
        <v>47</v>
      </c>
      <c r="J2" s="105"/>
      <c r="K2" s="38" t="s">
        <v>1</v>
      </c>
      <c r="L2" s="75" t="s">
        <v>36</v>
      </c>
      <c r="M2" s="38" t="s">
        <v>32</v>
      </c>
      <c r="N2" s="38" t="s">
        <v>34</v>
      </c>
      <c r="O2" s="38" t="s">
        <v>38</v>
      </c>
      <c r="P2" s="38" t="s">
        <v>45</v>
      </c>
      <c r="Q2" s="38" t="s">
        <v>35</v>
      </c>
      <c r="R2" s="38" t="s">
        <v>46</v>
      </c>
      <c r="S2" s="105"/>
      <c r="T2" s="105"/>
      <c r="U2" s="105"/>
      <c r="V2" s="105"/>
      <c r="W2" s="105"/>
      <c r="X2" s="105"/>
      <c r="Y2" s="105"/>
      <c r="Z2" s="105"/>
    </row>
    <row r="3" spans="1:37" s="111" customFormat="1" x14ac:dyDescent="0.25">
      <c r="A3" s="40">
        <v>2015</v>
      </c>
      <c r="B3" s="19">
        <v>66.81</v>
      </c>
      <c r="C3" s="19">
        <v>66.19</v>
      </c>
      <c r="D3" s="19">
        <v>65.44</v>
      </c>
      <c r="E3" s="19">
        <v>66.739999999999995</v>
      </c>
      <c r="F3" s="19">
        <v>66.13</v>
      </c>
      <c r="G3" s="107">
        <v>65.33</v>
      </c>
      <c r="H3" s="19">
        <v>65.819999999999993</v>
      </c>
      <c r="I3" s="19">
        <v>65.792281205164983</v>
      </c>
      <c r="J3" s="108"/>
      <c r="K3" s="40">
        <v>2015</v>
      </c>
      <c r="L3" s="109">
        <v>0.24468085106382978</v>
      </c>
      <c r="M3" s="109">
        <v>0.24576271186440679</v>
      </c>
      <c r="N3" s="109">
        <v>0.39641434262948205</v>
      </c>
      <c r="O3" s="109">
        <v>0.26190476190476192</v>
      </c>
      <c r="P3" s="109">
        <v>0.16129032258064516</v>
      </c>
      <c r="Q3" s="110">
        <v>0.17293233082706766</v>
      </c>
      <c r="R3" s="109">
        <v>0.27298050139275765</v>
      </c>
      <c r="S3" s="108"/>
      <c r="T3" s="108"/>
      <c r="U3" s="108"/>
      <c r="V3" s="108"/>
      <c r="W3" s="108"/>
      <c r="X3" s="108"/>
      <c r="Y3" s="108"/>
      <c r="Z3" s="108"/>
    </row>
    <row r="4" spans="1:37" s="111" customFormat="1" x14ac:dyDescent="0.25">
      <c r="A4" s="40">
        <v>2016</v>
      </c>
      <c r="B4" s="19">
        <v>67.23</v>
      </c>
      <c r="C4" s="19">
        <v>66.28</v>
      </c>
      <c r="D4" s="19">
        <v>65.36</v>
      </c>
      <c r="E4" s="19">
        <v>67.489999999999995</v>
      </c>
      <c r="F4" s="19">
        <v>66.41</v>
      </c>
      <c r="G4" s="107">
        <v>65.47</v>
      </c>
      <c r="H4" s="19">
        <v>66.05</v>
      </c>
      <c r="I4" s="19">
        <v>66.008518518518528</v>
      </c>
      <c r="J4" s="108"/>
      <c r="K4" s="40">
        <v>2016</v>
      </c>
      <c r="L4" s="109">
        <v>0.24770642201834864</v>
      </c>
      <c r="M4" s="109">
        <v>0.28125</v>
      </c>
      <c r="N4" s="109">
        <v>0.41911764705882354</v>
      </c>
      <c r="O4" s="109">
        <v>0.2857142857142857</v>
      </c>
      <c r="P4" s="109">
        <v>0.17105263157894737</v>
      </c>
      <c r="Q4" s="110">
        <v>0.17647058823529413</v>
      </c>
      <c r="R4" s="109">
        <v>0.28239999999999998</v>
      </c>
      <c r="S4" s="108"/>
      <c r="T4" s="108"/>
      <c r="U4" s="108"/>
      <c r="V4" s="108"/>
      <c r="W4" s="108"/>
      <c r="X4" s="108"/>
      <c r="Y4" s="108"/>
      <c r="Z4" s="108"/>
    </row>
    <row r="5" spans="1:37" s="111" customFormat="1" x14ac:dyDescent="0.25">
      <c r="A5" s="40">
        <v>2017</v>
      </c>
      <c r="B5" s="19">
        <v>67.16</v>
      </c>
      <c r="C5" s="19">
        <v>66.63</v>
      </c>
      <c r="D5" s="19">
        <v>65.209999999999994</v>
      </c>
      <c r="E5" s="19">
        <v>67.17</v>
      </c>
      <c r="F5" s="19">
        <v>65.94</v>
      </c>
      <c r="G5" s="107">
        <v>65.52</v>
      </c>
      <c r="H5" s="19">
        <v>65.900000000000006</v>
      </c>
      <c r="I5" s="19">
        <v>65.86795626576955</v>
      </c>
      <c r="J5" s="108"/>
      <c r="K5" s="40">
        <v>2017</v>
      </c>
      <c r="L5" s="109">
        <v>0.2574626865671642</v>
      </c>
      <c r="M5" s="109">
        <v>0.33333333333333331</v>
      </c>
      <c r="N5" s="109">
        <v>0.43939393939393939</v>
      </c>
      <c r="O5" s="109">
        <v>0.23333333333333334</v>
      </c>
      <c r="P5" s="109">
        <v>0.18181818181818182</v>
      </c>
      <c r="Q5" s="110">
        <v>0.17915309446254071</v>
      </c>
      <c r="R5" s="109">
        <v>0.3059885151763741</v>
      </c>
      <c r="S5" s="108"/>
      <c r="T5" s="108"/>
      <c r="U5" s="108"/>
      <c r="V5" s="108"/>
      <c r="W5" s="108"/>
      <c r="X5" s="108"/>
      <c r="Y5" s="108"/>
      <c r="Z5" s="108"/>
    </row>
    <row r="6" spans="1:37" s="111" customFormat="1" x14ac:dyDescent="0.25">
      <c r="A6" s="40">
        <v>2018</v>
      </c>
      <c r="B6" s="19">
        <v>67.39</v>
      </c>
      <c r="C6" s="19">
        <v>66.239999999999995</v>
      </c>
      <c r="D6" s="19">
        <v>65.400000000000006</v>
      </c>
      <c r="E6" s="19">
        <v>67.92</v>
      </c>
      <c r="F6" s="19">
        <v>66.05</v>
      </c>
      <c r="G6" s="107">
        <v>65.33</v>
      </c>
      <c r="H6" s="19">
        <v>65.98</v>
      </c>
      <c r="I6" s="19">
        <v>65.919636992221271</v>
      </c>
      <c r="J6" s="108"/>
      <c r="K6" s="40">
        <v>2018</v>
      </c>
      <c r="L6" s="109">
        <v>0.2283464566929134</v>
      </c>
      <c r="M6" s="109">
        <v>0.29113924050632911</v>
      </c>
      <c r="N6" s="109">
        <v>0.43409090909090908</v>
      </c>
      <c r="O6" s="109">
        <v>0.1388888888888889</v>
      </c>
      <c r="P6" s="109">
        <v>0.25675675675675674</v>
      </c>
      <c r="Q6" s="110">
        <v>0.17741935483870969</v>
      </c>
      <c r="R6" s="109">
        <v>0.29421626152556579</v>
      </c>
      <c r="S6" s="108"/>
      <c r="T6" s="108"/>
      <c r="U6" s="108"/>
      <c r="V6" s="108"/>
      <c r="W6" s="108"/>
      <c r="X6" s="108"/>
      <c r="Y6" s="108"/>
      <c r="Z6" s="108"/>
    </row>
    <row r="7" spans="1:37" s="111" customFormat="1" x14ac:dyDescent="0.25">
      <c r="A7" s="43">
        <v>2019</v>
      </c>
      <c r="B7" s="29">
        <v>67.12</v>
      </c>
      <c r="C7" s="29">
        <v>66.459999999999994</v>
      </c>
      <c r="D7" s="29">
        <v>65.64</v>
      </c>
      <c r="E7" s="29">
        <v>67.44</v>
      </c>
      <c r="F7" s="29">
        <v>66.27</v>
      </c>
      <c r="G7" s="112">
        <v>65.099999999999994</v>
      </c>
      <c r="H7" s="29">
        <v>65.959999999999994</v>
      </c>
      <c r="I7" s="29">
        <v>65.912971962616808</v>
      </c>
      <c r="J7" s="113"/>
      <c r="K7" s="43">
        <v>2019</v>
      </c>
      <c r="L7" s="114">
        <v>0.2073170731707317</v>
      </c>
      <c r="M7" s="114">
        <v>0.32500000000000001</v>
      </c>
      <c r="N7" s="114">
        <v>0.38743455497382201</v>
      </c>
      <c r="O7" s="114">
        <v>0.23529411764705882</v>
      </c>
      <c r="P7" s="114">
        <v>0.20408163265306123</v>
      </c>
      <c r="Q7" s="115">
        <v>0.25559105431309903</v>
      </c>
      <c r="R7" s="114">
        <v>0.29257246376811596</v>
      </c>
      <c r="S7" s="108"/>
      <c r="T7" s="108"/>
      <c r="U7" s="108"/>
      <c r="V7" s="108"/>
      <c r="W7" s="108"/>
      <c r="X7" s="108"/>
      <c r="Y7" s="108"/>
      <c r="Z7" s="108"/>
    </row>
    <row r="8" spans="1:37" s="111" customFormat="1" x14ac:dyDescent="0.25">
      <c r="A8" s="40">
        <v>2020</v>
      </c>
      <c r="B8" s="19">
        <v>67.040000000000006</v>
      </c>
      <c r="C8" s="19">
        <v>65.88</v>
      </c>
      <c r="D8" s="19">
        <v>65.25</v>
      </c>
      <c r="E8" s="19">
        <v>67.12</v>
      </c>
      <c r="F8" s="19">
        <v>65.489999999999995</v>
      </c>
      <c r="G8" s="107">
        <v>64.819999999999993</v>
      </c>
      <c r="H8" s="19">
        <v>65.52</v>
      </c>
      <c r="I8" s="19">
        <v>65.473975991582009</v>
      </c>
      <c r="J8" s="116"/>
      <c r="K8" s="40">
        <v>2020</v>
      </c>
      <c r="L8" s="109">
        <v>0.24218611521418021</v>
      </c>
      <c r="M8" s="109">
        <v>0.34376237623762373</v>
      </c>
      <c r="N8" s="109">
        <v>0.44200664853430038</v>
      </c>
      <c r="O8" s="109">
        <v>0.24449421425905188</v>
      </c>
      <c r="P8" s="109">
        <v>0.30846042120551925</v>
      </c>
      <c r="Q8" s="110">
        <v>0.19697807259996314</v>
      </c>
      <c r="R8" s="109">
        <v>0.30507342427436779</v>
      </c>
      <c r="S8" s="108"/>
      <c r="T8" s="108"/>
      <c r="U8" s="108"/>
      <c r="V8" s="108"/>
      <c r="W8" s="108"/>
      <c r="X8" s="108"/>
      <c r="Y8" s="108"/>
      <c r="Z8" s="108"/>
    </row>
    <row r="9" spans="1:37" s="111" customFormat="1" x14ac:dyDescent="0.25">
      <c r="A9" s="40">
        <v>2021</v>
      </c>
      <c r="B9" s="19">
        <v>67.25</v>
      </c>
      <c r="C9" s="19">
        <v>66.150000000000006</v>
      </c>
      <c r="D9" s="19">
        <v>65.44</v>
      </c>
      <c r="E9" s="19">
        <v>67.430000000000007</v>
      </c>
      <c r="F9" s="19">
        <v>65.73</v>
      </c>
      <c r="G9" s="107">
        <v>65.05</v>
      </c>
      <c r="H9" s="19">
        <v>65.72</v>
      </c>
      <c r="I9" s="19">
        <v>65.670027734122215</v>
      </c>
      <c r="J9" s="108"/>
      <c r="K9" s="40">
        <v>2021</v>
      </c>
      <c r="L9" s="109">
        <v>0.26824561403508773</v>
      </c>
      <c r="M9" s="109">
        <v>0.39903567984570881</v>
      </c>
      <c r="N9" s="109">
        <v>0.45239218925137165</v>
      </c>
      <c r="O9" s="109">
        <v>0.22425307557117752</v>
      </c>
      <c r="P9" s="109">
        <v>0.28838754809373907</v>
      </c>
      <c r="Q9" s="110">
        <v>0.21145871533752714</v>
      </c>
      <c r="R9" s="109">
        <v>0.31712209824547394</v>
      </c>
      <c r="S9" s="108"/>
      <c r="T9" s="108"/>
      <c r="U9" s="108"/>
      <c r="V9" s="108"/>
      <c r="W9" s="108"/>
      <c r="X9" s="108"/>
      <c r="Y9" s="108"/>
      <c r="Z9" s="108"/>
    </row>
    <row r="10" spans="1:37" s="111" customFormat="1" x14ac:dyDescent="0.25">
      <c r="A10" s="40">
        <v>2022</v>
      </c>
      <c r="B10" s="19">
        <v>67.52</v>
      </c>
      <c r="C10" s="19">
        <v>66.38</v>
      </c>
      <c r="D10" s="19">
        <v>65.650000000000006</v>
      </c>
      <c r="E10" s="19">
        <v>67.430000000000007</v>
      </c>
      <c r="F10" s="19">
        <v>66.03</v>
      </c>
      <c r="G10" s="107">
        <v>65.23</v>
      </c>
      <c r="H10" s="19">
        <v>65.930000000000007</v>
      </c>
      <c r="I10" s="19">
        <v>65.889093746889728</v>
      </c>
      <c r="J10" s="108"/>
      <c r="K10" s="40">
        <v>2022</v>
      </c>
      <c r="L10" s="109">
        <v>0.26358281710165532</v>
      </c>
      <c r="M10" s="109">
        <v>0.41160027952480777</v>
      </c>
      <c r="N10" s="109">
        <v>0.45185718475855269</v>
      </c>
      <c r="O10" s="109">
        <v>0.25713337757133375</v>
      </c>
      <c r="P10" s="109">
        <v>0.28789565770637826</v>
      </c>
      <c r="Q10" s="110">
        <v>0.21486663116619065</v>
      </c>
      <c r="R10" s="109">
        <v>0.31669529220064302</v>
      </c>
      <c r="S10" s="108"/>
      <c r="T10" s="108"/>
      <c r="U10" s="108"/>
      <c r="V10" s="108"/>
      <c r="W10" s="108"/>
      <c r="X10" s="108"/>
      <c r="Y10" s="108"/>
      <c r="Z10" s="108"/>
    </row>
    <row r="11" spans="1:37" s="111" customFormat="1" x14ac:dyDescent="0.25">
      <c r="A11" s="40">
        <v>2023</v>
      </c>
      <c r="B11" s="19">
        <v>67.47</v>
      </c>
      <c r="C11" s="19">
        <v>66.19</v>
      </c>
      <c r="D11" s="19">
        <v>65.58</v>
      </c>
      <c r="E11" s="19">
        <v>67.209999999999994</v>
      </c>
      <c r="F11" s="19">
        <v>65.89</v>
      </c>
      <c r="G11" s="107">
        <v>65.17</v>
      </c>
      <c r="H11" s="19">
        <v>65.819999999999993</v>
      </c>
      <c r="I11" s="19">
        <v>65.786897748344373</v>
      </c>
      <c r="J11" s="108"/>
      <c r="K11" s="40">
        <v>2023</v>
      </c>
      <c r="L11" s="109">
        <v>0.26683012632588882</v>
      </c>
      <c r="M11" s="109">
        <v>0.38025466596895169</v>
      </c>
      <c r="N11" s="109">
        <v>0.46427054576343169</v>
      </c>
      <c r="O11" s="109">
        <v>0.25398591027067113</v>
      </c>
      <c r="P11" s="109">
        <v>0.29685320105410007</v>
      </c>
      <c r="Q11" s="110">
        <v>0.23218246588846816</v>
      </c>
      <c r="R11" s="109">
        <v>0.32462245681216417</v>
      </c>
      <c r="S11" s="108"/>
      <c r="T11" s="108"/>
      <c r="U11" s="108"/>
      <c r="V11" s="108"/>
      <c r="W11" s="108"/>
      <c r="X11" s="108"/>
      <c r="Y11" s="108"/>
      <c r="Z11" s="108"/>
    </row>
    <row r="12" spans="1:37" s="111" customFormat="1" x14ac:dyDescent="0.25">
      <c r="A12" s="40">
        <v>2024</v>
      </c>
      <c r="B12" s="19">
        <v>67.650000000000006</v>
      </c>
      <c r="C12" s="19">
        <v>66.239999999999995</v>
      </c>
      <c r="D12" s="19">
        <v>65.7</v>
      </c>
      <c r="E12" s="19">
        <v>67.39</v>
      </c>
      <c r="F12" s="19">
        <v>65.790000000000006</v>
      </c>
      <c r="G12" s="107">
        <v>65.25</v>
      </c>
      <c r="H12" s="19">
        <v>65.900000000000006</v>
      </c>
      <c r="I12" s="19">
        <v>65.86629990737984</v>
      </c>
      <c r="J12" s="108"/>
      <c r="K12" s="40">
        <v>2024</v>
      </c>
      <c r="L12" s="109">
        <v>0.26640613104603361</v>
      </c>
      <c r="M12" s="109">
        <v>0.38943447341686421</v>
      </c>
      <c r="N12" s="109">
        <v>0.47640044092594447</v>
      </c>
      <c r="O12" s="109">
        <v>0.26691042047531993</v>
      </c>
      <c r="P12" s="109">
        <v>0.34061402168932337</v>
      </c>
      <c r="Q12" s="110">
        <v>0.24834193072955046</v>
      </c>
      <c r="R12" s="109">
        <v>0.33687802747879247</v>
      </c>
      <c r="S12" s="108"/>
      <c r="T12" s="108"/>
      <c r="U12" s="108"/>
      <c r="V12" s="108"/>
      <c r="W12" s="108"/>
      <c r="X12" s="108"/>
      <c r="Y12" s="108"/>
      <c r="Z12" s="108"/>
    </row>
    <row r="13" spans="1:37" s="111" customFormat="1" x14ac:dyDescent="0.25">
      <c r="A13" s="40">
        <v>2025</v>
      </c>
      <c r="B13" s="19">
        <v>67.900000000000006</v>
      </c>
      <c r="C13" s="19">
        <v>66.38</v>
      </c>
      <c r="D13" s="19">
        <v>65.95</v>
      </c>
      <c r="E13" s="19">
        <v>67.400000000000006</v>
      </c>
      <c r="F13" s="19">
        <v>66.040000000000006</v>
      </c>
      <c r="G13" s="107">
        <v>65.44</v>
      </c>
      <c r="H13" s="19">
        <v>66.11</v>
      </c>
      <c r="I13" s="19">
        <v>66.081174762099351</v>
      </c>
      <c r="J13" s="108"/>
      <c r="K13" s="40">
        <v>2025</v>
      </c>
      <c r="L13" s="109">
        <v>0.24475991277646744</v>
      </c>
      <c r="M13" s="109">
        <v>0.41032567912351797</v>
      </c>
      <c r="N13" s="109">
        <v>0.47287692589875274</v>
      </c>
      <c r="O13" s="109">
        <v>0.27792292619203135</v>
      </c>
      <c r="P13" s="109">
        <v>0.34196825396825398</v>
      </c>
      <c r="Q13" s="110">
        <v>0.260114172251179</v>
      </c>
      <c r="R13" s="109">
        <v>0.33602438362813536</v>
      </c>
      <c r="S13" s="108"/>
      <c r="T13" s="108"/>
      <c r="U13" s="108"/>
      <c r="V13" s="108"/>
      <c r="W13" s="108"/>
      <c r="X13" s="108"/>
      <c r="Y13" s="108"/>
      <c r="Z13" s="108"/>
    </row>
    <row r="14" spans="1:37" s="111" customFormat="1" x14ac:dyDescent="0.25">
      <c r="A14" s="40">
        <v>2026</v>
      </c>
      <c r="B14" s="19">
        <v>68.06</v>
      </c>
      <c r="C14" s="19">
        <v>66.510000000000005</v>
      </c>
      <c r="D14" s="19">
        <v>66.06</v>
      </c>
      <c r="E14" s="19">
        <v>67.75</v>
      </c>
      <c r="F14" s="19">
        <v>66.03</v>
      </c>
      <c r="G14" s="107">
        <v>65.540000000000006</v>
      </c>
      <c r="H14" s="19">
        <v>66.22</v>
      </c>
      <c r="I14" s="19">
        <v>66.186805713906921</v>
      </c>
      <c r="J14" s="108"/>
      <c r="K14" s="40">
        <v>2026</v>
      </c>
      <c r="L14" s="109">
        <v>0.24118947156921841</v>
      </c>
      <c r="M14" s="109">
        <v>0.39923329682365821</v>
      </c>
      <c r="N14" s="109">
        <v>0.47300512248965859</v>
      </c>
      <c r="O14" s="109">
        <v>0.29055912007332724</v>
      </c>
      <c r="P14" s="109">
        <v>0.3522334723049434</v>
      </c>
      <c r="Q14" s="110">
        <v>0.26684271746989846</v>
      </c>
      <c r="R14" s="109">
        <v>0.33652754439347843</v>
      </c>
      <c r="S14" s="108"/>
      <c r="T14" s="108"/>
      <c r="U14" s="108"/>
      <c r="V14" s="108"/>
      <c r="W14" s="108"/>
      <c r="X14" s="108"/>
      <c r="Y14" s="108"/>
      <c r="Z14" s="108"/>
    </row>
    <row r="15" spans="1:37" s="111" customFormat="1" x14ac:dyDescent="0.25">
      <c r="A15" s="40">
        <v>2027</v>
      </c>
      <c r="B15" s="19">
        <v>68.14</v>
      </c>
      <c r="C15" s="19">
        <v>66.42</v>
      </c>
      <c r="D15" s="19">
        <v>66.09</v>
      </c>
      <c r="E15" s="19">
        <v>67.98</v>
      </c>
      <c r="F15" s="19">
        <v>65.97</v>
      </c>
      <c r="G15" s="107">
        <v>65.569999999999993</v>
      </c>
      <c r="H15" s="19">
        <v>66.25</v>
      </c>
      <c r="I15" s="19">
        <v>66.212665653495435</v>
      </c>
      <c r="J15" s="108"/>
      <c r="K15" s="40">
        <v>2027</v>
      </c>
      <c r="L15" s="109">
        <v>0.25642976715872778</v>
      </c>
      <c r="M15" s="109">
        <v>0.39978791092258747</v>
      </c>
      <c r="N15" s="109">
        <v>0.49111576182855271</v>
      </c>
      <c r="O15" s="109">
        <v>0.28398965219890776</v>
      </c>
      <c r="P15" s="109">
        <v>0.38538873994638073</v>
      </c>
      <c r="Q15" s="110">
        <v>0.27546920736956898</v>
      </c>
      <c r="R15" s="109">
        <v>0.34809246519196785</v>
      </c>
      <c r="S15" s="117"/>
      <c r="T15" s="108"/>
      <c r="U15" s="108"/>
      <c r="V15" s="108"/>
      <c r="W15" s="108"/>
      <c r="X15" s="108"/>
      <c r="Y15" s="108"/>
      <c r="Z15" s="108"/>
    </row>
    <row r="16" spans="1:37" s="111" customFormat="1" ht="30.75" thickBot="1" x14ac:dyDescent="0.3">
      <c r="A16" s="118" t="s">
        <v>48</v>
      </c>
      <c r="B16" s="19">
        <v>1.019999999999996</v>
      </c>
      <c r="C16" s="19">
        <v>-3.9999999999992042E-2</v>
      </c>
      <c r="D16" s="19">
        <v>0.45000000000000284</v>
      </c>
      <c r="E16" s="19">
        <v>0.54000000000000625</v>
      </c>
      <c r="F16" s="19">
        <v>-0.29999999999999716</v>
      </c>
      <c r="G16" s="19">
        <v>0.46999999999999886</v>
      </c>
      <c r="H16" s="19">
        <v>0.29000000000000625</v>
      </c>
      <c r="I16" s="19">
        <v>0.29969369087862674</v>
      </c>
      <c r="J16" s="119"/>
      <c r="K16" s="118" t="s">
        <v>48</v>
      </c>
      <c r="L16" s="120">
        <v>4.9112693987996087E-2</v>
      </c>
      <c r="M16" s="120">
        <v>7.4787910922587464E-2</v>
      </c>
      <c r="N16" s="120">
        <v>0.1036812068547307</v>
      </c>
      <c r="O16" s="120">
        <v>4.869553455184894E-2</v>
      </c>
      <c r="P16" s="120">
        <v>0.1813071072933195</v>
      </c>
      <c r="Q16" s="120">
        <v>1.9878153056469949E-2</v>
      </c>
      <c r="R16" s="120">
        <v>5.5520001423851884E-2</v>
      </c>
      <c r="S16" s="108"/>
      <c r="T16" s="108"/>
      <c r="U16" s="108"/>
      <c r="V16" s="108"/>
      <c r="W16" s="108"/>
      <c r="X16" s="108"/>
      <c r="Y16" s="108"/>
      <c r="Z16" s="108"/>
    </row>
    <row r="17" spans="1:65" s="102" customFormat="1" ht="14.45" customHeight="1" x14ac:dyDescent="0.2">
      <c r="A17" s="11"/>
      <c r="C17" s="121"/>
      <c r="D17" s="121"/>
      <c r="E17" s="121"/>
      <c r="F17" s="121"/>
      <c r="G17" s="121"/>
      <c r="H17" s="121"/>
      <c r="I17" s="121"/>
      <c r="J17" s="121"/>
      <c r="K17" s="121"/>
      <c r="L17" s="121"/>
      <c r="M17" s="121"/>
      <c r="N17" s="121"/>
      <c r="O17" s="121"/>
      <c r="P17" s="121"/>
      <c r="Q17" s="121"/>
      <c r="R17" s="121"/>
      <c r="S17" s="121"/>
      <c r="T17" s="121"/>
      <c r="U17" s="121"/>
      <c r="V17" s="121"/>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3"/>
    </row>
    <row r="18" spans="1:65" ht="14.45" customHeight="1" x14ac:dyDescent="0.25">
      <c r="A18" s="35" t="s">
        <v>49</v>
      </c>
      <c r="B18" s="124"/>
      <c r="C18" s="124"/>
      <c r="D18" s="124"/>
      <c r="E18" s="125"/>
      <c r="F18" s="125"/>
      <c r="G18" s="124"/>
      <c r="H18" s="124"/>
      <c r="I18" s="124"/>
      <c r="J18" s="124"/>
      <c r="K18" s="124"/>
      <c r="L18" s="124"/>
      <c r="M18" s="124"/>
      <c r="N18" s="124"/>
      <c r="O18" s="124"/>
      <c r="P18" s="124"/>
      <c r="Q18" s="124"/>
      <c r="R18" s="124"/>
      <c r="S18" s="124"/>
      <c r="T18" s="124"/>
      <c r="U18" s="124"/>
      <c r="V18" s="124"/>
      <c r="W18" s="126"/>
      <c r="X18" s="126"/>
      <c r="Y18" s="126"/>
      <c r="Z18" s="126"/>
      <c r="AA18" s="127"/>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row>
    <row r="19" spans="1:65" ht="29.25" customHeight="1" x14ac:dyDescent="0.25">
      <c r="A19" s="129" t="s">
        <v>1</v>
      </c>
      <c r="B19" s="78" t="s">
        <v>36</v>
      </c>
      <c r="C19" s="79"/>
      <c r="D19" s="79"/>
      <c r="E19" s="78" t="s">
        <v>32</v>
      </c>
      <c r="F19" s="79"/>
      <c r="G19" s="79"/>
      <c r="H19" s="78" t="s">
        <v>34</v>
      </c>
      <c r="I19" s="79"/>
      <c r="J19" s="79"/>
      <c r="K19" s="78" t="s">
        <v>38</v>
      </c>
      <c r="L19" s="79"/>
      <c r="M19" s="79"/>
      <c r="N19" s="78" t="s">
        <v>33</v>
      </c>
      <c r="O19" s="79"/>
      <c r="P19" s="79"/>
      <c r="Q19" s="78" t="s">
        <v>35</v>
      </c>
      <c r="R19" s="79"/>
      <c r="S19" s="79"/>
      <c r="T19" s="78" t="s">
        <v>46</v>
      </c>
      <c r="U19" s="79"/>
      <c r="V19" s="79"/>
      <c r="W19" s="130" t="s">
        <v>50</v>
      </c>
      <c r="X19" s="78" t="s">
        <v>47</v>
      </c>
      <c r="Y19" s="79"/>
      <c r="Z19" s="79"/>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row>
    <row r="20" spans="1:65" x14ac:dyDescent="0.25">
      <c r="A20" s="130"/>
      <c r="B20" s="38" t="s">
        <v>51</v>
      </c>
      <c r="C20" s="38" t="s">
        <v>52</v>
      </c>
      <c r="D20" s="38" t="s">
        <v>46</v>
      </c>
      <c r="E20" s="38" t="s">
        <v>51</v>
      </c>
      <c r="F20" s="38" t="s">
        <v>52</v>
      </c>
      <c r="G20" s="38" t="s">
        <v>46</v>
      </c>
      <c r="H20" s="38" t="s">
        <v>51</v>
      </c>
      <c r="I20" s="38" t="s">
        <v>52</v>
      </c>
      <c r="J20" s="38" t="s">
        <v>46</v>
      </c>
      <c r="K20" s="38" t="s">
        <v>51</v>
      </c>
      <c r="L20" s="38" t="s">
        <v>52</v>
      </c>
      <c r="M20" s="38" t="s">
        <v>46</v>
      </c>
      <c r="N20" s="38" t="s">
        <v>51</v>
      </c>
      <c r="O20" s="38" t="s">
        <v>52</v>
      </c>
      <c r="P20" s="38" t="s">
        <v>46</v>
      </c>
      <c r="Q20" s="38" t="s">
        <v>51</v>
      </c>
      <c r="R20" s="38" t="s">
        <v>52</v>
      </c>
      <c r="S20" s="38" t="s">
        <v>46</v>
      </c>
      <c r="T20" s="38" t="s">
        <v>51</v>
      </c>
      <c r="U20" s="38" t="s">
        <v>52</v>
      </c>
      <c r="V20" s="38" t="s">
        <v>46</v>
      </c>
      <c r="W20" s="130"/>
      <c r="X20" s="38" t="s">
        <v>51</v>
      </c>
      <c r="Y20" s="38" t="s">
        <v>52</v>
      </c>
      <c r="Z20" s="38" t="s">
        <v>46</v>
      </c>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row>
    <row r="21" spans="1:65" x14ac:dyDescent="0.25">
      <c r="A21" s="41">
        <v>2015</v>
      </c>
      <c r="B21" s="41">
        <v>268</v>
      </c>
      <c r="C21" s="41">
        <v>1122</v>
      </c>
      <c r="D21" s="132">
        <v>1390</v>
      </c>
      <c r="E21" s="41">
        <v>94</v>
      </c>
      <c r="F21" s="41">
        <v>246</v>
      </c>
      <c r="G21" s="132">
        <v>340</v>
      </c>
      <c r="H21" s="41">
        <v>574</v>
      </c>
      <c r="I21" s="41">
        <v>951</v>
      </c>
      <c r="J21" s="132">
        <v>1525</v>
      </c>
      <c r="K21" s="41">
        <v>41</v>
      </c>
      <c r="L21" s="41">
        <v>144</v>
      </c>
      <c r="M21" s="132">
        <v>185</v>
      </c>
      <c r="N21" s="41">
        <v>55</v>
      </c>
      <c r="O21" s="41">
        <v>249</v>
      </c>
      <c r="P21" s="132">
        <v>304</v>
      </c>
      <c r="Q21" s="41">
        <v>161</v>
      </c>
      <c r="R21" s="41">
        <v>1018</v>
      </c>
      <c r="S21" s="132">
        <v>1179</v>
      </c>
      <c r="T21" s="41">
        <v>1193</v>
      </c>
      <c r="U21" s="41">
        <v>3730</v>
      </c>
      <c r="V21" s="132">
        <v>4923</v>
      </c>
      <c r="W21" s="133"/>
      <c r="X21" s="41">
        <v>1152</v>
      </c>
      <c r="Y21" s="41">
        <v>3586</v>
      </c>
      <c r="Z21" s="132">
        <v>4738</v>
      </c>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row>
    <row r="22" spans="1:65" x14ac:dyDescent="0.25">
      <c r="A22" s="41">
        <v>2016</v>
      </c>
      <c r="B22" s="41">
        <v>251</v>
      </c>
      <c r="C22" s="41">
        <v>1036</v>
      </c>
      <c r="D22" s="132">
        <v>1287</v>
      </c>
      <c r="E22" s="41">
        <v>101</v>
      </c>
      <c r="F22" s="41">
        <v>234</v>
      </c>
      <c r="G22" s="132">
        <v>335</v>
      </c>
      <c r="H22" s="41">
        <v>588</v>
      </c>
      <c r="I22" s="41">
        <v>945</v>
      </c>
      <c r="J22" s="132">
        <v>1533</v>
      </c>
      <c r="K22" s="41">
        <v>38</v>
      </c>
      <c r="L22" s="41">
        <v>143</v>
      </c>
      <c r="M22" s="132">
        <v>181</v>
      </c>
      <c r="N22" s="41">
        <v>60</v>
      </c>
      <c r="O22" s="41">
        <v>239</v>
      </c>
      <c r="P22" s="132">
        <v>299</v>
      </c>
      <c r="Q22" s="41">
        <v>173</v>
      </c>
      <c r="R22" s="41">
        <v>1005</v>
      </c>
      <c r="S22" s="132">
        <v>1178</v>
      </c>
      <c r="T22" s="41">
        <v>1211</v>
      </c>
      <c r="U22" s="41">
        <v>3602</v>
      </c>
      <c r="V22" s="132">
        <v>4813</v>
      </c>
      <c r="W22" s="133">
        <v>-8.4817642069545673E-4</v>
      </c>
      <c r="X22" s="41">
        <v>1173</v>
      </c>
      <c r="Y22" s="41">
        <v>3459</v>
      </c>
      <c r="Z22" s="132">
        <v>4632</v>
      </c>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row>
    <row r="23" spans="1:65" x14ac:dyDescent="0.25">
      <c r="A23" s="41">
        <v>2017</v>
      </c>
      <c r="B23" s="41">
        <v>235</v>
      </c>
      <c r="C23" s="41">
        <v>1011</v>
      </c>
      <c r="D23" s="132">
        <v>1246</v>
      </c>
      <c r="E23" s="41">
        <v>104</v>
      </c>
      <c r="F23" s="41">
        <v>207</v>
      </c>
      <c r="G23" s="132">
        <v>311</v>
      </c>
      <c r="H23" s="41">
        <v>572</v>
      </c>
      <c r="I23" s="41">
        <v>922</v>
      </c>
      <c r="J23" s="132">
        <v>1494</v>
      </c>
      <c r="K23" s="41">
        <v>39</v>
      </c>
      <c r="L23" s="41">
        <v>136</v>
      </c>
      <c r="M23" s="132">
        <v>175</v>
      </c>
      <c r="N23" s="41">
        <v>58</v>
      </c>
      <c r="O23" s="41">
        <v>218</v>
      </c>
      <c r="P23" s="132">
        <v>276</v>
      </c>
      <c r="Q23" s="41">
        <v>189</v>
      </c>
      <c r="R23" s="41">
        <v>1056</v>
      </c>
      <c r="S23" s="132">
        <v>1245</v>
      </c>
      <c r="T23" s="41">
        <v>1197</v>
      </c>
      <c r="U23" s="41">
        <v>3550</v>
      </c>
      <c r="V23" s="132">
        <v>4747</v>
      </c>
      <c r="W23" s="133">
        <v>5.687606112054322E-2</v>
      </c>
      <c r="X23" s="41">
        <v>1158</v>
      </c>
      <c r="Y23" s="41">
        <v>3414</v>
      </c>
      <c r="Z23" s="132">
        <v>4572</v>
      </c>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row>
    <row r="24" spans="1:65" x14ac:dyDescent="0.25">
      <c r="A24" s="41">
        <v>2018</v>
      </c>
      <c r="B24" s="41">
        <v>229</v>
      </c>
      <c r="C24" s="41">
        <v>995</v>
      </c>
      <c r="D24" s="132">
        <v>1224</v>
      </c>
      <c r="E24" s="41">
        <v>101</v>
      </c>
      <c r="F24" s="41">
        <v>201</v>
      </c>
      <c r="G24" s="132">
        <v>302</v>
      </c>
      <c r="H24" s="41">
        <v>561</v>
      </c>
      <c r="I24" s="41">
        <v>920</v>
      </c>
      <c r="J24" s="132">
        <v>1481</v>
      </c>
      <c r="K24" s="41">
        <v>40</v>
      </c>
      <c r="L24" s="41">
        <v>134</v>
      </c>
      <c r="M24" s="132">
        <v>174</v>
      </c>
      <c r="N24" s="41">
        <v>52</v>
      </c>
      <c r="O24" s="41">
        <v>217</v>
      </c>
      <c r="P24" s="132">
        <v>269</v>
      </c>
      <c r="Q24" s="41">
        <v>218</v>
      </c>
      <c r="R24" s="41">
        <v>1175</v>
      </c>
      <c r="S24" s="132">
        <v>1393</v>
      </c>
      <c r="T24" s="41">
        <v>1201</v>
      </c>
      <c r="U24" s="41">
        <v>3642</v>
      </c>
      <c r="V24" s="132">
        <v>4843</v>
      </c>
      <c r="W24" s="133">
        <v>0.1188755020080321</v>
      </c>
      <c r="X24" s="41">
        <v>1161</v>
      </c>
      <c r="Y24" s="41">
        <v>3508</v>
      </c>
      <c r="Z24" s="132">
        <v>4669</v>
      </c>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row>
    <row r="25" spans="1:65" x14ac:dyDescent="0.25">
      <c r="A25" s="44">
        <v>2019</v>
      </c>
      <c r="B25" s="44">
        <v>229</v>
      </c>
      <c r="C25" s="44">
        <v>973</v>
      </c>
      <c r="D25" s="136">
        <v>1202</v>
      </c>
      <c r="E25" s="44">
        <v>89</v>
      </c>
      <c r="F25" s="44">
        <v>188</v>
      </c>
      <c r="G25" s="136">
        <v>277</v>
      </c>
      <c r="H25" s="44">
        <v>610</v>
      </c>
      <c r="I25" s="44">
        <v>924</v>
      </c>
      <c r="J25" s="136">
        <v>1534</v>
      </c>
      <c r="K25" s="44">
        <v>38</v>
      </c>
      <c r="L25" s="44">
        <v>130</v>
      </c>
      <c r="M25" s="136">
        <v>168</v>
      </c>
      <c r="N25" s="44">
        <v>63</v>
      </c>
      <c r="O25" s="44">
        <v>204</v>
      </c>
      <c r="P25" s="136">
        <v>267</v>
      </c>
      <c r="Q25" s="44">
        <v>224</v>
      </c>
      <c r="R25" s="44">
        <v>1300</v>
      </c>
      <c r="S25" s="136">
        <v>1524</v>
      </c>
      <c r="T25" s="44">
        <v>1253</v>
      </c>
      <c r="U25" s="44">
        <v>3719</v>
      </c>
      <c r="V25" s="136">
        <v>4972</v>
      </c>
      <c r="W25" s="137">
        <v>9.4041636755204605E-2</v>
      </c>
      <c r="X25" s="44">
        <v>1215</v>
      </c>
      <c r="Y25" s="44">
        <v>3589</v>
      </c>
      <c r="Z25" s="136">
        <v>4804</v>
      </c>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row>
    <row r="26" spans="1:65" x14ac:dyDescent="0.25">
      <c r="A26" s="41">
        <v>2020</v>
      </c>
      <c r="B26" s="41">
        <v>253.65</v>
      </c>
      <c r="C26" s="41">
        <v>1053.3900000000001</v>
      </c>
      <c r="D26" s="132">
        <v>1307.04</v>
      </c>
      <c r="E26" s="41">
        <v>94.88</v>
      </c>
      <c r="F26" s="41">
        <v>195.61</v>
      </c>
      <c r="G26" s="132">
        <v>290.49</v>
      </c>
      <c r="H26" s="41">
        <v>667.13</v>
      </c>
      <c r="I26" s="41">
        <v>973.68</v>
      </c>
      <c r="J26" s="132">
        <v>1640.82</v>
      </c>
      <c r="K26" s="41">
        <v>42.76</v>
      </c>
      <c r="L26" s="41">
        <v>141.07</v>
      </c>
      <c r="M26" s="132">
        <v>183.83</v>
      </c>
      <c r="N26" s="41">
        <v>77.2</v>
      </c>
      <c r="O26" s="41">
        <v>228.81</v>
      </c>
      <c r="P26" s="132">
        <v>306.01</v>
      </c>
      <c r="Q26" s="41">
        <v>292.7</v>
      </c>
      <c r="R26" s="41">
        <v>1441.72</v>
      </c>
      <c r="S26" s="132">
        <v>1734.42</v>
      </c>
      <c r="T26" s="41">
        <v>1428.33</v>
      </c>
      <c r="U26" s="41">
        <v>4034.29</v>
      </c>
      <c r="V26" s="132">
        <v>5462.62</v>
      </c>
      <c r="W26" s="133">
        <v>0.13807086614173225</v>
      </c>
      <c r="X26" s="41">
        <v>1385.57</v>
      </c>
      <c r="Y26" s="41">
        <v>3893.22</v>
      </c>
      <c r="Z26" s="132">
        <v>5278.79</v>
      </c>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row>
    <row r="27" spans="1:65" x14ac:dyDescent="0.25">
      <c r="A27" s="41">
        <v>2021</v>
      </c>
      <c r="B27" s="41">
        <v>285.43</v>
      </c>
      <c r="C27" s="41">
        <v>1176.69</v>
      </c>
      <c r="D27" s="132">
        <v>1462.12</v>
      </c>
      <c r="E27" s="41">
        <v>99.94</v>
      </c>
      <c r="F27" s="41">
        <v>203.63</v>
      </c>
      <c r="G27" s="132">
        <v>303.58</v>
      </c>
      <c r="H27" s="41">
        <v>714.32</v>
      </c>
      <c r="I27" s="41">
        <v>1045.55</v>
      </c>
      <c r="J27" s="132">
        <v>1759.88</v>
      </c>
      <c r="K27" s="41">
        <v>44.53</v>
      </c>
      <c r="L27" s="41">
        <v>140.96</v>
      </c>
      <c r="M27" s="132">
        <v>185.49</v>
      </c>
      <c r="N27" s="41">
        <v>82.66</v>
      </c>
      <c r="O27" s="41">
        <v>238.21</v>
      </c>
      <c r="P27" s="132">
        <v>320.87</v>
      </c>
      <c r="Q27" s="41">
        <v>353.18</v>
      </c>
      <c r="R27" s="41">
        <v>1601.32</v>
      </c>
      <c r="S27" s="132">
        <v>1954.51</v>
      </c>
      <c r="T27" s="41">
        <v>1580.07</v>
      </c>
      <c r="U27" s="41">
        <v>4406.38</v>
      </c>
      <c r="V27" s="132">
        <v>5986.44</v>
      </c>
      <c r="W27" s="133">
        <v>0.12689544631634786</v>
      </c>
      <c r="X27" s="41">
        <v>1535.54</v>
      </c>
      <c r="Y27" s="41">
        <v>4265.42</v>
      </c>
      <c r="Z27" s="132">
        <v>5800.95</v>
      </c>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row>
    <row r="28" spans="1:65" x14ac:dyDescent="0.25">
      <c r="A28" s="41">
        <v>2022</v>
      </c>
      <c r="B28" s="41">
        <v>314.7</v>
      </c>
      <c r="C28" s="41">
        <v>1260.8699999999999</v>
      </c>
      <c r="D28" s="132">
        <v>1575.57</v>
      </c>
      <c r="E28" s="41">
        <v>102.24</v>
      </c>
      <c r="F28" s="41">
        <v>208.94</v>
      </c>
      <c r="G28" s="132">
        <v>311.18</v>
      </c>
      <c r="H28" s="41">
        <v>767.66</v>
      </c>
      <c r="I28" s="41">
        <v>1068.78</v>
      </c>
      <c r="J28" s="132">
        <v>1836.44</v>
      </c>
      <c r="K28" s="41">
        <v>43.96</v>
      </c>
      <c r="L28" s="41">
        <v>140.38</v>
      </c>
      <c r="M28" s="132">
        <v>184.35</v>
      </c>
      <c r="N28" s="41">
        <v>92.38</v>
      </c>
      <c r="O28" s="41">
        <v>236.54</v>
      </c>
      <c r="P28" s="132">
        <v>328.92</v>
      </c>
      <c r="Q28" s="41">
        <v>408</v>
      </c>
      <c r="R28" s="41">
        <v>1740.39</v>
      </c>
      <c r="S28" s="132">
        <v>2148.38</v>
      </c>
      <c r="T28" s="41">
        <v>1728.94</v>
      </c>
      <c r="U28" s="41">
        <v>4655.91</v>
      </c>
      <c r="V28" s="132">
        <v>6384.84</v>
      </c>
      <c r="W28" s="133">
        <v>9.9191101606029175E-2</v>
      </c>
      <c r="X28" s="41">
        <v>1684.98</v>
      </c>
      <c r="Y28" s="41">
        <v>4515.53</v>
      </c>
      <c r="Z28" s="132">
        <v>6200.49</v>
      </c>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row>
    <row r="29" spans="1:65" x14ac:dyDescent="0.25">
      <c r="A29" s="41">
        <v>2023</v>
      </c>
      <c r="B29" s="41">
        <v>330.06</v>
      </c>
      <c r="C29" s="41">
        <v>1338.04</v>
      </c>
      <c r="D29" s="132">
        <v>1668.1</v>
      </c>
      <c r="E29" s="41">
        <v>117.73</v>
      </c>
      <c r="F29" s="41">
        <v>226.59</v>
      </c>
      <c r="G29" s="132">
        <v>344.32</v>
      </c>
      <c r="H29" s="41">
        <v>830.36</v>
      </c>
      <c r="I29" s="41">
        <v>1106.4000000000001</v>
      </c>
      <c r="J29" s="132">
        <v>1936.76</v>
      </c>
      <c r="K29" s="41">
        <v>46.19</v>
      </c>
      <c r="L29" s="41">
        <v>148.63</v>
      </c>
      <c r="M29" s="132">
        <v>194.83</v>
      </c>
      <c r="N29" s="41">
        <v>106.83</v>
      </c>
      <c r="O29" s="41">
        <v>253.45</v>
      </c>
      <c r="P29" s="132">
        <v>360.28</v>
      </c>
      <c r="Q29" s="41">
        <v>500.92</v>
      </c>
      <c r="R29" s="41">
        <v>1887.76</v>
      </c>
      <c r="S29" s="132">
        <v>2388.67</v>
      </c>
      <c r="T29" s="41">
        <v>1932.09</v>
      </c>
      <c r="U29" s="41">
        <v>4960.88</v>
      </c>
      <c r="V29" s="132">
        <v>6892.96</v>
      </c>
      <c r="W29" s="133">
        <v>0.11184706616147988</v>
      </c>
      <c r="X29" s="41">
        <v>1885.8999999999999</v>
      </c>
      <c r="Y29" s="41">
        <v>4812.25</v>
      </c>
      <c r="Z29" s="132">
        <v>6698.13</v>
      </c>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row>
    <row r="30" spans="1:65" x14ac:dyDescent="0.25">
      <c r="A30" s="41">
        <v>2024</v>
      </c>
      <c r="B30" s="41">
        <v>365.8</v>
      </c>
      <c r="C30" s="41">
        <v>1387.15</v>
      </c>
      <c r="D30" s="132">
        <v>1752.95</v>
      </c>
      <c r="E30" s="41">
        <v>135.81</v>
      </c>
      <c r="F30" s="41">
        <v>237.84</v>
      </c>
      <c r="G30" s="132">
        <v>373.65</v>
      </c>
      <c r="H30" s="41">
        <v>881.65</v>
      </c>
      <c r="I30" s="41">
        <v>1138.3399999999999</v>
      </c>
      <c r="J30" s="132">
        <v>2020</v>
      </c>
      <c r="K30" s="41">
        <v>47.97</v>
      </c>
      <c r="L30" s="41">
        <v>149.19999999999999</v>
      </c>
      <c r="M30" s="132">
        <v>197.17</v>
      </c>
      <c r="N30" s="41">
        <v>124.62</v>
      </c>
      <c r="O30" s="41">
        <v>271.62</v>
      </c>
      <c r="P30" s="132">
        <v>396.24</v>
      </c>
      <c r="Q30" s="41">
        <v>572.28</v>
      </c>
      <c r="R30" s="41">
        <v>2026.54</v>
      </c>
      <c r="S30" s="132">
        <v>2598.8200000000002</v>
      </c>
      <c r="T30" s="41">
        <v>2128.15</v>
      </c>
      <c r="U30" s="41">
        <v>5210.6899999999996</v>
      </c>
      <c r="V30" s="132">
        <v>7338.84</v>
      </c>
      <c r="W30" s="133">
        <v>8.7977828666161439E-2</v>
      </c>
      <c r="X30" s="41">
        <v>2080.1800000000003</v>
      </c>
      <c r="Y30" s="41">
        <v>5061.49</v>
      </c>
      <c r="Z30" s="132">
        <v>7141.67</v>
      </c>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row>
    <row r="31" spans="1:65" x14ac:dyDescent="0.25">
      <c r="A31" s="41">
        <v>2025</v>
      </c>
      <c r="B31" s="41">
        <v>393.11</v>
      </c>
      <c r="C31" s="41">
        <v>1396.38</v>
      </c>
      <c r="D31" s="132">
        <v>1789.48</v>
      </c>
      <c r="E31" s="41">
        <v>157.82</v>
      </c>
      <c r="F31" s="41">
        <v>244.03</v>
      </c>
      <c r="G31" s="132">
        <v>401.85</v>
      </c>
      <c r="H31" s="41">
        <v>923.18</v>
      </c>
      <c r="I31" s="41">
        <v>1165.03</v>
      </c>
      <c r="J31" s="132">
        <v>2088.21</v>
      </c>
      <c r="K31" s="41">
        <v>50.41</v>
      </c>
      <c r="L31" s="41">
        <v>152.38</v>
      </c>
      <c r="M31" s="132">
        <v>202.78</v>
      </c>
      <c r="N31" s="41">
        <v>132.41</v>
      </c>
      <c r="O31" s="41">
        <v>286.91000000000003</v>
      </c>
      <c r="P31" s="132">
        <v>419.32</v>
      </c>
      <c r="Q31" s="41">
        <v>652.37</v>
      </c>
      <c r="R31" s="41">
        <v>2221.8200000000002</v>
      </c>
      <c r="S31" s="132">
        <v>2874.18</v>
      </c>
      <c r="T31" s="41">
        <v>2309.3000000000002</v>
      </c>
      <c r="U31" s="41">
        <v>5466.53</v>
      </c>
      <c r="V31" s="132">
        <v>7775.83</v>
      </c>
      <c r="W31" s="133">
        <v>0.10595577993089167</v>
      </c>
      <c r="X31" s="41">
        <v>2258.8900000000003</v>
      </c>
      <c r="Y31" s="41">
        <v>5314.15</v>
      </c>
      <c r="Z31" s="132">
        <v>7573.05</v>
      </c>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row>
    <row r="32" spans="1:65" x14ac:dyDescent="0.25">
      <c r="A32" s="41">
        <v>2026</v>
      </c>
      <c r="B32" s="41">
        <v>439.23</v>
      </c>
      <c r="C32" s="41">
        <v>1374.91</v>
      </c>
      <c r="D32" s="132">
        <v>1814.14</v>
      </c>
      <c r="E32" s="41">
        <v>167.58</v>
      </c>
      <c r="F32" s="41">
        <v>252.6</v>
      </c>
      <c r="G32" s="132">
        <v>420.18</v>
      </c>
      <c r="H32" s="41">
        <v>997.71</v>
      </c>
      <c r="I32" s="41">
        <v>1179.32</v>
      </c>
      <c r="J32" s="132">
        <v>2177.0300000000002</v>
      </c>
      <c r="K32" s="41">
        <v>52.85</v>
      </c>
      <c r="L32" s="41">
        <v>147.72</v>
      </c>
      <c r="M32" s="132">
        <v>200.58</v>
      </c>
      <c r="N32" s="41">
        <v>161.16999999999999</v>
      </c>
      <c r="O32" s="41">
        <v>319.55</v>
      </c>
      <c r="P32" s="132">
        <v>480.71</v>
      </c>
      <c r="Q32" s="41">
        <v>748.81</v>
      </c>
      <c r="R32" s="41">
        <v>2422.73</v>
      </c>
      <c r="S32" s="132">
        <v>3171.54</v>
      </c>
      <c r="T32" s="41">
        <v>2567.36</v>
      </c>
      <c r="U32" s="41">
        <v>5696.83</v>
      </c>
      <c r="V32" s="132">
        <v>8264.19</v>
      </c>
      <c r="W32" s="133">
        <v>0.10345907354445449</v>
      </c>
      <c r="X32" s="41">
        <v>2514.5100000000002</v>
      </c>
      <c r="Y32" s="41">
        <v>5549.11</v>
      </c>
      <c r="Z32" s="132">
        <v>8063.6100000000006</v>
      </c>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row>
    <row r="33" spans="1:64" x14ac:dyDescent="0.25">
      <c r="A33" s="41">
        <v>2027</v>
      </c>
      <c r="B33" s="41">
        <v>470.6</v>
      </c>
      <c r="C33" s="41">
        <v>1321.11</v>
      </c>
      <c r="D33" s="132">
        <v>1791.71</v>
      </c>
      <c r="E33" s="41">
        <v>179.32</v>
      </c>
      <c r="F33" s="41">
        <v>279.85000000000002</v>
      </c>
      <c r="G33" s="132">
        <v>459.17</v>
      </c>
      <c r="H33" s="41">
        <v>1078.4000000000001</v>
      </c>
      <c r="I33" s="41">
        <v>1199.4100000000001</v>
      </c>
      <c r="J33" s="132">
        <v>2277.81</v>
      </c>
      <c r="K33" s="41">
        <v>62.31</v>
      </c>
      <c r="L33" s="41">
        <v>148.88999999999999</v>
      </c>
      <c r="M33" s="132">
        <v>211.2</v>
      </c>
      <c r="N33" s="41">
        <v>187.68</v>
      </c>
      <c r="O33" s="41">
        <v>349.33</v>
      </c>
      <c r="P33" s="132">
        <v>537.01</v>
      </c>
      <c r="Q33" s="41">
        <v>862.39</v>
      </c>
      <c r="R33" s="41">
        <v>2622.1</v>
      </c>
      <c r="S33" s="132">
        <v>3484.49</v>
      </c>
      <c r="T33" s="41">
        <v>2840.69</v>
      </c>
      <c r="U33" s="41">
        <v>5920.69</v>
      </c>
      <c r="V33" s="132">
        <v>8761.3799999999992</v>
      </c>
      <c r="W33" s="133">
        <v>9.867446098740662E-2</v>
      </c>
      <c r="X33" s="41">
        <v>2778.38</v>
      </c>
      <c r="Y33" s="41">
        <v>5771.7999999999993</v>
      </c>
      <c r="Z33" s="132">
        <v>8550.1799999999985</v>
      </c>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row>
    <row r="34" spans="1:64" s="142" customFormat="1" ht="27" customHeight="1" x14ac:dyDescent="0.25">
      <c r="A34" s="132" t="s">
        <v>53</v>
      </c>
      <c r="B34" s="138"/>
      <c r="C34" s="138"/>
      <c r="D34" s="139">
        <v>1.5571095571095483E-2</v>
      </c>
      <c r="E34" s="138"/>
      <c r="F34" s="138"/>
      <c r="G34" s="139">
        <v>-0.13286567164179097</v>
      </c>
      <c r="H34" s="138"/>
      <c r="I34" s="138"/>
      <c r="J34" s="139">
        <v>7.0332681017612586E-2</v>
      </c>
      <c r="K34" s="138"/>
      <c r="L34" s="138"/>
      <c r="M34" s="139">
        <v>1.5635359116022096E-2</v>
      </c>
      <c r="N34" s="138"/>
      <c r="O34" s="138"/>
      <c r="P34" s="139">
        <v>2.3444816053511675E-2</v>
      </c>
      <c r="Q34" s="138"/>
      <c r="R34" s="138"/>
      <c r="S34" s="139">
        <v>0.47234295415959249</v>
      </c>
      <c r="T34" s="138"/>
      <c r="U34" s="138"/>
      <c r="V34" s="139">
        <v>0.13497195096613335</v>
      </c>
      <c r="W34" s="138"/>
      <c r="X34" s="138"/>
      <c r="Y34" s="138"/>
      <c r="Z34" s="138"/>
      <c r="AA34" s="140"/>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row>
    <row r="35" spans="1:64" x14ac:dyDescent="0.25">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4"/>
      <c r="Y35" s="144"/>
      <c r="Z35" s="144"/>
      <c r="AA35" s="134"/>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row>
    <row r="36" spans="1:64" s="102" customFormat="1" x14ac:dyDescent="0.2">
      <c r="A36" s="35" t="s">
        <v>54</v>
      </c>
      <c r="C36" s="11"/>
      <c r="D36" s="11"/>
      <c r="E36" s="11"/>
      <c r="F36" s="11"/>
      <c r="G36" s="11"/>
      <c r="H36" s="11"/>
      <c r="I36" s="11"/>
      <c r="J36" s="11"/>
      <c r="K36" s="11"/>
      <c r="L36" s="11"/>
      <c r="M36" s="11"/>
      <c r="N36" s="11"/>
      <c r="O36" s="11"/>
      <c r="P36" s="11"/>
      <c r="Q36" s="11"/>
      <c r="R36" s="11"/>
      <c r="S36" s="11"/>
      <c r="T36" s="11"/>
      <c r="U36" s="11"/>
      <c r="V36" s="11"/>
      <c r="W36" s="11"/>
      <c r="X36" s="145"/>
      <c r="Y36" s="145"/>
      <c r="Z36" s="145"/>
      <c r="AA36" s="145"/>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row>
    <row r="37" spans="1:64" s="151" customFormat="1" ht="38.25" x14ac:dyDescent="0.25">
      <c r="A37" s="38" t="s">
        <v>1</v>
      </c>
      <c r="B37" s="38" t="s">
        <v>36</v>
      </c>
      <c r="C37" s="38" t="s">
        <v>32</v>
      </c>
      <c r="D37" s="38" t="s">
        <v>34</v>
      </c>
      <c r="E37" s="38" t="s">
        <v>38</v>
      </c>
      <c r="F37" s="38" t="s">
        <v>45</v>
      </c>
      <c r="G37" s="38" t="s">
        <v>35</v>
      </c>
      <c r="H37" s="38" t="s">
        <v>46</v>
      </c>
      <c r="I37" s="38" t="s">
        <v>47</v>
      </c>
      <c r="J37" s="147"/>
      <c r="K37" s="147"/>
      <c r="L37" s="147"/>
      <c r="M37" s="147"/>
      <c r="N37" s="147"/>
      <c r="O37" s="147"/>
      <c r="P37" s="147"/>
      <c r="Q37" s="147"/>
      <c r="R37" s="147"/>
      <c r="S37" s="147"/>
      <c r="T37" s="147"/>
      <c r="U37" s="147"/>
      <c r="V37" s="147"/>
      <c r="W37" s="147"/>
      <c r="X37" s="148"/>
      <c r="Y37" s="148"/>
      <c r="Z37" s="148"/>
      <c r="AA37" s="149"/>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row>
    <row r="38" spans="1:64" x14ac:dyDescent="0.25">
      <c r="A38" s="41">
        <v>2015</v>
      </c>
      <c r="B38" s="19">
        <v>19.280575539568346</v>
      </c>
      <c r="C38" s="19">
        <v>27.647058823529413</v>
      </c>
      <c r="D38" s="19">
        <v>37.639344262295083</v>
      </c>
      <c r="E38" s="19">
        <v>22.162162162162165</v>
      </c>
      <c r="F38" s="19">
        <v>18.092105263157894</v>
      </c>
      <c r="G38" s="19">
        <v>13.655640373197626</v>
      </c>
      <c r="H38" s="18">
        <v>24.233191143611617</v>
      </c>
      <c r="I38" s="18">
        <v>24.314056563951034</v>
      </c>
      <c r="J38" s="144"/>
      <c r="K38" s="144"/>
      <c r="L38" s="144"/>
      <c r="M38" s="144"/>
      <c r="N38" s="144"/>
      <c r="O38" s="144"/>
      <c r="P38" s="144"/>
      <c r="Q38" s="144"/>
      <c r="R38" s="144"/>
      <c r="S38" s="144"/>
      <c r="T38" s="144"/>
      <c r="U38" s="144"/>
      <c r="V38" s="144"/>
      <c r="W38" s="152"/>
      <c r="X38" s="152"/>
      <c r="Y38" s="152"/>
      <c r="Z38" s="152"/>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row>
    <row r="39" spans="1:64" x14ac:dyDescent="0.25">
      <c r="A39" s="41">
        <v>2016</v>
      </c>
      <c r="B39" s="19">
        <v>19.502719502719504</v>
      </c>
      <c r="C39" s="19">
        <v>30.149253731343283</v>
      </c>
      <c r="D39" s="19">
        <v>38.356164383561641</v>
      </c>
      <c r="E39" s="19">
        <v>20.994475138121548</v>
      </c>
      <c r="F39" s="19">
        <v>20.066889632107024</v>
      </c>
      <c r="G39" s="19">
        <v>14.68590831918506</v>
      </c>
      <c r="H39" s="18">
        <v>25.161022231456471</v>
      </c>
      <c r="I39" s="18">
        <v>25.323834196891191</v>
      </c>
      <c r="J39" s="143"/>
      <c r="K39" s="143"/>
      <c r="L39" s="143"/>
      <c r="M39" s="143"/>
      <c r="N39" s="143"/>
      <c r="O39" s="143"/>
      <c r="P39" s="143"/>
      <c r="Q39" s="143"/>
      <c r="R39" s="143"/>
      <c r="S39" s="143"/>
      <c r="T39" s="143"/>
      <c r="U39" s="143"/>
      <c r="V39" s="143"/>
      <c r="W39" s="143"/>
      <c r="X39" s="143"/>
      <c r="Y39" s="143"/>
      <c r="Z39" s="143"/>
    </row>
    <row r="40" spans="1:64" x14ac:dyDescent="0.25">
      <c r="A40" s="41">
        <v>2017</v>
      </c>
      <c r="B40" s="19">
        <v>18.860353130016051</v>
      </c>
      <c r="C40" s="19">
        <v>33.440514469453376</v>
      </c>
      <c r="D40" s="19">
        <v>38.286479250334672</v>
      </c>
      <c r="E40" s="19">
        <v>22.285714285714285</v>
      </c>
      <c r="F40" s="19">
        <v>21.014492753623188</v>
      </c>
      <c r="G40" s="19">
        <v>15.180722891566264</v>
      </c>
      <c r="H40" s="18">
        <v>25.215925847903943</v>
      </c>
      <c r="I40" s="18">
        <v>25.328083989501309</v>
      </c>
      <c r="J40" s="143"/>
      <c r="K40" s="143"/>
      <c r="L40" s="143"/>
      <c r="M40" s="143"/>
      <c r="N40" s="143"/>
      <c r="O40" s="143"/>
      <c r="P40" s="143"/>
      <c r="Q40" s="143"/>
      <c r="R40" s="143"/>
      <c r="S40" s="143"/>
      <c r="T40" s="143"/>
      <c r="U40" s="143"/>
      <c r="V40" s="143"/>
      <c r="W40" s="143"/>
      <c r="X40" s="143"/>
      <c r="Y40" s="143"/>
      <c r="Z40" s="143"/>
    </row>
    <row r="41" spans="1:64" x14ac:dyDescent="0.25">
      <c r="A41" s="41">
        <v>2018</v>
      </c>
      <c r="B41" s="19">
        <v>18.709150326797385</v>
      </c>
      <c r="C41" s="19">
        <v>33.443708609271525</v>
      </c>
      <c r="D41" s="19">
        <v>37.879810938555032</v>
      </c>
      <c r="E41" s="19">
        <v>22.988505747126435</v>
      </c>
      <c r="F41" s="19">
        <v>19.330855018587361</v>
      </c>
      <c r="G41" s="19">
        <v>15.649676956209618</v>
      </c>
      <c r="H41" s="18">
        <v>24.798678505058845</v>
      </c>
      <c r="I41" s="18">
        <v>24.866138359391734</v>
      </c>
      <c r="J41" s="143"/>
      <c r="K41" s="143"/>
      <c r="L41" s="143"/>
      <c r="M41" s="143"/>
      <c r="N41" s="143"/>
      <c r="O41" s="143"/>
      <c r="P41" s="143"/>
      <c r="Q41" s="143"/>
      <c r="R41" s="143"/>
      <c r="S41" s="143"/>
      <c r="T41" s="143"/>
      <c r="U41" s="143"/>
      <c r="V41" s="143"/>
      <c r="W41" s="143"/>
      <c r="X41" s="143"/>
      <c r="Y41" s="143"/>
      <c r="Z41" s="143"/>
    </row>
    <row r="42" spans="1:64" x14ac:dyDescent="0.25">
      <c r="A42" s="44">
        <v>2019</v>
      </c>
      <c r="B42" s="29">
        <v>19.051580698835274</v>
      </c>
      <c r="C42" s="29">
        <v>32.129963898916969</v>
      </c>
      <c r="D42" s="29">
        <v>39.765319426336376</v>
      </c>
      <c r="E42" s="29">
        <v>22.61904761904762</v>
      </c>
      <c r="F42" s="29">
        <v>23.595505617977526</v>
      </c>
      <c r="G42" s="29">
        <v>14.698162729658792</v>
      </c>
      <c r="H42" s="28">
        <v>25.201126307320997</v>
      </c>
      <c r="I42" s="28">
        <v>25.291423813488763</v>
      </c>
      <c r="J42" s="143"/>
      <c r="K42" s="143"/>
      <c r="L42" s="143"/>
      <c r="M42" s="143"/>
      <c r="N42" s="143"/>
      <c r="O42" s="143"/>
      <c r="P42" s="143"/>
      <c r="Q42" s="143"/>
      <c r="R42" s="143"/>
      <c r="S42" s="143"/>
      <c r="T42" s="143"/>
      <c r="U42" s="143"/>
      <c r="V42" s="143"/>
      <c r="W42" s="143"/>
      <c r="X42" s="143"/>
      <c r="Y42" s="143"/>
      <c r="Z42" s="143"/>
    </row>
    <row r="43" spans="1:64" x14ac:dyDescent="0.25">
      <c r="A43" s="41">
        <v>2020</v>
      </c>
      <c r="B43" s="19">
        <v>19.406445097319132</v>
      </c>
      <c r="C43" s="19">
        <v>32.662053771214147</v>
      </c>
      <c r="D43" s="19">
        <v>40.658329371899413</v>
      </c>
      <c r="E43" s="19">
        <v>23.260621226132837</v>
      </c>
      <c r="F43" s="19">
        <v>25.227933727655959</v>
      </c>
      <c r="G43" s="19">
        <v>16.875958533688493</v>
      </c>
      <c r="H43" s="18">
        <v>26.147343216258861</v>
      </c>
      <c r="I43" s="18">
        <v>26.247871197755547</v>
      </c>
      <c r="J43" s="143"/>
      <c r="K43" s="143"/>
      <c r="L43" s="143"/>
      <c r="M43" s="143"/>
      <c r="N43" s="143"/>
      <c r="O43" s="143"/>
      <c r="P43" s="143"/>
      <c r="Q43" s="143"/>
      <c r="R43" s="143"/>
      <c r="S43" s="143"/>
      <c r="T43" s="143"/>
      <c r="U43" s="143"/>
      <c r="V43" s="143"/>
      <c r="W43" s="143"/>
      <c r="X43" s="143"/>
      <c r="Y43" s="143"/>
      <c r="Z43" s="143"/>
    </row>
    <row r="44" spans="1:64" x14ac:dyDescent="0.25">
      <c r="A44" s="41">
        <v>2021</v>
      </c>
      <c r="B44" s="19">
        <v>19.521653489453673</v>
      </c>
      <c r="C44" s="19">
        <v>32.920482245207197</v>
      </c>
      <c r="D44" s="19">
        <v>40.589131077118893</v>
      </c>
      <c r="E44" s="19">
        <v>24.006684996495768</v>
      </c>
      <c r="F44" s="19">
        <v>25.761211705675198</v>
      </c>
      <c r="G44" s="19">
        <v>18.070002200039909</v>
      </c>
      <c r="H44" s="18">
        <v>26.39415078076453</v>
      </c>
      <c r="I44" s="18">
        <v>26.470491902188435</v>
      </c>
      <c r="J44" s="143"/>
      <c r="K44" s="143"/>
      <c r="L44" s="143"/>
      <c r="M44" s="143"/>
      <c r="N44" s="143"/>
      <c r="O44" s="143"/>
      <c r="P44" s="143"/>
      <c r="Q44" s="143"/>
      <c r="R44" s="143"/>
      <c r="S44" s="143"/>
      <c r="T44" s="143"/>
      <c r="U44" s="143"/>
      <c r="V44" s="143"/>
      <c r="W44" s="143"/>
      <c r="X44" s="143"/>
      <c r="Y44" s="143"/>
      <c r="Z44" s="143"/>
    </row>
    <row r="45" spans="1:64" x14ac:dyDescent="0.25">
      <c r="A45" s="41">
        <v>2022</v>
      </c>
      <c r="B45" s="19">
        <v>19.973723795197927</v>
      </c>
      <c r="C45" s="19">
        <v>32.855581978276241</v>
      </c>
      <c r="D45" s="19">
        <v>41.801529045326824</v>
      </c>
      <c r="E45" s="19">
        <v>23.845945212910227</v>
      </c>
      <c r="F45" s="19">
        <v>28.085856743281042</v>
      </c>
      <c r="G45" s="19">
        <v>18.991053724201489</v>
      </c>
      <c r="H45" s="18">
        <v>27.078830479698784</v>
      </c>
      <c r="I45" s="18">
        <v>27.174949076605238</v>
      </c>
      <c r="J45" s="143"/>
      <c r="K45" s="143"/>
      <c r="L45" s="143"/>
      <c r="M45" s="143"/>
      <c r="N45" s="143"/>
      <c r="O45" s="143"/>
      <c r="P45" s="143"/>
      <c r="Q45" s="143"/>
      <c r="R45" s="143"/>
      <c r="S45" s="143"/>
      <c r="T45" s="143"/>
      <c r="U45" s="143"/>
      <c r="V45" s="143"/>
      <c r="W45" s="143"/>
      <c r="X45" s="143"/>
      <c r="Y45" s="143"/>
      <c r="Z45" s="143"/>
    </row>
    <row r="46" spans="1:64" x14ac:dyDescent="0.25">
      <c r="A46" s="41">
        <v>2023</v>
      </c>
      <c r="B46" s="19">
        <v>19.786583538157185</v>
      </c>
      <c r="C46" s="19">
        <v>34.192030669144984</v>
      </c>
      <c r="D46" s="19">
        <v>42.873665296681054</v>
      </c>
      <c r="E46" s="19">
        <v>23.707847867371552</v>
      </c>
      <c r="F46" s="19">
        <v>29.651937382036198</v>
      </c>
      <c r="G46" s="19">
        <v>20.97066568425107</v>
      </c>
      <c r="H46" s="18">
        <v>28.02990297346858</v>
      </c>
      <c r="I46" s="18">
        <v>28.155619553517177</v>
      </c>
      <c r="J46" s="143"/>
      <c r="K46" s="143"/>
      <c r="L46" s="143"/>
      <c r="M46" s="143"/>
      <c r="N46" s="143"/>
      <c r="O46" s="143"/>
      <c r="P46" s="143"/>
      <c r="Q46" s="143"/>
      <c r="R46" s="143"/>
      <c r="S46" s="143"/>
      <c r="T46" s="143"/>
      <c r="U46" s="143"/>
      <c r="V46" s="143"/>
      <c r="W46" s="143"/>
      <c r="X46" s="143"/>
      <c r="Y46" s="143"/>
      <c r="Z46" s="143"/>
    </row>
    <row r="47" spans="1:64" x14ac:dyDescent="0.25">
      <c r="A47" s="41">
        <v>2024</v>
      </c>
      <c r="B47" s="19">
        <v>20.867680196240624</v>
      </c>
      <c r="C47" s="19">
        <v>36.346848655158574</v>
      </c>
      <c r="D47" s="19">
        <v>43.646039603960396</v>
      </c>
      <c r="E47" s="19">
        <v>24.329259015063144</v>
      </c>
      <c r="F47" s="19">
        <v>31.450635978195034</v>
      </c>
      <c r="G47" s="19">
        <v>22.02076326948384</v>
      </c>
      <c r="H47" s="18">
        <v>28.998452071444536</v>
      </c>
      <c r="I47" s="18">
        <v>29.127360967392786</v>
      </c>
      <c r="J47" s="143"/>
      <c r="K47" s="143"/>
      <c r="L47" s="143"/>
      <c r="M47" s="143"/>
      <c r="N47" s="143"/>
      <c r="O47" s="143"/>
      <c r="P47" s="143"/>
      <c r="Q47" s="143"/>
      <c r="R47" s="143"/>
      <c r="S47" s="143"/>
      <c r="T47" s="143"/>
      <c r="U47" s="143"/>
      <c r="V47" s="143"/>
      <c r="W47" s="143"/>
      <c r="X47" s="143"/>
      <c r="Y47" s="143"/>
      <c r="Z47" s="143"/>
    </row>
    <row r="48" spans="1:64" ht="15" customHeight="1" x14ac:dyDescent="0.25">
      <c r="A48" s="41">
        <v>2025</v>
      </c>
      <c r="B48" s="19">
        <v>21.967834231173303</v>
      </c>
      <c r="C48" s="19">
        <v>39.273360706731367</v>
      </c>
      <c r="D48" s="19">
        <v>44.209155209485637</v>
      </c>
      <c r="E48" s="19">
        <v>24.859453595029095</v>
      </c>
      <c r="F48" s="19">
        <v>31.577315653915868</v>
      </c>
      <c r="G48" s="19">
        <v>22.697604186237466</v>
      </c>
      <c r="H48" s="18">
        <v>29.69843733723603</v>
      </c>
      <c r="I48" s="18">
        <v>29.828008530248713</v>
      </c>
      <c r="J48" s="143"/>
      <c r="K48" s="143"/>
      <c r="L48" s="143"/>
      <c r="M48" s="143"/>
      <c r="N48" s="143"/>
      <c r="O48" s="143"/>
      <c r="P48" s="143"/>
      <c r="Q48" s="143"/>
      <c r="R48" s="143"/>
      <c r="S48" s="143"/>
      <c r="T48" s="143"/>
      <c r="U48" s="143"/>
      <c r="V48" s="143"/>
      <c r="W48" s="143"/>
      <c r="X48" s="143"/>
      <c r="Y48" s="143"/>
      <c r="Z48" s="143"/>
    </row>
    <row r="49" spans="1:26" x14ac:dyDescent="0.25">
      <c r="A49" s="41">
        <v>2026</v>
      </c>
      <c r="B49" s="19">
        <v>24.211472102483821</v>
      </c>
      <c r="C49" s="19">
        <v>39.882907325431958</v>
      </c>
      <c r="D49" s="19">
        <v>45.828950450843578</v>
      </c>
      <c r="E49" s="19">
        <v>26.34858909163426</v>
      </c>
      <c r="F49" s="19">
        <v>33.527490586840294</v>
      </c>
      <c r="G49" s="19">
        <v>23.610296575165375</v>
      </c>
      <c r="H49" s="18">
        <v>31.06608149135003</v>
      </c>
      <c r="I49" s="18">
        <v>31.183427769944235</v>
      </c>
      <c r="J49" s="143"/>
      <c r="K49" s="143"/>
      <c r="L49" s="143"/>
      <c r="M49" s="143"/>
      <c r="N49" s="143"/>
      <c r="O49" s="143"/>
      <c r="P49" s="143"/>
      <c r="Q49" s="143"/>
      <c r="R49" s="143"/>
      <c r="S49" s="143"/>
      <c r="T49" s="143"/>
      <c r="U49" s="143"/>
      <c r="V49" s="143"/>
      <c r="W49" s="143"/>
      <c r="X49" s="143"/>
      <c r="Y49" s="143"/>
      <c r="Z49" s="143"/>
    </row>
    <row r="50" spans="1:26" x14ac:dyDescent="0.25">
      <c r="A50" s="41">
        <v>2027</v>
      </c>
      <c r="B50" s="19">
        <v>26.265411255169642</v>
      </c>
      <c r="C50" s="19">
        <v>39.053074024870959</v>
      </c>
      <c r="D50" s="19">
        <v>47.343720503466052</v>
      </c>
      <c r="E50" s="19">
        <v>29.50284090909091</v>
      </c>
      <c r="F50" s="19">
        <v>34.949069849723472</v>
      </c>
      <c r="G50" s="19">
        <v>24.74938943719167</v>
      </c>
      <c r="H50" s="18">
        <v>32.422860325656465</v>
      </c>
      <c r="I50" s="18">
        <v>32.494988409600737</v>
      </c>
      <c r="J50" s="143"/>
      <c r="K50" s="143"/>
      <c r="L50" s="143"/>
      <c r="M50" s="143"/>
      <c r="N50" s="143"/>
      <c r="O50" s="143"/>
      <c r="P50" s="143"/>
      <c r="Q50" s="143"/>
      <c r="R50" s="143"/>
      <c r="S50" s="143"/>
      <c r="T50" s="143"/>
      <c r="U50" s="143"/>
      <c r="V50" s="143"/>
      <c r="W50" s="143"/>
      <c r="X50" s="143"/>
      <c r="Y50" s="143"/>
      <c r="Z50" s="143"/>
    </row>
    <row r="53" spans="1:26" ht="30" customHeight="1" x14ac:dyDescent="0.25"/>
    <row r="55" spans="1:26" s="32" customFormat="1" x14ac:dyDescent="0.25">
      <c r="A55"/>
      <c r="B55"/>
      <c r="C55"/>
      <c r="D55"/>
      <c r="E55"/>
      <c r="F55"/>
      <c r="G55"/>
      <c r="H55"/>
      <c r="I55"/>
      <c r="J55"/>
      <c r="K55"/>
      <c r="L55"/>
      <c r="M55"/>
      <c r="N55"/>
      <c r="O55"/>
      <c r="P55"/>
      <c r="Q55"/>
      <c r="R55"/>
      <c r="S55"/>
      <c r="T55"/>
      <c r="U55"/>
      <c r="V55"/>
      <c r="W55"/>
    </row>
    <row r="56" spans="1:26" s="32" customFormat="1" x14ac:dyDescent="0.25">
      <c r="A56"/>
      <c r="B56"/>
      <c r="C56"/>
      <c r="D56"/>
      <c r="E56"/>
      <c r="F56"/>
      <c r="G56"/>
      <c r="H56"/>
      <c r="I56"/>
      <c r="J56"/>
      <c r="K56"/>
      <c r="L56"/>
      <c r="M56"/>
      <c r="N56"/>
      <c r="O56"/>
      <c r="P56"/>
      <c r="Q56"/>
      <c r="R56"/>
      <c r="S56"/>
      <c r="T56"/>
      <c r="U56"/>
      <c r="V56"/>
      <c r="W56"/>
    </row>
    <row r="57" spans="1:26" ht="30" customHeight="1" x14ac:dyDescent="0.25"/>
    <row r="59" spans="1:26" x14ac:dyDescent="0.25">
      <c r="X59" s="153"/>
      <c r="Y59" s="153"/>
      <c r="Z59" s="153"/>
    </row>
    <row r="60" spans="1:26" x14ac:dyDescent="0.25">
      <c r="X60" s="153"/>
      <c r="Y60" s="153"/>
      <c r="Z60" s="153"/>
    </row>
    <row r="61" spans="1:26" x14ac:dyDescent="0.25">
      <c r="X61" s="153"/>
      <c r="Y61" s="153"/>
      <c r="Z61" s="153"/>
    </row>
    <row r="62" spans="1:26" x14ac:dyDescent="0.25">
      <c r="X62" s="153"/>
      <c r="Y62" s="153"/>
      <c r="Z62" s="153"/>
    </row>
    <row r="63" spans="1:26" x14ac:dyDescent="0.25">
      <c r="X63" s="153"/>
      <c r="Y63" s="153"/>
      <c r="Z63" s="153"/>
    </row>
    <row r="64" spans="1:26" x14ac:dyDescent="0.25">
      <c r="X64" s="153"/>
      <c r="Y64" s="153"/>
      <c r="Z64" s="153"/>
    </row>
    <row r="65" spans="24:26" x14ac:dyDescent="0.25">
      <c r="X65" s="153"/>
      <c r="Y65" s="153"/>
      <c r="Z65" s="153"/>
    </row>
    <row r="66" spans="24:26" x14ac:dyDescent="0.25">
      <c r="X66" s="153"/>
      <c r="Y66" s="153"/>
      <c r="Z66" s="153"/>
    </row>
    <row r="67" spans="24:26" x14ac:dyDescent="0.25">
      <c r="X67" s="153"/>
      <c r="Y67" s="153"/>
      <c r="Z67" s="153"/>
    </row>
    <row r="68" spans="24:26" x14ac:dyDescent="0.25">
      <c r="X68" s="153"/>
      <c r="Y68" s="153"/>
      <c r="Z68" s="153"/>
    </row>
    <row r="69" spans="24:26" x14ac:dyDescent="0.25">
      <c r="X69" s="153"/>
      <c r="Y69" s="153"/>
      <c r="Z69" s="153"/>
    </row>
    <row r="70" spans="24:26" x14ac:dyDescent="0.25">
      <c r="X70" s="153"/>
      <c r="Y70" s="153"/>
      <c r="Z70" s="153"/>
    </row>
    <row r="71" spans="24:26" x14ac:dyDescent="0.25">
      <c r="X71" s="153"/>
      <c r="Y71" s="153"/>
      <c r="Z71" s="153"/>
    </row>
    <row r="74" spans="24:26" ht="15" customHeight="1" x14ac:dyDescent="0.25"/>
  </sheetData>
  <mergeCells count="10">
    <mergeCell ref="Q19:S19"/>
    <mergeCell ref="T19:V19"/>
    <mergeCell ref="W19:W20"/>
    <mergeCell ref="X19:Z19"/>
    <mergeCell ref="A19:A20"/>
    <mergeCell ref="B19:D19"/>
    <mergeCell ref="E19:G19"/>
    <mergeCell ref="H19:J19"/>
    <mergeCell ref="K19:M19"/>
    <mergeCell ref="N19:P19"/>
  </mergeCells>
  <pageMargins left="0.19685039370078741" right="0.19685039370078741" top="0.19685039370078741" bottom="0.19685039370078741" header="0.31496062992125984" footer="0.31496062992125984"/>
  <pageSetup paperSize="9"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Méthodologie</vt:lpstr>
      <vt:lpstr>âge et effectifs HF</vt:lpstr>
      <vt:lpstr>départ discipline</vt:lpstr>
      <vt:lpstr>Tableau</vt:lpstr>
      <vt:lpstr>HF discipline</vt:lpstr>
      <vt:lpstr>'âge et effectifs HF'!Zone_d_impression</vt:lpstr>
      <vt:lpstr>'départ discipline'!Zone_d_impression</vt:lpstr>
      <vt:lpstr>'HF discipline'!Zone_d_impression</vt:lpstr>
      <vt:lpstr>Méthodologie!Zone_d_impression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2020-06-25T17:01:04Z</cp:lastPrinted>
  <dcterms:created xsi:type="dcterms:W3CDTF">2020-06-23T07:16:46Z</dcterms:created>
  <dcterms:modified xsi:type="dcterms:W3CDTF">2020-06-25T17:09:20Z</dcterms:modified>
</cp:coreProperties>
</file>