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azafin\Documents\SIES\NF 2020-10 licence\texte\version publiée corrections annexes\"/>
    </mc:Choice>
  </mc:AlternateContent>
  <bookViews>
    <workbookView xWindow="0" yWindow="0" windowWidth="8355" windowHeight="7590"/>
  </bookViews>
  <sheets>
    <sheet name="Sommaire" sheetId="10" r:id="rId1"/>
    <sheet name="Méthodologie" sheetId="9" r:id="rId2"/>
    <sheet name="Diagramme national" sheetId="1" r:id="rId3"/>
    <sheet name="Reussite - 3ou4 ans - tous" sheetId="2" r:id="rId4"/>
    <sheet name="Reussite-3ou4ans-ss-chgt-discip" sheetId="3" r:id="rId5"/>
    <sheet name="Reussite - 3 ans - tous" sheetId="4" r:id="rId6"/>
    <sheet name="Reussite-3 ans-ss-chgt-discip" sheetId="5" r:id="rId7"/>
    <sheet name="Reussite - 1 an - L3" sheetId="6" r:id="rId8"/>
    <sheet name="Reussite - 1 an - LP" sheetId="7" r:id="rId9"/>
    <sheet name="Reussite - 2 ans - PACES" sheetId="8" r:id="rId10"/>
    <sheet name="Devenir cohorte 2018" sheetId="11" r:id="rId11"/>
  </sheets>
  <definedNames>
    <definedName name="_xlnm._FilterDatabase" localSheetId="3" hidden="1">'Reussite - 3ou4 ans - tous'!$A$3:$C$147</definedName>
    <definedName name="OLE_LINK1" localSheetId="2">'Diagramme national'!$B$52</definedName>
  </definedNames>
  <calcPr calcId="162913"/>
</workbook>
</file>

<file path=xl/calcChain.xml><?xml version="1.0" encoding="utf-8"?>
<calcChain xmlns="http://schemas.openxmlformats.org/spreadsheetml/2006/main">
  <c r="F61" i="1" l="1"/>
  <c r="I61" i="1"/>
  <c r="E61" i="1"/>
  <c r="D61" i="1"/>
  <c r="C61" i="1"/>
  <c r="K61" i="1"/>
  <c r="K60" i="1"/>
  <c r="F60" i="1"/>
  <c r="H60" i="1"/>
  <c r="E60" i="1"/>
  <c r="D60" i="1"/>
</calcChain>
</file>

<file path=xl/sharedStrings.xml><?xml version="1.0" encoding="utf-8"?>
<sst xmlns="http://schemas.openxmlformats.org/spreadsheetml/2006/main" count="2642" uniqueCount="173">
  <si>
    <t>Poursuite en licence</t>
  </si>
  <si>
    <t>En L1</t>
  </si>
  <si>
    <t>En L2</t>
  </si>
  <si>
    <t>dont redou-blement</t>
  </si>
  <si>
    <t>Réussite en fin d'année</t>
  </si>
  <si>
    <t>2015-2016</t>
  </si>
  <si>
    <t>dont passage (1)</t>
  </si>
  <si>
    <t>parmi les redou-blants (2)</t>
  </si>
  <si>
    <t>Proportion du nombre d'étudiants suivis dans la cohorte</t>
  </si>
  <si>
    <t xml:space="preserve">(1) Part de la cohorte accédant au niveau et étant l'année précédente dans le niveau inférieur </t>
  </si>
  <si>
    <t>En L3/LP</t>
  </si>
  <si>
    <t>2016-2017</t>
  </si>
  <si>
    <t>2017-2018</t>
  </si>
  <si>
    <t>Discipline</t>
  </si>
  <si>
    <t>Inscrits en L1</t>
  </si>
  <si>
    <t>Part des inscrits</t>
  </si>
  <si>
    <t>Réussite en 3 ans</t>
  </si>
  <si>
    <t>Réussite en 3 ans (%)</t>
  </si>
  <si>
    <t>Réussite en 4 ans</t>
  </si>
  <si>
    <t>Réussite en 4 ans (%)</t>
  </si>
  <si>
    <t>Réussite cumulée en 4 ans</t>
  </si>
  <si>
    <t>Réussite cumulée en 4 ans (%)</t>
  </si>
  <si>
    <t>Toutes disciplines</t>
  </si>
  <si>
    <t>Ensemble</t>
  </si>
  <si>
    <t>Sexe</t>
  </si>
  <si>
    <t>Homme</t>
  </si>
  <si>
    <t>Femme</t>
  </si>
  <si>
    <t>Âge au baccalauréat</t>
  </si>
  <si>
    <t>A l'heure ou en avance</t>
  </si>
  <si>
    <t>En retard d'un an</t>
  </si>
  <si>
    <t>En retard de plus d'un an</t>
  </si>
  <si>
    <t>Origine sociale</t>
  </si>
  <si>
    <t>Très favorisé</t>
  </si>
  <si>
    <t>Favorisé</t>
  </si>
  <si>
    <t>Assez défavorisé</t>
  </si>
  <si>
    <t>Défavorisé</t>
  </si>
  <si>
    <t>Non réponse</t>
  </si>
  <si>
    <t>Série du baccalauréat</t>
  </si>
  <si>
    <t>Littéraire</t>
  </si>
  <si>
    <t>Economique</t>
  </si>
  <si>
    <t>Scientifique</t>
  </si>
  <si>
    <t>Technologique STG</t>
  </si>
  <si>
    <t>Autre technologique</t>
  </si>
  <si>
    <t>Professionnel</t>
  </si>
  <si>
    <t>Mention obtenue au baccalauréat</t>
  </si>
  <si>
    <t>Très bien</t>
  </si>
  <si>
    <t>Bien</t>
  </si>
  <si>
    <t>Assez bien</t>
  </si>
  <si>
    <t>Passable premier groupe</t>
  </si>
  <si>
    <t>Passable deuxième groupe</t>
  </si>
  <si>
    <t>Inconnue</t>
  </si>
  <si>
    <t>Droit, Sc. politiques</t>
  </si>
  <si>
    <t>Economie, AES</t>
  </si>
  <si>
    <t>Arts, lettres, langues, SHS</t>
  </si>
  <si>
    <t>Sciences-santé</t>
  </si>
  <si>
    <t>STAPS</t>
  </si>
  <si>
    <t>Champ : Universités-établissements assimilés, France entière hors Nouvelle Calédonie et Antilles</t>
  </si>
  <si>
    <t>% des inscrits</t>
  </si>
  <si>
    <t>Réussite en 1 an</t>
  </si>
  <si>
    <t>Réussite en 1 an (%)</t>
  </si>
  <si>
    <t>Non bachelier</t>
  </si>
  <si>
    <t>2 ans ou moins</t>
  </si>
  <si>
    <t>3 ans</t>
  </si>
  <si>
    <t>4 ans ou plus</t>
  </si>
  <si>
    <t>Série baccalauréat</t>
  </si>
  <si>
    <t>Ensemble baccalauréat général</t>
  </si>
  <si>
    <t>Ensemble baccalauréat technologique</t>
  </si>
  <si>
    <t>Baccalauréat professionnel</t>
  </si>
  <si>
    <t>Ensemble bacheliers</t>
  </si>
  <si>
    <t>Non Bachelier</t>
  </si>
  <si>
    <t>DROIT - SCIENCES POLITIQUES</t>
  </si>
  <si>
    <t>SCIENCES ECONOMIQUES - GESTION (HORS A.E.S.)</t>
  </si>
  <si>
    <t>ADMINISTRATION ECONOMIQUE ET SOCIALE (A.E.S.)</t>
  </si>
  <si>
    <t>LETTRES - SCIENCES DU LANGAGE - ARTS</t>
  </si>
  <si>
    <t>LANGUES</t>
  </si>
  <si>
    <t>SCIENCES HUMAINES ET SOCIALES</t>
  </si>
  <si>
    <t>SCIENCES DE LA VIE, DE LA TERRE ET DE L'UNIVE</t>
  </si>
  <si>
    <t>S.T.A.P.S.</t>
  </si>
  <si>
    <t>SCIENCES FONDAMENTALES ET APPLICATIONS</t>
  </si>
  <si>
    <t>Formation année précédente</t>
  </si>
  <si>
    <t>DUT</t>
  </si>
  <si>
    <t>L2</t>
  </si>
  <si>
    <t>Autre formation</t>
  </si>
  <si>
    <t>Non inscrit</t>
  </si>
  <si>
    <t>Part des primo-inscrits</t>
  </si>
  <si>
    <t>Caractéristiques</t>
  </si>
  <si>
    <t>Modalités</t>
  </si>
  <si>
    <t>Domaine de spécialité</t>
  </si>
  <si>
    <t>MATHEMATIQUES ET SCIENCES</t>
  </si>
  <si>
    <t>SCIENCES HUMAINES ET DROIT</t>
  </si>
  <si>
    <t>LETTRES ET ARTS</t>
  </si>
  <si>
    <t>SPECIALITES PLURI-TECHNO DE PRODUCTION</t>
  </si>
  <si>
    <t>AGRICULT. PECHE FORET ET ESPACES VERTS</t>
  </si>
  <si>
    <t>TRANSFORMATIONS</t>
  </si>
  <si>
    <t>GENIE CIVIL CONSTRUCTION ET BOIS</t>
  </si>
  <si>
    <t>MATERIAUX SOUPLES</t>
  </si>
  <si>
    <t>MECANIQUE ELECTRICITE ELECTRONIQUE</t>
  </si>
  <si>
    <t>ECHANGES ET GESTION</t>
  </si>
  <si>
    <t>COMMUNICATION ET INFORMATION</t>
  </si>
  <si>
    <t>SERVICES AUX PERSONNES</t>
  </si>
  <si>
    <t>SERVICES A LA COLLECTIVITE</t>
  </si>
  <si>
    <t>Régime d'inscription</t>
  </si>
  <si>
    <t>Formation initiale</t>
  </si>
  <si>
    <t>Reprise d'études non financée par un organisme</t>
  </si>
  <si>
    <t>Formation par apprentissage</t>
  </si>
  <si>
    <t>Formation continue financée par un organisme</t>
  </si>
  <si>
    <t>Contrat de professionalisation</t>
  </si>
  <si>
    <t>Série Baccalauréat</t>
  </si>
  <si>
    <t>Mention au baccalauréat</t>
  </si>
  <si>
    <t>Passage en deuxième année du DE de Docteur</t>
  </si>
  <si>
    <t>Après une année de PACES</t>
  </si>
  <si>
    <t>Après deux années de PACES</t>
  </si>
  <si>
    <t>Passage en autres diplômes de santé (1)</t>
  </si>
  <si>
    <t>ns: résultat non significatif du fait d'effectifs trop faibles</t>
  </si>
  <si>
    <t>dont médecine</t>
  </si>
  <si>
    <t>dont pharmacie</t>
  </si>
  <si>
    <t>dont chirurgie dentaire</t>
  </si>
  <si>
    <t>dont maïeutique</t>
  </si>
  <si>
    <t>Âge au baccalaureat</t>
  </si>
  <si>
    <t>Anciennenté baccalaureat</t>
  </si>
  <si>
    <t xml:space="preserve">Discipline </t>
  </si>
  <si>
    <t>Ancienneté d'obtention du baccalauréat</t>
  </si>
  <si>
    <t>Tableaux Nationaux - Sommaire</t>
  </si>
  <si>
    <t>Méthodologie</t>
  </si>
  <si>
    <t>Discipline en L1</t>
  </si>
  <si>
    <t>part des inscrits (%)</t>
  </si>
  <si>
    <t>Part des inscrits (%)</t>
  </si>
  <si>
    <t>.</t>
  </si>
  <si>
    <t>Champ : Universités-établissements assimilés, France entière hors Antilles</t>
  </si>
  <si>
    <t>Passable deuxième
groupe</t>
  </si>
  <si>
    <t>Devenir de la cohorte de néobacheliers inscrits pour la première fois en L1 en 2015</t>
  </si>
  <si>
    <t>2018-2019</t>
  </si>
  <si>
    <r>
      <t>Lecture</t>
    </r>
    <r>
      <rPr>
        <sz val="12"/>
        <color theme="1"/>
        <rFont val="Calibri"/>
        <family val="2"/>
      </rPr>
      <t xml:space="preserve"> :</t>
    </r>
    <r>
      <rPr>
        <b/>
        <sz val="12"/>
        <color theme="1"/>
        <rFont val="Calibri"/>
        <family val="2"/>
      </rPr>
      <t xml:space="preserve"> </t>
    </r>
    <r>
      <rPr>
        <i/>
        <sz val="12"/>
        <color theme="1"/>
        <rFont val="Calibri"/>
        <family val="2"/>
      </rPr>
      <t>l'année universitaire 2016/2017, 28% des étudiants suivis dans la cohorte sont en L1. A l'issue de cette année, 
42% passent en L2, 24% redoublent ou poursuivent dans une autre L1 et 34% abandonnent les études en licence. Ces abandons représentent 10% des effectifs initiaux de la cohorte. Le taux de redoublement en L2 s'établit à 13%, et le taux de passage en 2 ans en L3 s'établit à 33 %, produit de 79% et de 42%.</t>
    </r>
  </si>
  <si>
    <t>Le taux de passage des étudiants de L2 en L3/LP après une année en L2 ou deux années en L2 est défini en neutralisant l'effet du redoublement en L2, et vaut :
calcule donc comme suit :</t>
  </si>
  <si>
    <t>(2) Part de la cohorte ayant redoublé en L3 ou LP en 2018 et ayant obtenu la licence en 2019</t>
  </si>
  <si>
    <t>De même, le taux de réussite des étudiants en début de L2, au diplôme de L3/LP après 2 ou 3 années universitaires, vaut :</t>
  </si>
  <si>
    <t>Réussite en licence en 3 ou 4 ans de tous les néo-bacheliers inscrits en licence en 2015 selon discipline en L1 et caractéristiques des étudiants</t>
  </si>
  <si>
    <t>Réussite en licence en 3 ou 4 ans des néo-bacheliers inscrits en licence en 2015 qui n'ont pas changé de discipline entre la L1 et la L3 selon discipline en L1 et caractéristiques de l'étudiant</t>
  </si>
  <si>
    <t>Réussite en licence en 3 ans de tous les néo-bacheliers inscrits en licence en 2016 selon discipline en L1 et caractéristiques des étudiants</t>
  </si>
  <si>
    <t>Réussite en licence en 3 ans des néo-bacheliers inscrits en licence en 2016 qui n'ont pas changé de discipline entre la L1 et la L3 selon discipline en L1 et caractéristiques de l'étudiant</t>
  </si>
  <si>
    <t>Réussite en un an en licence des étudiants primo-inscrits en L3 en 2018 selon caractéristiques des étudiants</t>
  </si>
  <si>
    <t>Réussite en un an en licence professionnelle des étudiants primo-inscrits en LP en 2018 selon caractéristiques des étudiants</t>
  </si>
  <si>
    <t>Devenir après 2 ans des néo-bacheliers inscrits en 2017-2018 en première année commune aux études de santé (PACES) selon caractéristiques du baccalauréat</t>
  </si>
  <si>
    <t>Champ : Universités-établissements assimilés, France entière</t>
  </si>
  <si>
    <t>Devenir en 2019-2020 des néo-bacheliers inscrits en licence à la rentrée 2018</t>
  </si>
  <si>
    <t>selon discipline en L1 et caractéristiques des étudiants</t>
  </si>
  <si>
    <t>Caractéristiques des étudiants</t>
  </si>
  <si>
    <t>Passage en L2</t>
  </si>
  <si>
    <t>Taux de passage en L2</t>
  </si>
  <si>
    <t>Redoublement en L1</t>
  </si>
  <si>
    <t>Taux de redoublement en L1</t>
  </si>
  <si>
    <t>Réorientation</t>
  </si>
  <si>
    <t>Taux de réorientation</t>
  </si>
  <si>
    <t>Dont réorientation en DUT</t>
  </si>
  <si>
    <t>Taux de réorientation en DUT</t>
  </si>
  <si>
    <t>Sortie de l'université</t>
  </si>
  <si>
    <t>Taux de sortie de l'université</t>
  </si>
  <si>
    <t>Baccalauréat
professionnel</t>
  </si>
  <si>
    <t>En retard de plus d'un
an</t>
  </si>
  <si>
    <t>Passable premier
groupe</t>
  </si>
  <si>
    <t xml:space="preserve">Source : MESRI-SIES, Système d'information SISE </t>
  </si>
  <si>
    <t>Devenir en 2019-2020 des néo-bacheliers inscrits en L1 en 2018 selon discipline en L1 et caractéristiques des étudiants</t>
  </si>
  <si>
    <t>Source :  MESRI-SIES, système d'information SISE</t>
  </si>
  <si>
    <t>Source : MESRI-SIES, système d'information SISE</t>
  </si>
  <si>
    <t>Diagramme national -- Devenir de la cohorte de néobacheliers inscrits pour la première fois en L1 en 2015</t>
  </si>
  <si>
    <t>Réussite en licence en 3 ou 4 ans des néo-bacheliers inscrits en licence en 2015 qui n'ont pas changé de discipline entre la L1 et la L3, selon discipline en L1 et caractéristiques de l'étudiant</t>
  </si>
  <si>
    <t>Réussite en licence en 3 ans des néo-bacheliers inscrits en licence en 2016 qui n'ont pas changé de discipline entre la L1 et la L3, selon discipline en L1 et caractéristiques de l'étudiant</t>
  </si>
  <si>
    <t>Réussite en un an en licence des étudiants primo-inscrits en L3 en 2018, selon caractéristiques des étudiants</t>
  </si>
  <si>
    <t>Réussite en un an en licence professionnelle des étudiants primo-inscrits en LP en 2018, selon caractéristiques des étudiants</t>
  </si>
  <si>
    <t>Etudiants inscrits en L3 en 2018/2019 pour la première fois</t>
  </si>
  <si>
    <t>Etudiants inscrits en LP en 2018/2019 pour la première fois</t>
  </si>
  <si>
    <t>Effectif néo-bacheliers inscrits en 2017-2018</t>
  </si>
  <si>
    <t>Redoublement en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</si>
</sst>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.0"/>
  </numFmts>
  <fonts count="35"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indexed="8"/>
      <name val="Arial, Albany AMT, sans-serif"/>
    </font>
    <font>
      <b/>
      <sz val="11"/>
      <color theme="0"/>
      <name val="Arial, Albany AMT, sans-serif"/>
    </font>
    <font>
      <b/>
      <i/>
      <sz val="11"/>
      <color theme="0"/>
      <name val="Arial, Albany AMT, sans-serif"/>
    </font>
    <font>
      <sz val="11"/>
      <color indexed="8"/>
      <name val="Arial, Albany AMT, Helvetica"/>
    </font>
    <font>
      <b/>
      <sz val="11"/>
      <color indexed="8"/>
      <name val="Arial, Albany AMT, Helvetica"/>
    </font>
    <font>
      <i/>
      <sz val="11"/>
      <color indexed="8"/>
      <name val="Arial, Albany AMT, Helvetica"/>
    </font>
    <font>
      <b/>
      <sz val="16"/>
      <color theme="1"/>
      <name val="Arial"/>
      <family val="2"/>
    </font>
    <font>
      <b/>
      <sz val="14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indexed="8"/>
      <name val="Calibri"/>
      <family val="2"/>
    </font>
    <font>
      <u/>
      <sz val="10"/>
      <color theme="10"/>
      <name val="Arial"/>
      <family val="2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.5"/>
      <color rgb="FF000000"/>
      <name val="Albany AMT"/>
      <family val="2"/>
    </font>
    <font>
      <sz val="11"/>
      <color rgb="FF0070C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FAFBF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rgb="FFAAC1D9"/>
      </right>
      <top style="thin">
        <color indexed="64"/>
      </top>
      <bottom style="thin">
        <color rgb="FFAAC1D9"/>
      </bottom>
      <diagonal/>
    </border>
    <border>
      <left/>
      <right style="thin">
        <color rgb="FFAAC1D9"/>
      </right>
      <top style="thin">
        <color indexed="64"/>
      </top>
      <bottom style="thin">
        <color rgb="FFAAC1D9"/>
      </bottom>
      <diagonal/>
    </border>
    <border>
      <left/>
      <right/>
      <top style="thin">
        <color indexed="64"/>
      </top>
      <bottom style="thin">
        <color rgb="FFAAC1D9"/>
      </bottom>
      <diagonal/>
    </border>
    <border>
      <left/>
      <right style="thin">
        <color indexed="64"/>
      </right>
      <top style="thin">
        <color indexed="64"/>
      </top>
      <bottom style="thin">
        <color rgb="FFAAC1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AAC1D9"/>
      </bottom>
      <diagonal/>
    </border>
    <border>
      <left/>
      <right style="thin">
        <color rgb="FFAAC1D9"/>
      </right>
      <top/>
      <bottom style="thin">
        <color rgb="FFAAC1D9"/>
      </bottom>
      <diagonal/>
    </border>
    <border>
      <left/>
      <right/>
      <top/>
      <bottom style="thin">
        <color rgb="FFAAC1D9"/>
      </bottom>
      <diagonal/>
    </border>
    <border>
      <left/>
      <right style="thin">
        <color indexed="64"/>
      </right>
      <top/>
      <bottom style="thin">
        <color rgb="FFAAC1D9"/>
      </bottom>
      <diagonal/>
    </border>
    <border>
      <left style="thin">
        <color indexed="64"/>
      </left>
      <right style="thin">
        <color indexed="64"/>
      </right>
      <top/>
      <bottom style="thin">
        <color rgb="FFAAC1D9"/>
      </bottom>
      <diagonal/>
    </border>
    <border>
      <left/>
      <right style="thin">
        <color rgb="FFAAC1D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AAC1D9"/>
      </right>
      <top style="thin">
        <color rgb="FFAAC1D9"/>
      </top>
      <bottom style="thin">
        <color rgb="FFAAC1D9"/>
      </bottom>
      <diagonal/>
    </border>
    <border>
      <left style="thin">
        <color indexed="64"/>
      </left>
      <right/>
      <top style="thin">
        <color rgb="FFAAC1D9"/>
      </top>
      <bottom style="thin">
        <color rgb="FFAAC1D9"/>
      </bottom>
      <diagonal/>
    </border>
    <border>
      <left style="thin">
        <color indexed="64"/>
      </left>
      <right/>
      <top/>
      <bottom style="thin">
        <color rgb="FFAAC1D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AAC1D9"/>
      </left>
      <right style="thin">
        <color indexed="64"/>
      </right>
      <top style="thin">
        <color rgb="FFAAC1D9"/>
      </top>
      <bottom style="thin">
        <color indexed="64"/>
      </bottom>
      <diagonal/>
    </border>
    <border>
      <left style="thin">
        <color rgb="FFAAC1D9"/>
      </left>
      <right style="thin">
        <color indexed="64"/>
      </right>
      <top style="thin">
        <color rgb="FFAAC1D9"/>
      </top>
      <bottom style="thin">
        <color rgb="FFAAC1D9"/>
      </bottom>
      <diagonal/>
    </border>
    <border>
      <left style="thin">
        <color indexed="64"/>
      </left>
      <right style="thin">
        <color rgb="FFAAC1D9"/>
      </right>
      <top style="thin">
        <color rgb="FFAAC1D9"/>
      </top>
      <bottom style="thin">
        <color indexed="64"/>
      </bottom>
      <diagonal/>
    </border>
    <border>
      <left/>
      <right style="thin">
        <color rgb="FFAAC1D9"/>
      </right>
      <top style="thin">
        <color rgb="FFAAC1D9"/>
      </top>
      <bottom style="thin">
        <color indexed="64"/>
      </bottom>
      <diagonal/>
    </border>
    <border>
      <left style="thin">
        <color rgb="FFAAC1D9"/>
      </left>
      <right style="thin">
        <color rgb="FFAAC1D9"/>
      </right>
      <top style="thin">
        <color rgb="FFAAC1D9"/>
      </top>
      <bottom style="thin">
        <color rgb="FFAAC1D9"/>
      </bottom>
      <diagonal/>
    </border>
    <border>
      <left style="thin">
        <color rgb="FFAAC1D9"/>
      </left>
      <right style="thin">
        <color rgb="FFAAC1D9"/>
      </right>
      <top style="thin">
        <color rgb="FFAAC1D9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9" fontId="18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97">
    <xf numFmtId="0" fontId="0" fillId="0" borderId="0" xfId="0"/>
    <xf numFmtId="0" fontId="0" fillId="2" borderId="0" xfId="0" applyNumberFormat="1" applyFont="1" applyFill="1" applyBorder="1" applyAlignment="1" applyProtection="1"/>
    <xf numFmtId="164" fontId="0" fillId="2" borderId="0" xfId="0" applyNumberFormat="1" applyFont="1" applyFill="1" applyBorder="1" applyAlignment="1" applyProtection="1"/>
    <xf numFmtId="3" fontId="0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8" fillId="5" borderId="2" xfId="0" applyNumberFormat="1" applyFont="1" applyFill="1" applyBorder="1" applyAlignment="1" applyProtection="1">
      <alignment horizontal="center" vertical="center" wrapText="1"/>
    </xf>
    <xf numFmtId="0" fontId="8" fillId="5" borderId="3" xfId="0" applyNumberFormat="1" applyFont="1" applyFill="1" applyBorder="1" applyAlignment="1" applyProtection="1">
      <alignment horizontal="center" vertical="center" wrapText="1"/>
    </xf>
    <xf numFmtId="0" fontId="9" fillId="5" borderId="1" xfId="0" applyNumberFormat="1" applyFont="1" applyFill="1" applyBorder="1" applyAlignment="1" applyProtection="1">
      <alignment horizontal="center" vertical="center" wrapText="1"/>
    </xf>
    <xf numFmtId="0" fontId="8" fillId="5" borderId="4" xfId="0" applyNumberFormat="1" applyFont="1" applyFill="1" applyBorder="1" applyAlignment="1" applyProtection="1">
      <alignment horizontal="center" vertical="center" wrapText="1"/>
    </xf>
    <xf numFmtId="0" fontId="9" fillId="5" borderId="5" xfId="0" applyNumberFormat="1" applyFont="1" applyFill="1" applyBorder="1" applyAlignment="1" applyProtection="1">
      <alignment horizontal="center" vertical="center" wrapText="1"/>
    </xf>
    <xf numFmtId="0" fontId="10" fillId="3" borderId="5" xfId="0" applyNumberFormat="1" applyFont="1" applyFill="1" applyBorder="1" applyAlignment="1" applyProtection="1">
      <alignment horizontal="left" wrapText="1"/>
    </xf>
    <xf numFmtId="164" fontId="11" fillId="3" borderId="9" xfId="0" applyNumberFormat="1" applyFont="1" applyFill="1" applyBorder="1" applyAlignment="1" applyProtection="1">
      <alignment horizontal="center" wrapText="1"/>
    </xf>
    <xf numFmtId="164" fontId="11" fillId="4" borderId="7" xfId="0" applyNumberFormat="1" applyFont="1" applyFill="1" applyBorder="1" applyAlignment="1" applyProtection="1">
      <alignment horizontal="center" wrapText="1"/>
    </xf>
    <xf numFmtId="164" fontId="12" fillId="7" borderId="14" xfId="0" applyNumberFormat="1" applyFont="1" applyFill="1" applyBorder="1" applyAlignment="1" applyProtection="1">
      <alignment horizontal="center" wrapText="1"/>
    </xf>
    <xf numFmtId="164" fontId="12" fillId="7" borderId="6" xfId="0" applyNumberFormat="1" applyFont="1" applyFill="1" applyBorder="1" applyAlignment="1" applyProtection="1">
      <alignment horizontal="center" wrapText="1"/>
    </xf>
    <xf numFmtId="164" fontId="12" fillId="7" borderId="8" xfId="0" applyNumberFormat="1" applyFont="1" applyFill="1" applyBorder="1" applyAlignment="1" applyProtection="1">
      <alignment horizontal="center" wrapText="1"/>
    </xf>
    <xf numFmtId="164" fontId="10" fillId="9" borderId="7" xfId="0" applyNumberFormat="1" applyFont="1" applyFill="1" applyBorder="1" applyAlignment="1" applyProtection="1">
      <alignment horizontal="center" wrapText="1"/>
    </xf>
    <xf numFmtId="164" fontId="12" fillId="9" borderId="22" xfId="0" applyNumberFormat="1" applyFont="1" applyFill="1" applyBorder="1" applyAlignment="1" applyProtection="1">
      <alignment horizontal="center" wrapText="1"/>
    </xf>
    <xf numFmtId="164" fontId="12" fillId="9" borderId="8" xfId="0" applyNumberFormat="1" applyFont="1" applyFill="1" applyBorder="1" applyAlignment="1" applyProtection="1">
      <alignment horizontal="center" wrapText="1"/>
    </xf>
    <xf numFmtId="164" fontId="10" fillId="8" borderId="15" xfId="0" applyNumberFormat="1" applyFont="1" applyFill="1" applyBorder="1" applyAlignment="1" applyProtection="1">
      <alignment horizontal="center" wrapText="1"/>
    </xf>
    <xf numFmtId="0" fontId="12" fillId="8" borderId="19" xfId="0" applyNumberFormat="1" applyFont="1" applyFill="1" applyBorder="1" applyAlignment="1" applyProtection="1">
      <alignment horizontal="center" wrapText="1"/>
    </xf>
    <xf numFmtId="0" fontId="10" fillId="3" borderId="9" xfId="0" applyNumberFormat="1" applyFont="1" applyFill="1" applyBorder="1" applyAlignment="1" applyProtection="1">
      <alignment horizontal="left" wrapText="1"/>
    </xf>
    <xf numFmtId="164" fontId="11" fillId="4" borderId="6" xfId="0" applyNumberFormat="1" applyFont="1" applyFill="1" applyBorder="1" applyAlignment="1" applyProtection="1">
      <alignment horizontal="center" wrapText="1"/>
    </xf>
    <xf numFmtId="164" fontId="11" fillId="7" borderId="14" xfId="0" applyNumberFormat="1" applyFont="1" applyFill="1" applyBorder="1" applyAlignment="1" applyProtection="1">
      <alignment horizontal="center" wrapText="1"/>
    </xf>
    <xf numFmtId="164" fontId="10" fillId="8" borderId="16" xfId="0" applyNumberFormat="1" applyFont="1" applyFill="1" applyBorder="1" applyAlignment="1" applyProtection="1">
      <alignment horizontal="center" wrapText="1"/>
    </xf>
    <xf numFmtId="164" fontId="11" fillId="9" borderId="7" xfId="0" applyNumberFormat="1" applyFont="1" applyFill="1" applyBorder="1" applyAlignment="1" applyProtection="1">
      <alignment horizontal="center" wrapText="1"/>
    </xf>
    <xf numFmtId="0" fontId="10" fillId="3" borderId="13" xfId="0" applyNumberFormat="1" applyFont="1" applyFill="1" applyBorder="1" applyAlignment="1" applyProtection="1">
      <alignment horizontal="left" wrapText="1"/>
    </xf>
    <xf numFmtId="164" fontId="11" fillId="3" borderId="13" xfId="0" applyNumberFormat="1" applyFont="1" applyFill="1" applyBorder="1" applyAlignment="1" applyProtection="1">
      <alignment horizontal="center" wrapText="1"/>
    </xf>
    <xf numFmtId="164" fontId="11" fillId="4" borderId="10" xfId="0" applyNumberFormat="1" applyFont="1" applyFill="1" applyBorder="1" applyAlignment="1" applyProtection="1">
      <alignment horizontal="center" wrapText="1"/>
    </xf>
    <xf numFmtId="164" fontId="11" fillId="7" borderId="20" xfId="0" applyNumberFormat="1" applyFont="1" applyFill="1" applyBorder="1" applyAlignment="1" applyProtection="1">
      <alignment horizontal="center" wrapText="1"/>
    </xf>
    <xf numFmtId="164" fontId="12" fillId="7" borderId="21" xfId="0" applyNumberFormat="1" applyFont="1" applyFill="1" applyBorder="1" applyAlignment="1" applyProtection="1">
      <alignment horizontal="center" wrapText="1"/>
    </xf>
    <xf numFmtId="164" fontId="12" fillId="7" borderId="12" xfId="0" applyNumberFormat="1" applyFont="1" applyFill="1" applyBorder="1" applyAlignment="1" applyProtection="1">
      <alignment horizontal="center" wrapText="1"/>
    </xf>
    <xf numFmtId="164" fontId="11" fillId="9" borderId="11" xfId="0" applyNumberFormat="1" applyFont="1" applyFill="1" applyBorder="1" applyAlignment="1" applyProtection="1">
      <alignment horizontal="center" wrapText="1"/>
    </xf>
    <xf numFmtId="164" fontId="12" fillId="9" borderId="23" xfId="0" applyNumberFormat="1" applyFont="1" applyFill="1" applyBorder="1" applyAlignment="1" applyProtection="1">
      <alignment horizontal="center" wrapText="1"/>
    </xf>
    <xf numFmtId="164" fontId="12" fillId="9" borderId="12" xfId="0" applyNumberFormat="1" applyFont="1" applyFill="1" applyBorder="1" applyAlignment="1" applyProtection="1">
      <alignment horizontal="center" wrapText="1"/>
    </xf>
    <xf numFmtId="164" fontId="10" fillId="8" borderId="17" xfId="0" applyNumberFormat="1" applyFont="1" applyFill="1" applyBorder="1" applyAlignment="1" applyProtection="1">
      <alignment horizontal="center" wrapText="1"/>
    </xf>
    <xf numFmtId="164" fontId="12" fillId="8" borderId="18" xfId="0" applyNumberFormat="1" applyFont="1" applyFill="1" applyBorder="1" applyAlignment="1" applyProtection="1">
      <alignment horizontal="center" wrapText="1"/>
    </xf>
    <xf numFmtId="0" fontId="13" fillId="2" borderId="0" xfId="0" applyNumberFormat="1" applyFont="1" applyFill="1" applyBorder="1" applyAlignment="1" applyProtection="1"/>
    <xf numFmtId="0" fontId="2" fillId="6" borderId="0" xfId="1" applyFont="1" applyFill="1" applyAlignment="1">
      <alignment horizontal="left" vertical="center"/>
    </xf>
    <xf numFmtId="0" fontId="1" fillId="6" borderId="0" xfId="2" applyFont="1" applyFill="1" applyBorder="1"/>
    <xf numFmtId="0" fontId="14" fillId="0" borderId="0" xfId="0" applyFont="1" applyAlignment="1">
      <alignment horizontal="left" vertical="center" readingOrder="1"/>
    </xf>
    <xf numFmtId="9" fontId="0" fillId="2" borderId="0" xfId="3" applyFont="1" applyFill="1" applyBorder="1" applyAlignment="1" applyProtection="1"/>
    <xf numFmtId="0" fontId="19" fillId="2" borderId="0" xfId="0" applyNumberFormat="1" applyFont="1" applyFill="1" applyBorder="1" applyAlignment="1" applyProtection="1"/>
    <xf numFmtId="0" fontId="0" fillId="3" borderId="0" xfId="0" applyNumberFormat="1" applyFont="1" applyFill="1" applyBorder="1" applyAlignment="1" applyProtection="1"/>
    <xf numFmtId="0" fontId="19" fillId="3" borderId="0" xfId="0" applyNumberFormat="1" applyFont="1" applyFill="1" applyBorder="1" applyAlignment="1" applyProtection="1"/>
    <xf numFmtId="0" fontId="20" fillId="2" borderId="0" xfId="0" applyNumberFormat="1" applyFont="1" applyFill="1" applyBorder="1" applyAlignment="1" applyProtection="1"/>
    <xf numFmtId="0" fontId="21" fillId="3" borderId="0" xfId="0" applyNumberFormat="1" applyFont="1" applyFill="1" applyBorder="1" applyAlignment="1" applyProtection="1"/>
    <xf numFmtId="0" fontId="19" fillId="0" borderId="0" xfId="0" applyFont="1"/>
    <xf numFmtId="0" fontId="22" fillId="0" borderId="0" xfId="4"/>
    <xf numFmtId="0" fontId="22" fillId="0" borderId="0" xfId="4" quotePrefix="1"/>
    <xf numFmtId="0" fontId="23" fillId="6" borderId="0" xfId="1" applyFont="1" applyFill="1" applyAlignment="1">
      <alignment horizontal="left" vertical="center"/>
    </xf>
    <xf numFmtId="0" fontId="23" fillId="2" borderId="0" xfId="0" applyNumberFormat="1" applyFont="1" applyFill="1" applyBorder="1" applyAlignment="1" applyProtection="1"/>
    <xf numFmtId="0" fontId="23" fillId="3" borderId="0" xfId="0" applyNumberFormat="1" applyFont="1" applyFill="1" applyBorder="1" applyAlignment="1" applyProtection="1"/>
    <xf numFmtId="0" fontId="23" fillId="6" borderId="0" xfId="2" applyFont="1" applyFill="1" applyBorder="1"/>
    <xf numFmtId="0" fontId="24" fillId="3" borderId="0" xfId="0" applyNumberFormat="1" applyFont="1" applyFill="1" applyBorder="1" applyAlignment="1" applyProtection="1"/>
    <xf numFmtId="0" fontId="25" fillId="10" borderId="27" xfId="0" applyFont="1" applyFill="1" applyBorder="1" applyAlignment="1">
      <alignment horizontal="center" vertical="center" wrapText="1"/>
    </xf>
    <xf numFmtId="165" fontId="26" fillId="10" borderId="27" xfId="0" applyNumberFormat="1" applyFont="1" applyFill="1" applyBorder="1" applyAlignment="1">
      <alignment horizontal="center" vertical="center" wrapText="1"/>
    </xf>
    <xf numFmtId="0" fontId="25" fillId="10" borderId="28" xfId="0" applyFont="1" applyFill="1" applyBorder="1" applyAlignment="1">
      <alignment horizontal="center" vertical="center" wrapText="1"/>
    </xf>
    <xf numFmtId="0" fontId="25" fillId="10" borderId="29" xfId="0" applyFont="1" applyFill="1" applyBorder="1" applyAlignment="1">
      <alignment horizontal="center" vertical="center" wrapText="1"/>
    </xf>
    <xf numFmtId="0" fontId="27" fillId="6" borderId="27" xfId="0" applyFont="1" applyFill="1" applyBorder="1" applyAlignment="1">
      <alignment vertical="center"/>
    </xf>
    <xf numFmtId="3" fontId="28" fillId="6" borderId="27" xfId="0" applyNumberFormat="1" applyFont="1" applyFill="1" applyBorder="1" applyAlignment="1">
      <alignment horizontal="center"/>
    </xf>
    <xf numFmtId="164" fontId="28" fillId="0" borderId="27" xfId="0" applyNumberFormat="1" applyFont="1" applyBorder="1" applyAlignment="1">
      <alignment horizontal="center"/>
    </xf>
    <xf numFmtId="0" fontId="29" fillId="6" borderId="27" xfId="0" applyFont="1" applyFill="1" applyBorder="1" applyAlignment="1">
      <alignment vertical="center"/>
    </xf>
    <xf numFmtId="3" fontId="30" fillId="6" borderId="27" xfId="0" applyNumberFormat="1" applyFont="1" applyFill="1" applyBorder="1" applyAlignment="1">
      <alignment horizontal="center"/>
    </xf>
    <xf numFmtId="164" fontId="30" fillId="0" borderId="27" xfId="0" applyNumberFormat="1" applyFont="1" applyBorder="1" applyAlignment="1">
      <alignment horizontal="center"/>
    </xf>
    <xf numFmtId="0" fontId="31" fillId="10" borderId="27" xfId="0" applyFont="1" applyFill="1" applyBorder="1" applyAlignment="1">
      <alignment vertical="center"/>
    </xf>
    <xf numFmtId="0" fontId="31" fillId="10" borderId="27" xfId="0" applyFont="1" applyFill="1" applyBorder="1" applyAlignment="1">
      <alignment horizontal="center" vertical="center" wrapText="1"/>
    </xf>
    <xf numFmtId="165" fontId="31" fillId="10" borderId="27" xfId="0" applyNumberFormat="1" applyFont="1" applyFill="1" applyBorder="1" applyAlignment="1">
      <alignment horizontal="center" vertical="center" wrapText="1"/>
    </xf>
    <xf numFmtId="164" fontId="31" fillId="10" borderId="27" xfId="0" applyNumberFormat="1" applyFont="1" applyFill="1" applyBorder="1" applyAlignment="1">
      <alignment horizontal="center" vertical="center" wrapText="1"/>
    </xf>
    <xf numFmtId="0" fontId="32" fillId="3" borderId="0" xfId="0" applyNumberFormat="1" applyFont="1" applyFill="1" applyBorder="1" applyAlignment="1" applyProtection="1"/>
    <xf numFmtId="0" fontId="32" fillId="2" borderId="0" xfId="0" applyNumberFormat="1" applyFont="1" applyFill="1" applyBorder="1" applyAlignment="1" applyProtection="1"/>
    <xf numFmtId="0" fontId="24" fillId="2" borderId="0" xfId="0" applyNumberFormat="1" applyFont="1" applyFill="1" applyBorder="1" applyAlignment="1" applyProtection="1"/>
    <xf numFmtId="3" fontId="30" fillId="6" borderId="0" xfId="0" applyNumberFormat="1" applyFont="1" applyFill="1" applyBorder="1" applyAlignment="1">
      <alignment horizontal="center"/>
    </xf>
    <xf numFmtId="164" fontId="30" fillId="0" borderId="0" xfId="0" applyNumberFormat="1" applyFont="1" applyBorder="1" applyAlignment="1">
      <alignment horizontal="center"/>
    </xf>
    <xf numFmtId="0" fontId="0" fillId="11" borderId="0" xfId="0" applyFont="1" applyFill="1" applyBorder="1" applyAlignment="1">
      <alignment horizontal="left"/>
    </xf>
    <xf numFmtId="0" fontId="0" fillId="3" borderId="30" xfId="0" applyFont="1" applyFill="1" applyBorder="1" applyAlignment="1">
      <alignment horizontal="left"/>
    </xf>
    <xf numFmtId="3" fontId="0" fillId="3" borderId="30" xfId="0" applyNumberFormat="1" applyFont="1" applyFill="1" applyBorder="1" applyAlignment="1">
      <alignment horizontal="right"/>
    </xf>
    <xf numFmtId="166" fontId="0" fillId="3" borderId="30" xfId="0" applyNumberFormat="1" applyFont="1" applyFill="1" applyBorder="1" applyAlignment="1">
      <alignment horizontal="right"/>
    </xf>
    <xf numFmtId="3" fontId="31" fillId="10" borderId="27" xfId="0" applyNumberFormat="1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left" wrapText="1"/>
    </xf>
    <xf numFmtId="0" fontId="33" fillId="3" borderId="30" xfId="0" applyFont="1" applyFill="1" applyBorder="1" applyAlignment="1">
      <alignment horizontal="left"/>
    </xf>
    <xf numFmtId="3" fontId="33" fillId="3" borderId="30" xfId="0" applyNumberFormat="1" applyFont="1" applyFill="1" applyBorder="1" applyAlignment="1">
      <alignment horizontal="right"/>
    </xf>
    <xf numFmtId="166" fontId="33" fillId="3" borderId="30" xfId="0" applyNumberFormat="1" applyFont="1" applyFill="1" applyBorder="1" applyAlignment="1">
      <alignment horizontal="right"/>
    </xf>
    <xf numFmtId="0" fontId="34" fillId="6" borderId="0" xfId="1" applyFont="1" applyFill="1" applyAlignment="1">
      <alignment horizontal="left" vertical="center"/>
    </xf>
    <xf numFmtId="0" fontId="34" fillId="6" borderId="0" xfId="2" applyFont="1" applyFill="1" applyBorder="1"/>
    <xf numFmtId="0" fontId="13" fillId="2" borderId="24" xfId="0" applyNumberFormat="1" applyFont="1" applyFill="1" applyBorder="1" applyAlignment="1" applyProtection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2" borderId="0" xfId="0" applyNumberFormat="1" applyFont="1" applyFill="1" applyBorder="1" applyAlignment="1" applyProtection="1">
      <alignment horizontal="left" wrapText="1"/>
    </xf>
    <xf numFmtId="0" fontId="0" fillId="2" borderId="0" xfId="0" applyNumberFormat="1" applyFont="1" applyFill="1" applyBorder="1" applyAlignment="1" applyProtection="1">
      <alignment horizontal="left" wrapText="1"/>
    </xf>
    <xf numFmtId="0" fontId="15" fillId="0" borderId="0" xfId="0" applyFont="1" applyAlignment="1">
      <alignment wrapText="1"/>
    </xf>
    <xf numFmtId="0" fontId="0" fillId="0" borderId="0" xfId="0" applyAlignment="1"/>
    <xf numFmtId="0" fontId="16" fillId="0" borderId="0" xfId="0" applyFont="1" applyAlignment="1">
      <alignment wrapText="1"/>
    </xf>
    <xf numFmtId="0" fontId="0" fillId="0" borderId="0" xfId="0" applyFont="1" applyAlignment="1"/>
  </cellXfs>
  <cellStyles count="5">
    <cellStyle name="Lien hypertexte" xfId="4" builtinId="8"/>
    <cellStyle name="Normal" xfId="0" builtinId="0"/>
    <cellStyle name="Normal 2 2" xfId="2"/>
    <cellStyle name="Normal_reus_etab_2005" xfId="1"/>
    <cellStyle name="Pourcentage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161922</xdr:rowOff>
    </xdr:from>
    <xdr:to>
      <xdr:col>14</xdr:col>
      <xdr:colOff>19050</xdr:colOff>
      <xdr:row>185</xdr:row>
      <xdr:rowOff>19050</xdr:rowOff>
    </xdr:to>
    <xdr:sp macro="" textlink="">
      <xdr:nvSpPr>
        <xdr:cNvPr id="2" name="ZoneTexte 1"/>
        <xdr:cNvSpPr txBox="1"/>
      </xdr:nvSpPr>
      <xdr:spPr>
        <a:xfrm>
          <a:off x="85726" y="161922"/>
          <a:ext cx="10601324" cy="298132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cursus Licence :</a:t>
          </a:r>
          <a:endParaRPr lang="fr-FR" sz="1400">
            <a:effectLst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Licence inclut la Licence LMD et la Licence Professionnelle (LP) en troisième année .</a:t>
          </a:r>
          <a:endParaRPr lang="fr-FR" sz="1400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 sz="1400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L1 = première année de la Licence </a:t>
          </a:r>
          <a:endParaRPr lang="fr-FR" sz="1400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L2 = deuxième année de la Licence</a:t>
          </a:r>
          <a:endParaRPr lang="fr-FR" sz="1400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L3 = troisième année de la Licence </a:t>
          </a:r>
          <a:endParaRPr lang="fr-FR" sz="1400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LP = Licence Professionnelle</a:t>
          </a:r>
          <a:endParaRPr lang="fr-FR" sz="1400">
            <a:effectLst/>
          </a:endParaRPr>
        </a:p>
        <a:p>
          <a:endParaRPr lang="fr-FR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Discipline agrégée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  <a:endParaRPr lang="fr-FR" sz="1400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fr-FR" sz="1400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discipline agrégée est la disicpline d'inscription en L1 ventilée en 5 modalités :</a:t>
          </a:r>
          <a:endParaRPr lang="fr-FR" sz="1400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Droit, Sciences Politiques</a:t>
          </a:r>
          <a:endParaRPr lang="fr-FR" sz="1400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Sciences Economiques, Gestion, Administration Economique et Sociale (AES)</a:t>
          </a:r>
          <a:endParaRPr lang="fr-FR" sz="1400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Arts, Lettres, Langues, Sciences Humaines et Sociales (SHS)</a:t>
          </a:r>
          <a:endParaRPr lang="fr-FR" sz="1400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Sciences, Santé</a:t>
          </a:r>
          <a:endParaRPr lang="fr-FR" sz="1400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Sciences  et Techniques des Activités Physiques et Sportives (STAPS)</a:t>
          </a:r>
          <a:endParaRPr lang="fr-FR" sz="1400">
            <a:effectLst/>
          </a:endParaRPr>
        </a:p>
        <a:p>
          <a:endParaRPr lang="fr-FR" sz="14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4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Réussite en licence en 3 ou 4 ans de tous les néo-bacheliers pour la première fois en L1 à la rentrée universitaire 2015 :  </a:t>
          </a:r>
        </a:p>
        <a:p>
          <a:endParaRPr lang="fr-FR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Champ des indicateurs :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champ est constitué de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tous 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néobacheliers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2015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inscrits pour la première fois en L1 l’année 2015/2016. En sont exclus les étudiants ayant pris une inscription parallèle en STS, DUT ou CPGE ou ayant obtenu le diplôme de Licence à l’issue de la première année.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 sous-champ est constitué des néobacheliers du champ précédent n'ayant jamais changé de groupe disciplinaire au cours de leur cursus en Licence, c'est à dire entre la L1 et la L3. </a:t>
          </a: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Caractéristiques 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les inscrits en L1 de ces deux champs, des taux de réussite en Licence à 3 ans, à 4 ans, et à 3 ou 4 ans, sont calculés selon les caractéristiques suivantes :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sexe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 modalités : Homme, Femme)</a:t>
          </a:r>
          <a:endParaRPr lang="fr-FR" b="0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âge au baccalauréat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(3 modalités : à l’heure ou en avance, en retard d’un an, en retard de plus d’un an)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origine sociale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(5 modalités : très favorisé (cadres, enseignants…), favorisé (professions intermédiaires), assez défavorisé (employés…), défavorisé (ouvriers…), non réponse)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série du baccalauréat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(6 modalités : Littéraire, Economique, Scientifique, Technologique STG, Autre technologique, Professionnel)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mention obtenue au baccalauréat </a:t>
          </a:r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(6 modalités : Très bien, Bien, Assez bien, Passable au premier groupe, passable au deuxième groupe, Inconnue)</a:t>
          </a:r>
          <a:endParaRPr lang="fr-FR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indent="0"/>
          <a:endParaRPr lang="fr-FR" sz="14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r>
            <a:rPr lang="fr-FR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Réussite en licence en trois ans des néobacheliers 2016 inscrits pour la première fois en L1 à la rentrée universitaire 2016 : 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>
            <a:effectLst/>
          </a:endParaRPr>
        </a:p>
        <a:p>
          <a:endParaRPr lang="fr-FR">
            <a:effectLst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Champ des indicateurs :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champ est constitué de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tous 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néobacheliers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2016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inscrits pour la première fois en L1 l’année 2016/2017. En sont exclus les étudiants ayant pris une inscription parallèle en STS, DUT ou CPGE ou ayant obtenu le diplôme de Licence à l’issue de la première année.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 sous-champ est constitué des néobacheliers du champ précédent n'ayant jamais changé de groupe disciplinaire au cours de leur cursus en Licence, c'est à dire entre la L1 et la L3. 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Caractéristiques 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les inscrits en L1 de ces deux champs, des taux de réussite en Licence à 3 ans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sont calculés selon les caractéristiques suivantes :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sexe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 modalités : Homme, Femme)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âge au baccalauréat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(3 modalités : à l’heure ou en avance, en retard d’un an, en retard de plus d’un an)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origine sociale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(5 modalités : très favorisé (cadres, enseignants…), favorisé (professions intermédiaires), assez défavorisé (employés…), défavorisé (ouvriers…), non réponse)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série du baccalauréat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(6 modalités : Littéraire, Economique, Scientifique, Technologique STG, Autre technologique, Professionnel)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mention obtenue au baccalauréat </a:t>
          </a:r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(6 modalités : Très bien, Bien, Assez bien, Passable au premier groupe, passable au deuxième groupe, Inconnue)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 sz="14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4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4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Réussite en 1 an des étudiants</a:t>
          </a:r>
          <a:r>
            <a:rPr lang="fr-FR" sz="14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inscrits pour la première fois en L3 à la rentrée universitaire 2018 :</a:t>
          </a:r>
          <a:r>
            <a:rPr lang="fr-FR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>
            <a:effectLst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Champ des indicateurs :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champ est constitué de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tous 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étudiants inscrits pour la première fois en L3 l’année 2018/2019.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endParaRPr lang="fr-FR">
            <a:effectLst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Caractéristiques 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les étudiants de ce champ, des taux de réussite en L3 en 1 an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sont calculés selon les caractéristiques suivantes :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sexe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 modalités : Homme, Femme)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âge au baccalauréat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(4 modalités : à l’heure ou en avance, en retard d’un an, en retard de plus d’un an, Non bachelier)</a:t>
          </a:r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ancienneté baccalauréat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(4</a:t>
          </a:r>
          <a:r>
            <a:rPr lang="fr-F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modalités :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 ans ou moins,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ans,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ans ou plus,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bachelier</a:t>
          </a:r>
          <a:r>
            <a:rPr lang="fr-FR"/>
            <a:t> )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série du baccalauréat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(7 modalités : Littéraire, Economique, Scientifique, Technologique STG, Autre technologique, Professionnel, Non Bachelier)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mention obtenue au baccalauréat </a:t>
          </a:r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(7 modalités : Très bien, Bien, Assez bien, Passable au premier groupe, passable au deuxième groupe, Inconnue), Non bachelier)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origine sociale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(5 modalités : très favorisé (cadres, enseignants…), favorisé (professions intermédiaires), assez défavorisé (employés…), défavorisé (ouvriers…), non réponse)</a:t>
          </a:r>
          <a:endParaRPr lang="fr-FR">
            <a:effectLst/>
          </a:endParaRPr>
        </a:p>
        <a:p>
          <a:pPr eaLnBrk="1" fontAlgn="auto" latinLnBrk="0" hangingPunct="1"/>
          <a:r>
            <a:rPr lang="fr-FR" b="1">
              <a:effectLst/>
            </a:rPr>
            <a:t>- discipline</a:t>
          </a:r>
          <a:r>
            <a:rPr lang="fr-FR" b="1" baseline="0">
              <a:effectLst/>
            </a:rPr>
            <a:t> </a:t>
          </a:r>
          <a:r>
            <a:rPr lang="fr-FR" baseline="0">
              <a:effectLst/>
            </a:rPr>
            <a:t>(9 modalités :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DROIT - SCIENCES POLITIQUES</a:t>
          </a:r>
          <a:r>
            <a:rPr lang="fr-FR"/>
            <a:t>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SCIENCES ECONOMIQUES - GESTION (HORS A.E.S.)</a:t>
          </a:r>
          <a:r>
            <a:rPr lang="fr-FR"/>
            <a:t> 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ADMINISTRATION ECONOMIQUE ET SOCIALE (A.E.S.)</a:t>
          </a:r>
          <a:r>
            <a:rPr lang="fr-FR"/>
            <a:t> 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LETTRES - SCIENCES DU LANGAGE - ARTS ; 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LANGUES ; 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SCIENCES HUMAINES ET SOCIALES</a:t>
          </a:r>
          <a:r>
            <a:rPr lang="fr-FR"/>
            <a:t>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SCIENCES DE LA VIE, DE LA TERRE ET DE L'UNIVE ; 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S.T.A.P.S.</a:t>
          </a:r>
          <a:r>
            <a:rPr lang="fr-FR"/>
            <a:t> 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SCIENCES FONDAMENTALES ET APPLICATIONS</a:t>
          </a:r>
          <a:r>
            <a:rPr lang="fr-FR"/>
            <a:t> )</a:t>
          </a:r>
          <a:endParaRPr lang="fr-FR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b="1">
              <a:effectLst/>
            </a:rPr>
            <a:t>- formation année précédente </a:t>
          </a:r>
          <a:r>
            <a:rPr lang="fr-FR">
              <a:effectLst/>
            </a:rPr>
            <a:t>( 4 modalités :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DUT ;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L2</a:t>
          </a:r>
          <a:r>
            <a:rPr lang="fr-FR"/>
            <a:t>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Autre formation</a:t>
          </a:r>
          <a:r>
            <a:rPr lang="fr-FR"/>
            <a:t>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inscrit</a:t>
          </a:r>
          <a:r>
            <a:rPr lang="fr-FR"/>
            <a:t> 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Réussite en 1 an des étudiants inscrits pour la première fois en LP à la rentrée universitaire 2018 : 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>
            <a:effectLst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Champ des indicateurs :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champ est constitué de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tous 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étudiants inscrits pour la première fois en LP l’année 2018/2019. 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Caractéristiques :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les étudiants de ce champ, des taux de réussite en LP en 1 an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sont calculés selon les caractéristiques suivantes :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sexe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 modalités : Homme, Femme)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âge au baccalauréat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(4 modalités : à l’heure ou en avance, en retard d’un an, en retard de plus d’un an, Non bachelier)</a:t>
          </a:r>
          <a:endParaRPr lang="fr-FR">
            <a:effectLst/>
          </a:endParaRP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ancienneté baccalauréat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(4</a:t>
          </a:r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modalités 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 ans ou moins,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ans,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ans ou plus,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bachelier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)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série du baccalauréat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(7 modalités : Littéraire, Economique, Scientifique, Technologique STG, Autre technologique, Professionnel, Non Bachelier)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mention obtenue au baccalauréat </a:t>
          </a:r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(7 modalités : Très bien, Bien, Assez bien, Passable au premier groupe, passable au deuxième groupe, Inconnue)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origine sociale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(5 modalités : très favorisé (cadres, enseignants…), favorisé (professions intermédiaires), assez défavorisé (employés…), défavorisé (ouvriers…), non réponse)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domaine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spécialité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(13 modalités :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MATHEMATIQUES ET SCIENCES</a:t>
          </a:r>
          <a:r>
            <a:rPr lang="fr-FR"/>
            <a:t>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SCIENCES HUMAINES ET DROIT</a:t>
          </a:r>
          <a:r>
            <a:rPr lang="fr-FR"/>
            <a:t>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LETTRES ET ARTS</a:t>
          </a:r>
          <a:r>
            <a:rPr lang="fr-FR"/>
            <a:t>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SPECIALITES PLURI-TECHNO DE PRODUCTION</a:t>
          </a:r>
          <a:r>
            <a:rPr lang="fr-FR"/>
            <a:t>  ;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AGRICULT. PECHE FORET ET ESPACES VERTS</a:t>
          </a:r>
          <a:r>
            <a:rPr lang="fr-FR"/>
            <a:t>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TRANSFORMATIONS</a:t>
          </a:r>
          <a:r>
            <a:rPr lang="fr-FR"/>
            <a:t>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GENIE CIVIL CONSTRUCTION ET BOIS ;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MATERIAUX SOUPLES</a:t>
          </a:r>
          <a:r>
            <a:rPr lang="fr-FR"/>
            <a:t>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MECANIQUE ELECTRICITE ELECTRONIQUE ;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ECHANGES ET GESTION ;</a:t>
          </a:r>
          <a:r>
            <a:rPr lang="fr-FR"/>
            <a:t>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COMMUNICATION ET INFORMATION</a:t>
          </a:r>
          <a:r>
            <a:rPr lang="fr-FR"/>
            <a:t>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SERVICES AUX PERSONNES</a:t>
          </a:r>
          <a:r>
            <a:rPr lang="fr-FR"/>
            <a:t>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SERVICES A LA COLLECTIVITE</a:t>
          </a:r>
          <a:r>
            <a:rPr lang="fr-FR"/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régime d'inscription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( 5 modalités :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Formation initiale</a:t>
          </a:r>
          <a:r>
            <a:rPr lang="fr-FR"/>
            <a:t>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Reprise d'études non financée par un organisme</a:t>
          </a:r>
          <a:r>
            <a:rPr lang="fr-FR"/>
            <a:t>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Formation par apprentissage</a:t>
          </a:r>
          <a:r>
            <a:rPr lang="fr-FR"/>
            <a:t>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Formation continue financée par un organisme</a:t>
          </a:r>
          <a:r>
            <a:rPr lang="fr-FR"/>
            <a:t>  ; 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Contrat de professionalisation</a:t>
          </a:r>
          <a:r>
            <a:rPr lang="fr-FR"/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fr-FR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Réussite en 2 ans des étudiants inscrits pour la première fois en PACES à la rentrée universitaire 2017  : 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>
            <a:effectLst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Champ des indicateurs : 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champ est constitué de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tous 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étudiants inscrits en Première année commune aux études de santé (PACES) pour la première fois à la rentrée 2017/2018.</a:t>
          </a: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taux de réussite à 1 ou 2 ans vers médecine, pharmacie, odontologie, maïeutique... sont ventilés selon quelques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caractéristiques des étudiants :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série du baccalauréat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(6 modalités : Littéraire, Economique, Scientifique, Technologique STG, Autre technologique, Professionnel)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mention obtenue au baccalauréat </a:t>
          </a:r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(6 modalités : Très bien, Bien, Assez bien, passable au premier groupe, passable au deuxième groupe, Inconnue)</a:t>
          </a:r>
          <a:endParaRPr lang="fr-FR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>
            <a:effectLst/>
          </a:endParaRPr>
        </a:p>
        <a:p>
          <a:r>
            <a:rPr lang="fr-FR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Devenir en 2019-2020 des néo-bacheliers inscrits en licence à la rentrée 2018, selon discipline en L1 et caractéristiques des étudiants :</a:t>
          </a:r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fr-FR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Champ des indicateurs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champ est constitué des néobacheliers 2018 inscrits pour la première fois en L1 l’année 2018/2019. </a:t>
          </a: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Caractéristiques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taux de passage en L2 sont ventilés par disciplines agrégées et par caractéristiques des étudiants 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sexe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âge au baccalauréat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( 4 modalités : à l’heure, retard d’un an, retard de 2 ans et plus, non bachelier)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série baccalauréat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(6 modalités : Littéraire, Economique, Scientifique, Techno STT-STG, Autres Techno, Professionnel)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mention obtenue au baccalauréat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(6 modalités : Très bien, Bien, Assez bien, Passable au premier groupe, passable au deuxième groupe, Inconnue)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origine sociale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(5 modalités : très favorisée, favorisée, assez défavorisée, défavorisée, inconnu)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59343</xdr:colOff>
      <xdr:row>32</xdr:row>
      <xdr:rowOff>95496</xdr:rowOff>
    </xdr:from>
    <xdr:to>
      <xdr:col>10</xdr:col>
      <xdr:colOff>481444</xdr:colOff>
      <xdr:row>36</xdr:row>
      <xdr:rowOff>158584</xdr:rowOff>
    </xdr:to>
    <xdr:sp macro="" textlink="">
      <xdr:nvSpPr>
        <xdr:cNvPr id="569" name="Rectangle 568"/>
        <xdr:cNvSpPr/>
      </xdr:nvSpPr>
      <xdr:spPr>
        <a:xfrm>
          <a:off x="354618" y="5391396"/>
          <a:ext cx="6813376" cy="710788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>
    <xdr:from>
      <xdr:col>1</xdr:col>
      <xdr:colOff>59343</xdr:colOff>
      <xdr:row>24</xdr:row>
      <xdr:rowOff>94752</xdr:rowOff>
    </xdr:from>
    <xdr:to>
      <xdr:col>10</xdr:col>
      <xdr:colOff>481444</xdr:colOff>
      <xdr:row>28</xdr:row>
      <xdr:rowOff>157840</xdr:rowOff>
    </xdr:to>
    <xdr:sp macro="" textlink="">
      <xdr:nvSpPr>
        <xdr:cNvPr id="570" name="Rectangle 569"/>
        <xdr:cNvSpPr/>
      </xdr:nvSpPr>
      <xdr:spPr>
        <a:xfrm>
          <a:off x="354618" y="4095252"/>
          <a:ext cx="6813376" cy="710788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>
    <xdr:from>
      <xdr:col>1</xdr:col>
      <xdr:colOff>59343</xdr:colOff>
      <xdr:row>16</xdr:row>
      <xdr:rowOff>67803</xdr:rowOff>
    </xdr:from>
    <xdr:to>
      <xdr:col>10</xdr:col>
      <xdr:colOff>481444</xdr:colOff>
      <xdr:row>20</xdr:row>
      <xdr:rowOff>130891</xdr:rowOff>
    </xdr:to>
    <xdr:sp macro="" textlink="">
      <xdr:nvSpPr>
        <xdr:cNvPr id="571" name="Rectangle 570"/>
        <xdr:cNvSpPr/>
      </xdr:nvSpPr>
      <xdr:spPr>
        <a:xfrm>
          <a:off x="354618" y="2772903"/>
          <a:ext cx="6813376" cy="710788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>
    <xdr:from>
      <xdr:col>1</xdr:col>
      <xdr:colOff>59344</xdr:colOff>
      <xdr:row>8</xdr:row>
      <xdr:rowOff>54472</xdr:rowOff>
    </xdr:from>
    <xdr:to>
      <xdr:col>10</xdr:col>
      <xdr:colOff>481445</xdr:colOff>
      <xdr:row>13</xdr:row>
      <xdr:rowOff>27643</xdr:rowOff>
    </xdr:to>
    <xdr:sp macro="" textlink="">
      <xdr:nvSpPr>
        <xdr:cNvPr id="572" name="Rectangle 571"/>
        <xdr:cNvSpPr/>
      </xdr:nvSpPr>
      <xdr:spPr>
        <a:xfrm>
          <a:off x="354619" y="1464172"/>
          <a:ext cx="6813376" cy="782796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>
    <xdr:from>
      <xdr:col>5</xdr:col>
      <xdr:colOff>67685</xdr:colOff>
      <xdr:row>38</xdr:row>
      <xdr:rowOff>83627</xdr:rowOff>
    </xdr:from>
    <xdr:to>
      <xdr:col>6</xdr:col>
      <xdr:colOff>249460</xdr:colOff>
      <xdr:row>40</xdr:row>
      <xdr:rowOff>67554</xdr:rowOff>
    </xdr:to>
    <xdr:sp macro="" textlink="">
      <xdr:nvSpPr>
        <xdr:cNvPr id="573" name="Rectangle 572"/>
        <xdr:cNvSpPr/>
      </xdr:nvSpPr>
      <xdr:spPr>
        <a:xfrm>
          <a:off x="3296660" y="6351077"/>
          <a:ext cx="877100" cy="307777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txBody>
        <a:bodyPr wrap="square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400" b="1"/>
            <a:t>Niveau %</a:t>
          </a:r>
        </a:p>
      </xdr:txBody>
    </xdr:sp>
    <xdr:clientData/>
  </xdr:twoCellAnchor>
  <xdr:twoCellAnchor>
    <xdr:from>
      <xdr:col>1</xdr:col>
      <xdr:colOff>114464</xdr:colOff>
      <xdr:row>9</xdr:row>
      <xdr:rowOff>96956</xdr:rowOff>
    </xdr:from>
    <xdr:to>
      <xdr:col>2</xdr:col>
      <xdr:colOff>572577</xdr:colOff>
      <xdr:row>11</xdr:row>
      <xdr:rowOff>147247</xdr:rowOff>
    </xdr:to>
    <xdr:sp macro="" textlink="">
      <xdr:nvSpPr>
        <xdr:cNvPr id="574" name="ZoneTexte 8"/>
        <xdr:cNvSpPr txBox="1"/>
      </xdr:nvSpPr>
      <xdr:spPr>
        <a:xfrm>
          <a:off x="409739" y="1582856"/>
          <a:ext cx="1210588" cy="37414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/>
            <a:t>2015/2016</a:t>
          </a:r>
        </a:p>
      </xdr:txBody>
    </xdr:sp>
    <xdr:clientData/>
  </xdr:twoCellAnchor>
  <xdr:twoCellAnchor>
    <xdr:from>
      <xdr:col>1</xdr:col>
      <xdr:colOff>114464</xdr:colOff>
      <xdr:row>17</xdr:row>
      <xdr:rowOff>84287</xdr:rowOff>
    </xdr:from>
    <xdr:to>
      <xdr:col>2</xdr:col>
      <xdr:colOff>572577</xdr:colOff>
      <xdr:row>19</xdr:row>
      <xdr:rowOff>134578</xdr:rowOff>
    </xdr:to>
    <xdr:sp macro="" textlink="">
      <xdr:nvSpPr>
        <xdr:cNvPr id="575" name="ZoneTexte 9"/>
        <xdr:cNvSpPr txBox="1"/>
      </xdr:nvSpPr>
      <xdr:spPr>
        <a:xfrm>
          <a:off x="409739" y="2865587"/>
          <a:ext cx="1210588" cy="37414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/>
            <a:t>2016/2017</a:t>
          </a:r>
        </a:p>
      </xdr:txBody>
    </xdr:sp>
    <xdr:clientData/>
  </xdr:twoCellAnchor>
  <xdr:twoCellAnchor>
    <xdr:from>
      <xdr:col>1</xdr:col>
      <xdr:colOff>114464</xdr:colOff>
      <xdr:row>25</xdr:row>
      <xdr:rowOff>85031</xdr:rowOff>
    </xdr:from>
    <xdr:to>
      <xdr:col>2</xdr:col>
      <xdr:colOff>572577</xdr:colOff>
      <xdr:row>27</xdr:row>
      <xdr:rowOff>135322</xdr:rowOff>
    </xdr:to>
    <xdr:sp macro="" textlink="">
      <xdr:nvSpPr>
        <xdr:cNvPr id="576" name="ZoneTexte 10"/>
        <xdr:cNvSpPr txBox="1"/>
      </xdr:nvSpPr>
      <xdr:spPr>
        <a:xfrm>
          <a:off x="409739" y="4161731"/>
          <a:ext cx="1210588" cy="37414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/>
            <a:t>2017/2018</a:t>
          </a:r>
        </a:p>
      </xdr:txBody>
    </xdr:sp>
    <xdr:clientData/>
  </xdr:twoCellAnchor>
  <xdr:twoCellAnchor>
    <xdr:from>
      <xdr:col>1</xdr:col>
      <xdr:colOff>114464</xdr:colOff>
      <xdr:row>33</xdr:row>
      <xdr:rowOff>85775</xdr:rowOff>
    </xdr:from>
    <xdr:to>
      <xdr:col>2</xdr:col>
      <xdr:colOff>572577</xdr:colOff>
      <xdr:row>35</xdr:row>
      <xdr:rowOff>136066</xdr:rowOff>
    </xdr:to>
    <xdr:sp macro="" textlink="">
      <xdr:nvSpPr>
        <xdr:cNvPr id="577" name="ZoneTexte 11"/>
        <xdr:cNvSpPr txBox="1"/>
      </xdr:nvSpPr>
      <xdr:spPr>
        <a:xfrm>
          <a:off x="409739" y="5457875"/>
          <a:ext cx="1210588" cy="37414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/>
            <a:t>2018/2019</a:t>
          </a:r>
        </a:p>
      </xdr:txBody>
    </xdr:sp>
    <xdr:clientData/>
  </xdr:twoCellAnchor>
  <xdr:twoCellAnchor>
    <xdr:from>
      <xdr:col>3</xdr:col>
      <xdr:colOff>458167</xdr:colOff>
      <xdr:row>8</xdr:row>
      <xdr:rowOff>117188</xdr:rowOff>
    </xdr:from>
    <xdr:to>
      <xdr:col>4</xdr:col>
      <xdr:colOff>293269</xdr:colOff>
      <xdr:row>12</xdr:row>
      <xdr:rowOff>85041</xdr:rowOff>
    </xdr:to>
    <xdr:sp macro="" textlink="">
      <xdr:nvSpPr>
        <xdr:cNvPr id="578" name="ZoneTexte 12"/>
        <xdr:cNvSpPr txBox="1"/>
      </xdr:nvSpPr>
      <xdr:spPr>
        <a:xfrm>
          <a:off x="2239342" y="1526888"/>
          <a:ext cx="644727" cy="615553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/>
            <a:t>L1</a:t>
          </a:r>
        </a:p>
        <a:p>
          <a:pPr algn="ctr"/>
          <a:r>
            <a:rPr lang="fr-FR" sz="1600" b="1"/>
            <a:t>100%</a:t>
          </a:r>
        </a:p>
      </xdr:txBody>
    </xdr:sp>
    <xdr:clientData/>
  </xdr:twoCellAnchor>
  <xdr:twoCellAnchor>
    <xdr:from>
      <xdr:col>3</xdr:col>
      <xdr:colOff>505624</xdr:colOff>
      <xdr:row>16</xdr:row>
      <xdr:rowOff>91030</xdr:rowOff>
    </xdr:from>
    <xdr:to>
      <xdr:col>4</xdr:col>
      <xdr:colOff>238135</xdr:colOff>
      <xdr:row>20</xdr:row>
      <xdr:rowOff>67925</xdr:rowOff>
    </xdr:to>
    <xdr:sp macro="" textlink="">
      <xdr:nvSpPr>
        <xdr:cNvPr id="579" name="ZoneTexte 13"/>
        <xdr:cNvSpPr txBox="1"/>
      </xdr:nvSpPr>
      <xdr:spPr>
        <a:xfrm>
          <a:off x="2286799" y="2710405"/>
          <a:ext cx="542136" cy="624595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/>
            <a:t>L1</a:t>
          </a:r>
        </a:p>
        <a:p>
          <a:pPr algn="ctr"/>
          <a:r>
            <a:rPr lang="fr-FR" sz="1600" b="1"/>
            <a:t>28%</a:t>
          </a:r>
        </a:p>
      </xdr:txBody>
    </xdr:sp>
    <xdr:clientData/>
  </xdr:twoCellAnchor>
  <xdr:twoCellAnchor>
    <xdr:from>
      <xdr:col>3</xdr:col>
      <xdr:colOff>776692</xdr:colOff>
      <xdr:row>12</xdr:row>
      <xdr:rowOff>85041</xdr:rowOff>
    </xdr:from>
    <xdr:to>
      <xdr:col>3</xdr:col>
      <xdr:colOff>780531</xdr:colOff>
      <xdr:row>16</xdr:row>
      <xdr:rowOff>91030</xdr:rowOff>
    </xdr:to>
    <xdr:cxnSp macro="">
      <xdr:nvCxnSpPr>
        <xdr:cNvPr id="580" name="Connecteur droit avec flèche 579"/>
        <xdr:cNvCxnSpPr>
          <a:stCxn id="578" idx="2"/>
          <a:endCxn id="579" idx="0"/>
        </xdr:cNvCxnSpPr>
      </xdr:nvCxnSpPr>
      <xdr:spPr>
        <a:xfrm flipH="1">
          <a:off x="2557867" y="2056716"/>
          <a:ext cx="3839" cy="65368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409575</xdr:colOff>
      <xdr:row>13</xdr:row>
      <xdr:rowOff>133350</xdr:rowOff>
    </xdr:from>
    <xdr:to>
      <xdr:col>5</xdr:col>
      <xdr:colOff>210847</xdr:colOff>
      <xdr:row>16</xdr:row>
      <xdr:rowOff>19051</xdr:rowOff>
    </xdr:to>
    <xdr:sp macro="" textlink="">
      <xdr:nvSpPr>
        <xdr:cNvPr id="581" name="ZoneTexte 15"/>
        <xdr:cNvSpPr txBox="1"/>
      </xdr:nvSpPr>
      <xdr:spPr>
        <a:xfrm>
          <a:off x="3000375" y="2266950"/>
          <a:ext cx="696622" cy="3714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42%</a:t>
          </a:r>
        </a:p>
      </xdr:txBody>
    </xdr:sp>
    <xdr:clientData/>
  </xdr:twoCellAnchor>
  <xdr:twoCellAnchor>
    <xdr:from>
      <xdr:col>5</xdr:col>
      <xdr:colOff>328724</xdr:colOff>
      <xdr:row>16</xdr:row>
      <xdr:rowOff>91030</xdr:rowOff>
    </xdr:from>
    <xdr:to>
      <xdr:col>6</xdr:col>
      <xdr:colOff>175535</xdr:colOff>
      <xdr:row>20</xdr:row>
      <xdr:rowOff>67925</xdr:rowOff>
    </xdr:to>
    <xdr:sp macro="" textlink="">
      <xdr:nvSpPr>
        <xdr:cNvPr id="582" name="ZoneTexte 16"/>
        <xdr:cNvSpPr txBox="1"/>
      </xdr:nvSpPr>
      <xdr:spPr>
        <a:xfrm>
          <a:off x="3557699" y="2710405"/>
          <a:ext cx="542136" cy="624595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/>
            <a:t>L2</a:t>
          </a:r>
        </a:p>
        <a:p>
          <a:pPr algn="ctr"/>
          <a:r>
            <a:rPr lang="fr-FR" sz="1600" b="1"/>
            <a:t>42%</a:t>
          </a:r>
        </a:p>
      </xdr:txBody>
    </xdr:sp>
    <xdr:clientData/>
  </xdr:twoCellAnchor>
  <xdr:twoCellAnchor>
    <xdr:from>
      <xdr:col>3</xdr:col>
      <xdr:colOff>780531</xdr:colOff>
      <xdr:row>12</xdr:row>
      <xdr:rowOff>85041</xdr:rowOff>
    </xdr:from>
    <xdr:to>
      <xdr:col>5</xdr:col>
      <xdr:colOff>328724</xdr:colOff>
      <xdr:row>18</xdr:row>
      <xdr:rowOff>79478</xdr:rowOff>
    </xdr:to>
    <xdr:cxnSp macro="">
      <xdr:nvCxnSpPr>
        <xdr:cNvPr id="583" name="Connecteur droit avec flèche 582"/>
        <xdr:cNvCxnSpPr>
          <a:stCxn id="578" idx="2"/>
          <a:endCxn id="582" idx="1"/>
        </xdr:cNvCxnSpPr>
      </xdr:nvCxnSpPr>
      <xdr:spPr>
        <a:xfrm>
          <a:off x="2561706" y="2056716"/>
          <a:ext cx="995993" cy="9659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578433</xdr:colOff>
      <xdr:row>13</xdr:row>
      <xdr:rowOff>146443</xdr:rowOff>
    </xdr:from>
    <xdr:to>
      <xdr:col>4</xdr:col>
      <xdr:colOff>309341</xdr:colOff>
      <xdr:row>16</xdr:row>
      <xdr:rowOff>3454</xdr:rowOff>
    </xdr:to>
    <xdr:sp macro="" textlink="">
      <xdr:nvSpPr>
        <xdr:cNvPr id="584" name="ZoneTexte 18"/>
        <xdr:cNvSpPr txBox="1"/>
      </xdr:nvSpPr>
      <xdr:spPr>
        <a:xfrm>
          <a:off x="2359608" y="2280043"/>
          <a:ext cx="540533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28%</a:t>
          </a:r>
        </a:p>
      </xdr:txBody>
    </xdr:sp>
    <xdr:clientData/>
  </xdr:twoCellAnchor>
  <xdr:twoCellAnchor>
    <xdr:from>
      <xdr:col>3</xdr:col>
      <xdr:colOff>550393</xdr:colOff>
      <xdr:row>24</xdr:row>
      <xdr:rowOff>117979</xdr:rowOff>
    </xdr:from>
    <xdr:to>
      <xdr:col>4</xdr:col>
      <xdr:colOff>177106</xdr:colOff>
      <xdr:row>28</xdr:row>
      <xdr:rowOff>94874</xdr:rowOff>
    </xdr:to>
    <xdr:sp macro="" textlink="">
      <xdr:nvSpPr>
        <xdr:cNvPr id="585" name="ZoneTexte 19"/>
        <xdr:cNvSpPr txBox="1"/>
      </xdr:nvSpPr>
      <xdr:spPr>
        <a:xfrm>
          <a:off x="2331568" y="4032754"/>
          <a:ext cx="436338" cy="624595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/>
            <a:t>L1</a:t>
          </a:r>
        </a:p>
        <a:p>
          <a:pPr algn="ctr"/>
          <a:r>
            <a:rPr lang="fr-FR" sz="1600" b="1"/>
            <a:t>7%</a:t>
          </a:r>
        </a:p>
      </xdr:txBody>
    </xdr:sp>
    <xdr:clientData/>
  </xdr:twoCellAnchor>
  <xdr:twoCellAnchor>
    <xdr:from>
      <xdr:col>3</xdr:col>
      <xdr:colOff>768562</xdr:colOff>
      <xdr:row>20</xdr:row>
      <xdr:rowOff>67925</xdr:rowOff>
    </xdr:from>
    <xdr:to>
      <xdr:col>3</xdr:col>
      <xdr:colOff>776692</xdr:colOff>
      <xdr:row>24</xdr:row>
      <xdr:rowOff>117979</xdr:rowOff>
    </xdr:to>
    <xdr:cxnSp macro="">
      <xdr:nvCxnSpPr>
        <xdr:cNvPr id="586" name="Connecteur droit avec flèche 585"/>
        <xdr:cNvCxnSpPr>
          <a:stCxn id="579" idx="2"/>
          <a:endCxn id="585" idx="0"/>
        </xdr:cNvCxnSpPr>
      </xdr:nvCxnSpPr>
      <xdr:spPr>
        <a:xfrm flipH="1">
          <a:off x="2549737" y="3335000"/>
          <a:ext cx="8130" cy="69775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541956</xdr:colOff>
      <xdr:row>21</xdr:row>
      <xdr:rowOff>111576</xdr:rowOff>
    </xdr:from>
    <xdr:to>
      <xdr:col>4</xdr:col>
      <xdr:colOff>272864</xdr:colOff>
      <xdr:row>23</xdr:row>
      <xdr:rowOff>130512</xdr:rowOff>
    </xdr:to>
    <xdr:sp macro="" textlink="">
      <xdr:nvSpPr>
        <xdr:cNvPr id="587" name="ZoneTexte 21"/>
        <xdr:cNvSpPr txBox="1"/>
      </xdr:nvSpPr>
      <xdr:spPr>
        <a:xfrm>
          <a:off x="2323131" y="3540576"/>
          <a:ext cx="540533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24%</a:t>
          </a:r>
        </a:p>
      </xdr:txBody>
    </xdr:sp>
    <xdr:clientData/>
  </xdr:twoCellAnchor>
  <xdr:twoCellAnchor>
    <xdr:from>
      <xdr:col>5</xdr:col>
      <xdr:colOff>353968</xdr:colOff>
      <xdr:row>24</xdr:row>
      <xdr:rowOff>117979</xdr:rowOff>
    </xdr:from>
    <xdr:to>
      <xdr:col>6</xdr:col>
      <xdr:colOff>200779</xdr:colOff>
      <xdr:row>28</xdr:row>
      <xdr:rowOff>94874</xdr:rowOff>
    </xdr:to>
    <xdr:sp macro="" textlink="">
      <xdr:nvSpPr>
        <xdr:cNvPr id="588" name="ZoneTexte 22"/>
        <xdr:cNvSpPr txBox="1"/>
      </xdr:nvSpPr>
      <xdr:spPr>
        <a:xfrm>
          <a:off x="3840118" y="4032754"/>
          <a:ext cx="542136" cy="624595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/>
            <a:t>L2</a:t>
          </a:r>
        </a:p>
        <a:p>
          <a:pPr algn="ctr"/>
          <a:r>
            <a:rPr lang="fr-FR" sz="1600" b="1"/>
            <a:t>17%</a:t>
          </a:r>
        </a:p>
      </xdr:txBody>
    </xdr:sp>
    <xdr:clientData/>
  </xdr:twoCellAnchor>
  <xdr:twoCellAnchor>
    <xdr:from>
      <xdr:col>3</xdr:col>
      <xdr:colOff>776692</xdr:colOff>
      <xdr:row>20</xdr:row>
      <xdr:rowOff>67925</xdr:rowOff>
    </xdr:from>
    <xdr:to>
      <xdr:col>5</xdr:col>
      <xdr:colOff>353968</xdr:colOff>
      <xdr:row>26</xdr:row>
      <xdr:rowOff>106427</xdr:rowOff>
    </xdr:to>
    <xdr:cxnSp macro="">
      <xdr:nvCxnSpPr>
        <xdr:cNvPr id="589" name="Connecteur droit avec flèche 588"/>
        <xdr:cNvCxnSpPr>
          <a:stCxn id="579" idx="2"/>
          <a:endCxn id="588" idx="1"/>
        </xdr:cNvCxnSpPr>
      </xdr:nvCxnSpPr>
      <xdr:spPr>
        <a:xfrm>
          <a:off x="2557867" y="3335000"/>
          <a:ext cx="1282251" cy="10100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364253</xdr:colOff>
      <xdr:row>21</xdr:row>
      <xdr:rowOff>76200</xdr:rowOff>
    </xdr:from>
    <xdr:to>
      <xdr:col>5</xdr:col>
      <xdr:colOff>266611</xdr:colOff>
      <xdr:row>24</xdr:row>
      <xdr:rowOff>114300</xdr:rowOff>
    </xdr:to>
    <xdr:sp macro="" textlink="">
      <xdr:nvSpPr>
        <xdr:cNvPr id="590" name="ZoneTexte 24"/>
        <xdr:cNvSpPr txBox="1"/>
      </xdr:nvSpPr>
      <xdr:spPr>
        <a:xfrm>
          <a:off x="2955053" y="3505200"/>
          <a:ext cx="797708" cy="52387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42%</a:t>
          </a:r>
        </a:p>
      </xdr:txBody>
    </xdr:sp>
    <xdr:clientData/>
  </xdr:twoCellAnchor>
  <xdr:twoCellAnchor>
    <xdr:from>
      <xdr:col>5</xdr:col>
      <xdr:colOff>599792</xdr:colOff>
      <xdr:row>20</xdr:row>
      <xdr:rowOff>67925</xdr:rowOff>
    </xdr:from>
    <xdr:to>
      <xdr:col>5</xdr:col>
      <xdr:colOff>625036</xdr:colOff>
      <xdr:row>24</xdr:row>
      <xdr:rowOff>117979</xdr:rowOff>
    </xdr:to>
    <xdr:cxnSp macro="">
      <xdr:nvCxnSpPr>
        <xdr:cNvPr id="591" name="Connecteur droit avec flèche 590"/>
        <xdr:cNvCxnSpPr>
          <a:stCxn id="582" idx="2"/>
          <a:endCxn id="588" idx="0"/>
        </xdr:cNvCxnSpPr>
      </xdr:nvCxnSpPr>
      <xdr:spPr>
        <a:xfrm>
          <a:off x="4085942" y="3335000"/>
          <a:ext cx="25244" cy="69775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339312</xdr:colOff>
      <xdr:row>24</xdr:row>
      <xdr:rowOff>117979</xdr:rowOff>
    </xdr:from>
    <xdr:to>
      <xdr:col>8</xdr:col>
      <xdr:colOff>419099</xdr:colOff>
      <xdr:row>28</xdr:row>
      <xdr:rowOff>94874</xdr:rowOff>
    </xdr:to>
    <xdr:sp macro="" textlink="">
      <xdr:nvSpPr>
        <xdr:cNvPr id="592" name="ZoneTexte 26"/>
        <xdr:cNvSpPr txBox="1"/>
      </xdr:nvSpPr>
      <xdr:spPr>
        <a:xfrm>
          <a:off x="4930362" y="4032754"/>
          <a:ext cx="746537" cy="624595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/>
            <a:t>L3/LP</a:t>
          </a:r>
        </a:p>
        <a:p>
          <a:pPr algn="ctr"/>
          <a:r>
            <a:rPr lang="fr-FR" sz="1600" b="1"/>
            <a:t>33%</a:t>
          </a:r>
        </a:p>
      </xdr:txBody>
    </xdr:sp>
    <xdr:clientData/>
  </xdr:twoCellAnchor>
  <xdr:twoCellAnchor>
    <xdr:from>
      <xdr:col>5</xdr:col>
      <xdr:colOff>599792</xdr:colOff>
      <xdr:row>20</xdr:row>
      <xdr:rowOff>67925</xdr:rowOff>
    </xdr:from>
    <xdr:to>
      <xdr:col>7</xdr:col>
      <xdr:colOff>339312</xdr:colOff>
      <xdr:row>26</xdr:row>
      <xdr:rowOff>106427</xdr:rowOff>
    </xdr:to>
    <xdr:cxnSp macro="">
      <xdr:nvCxnSpPr>
        <xdr:cNvPr id="593" name="Connecteur droit avec flèche 592"/>
        <xdr:cNvCxnSpPr>
          <a:stCxn id="582" idx="2"/>
          <a:endCxn id="592" idx="1"/>
        </xdr:cNvCxnSpPr>
      </xdr:nvCxnSpPr>
      <xdr:spPr>
        <a:xfrm>
          <a:off x="3828767" y="3335000"/>
          <a:ext cx="1101595" cy="10100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398905</xdr:colOff>
      <xdr:row>23</xdr:row>
      <xdr:rowOff>79619</xdr:rowOff>
    </xdr:from>
    <xdr:to>
      <xdr:col>7</xdr:col>
      <xdr:colOff>272688</xdr:colOff>
      <xdr:row>25</xdr:row>
      <xdr:rowOff>98555</xdr:rowOff>
    </xdr:to>
    <xdr:sp macro="" textlink="">
      <xdr:nvSpPr>
        <xdr:cNvPr id="594" name="ZoneTexte 28"/>
        <xdr:cNvSpPr txBox="1"/>
      </xdr:nvSpPr>
      <xdr:spPr>
        <a:xfrm>
          <a:off x="4323205" y="3832469"/>
          <a:ext cx="540533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79%</a:t>
          </a:r>
        </a:p>
      </xdr:txBody>
    </xdr:sp>
    <xdr:clientData/>
  </xdr:twoCellAnchor>
  <xdr:twoCellAnchor>
    <xdr:from>
      <xdr:col>9</xdr:col>
      <xdr:colOff>309840</xdr:colOff>
      <xdr:row>24</xdr:row>
      <xdr:rowOff>40224</xdr:rowOff>
    </xdr:from>
    <xdr:to>
      <xdr:col>10</xdr:col>
      <xdr:colOff>220796</xdr:colOff>
      <xdr:row>28</xdr:row>
      <xdr:rowOff>131294</xdr:rowOff>
    </xdr:to>
    <xdr:grpSp>
      <xdr:nvGrpSpPr>
        <xdr:cNvPr id="595" name="Groupe 594"/>
        <xdr:cNvGrpSpPr/>
      </xdr:nvGrpSpPr>
      <xdr:grpSpPr>
        <a:xfrm>
          <a:off x="6529665" y="3954999"/>
          <a:ext cx="634856" cy="738770"/>
          <a:chOff x="5236590" y="2894330"/>
          <a:chExt cx="634856" cy="738770"/>
        </a:xfrm>
      </xdr:grpSpPr>
      <xdr:pic>
        <xdr:nvPicPr>
          <xdr:cNvPr id="650" name="Picture 1" descr="C:\Users\grateau\Downloads\if_Resume_Graduate_2316254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10201" y="2894330"/>
            <a:ext cx="487619" cy="48761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51" name="Rectangle 650"/>
          <xdr:cNvSpPr/>
        </xdr:nvSpPr>
        <xdr:spPr>
          <a:xfrm>
            <a:off x="5308471" y="3290314"/>
            <a:ext cx="542136" cy="342786"/>
          </a:xfrm>
          <a:prstGeom prst="rect">
            <a:avLst/>
          </a:prstGeom>
        </xdr:spPr>
        <xdr:txBody>
          <a:bodyPr wrap="square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 sz="1600" b="1"/>
              <a:t>30%</a:t>
            </a:r>
          </a:p>
        </xdr:txBody>
      </xdr:sp>
      <xdr:sp macro="" textlink="">
        <xdr:nvSpPr>
          <xdr:cNvPr id="652" name="Rectangle 651"/>
          <xdr:cNvSpPr/>
        </xdr:nvSpPr>
        <xdr:spPr>
          <a:xfrm>
            <a:off x="5236590" y="2939566"/>
            <a:ext cx="634856" cy="671822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</xdr:grpSp>
    <xdr:clientData/>
  </xdr:twoCellAnchor>
  <xdr:twoCellAnchor>
    <xdr:from>
      <xdr:col>8</xdr:col>
      <xdr:colOff>419099</xdr:colOff>
      <xdr:row>26</xdr:row>
      <xdr:rowOff>97521</xdr:rowOff>
    </xdr:from>
    <xdr:to>
      <xdr:col>9</xdr:col>
      <xdr:colOff>309840</xdr:colOff>
      <xdr:row>26</xdr:row>
      <xdr:rowOff>106427</xdr:rowOff>
    </xdr:to>
    <xdr:cxnSp macro="">
      <xdr:nvCxnSpPr>
        <xdr:cNvPr id="596" name="Connecteur droit avec flèche 595"/>
        <xdr:cNvCxnSpPr>
          <a:stCxn id="592" idx="3"/>
          <a:endCxn id="652" idx="1"/>
        </xdr:cNvCxnSpPr>
      </xdr:nvCxnSpPr>
      <xdr:spPr>
        <a:xfrm flipV="1">
          <a:off x="5676899" y="4336146"/>
          <a:ext cx="595591" cy="890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455608</xdr:colOff>
      <xdr:row>24</xdr:row>
      <xdr:rowOff>142571</xdr:rowOff>
    </xdr:from>
    <xdr:to>
      <xdr:col>9</xdr:col>
      <xdr:colOff>291291</xdr:colOff>
      <xdr:row>26</xdr:row>
      <xdr:rowOff>161507</xdr:rowOff>
    </xdr:to>
    <xdr:sp macro="" textlink="">
      <xdr:nvSpPr>
        <xdr:cNvPr id="597" name="ZoneTexte 34"/>
        <xdr:cNvSpPr txBox="1"/>
      </xdr:nvSpPr>
      <xdr:spPr>
        <a:xfrm>
          <a:off x="5970583" y="4057346"/>
          <a:ext cx="540533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89%</a:t>
          </a:r>
        </a:p>
      </xdr:txBody>
    </xdr:sp>
    <xdr:clientData/>
  </xdr:twoCellAnchor>
  <xdr:twoCellAnchor>
    <xdr:from>
      <xdr:col>5</xdr:col>
      <xdr:colOff>318292</xdr:colOff>
      <xdr:row>21</xdr:row>
      <xdr:rowOff>111576</xdr:rowOff>
    </xdr:from>
    <xdr:to>
      <xdr:col>6</xdr:col>
      <xdr:colOff>163500</xdr:colOff>
      <xdr:row>23</xdr:row>
      <xdr:rowOff>130512</xdr:rowOff>
    </xdr:to>
    <xdr:sp macro="" textlink="">
      <xdr:nvSpPr>
        <xdr:cNvPr id="598" name="ZoneTexte 35"/>
        <xdr:cNvSpPr txBox="1"/>
      </xdr:nvSpPr>
      <xdr:spPr>
        <a:xfrm>
          <a:off x="3547267" y="3540576"/>
          <a:ext cx="540533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13%</a:t>
          </a:r>
        </a:p>
      </xdr:txBody>
    </xdr:sp>
    <xdr:clientData/>
  </xdr:twoCellAnchor>
  <xdr:twoCellAnchor>
    <xdr:from>
      <xdr:col>9</xdr:col>
      <xdr:colOff>309840</xdr:colOff>
      <xdr:row>32</xdr:row>
      <xdr:rowOff>40968</xdr:rowOff>
    </xdr:from>
    <xdr:to>
      <xdr:col>10</xdr:col>
      <xdr:colOff>220796</xdr:colOff>
      <xdr:row>36</xdr:row>
      <xdr:rowOff>127806</xdr:rowOff>
    </xdr:to>
    <xdr:grpSp>
      <xdr:nvGrpSpPr>
        <xdr:cNvPr id="599" name="Groupe 598"/>
        <xdr:cNvGrpSpPr/>
      </xdr:nvGrpSpPr>
      <xdr:grpSpPr>
        <a:xfrm>
          <a:off x="6529665" y="5251143"/>
          <a:ext cx="634856" cy="734538"/>
          <a:chOff x="5236590" y="2894330"/>
          <a:chExt cx="634856" cy="734538"/>
        </a:xfrm>
      </xdr:grpSpPr>
      <xdr:pic>
        <xdr:nvPicPr>
          <xdr:cNvPr id="647" name="Picture 1" descr="C:\Users\grateau\Downloads\if_Resume_Graduate_2316254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10201" y="2894330"/>
            <a:ext cx="487619" cy="48761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48" name="Rectangle 647"/>
          <xdr:cNvSpPr/>
        </xdr:nvSpPr>
        <xdr:spPr>
          <a:xfrm>
            <a:off x="5309272" y="3290314"/>
            <a:ext cx="540533" cy="338554"/>
          </a:xfrm>
          <a:prstGeom prst="rect">
            <a:avLst/>
          </a:prstGeom>
        </xdr:spPr>
        <xdr:txBody>
          <a:bodyPr wrap="square">
            <a:spAutoFit/>
          </a:bodyPr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 sz="1600" b="1"/>
              <a:t>13%</a:t>
            </a:r>
          </a:p>
        </xdr:txBody>
      </xdr:sp>
      <xdr:sp macro="" textlink="">
        <xdr:nvSpPr>
          <xdr:cNvPr id="649" name="Rectangle 648"/>
          <xdr:cNvSpPr/>
        </xdr:nvSpPr>
        <xdr:spPr>
          <a:xfrm>
            <a:off x="5236590" y="2943197"/>
            <a:ext cx="634856" cy="6689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</xdr:grpSp>
    <xdr:clientData/>
  </xdr:twoCellAnchor>
  <xdr:twoCellAnchor>
    <xdr:from>
      <xdr:col>3</xdr:col>
      <xdr:colOff>550393</xdr:colOff>
      <xdr:row>32</xdr:row>
      <xdr:rowOff>115850</xdr:rowOff>
    </xdr:from>
    <xdr:to>
      <xdr:col>4</xdr:col>
      <xdr:colOff>177106</xdr:colOff>
      <xdr:row>36</xdr:row>
      <xdr:rowOff>83703</xdr:rowOff>
    </xdr:to>
    <xdr:sp macro="" textlink="">
      <xdr:nvSpPr>
        <xdr:cNvPr id="600" name="ZoneTexte 40"/>
        <xdr:cNvSpPr txBox="1"/>
      </xdr:nvSpPr>
      <xdr:spPr>
        <a:xfrm>
          <a:off x="2331568" y="5411750"/>
          <a:ext cx="436338" cy="615553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/>
            <a:t>L1</a:t>
          </a:r>
        </a:p>
        <a:p>
          <a:pPr algn="ctr"/>
          <a:r>
            <a:rPr lang="fr-FR" sz="1600" b="1"/>
            <a:t>3%</a:t>
          </a:r>
        </a:p>
      </xdr:txBody>
    </xdr:sp>
    <xdr:clientData/>
  </xdr:twoCellAnchor>
  <xdr:twoCellAnchor>
    <xdr:from>
      <xdr:col>5</xdr:col>
      <xdr:colOff>406866</xdr:colOff>
      <xdr:row>32</xdr:row>
      <xdr:rowOff>115850</xdr:rowOff>
    </xdr:from>
    <xdr:to>
      <xdr:col>6</xdr:col>
      <xdr:colOff>147879</xdr:colOff>
      <xdr:row>36</xdr:row>
      <xdr:rowOff>83703</xdr:rowOff>
    </xdr:to>
    <xdr:sp macro="" textlink="">
      <xdr:nvSpPr>
        <xdr:cNvPr id="601" name="ZoneTexte 41"/>
        <xdr:cNvSpPr txBox="1"/>
      </xdr:nvSpPr>
      <xdr:spPr>
        <a:xfrm>
          <a:off x="3635841" y="5411750"/>
          <a:ext cx="436338" cy="615553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/>
            <a:t>L2</a:t>
          </a:r>
        </a:p>
        <a:p>
          <a:pPr algn="ctr"/>
          <a:r>
            <a:rPr lang="fr-FR" sz="1600" b="1"/>
            <a:t>7%</a:t>
          </a:r>
        </a:p>
      </xdr:txBody>
    </xdr:sp>
    <xdr:clientData/>
  </xdr:twoCellAnchor>
  <xdr:twoCellAnchor>
    <xdr:from>
      <xdr:col>7</xdr:col>
      <xdr:colOff>361949</xdr:colOff>
      <xdr:row>32</xdr:row>
      <xdr:rowOff>115850</xdr:rowOff>
    </xdr:from>
    <xdr:to>
      <xdr:col>8</xdr:col>
      <xdr:colOff>409574</xdr:colOff>
      <xdr:row>36</xdr:row>
      <xdr:rowOff>92745</xdr:rowOff>
    </xdr:to>
    <xdr:sp macro="" textlink="">
      <xdr:nvSpPr>
        <xdr:cNvPr id="602" name="ZoneTexte 42"/>
        <xdr:cNvSpPr txBox="1"/>
      </xdr:nvSpPr>
      <xdr:spPr>
        <a:xfrm>
          <a:off x="4952999" y="5326025"/>
          <a:ext cx="714375" cy="624595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/>
            <a:t>L3/LP</a:t>
          </a:r>
        </a:p>
        <a:p>
          <a:pPr algn="ctr"/>
          <a:r>
            <a:rPr lang="fr-FR" sz="1600" b="1"/>
            <a:t>17%</a:t>
          </a:r>
        </a:p>
      </xdr:txBody>
    </xdr:sp>
    <xdr:clientData/>
  </xdr:twoCellAnchor>
  <xdr:twoCellAnchor>
    <xdr:from>
      <xdr:col>3</xdr:col>
      <xdr:colOff>768562</xdr:colOff>
      <xdr:row>28</xdr:row>
      <xdr:rowOff>94874</xdr:rowOff>
    </xdr:from>
    <xdr:to>
      <xdr:col>3</xdr:col>
      <xdr:colOff>768562</xdr:colOff>
      <xdr:row>32</xdr:row>
      <xdr:rowOff>115850</xdr:rowOff>
    </xdr:to>
    <xdr:cxnSp macro="">
      <xdr:nvCxnSpPr>
        <xdr:cNvPr id="603" name="Connecteur droit avec flèche 602"/>
        <xdr:cNvCxnSpPr>
          <a:stCxn id="585" idx="2"/>
          <a:endCxn id="600" idx="0"/>
        </xdr:cNvCxnSpPr>
      </xdr:nvCxnSpPr>
      <xdr:spPr>
        <a:xfrm>
          <a:off x="2549737" y="4657349"/>
          <a:ext cx="0" cy="6686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768562</xdr:colOff>
      <xdr:row>28</xdr:row>
      <xdr:rowOff>94874</xdr:rowOff>
    </xdr:from>
    <xdr:to>
      <xdr:col>5</xdr:col>
      <xdr:colOff>406866</xdr:colOff>
      <xdr:row>34</xdr:row>
      <xdr:rowOff>99777</xdr:rowOff>
    </xdr:to>
    <xdr:cxnSp macro="">
      <xdr:nvCxnSpPr>
        <xdr:cNvPr id="604" name="Connecteur droit avec flèche 603"/>
        <xdr:cNvCxnSpPr>
          <a:stCxn id="585" idx="2"/>
          <a:endCxn id="601" idx="1"/>
        </xdr:cNvCxnSpPr>
      </xdr:nvCxnSpPr>
      <xdr:spPr>
        <a:xfrm>
          <a:off x="2549737" y="4657349"/>
          <a:ext cx="1086104" cy="97645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625035</xdr:colOff>
      <xdr:row>28</xdr:row>
      <xdr:rowOff>94874</xdr:rowOff>
    </xdr:from>
    <xdr:to>
      <xdr:col>5</xdr:col>
      <xdr:colOff>625036</xdr:colOff>
      <xdr:row>32</xdr:row>
      <xdr:rowOff>115850</xdr:rowOff>
    </xdr:to>
    <xdr:cxnSp macro="">
      <xdr:nvCxnSpPr>
        <xdr:cNvPr id="605" name="Connecteur droit avec flèche 604"/>
        <xdr:cNvCxnSpPr>
          <a:stCxn id="588" idx="2"/>
          <a:endCxn id="601" idx="0"/>
        </xdr:cNvCxnSpPr>
      </xdr:nvCxnSpPr>
      <xdr:spPr>
        <a:xfrm flipH="1">
          <a:off x="4111185" y="4657349"/>
          <a:ext cx="1" cy="6686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625036</xdr:colOff>
      <xdr:row>28</xdr:row>
      <xdr:rowOff>94874</xdr:rowOff>
    </xdr:from>
    <xdr:to>
      <xdr:col>7</xdr:col>
      <xdr:colOff>361949</xdr:colOff>
      <xdr:row>34</xdr:row>
      <xdr:rowOff>104298</xdr:rowOff>
    </xdr:to>
    <xdr:cxnSp macro="">
      <xdr:nvCxnSpPr>
        <xdr:cNvPr id="606" name="Connecteur droit avec flèche 605"/>
        <xdr:cNvCxnSpPr>
          <a:stCxn id="588" idx="2"/>
          <a:endCxn id="602" idx="1"/>
        </xdr:cNvCxnSpPr>
      </xdr:nvCxnSpPr>
      <xdr:spPr>
        <a:xfrm>
          <a:off x="4111186" y="4657349"/>
          <a:ext cx="1098988" cy="9809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45831</xdr:colOff>
      <xdr:row>28</xdr:row>
      <xdr:rowOff>94874</xdr:rowOff>
    </xdr:from>
    <xdr:to>
      <xdr:col>8</xdr:col>
      <xdr:colOff>52387</xdr:colOff>
      <xdr:row>32</xdr:row>
      <xdr:rowOff>115850</xdr:rowOff>
    </xdr:to>
    <xdr:cxnSp macro="">
      <xdr:nvCxnSpPr>
        <xdr:cNvPr id="607" name="Connecteur droit avec flèche 606"/>
        <xdr:cNvCxnSpPr>
          <a:stCxn id="592" idx="2"/>
          <a:endCxn id="602" idx="0"/>
        </xdr:cNvCxnSpPr>
      </xdr:nvCxnSpPr>
      <xdr:spPr>
        <a:xfrm>
          <a:off x="5303631" y="4657349"/>
          <a:ext cx="6556" cy="6686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409574</xdr:colOff>
      <xdr:row>34</xdr:row>
      <xdr:rowOff>100460</xdr:rowOff>
    </xdr:from>
    <xdr:to>
      <xdr:col>9</xdr:col>
      <xdr:colOff>309840</xdr:colOff>
      <xdr:row>34</xdr:row>
      <xdr:rowOff>104298</xdr:rowOff>
    </xdr:to>
    <xdr:cxnSp macro="">
      <xdr:nvCxnSpPr>
        <xdr:cNvPr id="608" name="Connecteur droit avec flèche 607"/>
        <xdr:cNvCxnSpPr>
          <a:stCxn id="602" idx="3"/>
          <a:endCxn id="649" idx="1"/>
        </xdr:cNvCxnSpPr>
      </xdr:nvCxnSpPr>
      <xdr:spPr>
        <a:xfrm flipV="1">
          <a:off x="5667374" y="5634485"/>
          <a:ext cx="605116" cy="383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516096</xdr:colOff>
      <xdr:row>30</xdr:row>
      <xdr:rowOff>22780</xdr:rowOff>
    </xdr:from>
    <xdr:to>
      <xdr:col>8</xdr:col>
      <xdr:colOff>389879</xdr:colOff>
      <xdr:row>32</xdr:row>
      <xdr:rowOff>41716</xdr:rowOff>
    </xdr:to>
    <xdr:sp macro="" textlink="">
      <xdr:nvSpPr>
        <xdr:cNvPr id="609" name="ZoneTexte 49"/>
        <xdr:cNvSpPr txBox="1"/>
      </xdr:nvSpPr>
      <xdr:spPr>
        <a:xfrm>
          <a:off x="5364321" y="4909105"/>
          <a:ext cx="540533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11%</a:t>
          </a:r>
        </a:p>
      </xdr:txBody>
    </xdr:sp>
    <xdr:clientData/>
  </xdr:twoCellAnchor>
  <xdr:twoCellAnchor>
    <xdr:from>
      <xdr:col>6</xdr:col>
      <xdr:colOff>455177</xdr:colOff>
      <xdr:row>31</xdr:row>
      <xdr:rowOff>83688</xdr:rowOff>
    </xdr:from>
    <xdr:to>
      <xdr:col>7</xdr:col>
      <xdr:colOff>328960</xdr:colOff>
      <xdr:row>33</xdr:row>
      <xdr:rowOff>102624</xdr:rowOff>
    </xdr:to>
    <xdr:sp macro="" textlink="">
      <xdr:nvSpPr>
        <xdr:cNvPr id="610" name="ZoneTexte 50"/>
        <xdr:cNvSpPr txBox="1"/>
      </xdr:nvSpPr>
      <xdr:spPr>
        <a:xfrm>
          <a:off x="4636652" y="5131938"/>
          <a:ext cx="540533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76%</a:t>
          </a:r>
        </a:p>
      </xdr:txBody>
    </xdr:sp>
    <xdr:clientData/>
  </xdr:twoCellAnchor>
  <xdr:twoCellAnchor>
    <xdr:from>
      <xdr:col>5</xdr:col>
      <xdr:colOff>371730</xdr:colOff>
      <xdr:row>30</xdr:row>
      <xdr:rowOff>22780</xdr:rowOff>
    </xdr:from>
    <xdr:to>
      <xdr:col>6</xdr:col>
      <xdr:colOff>216938</xdr:colOff>
      <xdr:row>32</xdr:row>
      <xdr:rowOff>41716</xdr:rowOff>
    </xdr:to>
    <xdr:sp macro="" textlink="">
      <xdr:nvSpPr>
        <xdr:cNvPr id="611" name="ZoneTexte 51"/>
        <xdr:cNvSpPr txBox="1"/>
      </xdr:nvSpPr>
      <xdr:spPr>
        <a:xfrm>
          <a:off x="3857880" y="4909105"/>
          <a:ext cx="540533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19%</a:t>
          </a:r>
        </a:p>
      </xdr:txBody>
    </xdr:sp>
    <xdr:clientData/>
  </xdr:twoCellAnchor>
  <xdr:twoCellAnchor>
    <xdr:from>
      <xdr:col>4</xdr:col>
      <xdr:colOff>379762</xdr:colOff>
      <xdr:row>30</xdr:row>
      <xdr:rowOff>57150</xdr:rowOff>
    </xdr:from>
    <xdr:to>
      <xdr:col>5</xdr:col>
      <xdr:colOff>282120</xdr:colOff>
      <xdr:row>33</xdr:row>
      <xdr:rowOff>102624</xdr:rowOff>
    </xdr:to>
    <xdr:sp macro="" textlink="">
      <xdr:nvSpPr>
        <xdr:cNvPr id="612" name="ZoneTexte 52"/>
        <xdr:cNvSpPr txBox="1"/>
      </xdr:nvSpPr>
      <xdr:spPr>
        <a:xfrm>
          <a:off x="2970562" y="4943475"/>
          <a:ext cx="797708" cy="53124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49%</a:t>
          </a:r>
        </a:p>
      </xdr:txBody>
    </xdr:sp>
    <xdr:clientData/>
  </xdr:twoCellAnchor>
  <xdr:twoCellAnchor>
    <xdr:from>
      <xdr:col>3</xdr:col>
      <xdr:colOff>553831</xdr:colOff>
      <xdr:row>30</xdr:row>
      <xdr:rowOff>22780</xdr:rowOff>
    </xdr:from>
    <xdr:to>
      <xdr:col>4</xdr:col>
      <xdr:colOff>284739</xdr:colOff>
      <xdr:row>32</xdr:row>
      <xdr:rowOff>41716</xdr:rowOff>
    </xdr:to>
    <xdr:sp macro="" textlink="">
      <xdr:nvSpPr>
        <xdr:cNvPr id="613" name="ZoneTexte 53"/>
        <xdr:cNvSpPr txBox="1"/>
      </xdr:nvSpPr>
      <xdr:spPr>
        <a:xfrm>
          <a:off x="2335006" y="4909105"/>
          <a:ext cx="540533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38%</a:t>
          </a:r>
        </a:p>
      </xdr:txBody>
    </xdr:sp>
    <xdr:clientData/>
  </xdr:twoCellAnchor>
  <xdr:twoCellAnchor>
    <xdr:from>
      <xdr:col>8</xdr:col>
      <xdr:colOff>455608</xdr:colOff>
      <xdr:row>32</xdr:row>
      <xdr:rowOff>158212</xdr:rowOff>
    </xdr:from>
    <xdr:to>
      <xdr:col>9</xdr:col>
      <xdr:colOff>533400</xdr:colOff>
      <xdr:row>35</xdr:row>
      <xdr:rowOff>15223</xdr:rowOff>
    </xdr:to>
    <xdr:sp macro="" textlink="">
      <xdr:nvSpPr>
        <xdr:cNvPr id="614" name="ZoneTexte 54"/>
        <xdr:cNvSpPr txBox="1"/>
      </xdr:nvSpPr>
      <xdr:spPr>
        <a:xfrm>
          <a:off x="5970583" y="5368387"/>
          <a:ext cx="782642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75 %</a:t>
          </a:r>
        </a:p>
      </xdr:txBody>
    </xdr:sp>
    <xdr:clientData/>
  </xdr:twoCellAnchor>
  <xdr:twoCellAnchor>
    <xdr:from>
      <xdr:col>2</xdr:col>
      <xdr:colOff>431612</xdr:colOff>
      <xdr:row>13</xdr:row>
      <xdr:rowOff>138103</xdr:rowOff>
    </xdr:from>
    <xdr:to>
      <xdr:col>3</xdr:col>
      <xdr:colOff>19220</xdr:colOff>
      <xdr:row>15</xdr:row>
      <xdr:rowOff>155472</xdr:rowOff>
    </xdr:to>
    <xdr:sp macro="" textlink="">
      <xdr:nvSpPr>
        <xdr:cNvPr id="615" name="Ellipse 614"/>
        <xdr:cNvSpPr/>
      </xdr:nvSpPr>
      <xdr:spPr>
        <a:xfrm>
          <a:off x="1479362" y="2357428"/>
          <a:ext cx="321033" cy="341219"/>
        </a:xfrm>
        <a:prstGeom prst="ellipse">
          <a:avLst/>
        </a:prstGeom>
        <a:solidFill>
          <a:schemeClr val="bg1">
            <a:lumMod val="7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>
    <xdr:from>
      <xdr:col>3</xdr:col>
      <xdr:colOff>19220</xdr:colOff>
      <xdr:row>12</xdr:row>
      <xdr:rowOff>85041</xdr:rowOff>
    </xdr:from>
    <xdr:to>
      <xdr:col>3</xdr:col>
      <xdr:colOff>780531</xdr:colOff>
      <xdr:row>14</xdr:row>
      <xdr:rowOff>146788</xdr:rowOff>
    </xdr:to>
    <xdr:cxnSp macro="">
      <xdr:nvCxnSpPr>
        <xdr:cNvPr id="616" name="Connecteur droit avec flèche 615"/>
        <xdr:cNvCxnSpPr>
          <a:stCxn id="578" idx="2"/>
          <a:endCxn id="615" idx="6"/>
        </xdr:cNvCxnSpPr>
      </xdr:nvCxnSpPr>
      <xdr:spPr>
        <a:xfrm flipH="1">
          <a:off x="1800395" y="2056716"/>
          <a:ext cx="761311" cy="3855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99585</xdr:colOff>
      <xdr:row>12</xdr:row>
      <xdr:rowOff>159325</xdr:rowOff>
    </xdr:from>
    <xdr:to>
      <xdr:col>3</xdr:col>
      <xdr:colOff>640118</xdr:colOff>
      <xdr:row>15</xdr:row>
      <xdr:rowOff>16336</xdr:rowOff>
    </xdr:to>
    <xdr:sp macro="" textlink="">
      <xdr:nvSpPr>
        <xdr:cNvPr id="617" name="ZoneTexte 57"/>
        <xdr:cNvSpPr txBox="1"/>
      </xdr:nvSpPr>
      <xdr:spPr>
        <a:xfrm>
          <a:off x="1880760" y="2131000"/>
          <a:ext cx="540533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30%</a:t>
          </a:r>
        </a:p>
      </xdr:txBody>
    </xdr:sp>
    <xdr:clientData/>
  </xdr:twoCellAnchor>
  <xdr:twoCellAnchor>
    <xdr:from>
      <xdr:col>3</xdr:col>
      <xdr:colOff>74378</xdr:colOff>
      <xdr:row>20</xdr:row>
      <xdr:rowOff>67925</xdr:rowOff>
    </xdr:from>
    <xdr:to>
      <xdr:col>3</xdr:col>
      <xdr:colOff>776692</xdr:colOff>
      <xdr:row>22</xdr:row>
      <xdr:rowOff>71935</xdr:rowOff>
    </xdr:to>
    <xdr:cxnSp macro="">
      <xdr:nvCxnSpPr>
        <xdr:cNvPr id="618" name="Connecteur droit avec flèche 617"/>
        <xdr:cNvCxnSpPr>
          <a:stCxn id="579" idx="2"/>
        </xdr:cNvCxnSpPr>
      </xdr:nvCxnSpPr>
      <xdr:spPr>
        <a:xfrm flipH="1">
          <a:off x="1855553" y="3335000"/>
          <a:ext cx="702314" cy="3278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121142</xdr:colOff>
      <xdr:row>20</xdr:row>
      <xdr:rowOff>126757</xdr:rowOff>
    </xdr:from>
    <xdr:to>
      <xdr:col>3</xdr:col>
      <xdr:colOff>661675</xdr:colOff>
      <xdr:row>22</xdr:row>
      <xdr:rowOff>145693</xdr:rowOff>
    </xdr:to>
    <xdr:sp macro="" textlink="">
      <xdr:nvSpPr>
        <xdr:cNvPr id="619" name="ZoneTexte 60"/>
        <xdr:cNvSpPr txBox="1"/>
      </xdr:nvSpPr>
      <xdr:spPr>
        <a:xfrm>
          <a:off x="1902317" y="3393832"/>
          <a:ext cx="540533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34%</a:t>
          </a:r>
        </a:p>
      </xdr:txBody>
    </xdr:sp>
    <xdr:clientData/>
  </xdr:twoCellAnchor>
  <xdr:twoCellAnchor>
    <xdr:from>
      <xdr:col>5</xdr:col>
      <xdr:colOff>599792</xdr:colOff>
      <xdr:row>20</xdr:row>
      <xdr:rowOff>67925</xdr:rowOff>
    </xdr:from>
    <xdr:to>
      <xdr:col>7</xdr:col>
      <xdr:colOff>40080</xdr:colOff>
      <xdr:row>22</xdr:row>
      <xdr:rowOff>81769</xdr:rowOff>
    </xdr:to>
    <xdr:cxnSp macro="">
      <xdr:nvCxnSpPr>
        <xdr:cNvPr id="620" name="Connecteur droit avec flèche 619"/>
        <xdr:cNvCxnSpPr>
          <a:stCxn id="582" idx="2"/>
          <a:endCxn id="639" idx="2"/>
        </xdr:cNvCxnSpPr>
      </xdr:nvCxnSpPr>
      <xdr:spPr>
        <a:xfrm>
          <a:off x="3828767" y="3335000"/>
          <a:ext cx="802363" cy="3376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270492</xdr:colOff>
      <xdr:row>20</xdr:row>
      <xdr:rowOff>100743</xdr:rowOff>
    </xdr:from>
    <xdr:to>
      <xdr:col>7</xdr:col>
      <xdr:colOff>40080</xdr:colOff>
      <xdr:row>22</xdr:row>
      <xdr:rowOff>119679</xdr:rowOff>
    </xdr:to>
    <xdr:sp macro="" textlink="">
      <xdr:nvSpPr>
        <xdr:cNvPr id="621" name="ZoneTexte 63"/>
        <xdr:cNvSpPr txBox="1"/>
      </xdr:nvSpPr>
      <xdr:spPr>
        <a:xfrm>
          <a:off x="4451967" y="3367818"/>
          <a:ext cx="436338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8%</a:t>
          </a:r>
        </a:p>
      </xdr:txBody>
    </xdr:sp>
    <xdr:clientData/>
  </xdr:twoCellAnchor>
  <xdr:twoCellAnchor>
    <xdr:from>
      <xdr:col>3</xdr:col>
      <xdr:colOff>82985</xdr:colOff>
      <xdr:row>28</xdr:row>
      <xdr:rowOff>94874</xdr:rowOff>
    </xdr:from>
    <xdr:to>
      <xdr:col>3</xdr:col>
      <xdr:colOff>768562</xdr:colOff>
      <xdr:row>30</xdr:row>
      <xdr:rowOff>132974</xdr:rowOff>
    </xdr:to>
    <xdr:cxnSp macro="">
      <xdr:nvCxnSpPr>
        <xdr:cNvPr id="622" name="Connecteur droit avec flèche 621"/>
        <xdr:cNvCxnSpPr>
          <a:stCxn id="585" idx="2"/>
          <a:endCxn id="641" idx="6"/>
        </xdr:cNvCxnSpPr>
      </xdr:nvCxnSpPr>
      <xdr:spPr>
        <a:xfrm flipH="1">
          <a:off x="1864160" y="4657349"/>
          <a:ext cx="685577" cy="361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171450</xdr:colOff>
      <xdr:row>28</xdr:row>
      <xdr:rowOff>142875</xdr:rowOff>
    </xdr:from>
    <xdr:to>
      <xdr:col>3</xdr:col>
      <xdr:colOff>723900</xdr:colOff>
      <xdr:row>30</xdr:row>
      <xdr:rowOff>161811</xdr:rowOff>
    </xdr:to>
    <xdr:sp macro="" textlink="">
      <xdr:nvSpPr>
        <xdr:cNvPr id="623" name="ZoneTexte 66"/>
        <xdr:cNvSpPr txBox="1"/>
      </xdr:nvSpPr>
      <xdr:spPr>
        <a:xfrm>
          <a:off x="1952625" y="4705350"/>
          <a:ext cx="552450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13%</a:t>
          </a:r>
        </a:p>
      </xdr:txBody>
    </xdr:sp>
    <xdr:clientData/>
  </xdr:twoCellAnchor>
  <xdr:twoCellAnchor>
    <xdr:from>
      <xdr:col>5</xdr:col>
      <xdr:colOff>625036</xdr:colOff>
      <xdr:row>28</xdr:row>
      <xdr:rowOff>94874</xdr:rowOff>
    </xdr:from>
    <xdr:to>
      <xdr:col>6</xdr:col>
      <xdr:colOff>643163</xdr:colOff>
      <xdr:row>30</xdr:row>
      <xdr:rowOff>114153</xdr:rowOff>
    </xdr:to>
    <xdr:cxnSp macro="">
      <xdr:nvCxnSpPr>
        <xdr:cNvPr id="624" name="Connecteur droit avec flèche 623"/>
        <xdr:cNvCxnSpPr>
          <a:stCxn id="588" idx="2"/>
          <a:endCxn id="643" idx="2"/>
        </xdr:cNvCxnSpPr>
      </xdr:nvCxnSpPr>
      <xdr:spPr>
        <a:xfrm>
          <a:off x="4111186" y="4657349"/>
          <a:ext cx="713452" cy="34312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191222</xdr:colOff>
      <xdr:row>28</xdr:row>
      <xdr:rowOff>112604</xdr:rowOff>
    </xdr:from>
    <xdr:to>
      <xdr:col>6</xdr:col>
      <xdr:colOff>627560</xdr:colOff>
      <xdr:row>30</xdr:row>
      <xdr:rowOff>131540</xdr:rowOff>
    </xdr:to>
    <xdr:sp macro="" textlink="">
      <xdr:nvSpPr>
        <xdr:cNvPr id="625" name="ZoneTexte 69"/>
        <xdr:cNvSpPr txBox="1"/>
      </xdr:nvSpPr>
      <xdr:spPr>
        <a:xfrm>
          <a:off x="4372697" y="4675079"/>
          <a:ext cx="436338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5%</a:t>
          </a:r>
        </a:p>
      </xdr:txBody>
    </xdr:sp>
    <xdr:clientData/>
  </xdr:twoCellAnchor>
  <xdr:twoCellAnchor>
    <xdr:from>
      <xdr:col>7</xdr:col>
      <xdr:colOff>297446</xdr:colOff>
      <xdr:row>28</xdr:row>
      <xdr:rowOff>94874</xdr:rowOff>
    </xdr:from>
    <xdr:to>
      <xdr:col>8</xdr:col>
      <xdr:colOff>45831</xdr:colOff>
      <xdr:row>30</xdr:row>
      <xdr:rowOff>114153</xdr:rowOff>
    </xdr:to>
    <xdr:cxnSp macro="">
      <xdr:nvCxnSpPr>
        <xdr:cNvPr id="626" name="Connecteur droit avec flèche 625"/>
        <xdr:cNvCxnSpPr>
          <a:stCxn id="592" idx="2"/>
          <a:endCxn id="643" idx="6"/>
        </xdr:cNvCxnSpPr>
      </xdr:nvCxnSpPr>
      <xdr:spPr>
        <a:xfrm flipH="1">
          <a:off x="4888496" y="4657349"/>
          <a:ext cx="415135" cy="34312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300824</xdr:colOff>
      <xdr:row>28</xdr:row>
      <xdr:rowOff>98536</xdr:rowOff>
    </xdr:from>
    <xdr:to>
      <xdr:col>8</xdr:col>
      <xdr:colOff>70412</xdr:colOff>
      <xdr:row>30</xdr:row>
      <xdr:rowOff>113240</xdr:rowOff>
    </xdr:to>
    <xdr:sp macro="" textlink="">
      <xdr:nvSpPr>
        <xdr:cNvPr id="627" name="ZoneTexte 71"/>
        <xdr:cNvSpPr txBox="1"/>
      </xdr:nvSpPr>
      <xdr:spPr>
        <a:xfrm>
          <a:off x="4891874" y="4746736"/>
          <a:ext cx="436338" cy="33855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i="1"/>
            <a:t>0%</a:t>
          </a:r>
        </a:p>
      </xdr:txBody>
    </xdr:sp>
    <xdr:clientData/>
  </xdr:twoCellAnchor>
  <xdr:twoCellAnchor>
    <xdr:from>
      <xdr:col>8</xdr:col>
      <xdr:colOff>137383</xdr:colOff>
      <xdr:row>38</xdr:row>
      <xdr:rowOff>83627</xdr:rowOff>
    </xdr:from>
    <xdr:to>
      <xdr:col>9</xdr:col>
      <xdr:colOff>80467</xdr:colOff>
      <xdr:row>40</xdr:row>
      <xdr:rowOff>67554</xdr:rowOff>
    </xdr:to>
    <xdr:sp macro="" textlink="">
      <xdr:nvSpPr>
        <xdr:cNvPr id="628" name="Rectangle 627"/>
        <xdr:cNvSpPr/>
      </xdr:nvSpPr>
      <xdr:spPr>
        <a:xfrm>
          <a:off x="5395183" y="6351077"/>
          <a:ext cx="647934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400" i="1"/>
            <a:t>Flux %</a:t>
          </a:r>
          <a:endParaRPr lang="fr-FR" sz="1400"/>
        </a:p>
      </xdr:txBody>
    </xdr:sp>
    <xdr:clientData/>
  </xdr:twoCellAnchor>
  <xdr:twoCellAnchor>
    <xdr:from>
      <xdr:col>1</xdr:col>
      <xdr:colOff>416419</xdr:colOff>
      <xdr:row>37</xdr:row>
      <xdr:rowOff>137830</xdr:rowOff>
    </xdr:from>
    <xdr:to>
      <xdr:col>2</xdr:col>
      <xdr:colOff>652228</xdr:colOff>
      <xdr:row>41</xdr:row>
      <xdr:rowOff>13350</xdr:rowOff>
    </xdr:to>
    <xdr:sp macro="" textlink="">
      <xdr:nvSpPr>
        <xdr:cNvPr id="629" name="Rectangle 628"/>
        <xdr:cNvSpPr/>
      </xdr:nvSpPr>
      <xdr:spPr>
        <a:xfrm>
          <a:off x="711694" y="6243355"/>
          <a:ext cx="988284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1400"/>
            <a:t>sortie de </a:t>
          </a:r>
        </a:p>
        <a:p>
          <a:pPr algn="ctr"/>
          <a:r>
            <a:rPr lang="fr-FR" sz="1400"/>
            <a:t>l’université</a:t>
          </a:r>
        </a:p>
      </xdr:txBody>
    </xdr:sp>
    <xdr:clientData/>
  </xdr:twoCellAnchor>
  <xdr:twoCellAnchor>
    <xdr:from>
      <xdr:col>6</xdr:col>
      <xdr:colOff>207483</xdr:colOff>
      <xdr:row>37</xdr:row>
      <xdr:rowOff>137830</xdr:rowOff>
    </xdr:from>
    <xdr:to>
      <xdr:col>7</xdr:col>
      <xdr:colOff>611282</xdr:colOff>
      <xdr:row>41</xdr:row>
      <xdr:rowOff>13350</xdr:rowOff>
    </xdr:to>
    <xdr:sp macro="" textlink="">
      <xdr:nvSpPr>
        <xdr:cNvPr id="630" name="Rectangle 629"/>
        <xdr:cNvSpPr/>
      </xdr:nvSpPr>
      <xdr:spPr>
        <a:xfrm>
          <a:off x="4131783" y="6243355"/>
          <a:ext cx="1070549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1400"/>
            <a:t>effectifs de </a:t>
          </a:r>
        </a:p>
        <a:p>
          <a:pPr algn="ctr"/>
          <a:r>
            <a:rPr lang="fr-FR" sz="1400"/>
            <a:t>la cohorte</a:t>
          </a:r>
        </a:p>
      </xdr:txBody>
    </xdr:sp>
    <xdr:clientData/>
  </xdr:twoCellAnchor>
  <xdr:twoCellAnchor>
    <xdr:from>
      <xdr:col>8</xdr:col>
      <xdr:colOff>686058</xdr:colOff>
      <xdr:row>37</xdr:row>
      <xdr:rowOff>137830</xdr:rowOff>
    </xdr:from>
    <xdr:to>
      <xdr:col>10</xdr:col>
      <xdr:colOff>24889</xdr:colOff>
      <xdr:row>41</xdr:row>
      <xdr:rowOff>13350</xdr:rowOff>
    </xdr:to>
    <xdr:sp macro="" textlink="">
      <xdr:nvSpPr>
        <xdr:cNvPr id="631" name="Rectangle 630"/>
        <xdr:cNvSpPr/>
      </xdr:nvSpPr>
      <xdr:spPr>
        <a:xfrm>
          <a:off x="5943858" y="6243355"/>
          <a:ext cx="767581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1400"/>
            <a:t>taux de </a:t>
          </a:r>
        </a:p>
        <a:p>
          <a:pPr algn="ctr"/>
          <a:r>
            <a:rPr lang="fr-FR" sz="1400"/>
            <a:t>passage</a:t>
          </a:r>
        </a:p>
      </xdr:txBody>
    </xdr:sp>
    <xdr:clientData/>
  </xdr:twoCellAnchor>
  <xdr:twoCellAnchor editAs="oneCell">
    <xdr:from>
      <xdr:col>3</xdr:col>
      <xdr:colOff>131808</xdr:colOff>
      <xdr:row>38</xdr:row>
      <xdr:rowOff>40848</xdr:rowOff>
    </xdr:from>
    <xdr:to>
      <xdr:col>3</xdr:col>
      <xdr:colOff>525142</xdr:colOff>
      <xdr:row>40</xdr:row>
      <xdr:rowOff>110332</xdr:rowOff>
    </xdr:to>
    <xdr:pic>
      <xdr:nvPicPr>
        <xdr:cNvPr id="632" name="Picture 1" descr="C:\Users\grateau\Downloads\if_Resume_Graduate_231625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2983" y="6308298"/>
          <a:ext cx="393334" cy="393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419025</xdr:colOff>
      <xdr:row>37</xdr:row>
      <xdr:rowOff>137830</xdr:rowOff>
    </xdr:from>
    <xdr:to>
      <xdr:col>4</xdr:col>
      <xdr:colOff>526639</xdr:colOff>
      <xdr:row>41</xdr:row>
      <xdr:rowOff>13350</xdr:rowOff>
    </xdr:to>
    <xdr:sp macro="" textlink="">
      <xdr:nvSpPr>
        <xdr:cNvPr id="633" name="Rectangle 632"/>
        <xdr:cNvSpPr/>
      </xdr:nvSpPr>
      <xdr:spPr>
        <a:xfrm>
          <a:off x="2200200" y="6243355"/>
          <a:ext cx="917239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FR" sz="1400"/>
            <a:t>diplôme </a:t>
          </a:r>
        </a:p>
        <a:p>
          <a:pPr algn="ctr"/>
          <a:r>
            <a:rPr lang="fr-FR" sz="1400"/>
            <a:t>de licence</a:t>
          </a:r>
        </a:p>
      </xdr:txBody>
    </xdr:sp>
    <xdr:clientData/>
  </xdr:twoCellAnchor>
  <xdr:twoCellAnchor>
    <xdr:from>
      <xdr:col>1</xdr:col>
      <xdr:colOff>23619</xdr:colOff>
      <xdr:row>4</xdr:row>
      <xdr:rowOff>96491</xdr:rowOff>
    </xdr:from>
    <xdr:to>
      <xdr:col>10</xdr:col>
      <xdr:colOff>304800</xdr:colOff>
      <xdr:row>7</xdr:row>
      <xdr:rowOff>78793</xdr:rowOff>
    </xdr:to>
    <xdr:sp macro="" textlink="">
      <xdr:nvSpPr>
        <xdr:cNvPr id="634" name="ZoneTexte 79"/>
        <xdr:cNvSpPr txBox="1"/>
      </xdr:nvSpPr>
      <xdr:spPr>
        <a:xfrm>
          <a:off x="318894" y="772766"/>
          <a:ext cx="6929631" cy="4680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200"/>
            <a:t>Champ : Universités-établissements assimilés, France entière hors Nouvelle Calédonie et Antilles</a:t>
          </a:r>
        </a:p>
        <a:p>
          <a:r>
            <a:rPr lang="fr-FR" sz="1200"/>
            <a:t>Source :  MESRI-SIES (enquête SISE)</a:t>
          </a:r>
        </a:p>
      </xdr:txBody>
    </xdr:sp>
    <xdr:clientData/>
  </xdr:twoCellAnchor>
  <xdr:twoCellAnchor>
    <xdr:from>
      <xdr:col>1</xdr:col>
      <xdr:colOff>35849</xdr:colOff>
      <xdr:row>3</xdr:row>
      <xdr:rowOff>0</xdr:rowOff>
    </xdr:from>
    <xdr:to>
      <xdr:col>4</xdr:col>
      <xdr:colOff>544746</xdr:colOff>
      <xdr:row>5</xdr:row>
      <xdr:rowOff>14704</xdr:rowOff>
    </xdr:to>
    <xdr:sp macro="" textlink="">
      <xdr:nvSpPr>
        <xdr:cNvPr id="635" name="ZoneTexte 80"/>
        <xdr:cNvSpPr txBox="1"/>
      </xdr:nvSpPr>
      <xdr:spPr>
        <a:xfrm>
          <a:off x="331124" y="600075"/>
          <a:ext cx="2804422" cy="33855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b="1"/>
            <a:t>Flux et composition par niveau</a:t>
          </a:r>
        </a:p>
      </xdr:txBody>
    </xdr:sp>
    <xdr:clientData/>
  </xdr:twoCellAnchor>
  <xdr:twoCellAnchor>
    <xdr:from>
      <xdr:col>2</xdr:col>
      <xdr:colOff>345536</xdr:colOff>
      <xdr:row>13</xdr:row>
      <xdr:rowOff>139100</xdr:rowOff>
    </xdr:from>
    <xdr:to>
      <xdr:col>3</xdr:col>
      <xdr:colOff>154247</xdr:colOff>
      <xdr:row>15</xdr:row>
      <xdr:rowOff>158036</xdr:rowOff>
    </xdr:to>
    <xdr:sp macro="" textlink="">
      <xdr:nvSpPr>
        <xdr:cNvPr id="636" name="ZoneTexte 82"/>
        <xdr:cNvSpPr txBox="1"/>
      </xdr:nvSpPr>
      <xdr:spPr>
        <a:xfrm>
          <a:off x="1393286" y="2272700"/>
          <a:ext cx="542136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b="1"/>
            <a:t>30%</a:t>
          </a:r>
        </a:p>
      </xdr:txBody>
    </xdr:sp>
    <xdr:clientData/>
  </xdr:twoCellAnchor>
  <xdr:twoCellAnchor>
    <xdr:from>
      <xdr:col>2</xdr:col>
      <xdr:colOff>503620</xdr:colOff>
      <xdr:row>21</xdr:row>
      <xdr:rowOff>74081</xdr:rowOff>
    </xdr:from>
    <xdr:to>
      <xdr:col>3</xdr:col>
      <xdr:colOff>91228</xdr:colOff>
      <xdr:row>23</xdr:row>
      <xdr:rowOff>91450</xdr:rowOff>
    </xdr:to>
    <xdr:sp macro="" textlink="">
      <xdr:nvSpPr>
        <xdr:cNvPr id="637" name="Ellipse 636"/>
        <xdr:cNvSpPr/>
      </xdr:nvSpPr>
      <xdr:spPr>
        <a:xfrm>
          <a:off x="1551370" y="3588806"/>
          <a:ext cx="321033" cy="341219"/>
        </a:xfrm>
        <a:prstGeom prst="ellipse">
          <a:avLst/>
        </a:prstGeom>
        <a:solidFill>
          <a:schemeClr val="bg1">
            <a:lumMod val="7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>
    <xdr:from>
      <xdr:col>2</xdr:col>
      <xdr:colOff>423271</xdr:colOff>
      <xdr:row>21</xdr:row>
      <xdr:rowOff>75749</xdr:rowOff>
    </xdr:from>
    <xdr:to>
      <xdr:col>3</xdr:col>
      <xdr:colOff>231982</xdr:colOff>
      <xdr:row>23</xdr:row>
      <xdr:rowOff>90453</xdr:rowOff>
    </xdr:to>
    <xdr:sp macro="" textlink="">
      <xdr:nvSpPr>
        <xdr:cNvPr id="638" name="ZoneTexte 85"/>
        <xdr:cNvSpPr txBox="1"/>
      </xdr:nvSpPr>
      <xdr:spPr>
        <a:xfrm>
          <a:off x="1471021" y="3590474"/>
          <a:ext cx="542136" cy="33855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b="1"/>
            <a:t>10%</a:t>
          </a:r>
        </a:p>
      </xdr:txBody>
    </xdr:sp>
    <xdr:clientData/>
  </xdr:twoCellAnchor>
  <xdr:twoCellAnchor>
    <xdr:from>
      <xdr:col>7</xdr:col>
      <xdr:colOff>40080</xdr:colOff>
      <xdr:row>21</xdr:row>
      <xdr:rowOff>73084</xdr:rowOff>
    </xdr:from>
    <xdr:to>
      <xdr:col>7</xdr:col>
      <xdr:colOff>361113</xdr:colOff>
      <xdr:row>23</xdr:row>
      <xdr:rowOff>90453</xdr:rowOff>
    </xdr:to>
    <xdr:sp macro="" textlink="">
      <xdr:nvSpPr>
        <xdr:cNvPr id="639" name="Ellipse 638"/>
        <xdr:cNvSpPr/>
      </xdr:nvSpPr>
      <xdr:spPr>
        <a:xfrm>
          <a:off x="4631130" y="3587809"/>
          <a:ext cx="321033" cy="341219"/>
        </a:xfrm>
        <a:prstGeom prst="ellipse">
          <a:avLst/>
        </a:prstGeom>
        <a:solidFill>
          <a:schemeClr val="bg1">
            <a:lumMod val="7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>
    <xdr:from>
      <xdr:col>7</xdr:col>
      <xdr:colOff>4451</xdr:colOff>
      <xdr:row>21</xdr:row>
      <xdr:rowOff>75749</xdr:rowOff>
    </xdr:from>
    <xdr:to>
      <xdr:col>7</xdr:col>
      <xdr:colOff>442391</xdr:colOff>
      <xdr:row>23</xdr:row>
      <xdr:rowOff>94685</xdr:rowOff>
    </xdr:to>
    <xdr:sp macro="" textlink="">
      <xdr:nvSpPr>
        <xdr:cNvPr id="640" name="ZoneTexte 89"/>
        <xdr:cNvSpPr txBox="1"/>
      </xdr:nvSpPr>
      <xdr:spPr>
        <a:xfrm>
          <a:off x="4852676" y="3504749"/>
          <a:ext cx="437940" cy="3427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b="1"/>
            <a:t>3%</a:t>
          </a:r>
        </a:p>
      </xdr:txBody>
    </xdr:sp>
    <xdr:clientData/>
  </xdr:twoCellAnchor>
  <xdr:twoCellAnchor>
    <xdr:from>
      <xdr:col>2</xdr:col>
      <xdr:colOff>495377</xdr:colOff>
      <xdr:row>29</xdr:row>
      <xdr:rowOff>124289</xdr:rowOff>
    </xdr:from>
    <xdr:to>
      <xdr:col>3</xdr:col>
      <xdr:colOff>82985</xdr:colOff>
      <xdr:row>31</xdr:row>
      <xdr:rowOff>141658</xdr:rowOff>
    </xdr:to>
    <xdr:sp macro="" textlink="">
      <xdr:nvSpPr>
        <xdr:cNvPr id="641" name="Ellipse 640"/>
        <xdr:cNvSpPr/>
      </xdr:nvSpPr>
      <xdr:spPr>
        <a:xfrm>
          <a:off x="1543127" y="4934414"/>
          <a:ext cx="321033" cy="341219"/>
        </a:xfrm>
        <a:prstGeom prst="ellipse">
          <a:avLst/>
        </a:prstGeom>
        <a:solidFill>
          <a:schemeClr val="bg1">
            <a:lumMod val="7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>
    <xdr:from>
      <xdr:col>2</xdr:col>
      <xdr:colOff>445680</xdr:colOff>
      <xdr:row>29</xdr:row>
      <xdr:rowOff>112886</xdr:rowOff>
    </xdr:from>
    <xdr:to>
      <xdr:col>3</xdr:col>
      <xdr:colOff>150195</xdr:colOff>
      <xdr:row>31</xdr:row>
      <xdr:rowOff>127590</xdr:rowOff>
    </xdr:to>
    <xdr:sp macro="" textlink="">
      <xdr:nvSpPr>
        <xdr:cNvPr id="642" name="ZoneTexte 92"/>
        <xdr:cNvSpPr txBox="1"/>
      </xdr:nvSpPr>
      <xdr:spPr>
        <a:xfrm>
          <a:off x="1493430" y="4923011"/>
          <a:ext cx="437940" cy="33855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b="1"/>
            <a:t>1%</a:t>
          </a:r>
        </a:p>
      </xdr:txBody>
    </xdr:sp>
    <xdr:clientData/>
  </xdr:twoCellAnchor>
  <xdr:twoCellAnchor>
    <xdr:from>
      <xdr:col>6</xdr:col>
      <xdr:colOff>643163</xdr:colOff>
      <xdr:row>29</xdr:row>
      <xdr:rowOff>105468</xdr:rowOff>
    </xdr:from>
    <xdr:to>
      <xdr:col>7</xdr:col>
      <xdr:colOff>297446</xdr:colOff>
      <xdr:row>31</xdr:row>
      <xdr:rowOff>122837</xdr:rowOff>
    </xdr:to>
    <xdr:sp macro="" textlink="">
      <xdr:nvSpPr>
        <xdr:cNvPr id="643" name="Ellipse 642"/>
        <xdr:cNvSpPr/>
      </xdr:nvSpPr>
      <xdr:spPr>
        <a:xfrm>
          <a:off x="4567463" y="4915593"/>
          <a:ext cx="321033" cy="341219"/>
        </a:xfrm>
        <a:prstGeom prst="ellipse">
          <a:avLst/>
        </a:prstGeom>
        <a:solidFill>
          <a:schemeClr val="bg1">
            <a:lumMod val="7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>
    <xdr:from>
      <xdr:col>6</xdr:col>
      <xdr:colOff>593466</xdr:colOff>
      <xdr:row>29</xdr:row>
      <xdr:rowOff>102113</xdr:rowOff>
    </xdr:from>
    <xdr:to>
      <xdr:col>7</xdr:col>
      <xdr:colOff>364656</xdr:colOff>
      <xdr:row>31</xdr:row>
      <xdr:rowOff>116817</xdr:rowOff>
    </xdr:to>
    <xdr:sp macro="" textlink="">
      <xdr:nvSpPr>
        <xdr:cNvPr id="644" name="ZoneTexte 95"/>
        <xdr:cNvSpPr txBox="1"/>
      </xdr:nvSpPr>
      <xdr:spPr>
        <a:xfrm>
          <a:off x="4517766" y="4912238"/>
          <a:ext cx="437940" cy="33855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600" b="1"/>
            <a:t>1%</a:t>
          </a:r>
        </a:p>
      </xdr:txBody>
    </xdr:sp>
    <xdr:clientData/>
  </xdr:twoCellAnchor>
  <xdr:twoCellAnchor>
    <xdr:from>
      <xdr:col>1</xdr:col>
      <xdr:colOff>117968</xdr:colOff>
      <xdr:row>38</xdr:row>
      <xdr:rowOff>40079</xdr:rowOff>
    </xdr:from>
    <xdr:to>
      <xdr:col>1</xdr:col>
      <xdr:colOff>439001</xdr:colOff>
      <xdr:row>40</xdr:row>
      <xdr:rowOff>57448</xdr:rowOff>
    </xdr:to>
    <xdr:sp macro="" textlink="">
      <xdr:nvSpPr>
        <xdr:cNvPr id="646" name="Ellipse 645"/>
        <xdr:cNvSpPr/>
      </xdr:nvSpPr>
      <xdr:spPr>
        <a:xfrm>
          <a:off x="413243" y="6307529"/>
          <a:ext cx="321033" cy="341219"/>
        </a:xfrm>
        <a:prstGeom prst="ellipse">
          <a:avLst/>
        </a:prstGeom>
        <a:solidFill>
          <a:schemeClr val="bg1">
            <a:lumMod val="7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oneCellAnchor>
    <xdr:from>
      <xdr:col>3</xdr:col>
      <xdr:colOff>196214</xdr:colOff>
      <xdr:row>44</xdr:row>
      <xdr:rowOff>285751</xdr:rowOff>
    </xdr:from>
    <xdr:ext cx="2499361" cy="5333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ZoneTexte 5"/>
            <xdr:cNvSpPr txBox="1"/>
          </xdr:nvSpPr>
          <xdr:spPr>
            <a:xfrm>
              <a:off x="1977389" y="8181976"/>
              <a:ext cx="2499361" cy="5333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fr-FR" sz="1600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fr-FR" sz="1600" b="0" i="1" baseline="0">
                          <a:latin typeface="Cambria Math"/>
                        </a:rPr>
                        <m:t>42%</m:t>
                      </m:r>
                      <m:r>
                        <a:rPr lang="fr-FR" sz="1600" b="0" i="1" baseline="0">
                          <a:latin typeface="Cambria Math"/>
                          <a:ea typeface="Cambria Math"/>
                        </a:rPr>
                        <m:t>×79%+17%×76%</m:t>
                      </m:r>
                    </m:num>
                    <m:den>
                      <m:r>
                        <a:rPr lang="fr-FR" sz="1600" b="0" i="1" baseline="0">
                          <a:latin typeface="Cambria Math"/>
                        </a:rPr>
                        <m:t>42%+28%</m:t>
                      </m:r>
                      <m:r>
                        <a:rPr lang="fr-FR" sz="1600" b="0" i="1" baseline="0">
                          <a:latin typeface="Cambria Math"/>
                          <a:ea typeface="Cambria Math"/>
                        </a:rPr>
                        <m:t>×42%</m:t>
                      </m:r>
                    </m:den>
                  </m:f>
                  <m:r>
                    <a:rPr lang="fr-FR" sz="1600" b="0" i="1" baseline="0">
                      <a:latin typeface="Cambria Math"/>
                    </a:rPr>
                    <m:t>= </m:t>
                  </m:r>
                </m:oMath>
              </a14:m>
              <a:r>
                <a:rPr lang="fr-FR" sz="1200" baseline="0"/>
                <a:t>86%</a:t>
              </a:r>
            </a:p>
          </xdr:txBody>
        </xdr:sp>
      </mc:Choice>
      <mc:Fallback xmlns="">
        <xdr:sp macro="" textlink="">
          <xdr:nvSpPr>
            <xdr:cNvPr id="6" name="ZoneTexte 5"/>
            <xdr:cNvSpPr txBox="1"/>
          </xdr:nvSpPr>
          <xdr:spPr>
            <a:xfrm>
              <a:off x="1977389" y="8181976"/>
              <a:ext cx="2499361" cy="5333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fr-FR" sz="1600" i="0" baseline="0">
                  <a:latin typeface="Cambria Math"/>
                </a:rPr>
                <a:t>(</a:t>
              </a:r>
              <a:r>
                <a:rPr lang="fr-FR" sz="1600" b="0" i="0" baseline="0">
                  <a:latin typeface="Cambria Math"/>
                </a:rPr>
                <a:t>42%</a:t>
              </a:r>
              <a:r>
                <a:rPr lang="fr-FR" sz="1600" b="0" i="0" baseline="0">
                  <a:latin typeface="Cambria Math"/>
                  <a:ea typeface="Cambria Math"/>
                </a:rPr>
                <a:t>×79%+17%×76%)/(</a:t>
              </a:r>
              <a:r>
                <a:rPr lang="fr-FR" sz="1600" b="0" i="0" baseline="0">
                  <a:latin typeface="Cambria Math"/>
                </a:rPr>
                <a:t>42%+28%</a:t>
              </a:r>
              <a:r>
                <a:rPr lang="fr-FR" sz="1600" b="0" i="0" baseline="0">
                  <a:latin typeface="Cambria Math"/>
                  <a:ea typeface="Cambria Math"/>
                </a:rPr>
                <a:t>×42%)</a:t>
              </a:r>
              <a:r>
                <a:rPr lang="fr-FR" sz="1600" b="0" i="0" baseline="0">
                  <a:latin typeface="Cambria Math"/>
                </a:rPr>
                <a:t>= </a:t>
              </a:r>
              <a:r>
                <a:rPr lang="fr-FR" sz="1200" baseline="0"/>
                <a:t>86%</a:t>
              </a:r>
            </a:p>
          </xdr:txBody>
        </xdr:sp>
      </mc:Fallback>
    </mc:AlternateContent>
    <xdr:clientData/>
  </xdr:oneCellAnchor>
  <xdr:oneCellAnchor>
    <xdr:from>
      <xdr:col>3</xdr:col>
      <xdr:colOff>381000</xdr:colOff>
      <xdr:row>49</xdr:row>
      <xdr:rowOff>142875</xdr:rowOff>
    </xdr:from>
    <xdr:ext cx="2499361" cy="5333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0" name="ZoneTexte 89"/>
            <xdr:cNvSpPr txBox="1"/>
          </xdr:nvSpPr>
          <xdr:spPr>
            <a:xfrm>
              <a:off x="2162175" y="9029700"/>
              <a:ext cx="2499361" cy="5333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fr-FR" sz="1600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fr-FR" sz="1600" b="0" i="1" baseline="0">
                          <a:latin typeface="Cambria Math"/>
                        </a:rPr>
                        <m:t>33%</m:t>
                      </m:r>
                      <m:r>
                        <a:rPr lang="fr-FR" sz="1600" b="0" i="1" baseline="0">
                          <a:latin typeface="Cambria Math"/>
                          <a:ea typeface="Cambria Math"/>
                        </a:rPr>
                        <m:t>×89%+17%×75%</m:t>
                      </m:r>
                    </m:num>
                    <m:den>
                      <m:r>
                        <a:rPr lang="fr-FR" sz="1600" b="0" i="1" baseline="0">
                          <a:latin typeface="Cambria Math"/>
                        </a:rPr>
                        <m:t>33%+17%</m:t>
                      </m:r>
                      <m:r>
                        <a:rPr lang="fr-FR" sz="1600" b="0" i="1" baseline="0">
                          <a:latin typeface="Cambria Math"/>
                          <a:ea typeface="Cambria Math"/>
                        </a:rPr>
                        <m:t>×75%</m:t>
                      </m:r>
                    </m:den>
                  </m:f>
                  <m:r>
                    <a:rPr lang="fr-FR" sz="1600" b="0" i="1" baseline="0">
                      <a:latin typeface="Cambria Math"/>
                    </a:rPr>
                    <m:t>= </m:t>
                  </m:r>
                </m:oMath>
              </a14:m>
              <a:r>
                <a:rPr lang="fr-FR" sz="1200" baseline="0"/>
                <a:t>92%</a:t>
              </a:r>
            </a:p>
          </xdr:txBody>
        </xdr:sp>
      </mc:Choice>
      <mc:Fallback xmlns="">
        <xdr:sp macro="" textlink="">
          <xdr:nvSpPr>
            <xdr:cNvPr id="90" name="ZoneTexte 89"/>
            <xdr:cNvSpPr txBox="1"/>
          </xdr:nvSpPr>
          <xdr:spPr>
            <a:xfrm>
              <a:off x="2162175" y="9029700"/>
              <a:ext cx="2499361" cy="5333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fr-FR" sz="1600" i="0" baseline="0">
                  <a:latin typeface="Cambria Math"/>
                </a:rPr>
                <a:t>(</a:t>
              </a:r>
              <a:r>
                <a:rPr lang="fr-FR" sz="1600" b="0" i="0" baseline="0">
                  <a:latin typeface="Cambria Math"/>
                </a:rPr>
                <a:t>33%</a:t>
              </a:r>
              <a:r>
                <a:rPr lang="fr-FR" sz="1600" b="0" i="0" baseline="0">
                  <a:latin typeface="Cambria Math"/>
                  <a:ea typeface="Cambria Math"/>
                </a:rPr>
                <a:t>×89%+17%×75%)/(</a:t>
              </a:r>
              <a:r>
                <a:rPr lang="fr-FR" sz="1600" b="0" i="0" baseline="0">
                  <a:latin typeface="Cambria Math"/>
                </a:rPr>
                <a:t>33%+17%</a:t>
              </a:r>
              <a:r>
                <a:rPr lang="fr-FR" sz="1600" b="0" i="0" baseline="0">
                  <a:latin typeface="Cambria Math"/>
                  <a:ea typeface="Cambria Math"/>
                </a:rPr>
                <a:t>×75%)</a:t>
              </a:r>
              <a:r>
                <a:rPr lang="fr-FR" sz="1600" b="0" i="0" baseline="0">
                  <a:latin typeface="Cambria Math"/>
                </a:rPr>
                <a:t>= </a:t>
              </a:r>
              <a:r>
                <a:rPr lang="fr-FR" sz="1200" baseline="0"/>
                <a:t>92%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4"/>
  <sheetViews>
    <sheetView tabSelected="1" zoomScale="110" zoomScaleNormal="110" workbookViewId="0"/>
  </sheetViews>
  <sheetFormatPr baseColWidth="10" defaultRowHeight="12.75"/>
  <sheetData>
    <row r="2" spans="1:1">
      <c r="A2" s="50" t="s">
        <v>122</v>
      </c>
    </row>
    <row r="4" spans="1:1" ht="15.95" customHeight="1">
      <c r="A4" s="51" t="s">
        <v>123</v>
      </c>
    </row>
    <row r="5" spans="1:1" ht="15.95" customHeight="1">
      <c r="A5" s="52" t="s">
        <v>164</v>
      </c>
    </row>
    <row r="6" spans="1:1" ht="15.95" customHeight="1">
      <c r="A6" s="52" t="s">
        <v>136</v>
      </c>
    </row>
    <row r="7" spans="1:1" ht="15.95" customHeight="1">
      <c r="A7" s="52" t="s">
        <v>165</v>
      </c>
    </row>
    <row r="8" spans="1:1" ht="15.95" customHeight="1">
      <c r="A8" s="52" t="s">
        <v>138</v>
      </c>
    </row>
    <row r="9" spans="1:1" ht="15.95" customHeight="1">
      <c r="A9" s="52" t="s">
        <v>166</v>
      </c>
    </row>
    <row r="10" spans="1:1" ht="15.95" customHeight="1">
      <c r="A10" s="52" t="s">
        <v>167</v>
      </c>
    </row>
    <row r="11" spans="1:1" ht="15.95" customHeight="1">
      <c r="A11" s="52" t="s">
        <v>168</v>
      </c>
    </row>
    <row r="12" spans="1:1" ht="15.95" customHeight="1">
      <c r="A12" s="52" t="s">
        <v>142</v>
      </c>
    </row>
    <row r="13" spans="1:1" ht="15.95" customHeight="1">
      <c r="A13" s="51" t="s">
        <v>161</v>
      </c>
    </row>
    <row r="14" spans="1:1" ht="13.5" customHeight="1"/>
  </sheetData>
  <hyperlinks>
    <hyperlink ref="A4" location="Méthodologie!A1" display="Méthodologie!A1"/>
    <hyperlink ref="A5" location="'Diagramme national'!A1" display="'Diagramme national'!A1"/>
    <hyperlink ref="A6" location="'Reussite - 3ou4 ans - tous'!A1" display="'Reussite - 3ou4 ans - tous -- Réussite en licence en 3 ou 4 ans de tous les néo-bacheliers inscrits en licence en 2014"/>
    <hyperlink ref="A7" location="'Reussite-3ou4ans-ss-chgt-discip'!A1" display="'Reussite-3ou4ans-ss-chgt-discip'!A1"/>
    <hyperlink ref="A8" location="'Reussite - 3 ans - tous'!A1" display="'Reussite - 3 ans - tous'!A1"/>
    <hyperlink ref="A9" location="'Reussite-3 ans-ss-chgt-discip'!A1" display="'Reussite-3 ans-ss-chgt-discip'!A1"/>
    <hyperlink ref="A10" location="'Reussite - 1 an - L3'!A1" display="'Reussite - 1 an - L3'!A1"/>
    <hyperlink ref="A11" location="'Reussite - 1 an - LP'!A1" display="'Reussite - 1 an - LP'!A1"/>
    <hyperlink ref="A12" location="'Reussite - 2 ans - PACES'!A1" display="'Reussite - 2 ans - PACES'!A1"/>
    <hyperlink ref="A13" location="'Devenir cohorte 2018'!A1" display="Devenir en 2019-2020 des néo-bacheliers entrant en licence en 2018 selon caractéristiques des étudiants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/>
  </sheetViews>
  <sheetFormatPr baseColWidth="10" defaultColWidth="11.42578125" defaultRowHeight="12.75"/>
  <cols>
    <col min="1" max="1" width="23.85546875" style="46" customWidth="1"/>
    <col min="2" max="2" width="28.140625" style="46" customWidth="1"/>
    <col min="3" max="3" width="17.85546875" style="46" customWidth="1"/>
    <col min="4" max="4" width="12.28515625" style="46" bestFit="1" customWidth="1"/>
    <col min="5" max="5" width="18.140625" style="46" customWidth="1"/>
    <col min="6" max="6" width="16.28515625" style="46" customWidth="1"/>
    <col min="7" max="7" width="16" style="46" customWidth="1"/>
    <col min="8" max="8" width="13.140625" style="46" bestFit="1" customWidth="1"/>
    <col min="9" max="9" width="13.85546875" style="46" bestFit="1" customWidth="1"/>
    <col min="10" max="10" width="13.85546875" style="46" customWidth="1"/>
    <col min="11" max="11" width="11.28515625" style="46" customWidth="1"/>
    <col min="12" max="12" width="14" style="46" customWidth="1"/>
    <col min="13" max="13" width="14.42578125" style="46" customWidth="1"/>
    <col min="14" max="16384" width="11.42578125" style="46"/>
  </cols>
  <sheetData>
    <row r="1" spans="1:13" ht="21" customHeight="1">
      <c r="A1" s="74" t="s">
        <v>142</v>
      </c>
    </row>
    <row r="2" spans="1:13" ht="15" customHeight="1">
      <c r="A2" s="48"/>
    </row>
    <row r="3" spans="1:13" ht="57" customHeight="1">
      <c r="A3" s="58" t="s">
        <v>107</v>
      </c>
      <c r="B3" s="58" t="s">
        <v>108</v>
      </c>
      <c r="C3" s="58" t="s">
        <v>171</v>
      </c>
      <c r="D3" s="58" t="s">
        <v>126</v>
      </c>
      <c r="E3" s="58" t="s">
        <v>109</v>
      </c>
      <c r="F3" s="58" t="s">
        <v>110</v>
      </c>
      <c r="G3" s="58" t="s">
        <v>111</v>
      </c>
      <c r="H3" s="58" t="s">
        <v>114</v>
      </c>
      <c r="I3" s="58" t="s">
        <v>115</v>
      </c>
      <c r="J3" s="58" t="s">
        <v>116</v>
      </c>
      <c r="K3" s="58" t="s">
        <v>117</v>
      </c>
      <c r="L3" s="58" t="s">
        <v>112</v>
      </c>
      <c r="M3" s="58" t="s">
        <v>172</v>
      </c>
    </row>
    <row r="4" spans="1:13" s="1" customFormat="1" ht="15" customHeight="1">
      <c r="A4" s="63" t="s">
        <v>23</v>
      </c>
      <c r="B4" s="63" t="s">
        <v>23</v>
      </c>
      <c r="C4" s="63">
        <v>35112</v>
      </c>
      <c r="D4" s="64">
        <v>100</v>
      </c>
      <c r="E4" s="64">
        <v>34.200000000000003</v>
      </c>
      <c r="F4" s="64">
        <v>13.1</v>
      </c>
      <c r="G4" s="64">
        <v>21.2</v>
      </c>
      <c r="H4" s="64">
        <v>21.6</v>
      </c>
      <c r="I4" s="64">
        <v>7.5</v>
      </c>
      <c r="J4" s="64">
        <v>2.9</v>
      </c>
      <c r="K4" s="64">
        <v>2.2000000000000002</v>
      </c>
      <c r="L4" s="64">
        <v>8.6999999999999993</v>
      </c>
      <c r="M4" s="64">
        <v>44.9</v>
      </c>
    </row>
    <row r="5" spans="1:13" ht="15" customHeight="1">
      <c r="A5" s="66" t="s">
        <v>23</v>
      </c>
      <c r="B5" s="66" t="s">
        <v>45</v>
      </c>
      <c r="C5" s="66">
        <v>7786</v>
      </c>
      <c r="D5" s="67">
        <v>22.2</v>
      </c>
      <c r="E5" s="67">
        <v>73.599999999999994</v>
      </c>
      <c r="F5" s="67">
        <v>40.799999999999997</v>
      </c>
      <c r="G5" s="67">
        <v>33</v>
      </c>
      <c r="H5" s="67">
        <v>57.6</v>
      </c>
      <c r="I5" s="67">
        <v>8.6999999999999993</v>
      </c>
      <c r="J5" s="67">
        <v>5</v>
      </c>
      <c r="K5" s="67">
        <v>2.2999999999999998</v>
      </c>
      <c r="L5" s="67">
        <v>4.8</v>
      </c>
      <c r="M5" s="67">
        <v>44.3</v>
      </c>
    </row>
    <row r="6" spans="1:13" ht="15" customHeight="1">
      <c r="A6" s="66" t="s">
        <v>23</v>
      </c>
      <c r="B6" s="66" t="s">
        <v>46</v>
      </c>
      <c r="C6" s="66">
        <v>8131</v>
      </c>
      <c r="D6" s="67">
        <v>23.2</v>
      </c>
      <c r="E6" s="67">
        <v>44.8</v>
      </c>
      <c r="F6" s="67">
        <v>12.2</v>
      </c>
      <c r="G6" s="67">
        <v>32.6</v>
      </c>
      <c r="H6" s="67">
        <v>25.6</v>
      </c>
      <c r="I6" s="67">
        <v>11.2</v>
      </c>
      <c r="J6" s="67">
        <v>4.5</v>
      </c>
      <c r="K6" s="67">
        <v>3.5</v>
      </c>
      <c r="L6" s="67">
        <v>9</v>
      </c>
      <c r="M6" s="67">
        <v>58.6</v>
      </c>
    </row>
    <row r="7" spans="1:13" ht="15" customHeight="1">
      <c r="A7" s="66" t="s">
        <v>23</v>
      </c>
      <c r="B7" s="66" t="s">
        <v>47</v>
      </c>
      <c r="C7" s="66">
        <v>8608</v>
      </c>
      <c r="D7" s="67">
        <v>24.5</v>
      </c>
      <c r="E7" s="67">
        <v>21.8</v>
      </c>
      <c r="F7" s="67">
        <v>3.3</v>
      </c>
      <c r="G7" s="67">
        <v>18.399999999999999</v>
      </c>
      <c r="H7" s="67">
        <v>8.9</v>
      </c>
      <c r="I7" s="67">
        <v>8.1</v>
      </c>
      <c r="J7" s="67">
        <v>2.4</v>
      </c>
      <c r="K7" s="67">
        <v>2.2999999999999998</v>
      </c>
      <c r="L7" s="67">
        <v>11.3</v>
      </c>
      <c r="M7" s="67">
        <v>49.2</v>
      </c>
    </row>
    <row r="8" spans="1:13" ht="15" customHeight="1">
      <c r="A8" s="66" t="s">
        <v>23</v>
      </c>
      <c r="B8" s="66" t="s">
        <v>48</v>
      </c>
      <c r="C8" s="66">
        <v>7252</v>
      </c>
      <c r="D8" s="67">
        <v>20.7</v>
      </c>
      <c r="E8" s="67">
        <v>7.5</v>
      </c>
      <c r="F8" s="67">
        <v>0.8</v>
      </c>
      <c r="G8" s="67">
        <v>6.7</v>
      </c>
      <c r="H8" s="67">
        <v>1.9</v>
      </c>
      <c r="I8" s="67">
        <v>3.6</v>
      </c>
      <c r="J8" s="67">
        <v>0.7</v>
      </c>
      <c r="K8" s="67">
        <v>1.3</v>
      </c>
      <c r="L8" s="67">
        <v>10.199999999999999</v>
      </c>
      <c r="M8" s="67">
        <v>33.4</v>
      </c>
    </row>
    <row r="9" spans="1:13" ht="15" customHeight="1">
      <c r="A9" s="66" t="s">
        <v>23</v>
      </c>
      <c r="B9" s="66" t="s">
        <v>49</v>
      </c>
      <c r="C9" s="66">
        <v>2605</v>
      </c>
      <c r="D9" s="67">
        <v>7.4</v>
      </c>
      <c r="E9" s="67">
        <v>1.9</v>
      </c>
      <c r="F9" s="67">
        <v>0</v>
      </c>
      <c r="G9" s="67">
        <v>1.9</v>
      </c>
      <c r="H9" s="67">
        <v>0.3</v>
      </c>
      <c r="I9" s="67">
        <v>1.2</v>
      </c>
      <c r="J9" s="67">
        <v>0</v>
      </c>
      <c r="K9" s="67">
        <v>0.3</v>
      </c>
      <c r="L9" s="67">
        <v>8.6999999999999993</v>
      </c>
      <c r="M9" s="67">
        <v>24.4</v>
      </c>
    </row>
    <row r="10" spans="1:13" ht="15" customHeight="1">
      <c r="A10" s="66" t="s">
        <v>23</v>
      </c>
      <c r="B10" s="66" t="s">
        <v>50</v>
      </c>
      <c r="C10" s="66">
        <v>730</v>
      </c>
      <c r="D10" s="67">
        <v>2.1</v>
      </c>
      <c r="E10" s="67">
        <v>24.5</v>
      </c>
      <c r="F10" s="67">
        <v>9.6999999999999993</v>
      </c>
      <c r="G10" s="67">
        <v>15.2</v>
      </c>
      <c r="H10" s="67">
        <v>17.3</v>
      </c>
      <c r="I10" s="67">
        <v>5.6</v>
      </c>
      <c r="J10" s="67">
        <v>1.1000000000000001</v>
      </c>
      <c r="K10" s="67">
        <v>0.5</v>
      </c>
      <c r="L10" s="67">
        <v>3.7</v>
      </c>
      <c r="M10" s="67">
        <v>35.299999999999997</v>
      </c>
    </row>
    <row r="11" spans="1:13" s="1" customFormat="1" ht="15" customHeight="1">
      <c r="A11" s="69"/>
      <c r="B11" s="70"/>
      <c r="C11" s="70"/>
      <c r="D11" s="71"/>
      <c r="E11" s="70"/>
      <c r="F11" s="71"/>
      <c r="G11" s="69"/>
      <c r="H11" s="70"/>
      <c r="I11" s="70"/>
      <c r="J11" s="71"/>
      <c r="K11" s="70"/>
      <c r="L11" s="71"/>
      <c r="M11" s="71"/>
    </row>
    <row r="12" spans="1:13" ht="15" customHeight="1">
      <c r="A12" s="63" t="s">
        <v>38</v>
      </c>
      <c r="B12" s="63" t="s">
        <v>23</v>
      </c>
      <c r="C12" s="63">
        <v>76</v>
      </c>
      <c r="D12" s="64">
        <v>0.2</v>
      </c>
      <c r="E12" s="64">
        <v>9.1999999999999993</v>
      </c>
      <c r="F12" s="64">
        <v>1.3</v>
      </c>
      <c r="G12" s="64">
        <v>7.9</v>
      </c>
      <c r="H12" s="64">
        <v>6.6</v>
      </c>
      <c r="I12" s="64">
        <v>1.3</v>
      </c>
      <c r="J12" s="64">
        <v>0</v>
      </c>
      <c r="K12" s="64">
        <v>1.3</v>
      </c>
      <c r="L12" s="64">
        <v>3.9</v>
      </c>
      <c r="M12" s="64">
        <v>27.6</v>
      </c>
    </row>
    <row r="13" spans="1:13" ht="15" customHeight="1">
      <c r="A13" s="66" t="s">
        <v>38</v>
      </c>
      <c r="B13" s="66" t="s">
        <v>45</v>
      </c>
      <c r="C13" s="66">
        <v>6</v>
      </c>
      <c r="D13" s="67">
        <v>0</v>
      </c>
      <c r="E13" s="67" t="s">
        <v>127</v>
      </c>
      <c r="F13" s="67" t="s">
        <v>127</v>
      </c>
      <c r="G13" s="67" t="s">
        <v>127</v>
      </c>
      <c r="H13" s="67" t="s">
        <v>127</v>
      </c>
      <c r="I13" s="67" t="s">
        <v>127</v>
      </c>
      <c r="J13" s="67" t="s">
        <v>127</v>
      </c>
      <c r="K13" s="67" t="s">
        <v>127</v>
      </c>
      <c r="L13" s="67" t="s">
        <v>127</v>
      </c>
      <c r="M13" s="67" t="s">
        <v>127</v>
      </c>
    </row>
    <row r="14" spans="1:13" ht="15" customHeight="1">
      <c r="A14" s="66" t="s">
        <v>38</v>
      </c>
      <c r="B14" s="66" t="s">
        <v>46</v>
      </c>
      <c r="C14" s="66">
        <v>14</v>
      </c>
      <c r="D14" s="67">
        <v>0</v>
      </c>
      <c r="E14" s="67" t="s">
        <v>127</v>
      </c>
      <c r="F14" s="67" t="s">
        <v>127</v>
      </c>
      <c r="G14" s="67" t="s">
        <v>127</v>
      </c>
      <c r="H14" s="67" t="s">
        <v>127</v>
      </c>
      <c r="I14" s="67" t="s">
        <v>127</v>
      </c>
      <c r="J14" s="67" t="s">
        <v>127</v>
      </c>
      <c r="K14" s="67" t="s">
        <v>127</v>
      </c>
      <c r="L14" s="67" t="s">
        <v>127</v>
      </c>
      <c r="M14" s="67" t="s">
        <v>127</v>
      </c>
    </row>
    <row r="15" spans="1:13" ht="15" customHeight="1">
      <c r="A15" s="66" t="s">
        <v>38</v>
      </c>
      <c r="B15" s="66" t="s">
        <v>47</v>
      </c>
      <c r="C15" s="66">
        <v>8</v>
      </c>
      <c r="D15" s="67">
        <v>0</v>
      </c>
      <c r="E15" s="67" t="s">
        <v>127</v>
      </c>
      <c r="F15" s="67" t="s">
        <v>127</v>
      </c>
      <c r="G15" s="67" t="s">
        <v>127</v>
      </c>
      <c r="H15" s="67" t="s">
        <v>127</v>
      </c>
      <c r="I15" s="67" t="s">
        <v>127</v>
      </c>
      <c r="J15" s="67" t="s">
        <v>127</v>
      </c>
      <c r="K15" s="67" t="s">
        <v>127</v>
      </c>
      <c r="L15" s="67" t="s">
        <v>127</v>
      </c>
      <c r="M15" s="67" t="s">
        <v>127</v>
      </c>
    </row>
    <row r="16" spans="1:13" ht="15" customHeight="1">
      <c r="A16" s="66" t="s">
        <v>38</v>
      </c>
      <c r="B16" s="66" t="s">
        <v>48</v>
      </c>
      <c r="C16" s="66">
        <v>22</v>
      </c>
      <c r="D16" s="67">
        <v>0.1</v>
      </c>
      <c r="E16" s="67" t="s">
        <v>127</v>
      </c>
      <c r="F16" s="67" t="s">
        <v>127</v>
      </c>
      <c r="G16" s="67" t="s">
        <v>127</v>
      </c>
      <c r="H16" s="67" t="s">
        <v>127</v>
      </c>
      <c r="I16" s="67" t="s">
        <v>127</v>
      </c>
      <c r="J16" s="67" t="s">
        <v>127</v>
      </c>
      <c r="K16" s="67" t="s">
        <v>127</v>
      </c>
      <c r="L16" s="67" t="s">
        <v>127</v>
      </c>
      <c r="M16" s="67" t="s">
        <v>127</v>
      </c>
    </row>
    <row r="17" spans="1:13" ht="15" customHeight="1">
      <c r="A17" s="66" t="s">
        <v>38</v>
      </c>
      <c r="B17" s="66" t="s">
        <v>49</v>
      </c>
      <c r="C17" s="66">
        <v>12</v>
      </c>
      <c r="D17" s="67">
        <v>0</v>
      </c>
      <c r="E17" s="67" t="s">
        <v>127</v>
      </c>
      <c r="F17" s="67" t="s">
        <v>127</v>
      </c>
      <c r="G17" s="67" t="s">
        <v>127</v>
      </c>
      <c r="H17" s="67" t="s">
        <v>127</v>
      </c>
      <c r="I17" s="67" t="s">
        <v>127</v>
      </c>
      <c r="J17" s="67" t="s">
        <v>127</v>
      </c>
      <c r="K17" s="67" t="s">
        <v>127</v>
      </c>
      <c r="L17" s="67" t="s">
        <v>127</v>
      </c>
      <c r="M17" s="67" t="s">
        <v>127</v>
      </c>
    </row>
    <row r="18" spans="1:13" ht="15" customHeight="1">
      <c r="A18" s="66" t="s">
        <v>38</v>
      </c>
      <c r="B18" s="66" t="s">
        <v>50</v>
      </c>
      <c r="C18" s="66">
        <v>14</v>
      </c>
      <c r="D18" s="67">
        <v>0</v>
      </c>
      <c r="E18" s="67" t="s">
        <v>127</v>
      </c>
      <c r="F18" s="67" t="s">
        <v>127</v>
      </c>
      <c r="G18" s="67" t="s">
        <v>127</v>
      </c>
      <c r="H18" s="67" t="s">
        <v>127</v>
      </c>
      <c r="I18" s="67" t="s">
        <v>127</v>
      </c>
      <c r="J18" s="67" t="s">
        <v>127</v>
      </c>
      <c r="K18" s="67" t="s">
        <v>127</v>
      </c>
      <c r="L18" s="67" t="s">
        <v>127</v>
      </c>
      <c r="M18" s="67" t="s">
        <v>127</v>
      </c>
    </row>
    <row r="19" spans="1:13" ht="15" customHeight="1">
      <c r="A19" s="69"/>
      <c r="B19" s="70"/>
      <c r="C19" s="70"/>
      <c r="D19" s="71"/>
      <c r="E19" s="70"/>
      <c r="F19" s="71"/>
      <c r="G19" s="69"/>
      <c r="H19" s="70"/>
      <c r="I19" s="70"/>
      <c r="J19" s="71"/>
      <c r="K19" s="70"/>
      <c r="L19" s="71"/>
      <c r="M19" s="71"/>
    </row>
    <row r="20" spans="1:13" ht="15" customHeight="1">
      <c r="A20" s="63" t="s">
        <v>39</v>
      </c>
      <c r="B20" s="63" t="s">
        <v>23</v>
      </c>
      <c r="C20" s="63">
        <v>563</v>
      </c>
      <c r="D20" s="64">
        <v>1.6</v>
      </c>
      <c r="E20" s="64">
        <v>5.7</v>
      </c>
      <c r="F20" s="64">
        <v>1.6</v>
      </c>
      <c r="G20" s="64">
        <v>4.3</v>
      </c>
      <c r="H20" s="64">
        <v>1.8</v>
      </c>
      <c r="I20" s="64">
        <v>1.8</v>
      </c>
      <c r="J20" s="64">
        <v>0.9</v>
      </c>
      <c r="K20" s="64">
        <v>1.2</v>
      </c>
      <c r="L20" s="64">
        <v>12.8</v>
      </c>
      <c r="M20" s="64">
        <v>26.6</v>
      </c>
    </row>
    <row r="21" spans="1:13" ht="15" customHeight="1">
      <c r="A21" s="66" t="s">
        <v>39</v>
      </c>
      <c r="B21" s="66" t="s">
        <v>45</v>
      </c>
      <c r="C21" s="66">
        <v>25</v>
      </c>
      <c r="D21" s="67">
        <v>0.1</v>
      </c>
      <c r="E21" s="67" t="s">
        <v>127</v>
      </c>
      <c r="F21" s="67" t="s">
        <v>127</v>
      </c>
      <c r="G21" s="67" t="s">
        <v>127</v>
      </c>
      <c r="H21" s="67" t="s">
        <v>127</v>
      </c>
      <c r="I21" s="67" t="s">
        <v>127</v>
      </c>
      <c r="J21" s="67" t="s">
        <v>127</v>
      </c>
      <c r="K21" s="67" t="s">
        <v>127</v>
      </c>
      <c r="L21" s="67" t="s">
        <v>127</v>
      </c>
      <c r="M21" s="67" t="s">
        <v>127</v>
      </c>
    </row>
    <row r="22" spans="1:13" ht="15" customHeight="1">
      <c r="A22" s="66" t="s">
        <v>39</v>
      </c>
      <c r="B22" s="66" t="s">
        <v>46</v>
      </c>
      <c r="C22" s="66">
        <v>72</v>
      </c>
      <c r="D22" s="67">
        <v>0.2</v>
      </c>
      <c r="E22" s="67">
        <v>13.9</v>
      </c>
      <c r="F22" s="67">
        <v>2.8</v>
      </c>
      <c r="G22" s="67">
        <v>12.5</v>
      </c>
      <c r="H22" s="67">
        <v>2.8</v>
      </c>
      <c r="I22" s="67">
        <v>4.2</v>
      </c>
      <c r="J22" s="67">
        <v>2.8</v>
      </c>
      <c r="K22" s="67">
        <v>4.2</v>
      </c>
      <c r="L22" s="67">
        <v>15.3</v>
      </c>
      <c r="M22" s="67">
        <v>33.299999999999997</v>
      </c>
    </row>
    <row r="23" spans="1:13" ht="15" customHeight="1">
      <c r="A23" s="66" t="s">
        <v>39</v>
      </c>
      <c r="B23" s="66" t="s">
        <v>47</v>
      </c>
      <c r="C23" s="66">
        <v>136</v>
      </c>
      <c r="D23" s="67">
        <v>0.4</v>
      </c>
      <c r="E23" s="67">
        <v>5.0999999999999996</v>
      </c>
      <c r="F23" s="67">
        <v>0</v>
      </c>
      <c r="G23" s="67">
        <v>5.0999999999999996</v>
      </c>
      <c r="H23" s="67">
        <v>0.7</v>
      </c>
      <c r="I23" s="67">
        <v>2.9</v>
      </c>
      <c r="J23" s="67">
        <v>0.7</v>
      </c>
      <c r="K23" s="67">
        <v>0.7</v>
      </c>
      <c r="L23" s="67">
        <v>13.2</v>
      </c>
      <c r="M23" s="67">
        <v>34.6</v>
      </c>
    </row>
    <row r="24" spans="1:13" ht="15" customHeight="1">
      <c r="A24" s="66" t="s">
        <v>39</v>
      </c>
      <c r="B24" s="66" t="s">
        <v>48</v>
      </c>
      <c r="C24" s="66">
        <v>193</v>
      </c>
      <c r="D24" s="67">
        <v>0.5</v>
      </c>
      <c r="E24" s="67">
        <v>1.6</v>
      </c>
      <c r="F24" s="67">
        <v>1</v>
      </c>
      <c r="G24" s="67">
        <v>0.5</v>
      </c>
      <c r="H24" s="67">
        <v>0.5</v>
      </c>
      <c r="I24" s="67">
        <v>0.5</v>
      </c>
      <c r="J24" s="67">
        <v>0.5</v>
      </c>
      <c r="K24" s="67">
        <v>0</v>
      </c>
      <c r="L24" s="67">
        <v>13.5</v>
      </c>
      <c r="M24" s="67">
        <v>22.3</v>
      </c>
    </row>
    <row r="25" spans="1:13" ht="15" customHeight="1">
      <c r="A25" s="66" t="s">
        <v>39</v>
      </c>
      <c r="B25" s="66" t="s">
        <v>49</v>
      </c>
      <c r="C25" s="66">
        <v>134</v>
      </c>
      <c r="D25" s="67">
        <v>0.4</v>
      </c>
      <c r="E25" s="67">
        <v>0.7</v>
      </c>
      <c r="F25" s="67">
        <v>0</v>
      </c>
      <c r="G25" s="67">
        <v>0.7</v>
      </c>
      <c r="H25" s="67">
        <v>0</v>
      </c>
      <c r="I25" s="67">
        <v>0.7</v>
      </c>
      <c r="J25" s="67">
        <v>0</v>
      </c>
      <c r="K25" s="67">
        <v>0</v>
      </c>
      <c r="L25" s="67">
        <v>11.2</v>
      </c>
      <c r="M25" s="67">
        <v>20.100000000000001</v>
      </c>
    </row>
    <row r="26" spans="1:13" ht="15" customHeight="1">
      <c r="A26" s="66" t="s">
        <v>39</v>
      </c>
      <c r="B26" s="66" t="s">
        <v>50</v>
      </c>
      <c r="C26" s="66">
        <v>3</v>
      </c>
      <c r="D26" s="67">
        <v>0</v>
      </c>
      <c r="E26" s="67" t="s">
        <v>127</v>
      </c>
      <c r="F26" s="67" t="s">
        <v>127</v>
      </c>
      <c r="G26" s="67" t="s">
        <v>127</v>
      </c>
      <c r="H26" s="67" t="s">
        <v>127</v>
      </c>
      <c r="I26" s="67" t="s">
        <v>127</v>
      </c>
      <c r="J26" s="67" t="s">
        <v>127</v>
      </c>
      <c r="K26" s="67" t="s">
        <v>127</v>
      </c>
      <c r="L26" s="67" t="s">
        <v>127</v>
      </c>
      <c r="M26" s="67" t="s">
        <v>127</v>
      </c>
    </row>
    <row r="27" spans="1:13" ht="15" customHeight="1">
      <c r="A27" s="69"/>
      <c r="B27" s="70"/>
      <c r="C27" s="70"/>
      <c r="D27" s="71"/>
      <c r="E27" s="70"/>
      <c r="F27" s="71"/>
      <c r="G27" s="69"/>
      <c r="H27" s="70"/>
      <c r="I27" s="70"/>
      <c r="J27" s="71"/>
      <c r="K27" s="70"/>
      <c r="L27" s="71"/>
      <c r="M27" s="71"/>
    </row>
    <row r="28" spans="1:13" ht="15" customHeight="1">
      <c r="A28" s="63" t="s">
        <v>40</v>
      </c>
      <c r="B28" s="63" t="s">
        <v>23</v>
      </c>
      <c r="C28" s="63">
        <v>33116</v>
      </c>
      <c r="D28" s="64">
        <v>94.3</v>
      </c>
      <c r="E28" s="64">
        <v>36.1</v>
      </c>
      <c r="F28" s="64">
        <v>13.8</v>
      </c>
      <c r="G28" s="64">
        <v>22.4</v>
      </c>
      <c r="H28" s="64">
        <v>22.9</v>
      </c>
      <c r="I28" s="64">
        <v>7.8</v>
      </c>
      <c r="J28" s="64">
        <v>3.1</v>
      </c>
      <c r="K28" s="64">
        <v>2.2999999999999998</v>
      </c>
      <c r="L28" s="64">
        <v>8.6999999999999993</v>
      </c>
      <c r="M28" s="64">
        <v>46.4</v>
      </c>
    </row>
    <row r="29" spans="1:13" ht="15" customHeight="1">
      <c r="A29" s="66" t="s">
        <v>40</v>
      </c>
      <c r="B29" s="66" t="s">
        <v>45</v>
      </c>
      <c r="C29" s="66">
        <v>7712</v>
      </c>
      <c r="D29" s="67">
        <v>22</v>
      </c>
      <c r="E29" s="67">
        <v>74.099999999999994</v>
      </c>
      <c r="F29" s="67">
        <v>41.1</v>
      </c>
      <c r="G29" s="67">
        <v>33.1</v>
      </c>
      <c r="H29" s="67">
        <v>58</v>
      </c>
      <c r="I29" s="67">
        <v>8.8000000000000007</v>
      </c>
      <c r="J29" s="67">
        <v>5.0999999999999996</v>
      </c>
      <c r="K29" s="67">
        <v>2.2999999999999998</v>
      </c>
      <c r="L29" s="67">
        <v>4.7</v>
      </c>
      <c r="M29" s="67">
        <v>44.3</v>
      </c>
    </row>
    <row r="30" spans="1:13" ht="15" customHeight="1">
      <c r="A30" s="66" t="s">
        <v>40</v>
      </c>
      <c r="B30" s="66" t="s">
        <v>46</v>
      </c>
      <c r="C30" s="66">
        <v>7881</v>
      </c>
      <c r="D30" s="67">
        <v>22.4</v>
      </c>
      <c r="E30" s="67">
        <v>45.9</v>
      </c>
      <c r="F30" s="67">
        <v>12.6</v>
      </c>
      <c r="G30" s="67">
        <v>33.299999999999997</v>
      </c>
      <c r="H30" s="67">
        <v>26.3</v>
      </c>
      <c r="I30" s="67">
        <v>11.4</v>
      </c>
      <c r="J30" s="67">
        <v>4.5999999999999996</v>
      </c>
      <c r="K30" s="67">
        <v>3.5</v>
      </c>
      <c r="L30" s="67">
        <v>8.8000000000000007</v>
      </c>
      <c r="M30" s="67">
        <v>59.6</v>
      </c>
    </row>
    <row r="31" spans="1:13" ht="15" customHeight="1">
      <c r="A31" s="66" t="s">
        <v>40</v>
      </c>
      <c r="B31" s="66" t="s">
        <v>47</v>
      </c>
      <c r="C31" s="66">
        <v>8050</v>
      </c>
      <c r="D31" s="67">
        <v>22.9</v>
      </c>
      <c r="E31" s="67">
        <v>23.1</v>
      </c>
      <c r="F31" s="67">
        <v>3.5</v>
      </c>
      <c r="G31" s="67">
        <v>19.600000000000001</v>
      </c>
      <c r="H31" s="67">
        <v>9.5</v>
      </c>
      <c r="I31" s="67">
        <v>8.6</v>
      </c>
      <c r="J31" s="67">
        <v>2.6</v>
      </c>
      <c r="K31" s="67">
        <v>2.5</v>
      </c>
      <c r="L31" s="67">
        <v>11.2</v>
      </c>
      <c r="M31" s="67">
        <v>51</v>
      </c>
    </row>
    <row r="32" spans="1:13" ht="15" customHeight="1">
      <c r="A32" s="66" t="s">
        <v>40</v>
      </c>
      <c r="B32" s="66" t="s">
        <v>48</v>
      </c>
      <c r="C32" s="66">
        <v>6525</v>
      </c>
      <c r="D32" s="67">
        <v>18.600000000000001</v>
      </c>
      <c r="E32" s="67">
        <v>8.3000000000000007</v>
      </c>
      <c r="F32" s="67">
        <v>0.9</v>
      </c>
      <c r="G32" s="67">
        <v>7.4</v>
      </c>
      <c r="H32" s="67">
        <v>2.1</v>
      </c>
      <c r="I32" s="67">
        <v>4</v>
      </c>
      <c r="J32" s="67">
        <v>0.7</v>
      </c>
      <c r="K32" s="67">
        <v>1.4</v>
      </c>
      <c r="L32" s="67">
        <v>10.5</v>
      </c>
      <c r="M32" s="67">
        <v>35.200000000000003</v>
      </c>
    </row>
    <row r="33" spans="1:13" ht="15" customHeight="1">
      <c r="A33" s="66" t="s">
        <v>40</v>
      </c>
      <c r="B33" s="66" t="s">
        <v>49</v>
      </c>
      <c r="C33" s="66">
        <v>2291</v>
      </c>
      <c r="D33" s="67">
        <v>6.5</v>
      </c>
      <c r="E33" s="67">
        <v>2.1</v>
      </c>
      <c r="F33" s="67">
        <v>0</v>
      </c>
      <c r="G33" s="67">
        <v>2.1</v>
      </c>
      <c r="H33" s="67">
        <v>0.4</v>
      </c>
      <c r="I33" s="67">
        <v>1.3</v>
      </c>
      <c r="J33" s="67">
        <v>0</v>
      </c>
      <c r="K33" s="67">
        <v>0.4</v>
      </c>
      <c r="L33" s="67">
        <v>8.9</v>
      </c>
      <c r="M33" s="67">
        <v>25.8</v>
      </c>
    </row>
    <row r="34" spans="1:13" ht="15" customHeight="1">
      <c r="A34" s="66" t="s">
        <v>40</v>
      </c>
      <c r="B34" s="66" t="s">
        <v>50</v>
      </c>
      <c r="C34" s="66">
        <v>657</v>
      </c>
      <c r="D34" s="67">
        <v>1.9</v>
      </c>
      <c r="E34" s="67">
        <v>26.8</v>
      </c>
      <c r="F34" s="67">
        <v>10.7</v>
      </c>
      <c r="G34" s="67">
        <v>16.600000000000001</v>
      </c>
      <c r="H34" s="67">
        <v>18.7</v>
      </c>
      <c r="I34" s="67">
        <v>6.2</v>
      </c>
      <c r="J34" s="67">
        <v>1.2</v>
      </c>
      <c r="K34" s="67">
        <v>0.6</v>
      </c>
      <c r="L34" s="67">
        <v>3.2</v>
      </c>
      <c r="M34" s="67">
        <v>37.1</v>
      </c>
    </row>
    <row r="35" spans="1:13" ht="15" customHeight="1">
      <c r="A35" s="69"/>
      <c r="B35" s="70"/>
      <c r="C35" s="70"/>
      <c r="D35" s="71"/>
      <c r="E35" s="70"/>
      <c r="F35" s="71"/>
      <c r="G35" s="69"/>
      <c r="H35" s="70"/>
      <c r="I35" s="70"/>
      <c r="J35" s="71"/>
      <c r="K35" s="70"/>
      <c r="L35" s="71"/>
      <c r="M35" s="71"/>
    </row>
    <row r="36" spans="1:13" ht="15" customHeight="1">
      <c r="A36" s="63" t="s">
        <v>41</v>
      </c>
      <c r="B36" s="63" t="s">
        <v>23</v>
      </c>
      <c r="C36" s="63">
        <v>97</v>
      </c>
      <c r="D36" s="64">
        <v>0.3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2.1</v>
      </c>
      <c r="M36" s="64">
        <v>7.2</v>
      </c>
    </row>
    <row r="37" spans="1:13" ht="15" customHeight="1">
      <c r="A37" s="66" t="s">
        <v>41</v>
      </c>
      <c r="B37" s="66" t="s">
        <v>45</v>
      </c>
      <c r="C37" s="66">
        <v>1</v>
      </c>
      <c r="D37" s="67">
        <v>0</v>
      </c>
      <c r="E37" s="67" t="s">
        <v>127</v>
      </c>
      <c r="F37" s="67" t="s">
        <v>127</v>
      </c>
      <c r="G37" s="67" t="s">
        <v>127</v>
      </c>
      <c r="H37" s="67" t="s">
        <v>127</v>
      </c>
      <c r="I37" s="67" t="s">
        <v>127</v>
      </c>
      <c r="J37" s="67" t="s">
        <v>127</v>
      </c>
      <c r="K37" s="67" t="s">
        <v>127</v>
      </c>
      <c r="L37" s="67" t="s">
        <v>127</v>
      </c>
      <c r="M37" s="67" t="s">
        <v>127</v>
      </c>
    </row>
    <row r="38" spans="1:13" ht="15" customHeight="1">
      <c r="A38" s="66" t="s">
        <v>41</v>
      </c>
      <c r="B38" s="66" t="s">
        <v>46</v>
      </c>
      <c r="C38" s="66">
        <v>1</v>
      </c>
      <c r="D38" s="67">
        <v>0</v>
      </c>
      <c r="E38" s="67" t="s">
        <v>127</v>
      </c>
      <c r="F38" s="67" t="s">
        <v>127</v>
      </c>
      <c r="G38" s="67" t="s">
        <v>127</v>
      </c>
      <c r="H38" s="67" t="s">
        <v>127</v>
      </c>
      <c r="I38" s="67" t="s">
        <v>127</v>
      </c>
      <c r="J38" s="67" t="s">
        <v>127</v>
      </c>
      <c r="K38" s="67" t="s">
        <v>127</v>
      </c>
      <c r="L38" s="67" t="s">
        <v>127</v>
      </c>
      <c r="M38" s="67" t="s">
        <v>127</v>
      </c>
    </row>
    <row r="39" spans="1:13" ht="15" customHeight="1">
      <c r="A39" s="66" t="s">
        <v>41</v>
      </c>
      <c r="B39" s="66" t="s">
        <v>47</v>
      </c>
      <c r="C39" s="66">
        <v>16</v>
      </c>
      <c r="D39" s="67">
        <v>0</v>
      </c>
      <c r="E39" s="67" t="s">
        <v>127</v>
      </c>
      <c r="F39" s="67" t="s">
        <v>127</v>
      </c>
      <c r="G39" s="67" t="s">
        <v>127</v>
      </c>
      <c r="H39" s="67" t="s">
        <v>127</v>
      </c>
      <c r="I39" s="67" t="s">
        <v>127</v>
      </c>
      <c r="J39" s="67" t="s">
        <v>127</v>
      </c>
      <c r="K39" s="67" t="s">
        <v>127</v>
      </c>
      <c r="L39" s="67" t="s">
        <v>127</v>
      </c>
      <c r="M39" s="67" t="s">
        <v>127</v>
      </c>
    </row>
    <row r="40" spans="1:13" ht="15" customHeight="1">
      <c r="A40" s="66" t="s">
        <v>41</v>
      </c>
      <c r="B40" s="66" t="s">
        <v>48</v>
      </c>
      <c r="C40" s="66">
        <v>45</v>
      </c>
      <c r="D40" s="67">
        <v>0.1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4.4000000000000004</v>
      </c>
      <c r="M40" s="67">
        <v>13.3</v>
      </c>
    </row>
    <row r="41" spans="1:13" ht="15" customHeight="1">
      <c r="A41" s="66" t="s">
        <v>41</v>
      </c>
      <c r="B41" s="66" t="s">
        <v>49</v>
      </c>
      <c r="C41" s="66">
        <v>31</v>
      </c>
      <c r="D41" s="67">
        <v>0.1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</row>
    <row r="42" spans="1:13" ht="15" customHeight="1">
      <c r="A42" s="66" t="s">
        <v>41</v>
      </c>
      <c r="B42" s="66" t="s">
        <v>50</v>
      </c>
      <c r="C42" s="66">
        <v>3</v>
      </c>
      <c r="D42" s="67">
        <v>0</v>
      </c>
      <c r="E42" s="67" t="s">
        <v>127</v>
      </c>
      <c r="F42" s="67" t="s">
        <v>127</v>
      </c>
      <c r="G42" s="67" t="s">
        <v>127</v>
      </c>
      <c r="H42" s="67" t="s">
        <v>127</v>
      </c>
      <c r="I42" s="67" t="s">
        <v>127</v>
      </c>
      <c r="J42" s="67" t="s">
        <v>127</v>
      </c>
      <c r="K42" s="67" t="s">
        <v>127</v>
      </c>
      <c r="L42" s="67" t="s">
        <v>127</v>
      </c>
      <c r="M42" s="67" t="s">
        <v>127</v>
      </c>
    </row>
    <row r="43" spans="1:13" ht="15" customHeight="1">
      <c r="A43" s="69"/>
      <c r="B43" s="70"/>
      <c r="C43" s="70"/>
      <c r="D43" s="71"/>
      <c r="E43" s="70"/>
      <c r="F43" s="71"/>
      <c r="G43" s="69"/>
      <c r="H43" s="70"/>
      <c r="I43" s="70"/>
      <c r="J43" s="71"/>
      <c r="K43" s="70"/>
      <c r="L43" s="71"/>
      <c r="M43" s="71"/>
    </row>
    <row r="44" spans="1:13" ht="15" customHeight="1">
      <c r="A44" s="63" t="s">
        <v>42</v>
      </c>
      <c r="B44" s="63" t="s">
        <v>23</v>
      </c>
      <c r="C44" s="63">
        <v>973</v>
      </c>
      <c r="D44" s="64">
        <v>2.8</v>
      </c>
      <c r="E44" s="64">
        <v>2.9</v>
      </c>
      <c r="F44" s="64">
        <v>0.4</v>
      </c>
      <c r="G44" s="64">
        <v>2.5</v>
      </c>
      <c r="H44" s="64">
        <v>0.5</v>
      </c>
      <c r="I44" s="64">
        <v>1.5</v>
      </c>
      <c r="J44" s="64">
        <v>0.1</v>
      </c>
      <c r="K44" s="64">
        <v>0.7</v>
      </c>
      <c r="L44" s="64">
        <v>11.4</v>
      </c>
      <c r="M44" s="64">
        <v>21.2</v>
      </c>
    </row>
    <row r="45" spans="1:13" ht="15" customHeight="1">
      <c r="A45" s="66" t="s">
        <v>42</v>
      </c>
      <c r="B45" s="66" t="s">
        <v>45</v>
      </c>
      <c r="C45" s="66">
        <v>39</v>
      </c>
      <c r="D45" s="67">
        <v>0.1</v>
      </c>
      <c r="E45" s="67">
        <v>20.5</v>
      </c>
      <c r="F45" s="67">
        <v>2.6</v>
      </c>
      <c r="G45" s="67">
        <v>17.899999999999999</v>
      </c>
      <c r="H45" s="67">
        <v>5.0999999999999996</v>
      </c>
      <c r="I45" s="67">
        <v>2.6</v>
      </c>
      <c r="J45" s="67">
        <v>2.6</v>
      </c>
      <c r="K45" s="67">
        <v>10.3</v>
      </c>
      <c r="L45" s="67">
        <v>23.1</v>
      </c>
      <c r="M45" s="67">
        <v>51.3</v>
      </c>
    </row>
    <row r="46" spans="1:13" ht="15" customHeight="1">
      <c r="A46" s="66" t="s">
        <v>42</v>
      </c>
      <c r="B46" s="66" t="s">
        <v>46</v>
      </c>
      <c r="C46" s="66">
        <v>143</v>
      </c>
      <c r="D46" s="67">
        <v>0.4</v>
      </c>
      <c r="E46" s="67">
        <v>10.5</v>
      </c>
      <c r="F46" s="67">
        <v>1.4</v>
      </c>
      <c r="G46" s="67">
        <v>9.1</v>
      </c>
      <c r="H46" s="67">
        <v>2.1</v>
      </c>
      <c r="I46" s="67">
        <v>6.3</v>
      </c>
      <c r="J46" s="67">
        <v>0</v>
      </c>
      <c r="K46" s="67">
        <v>2.1</v>
      </c>
      <c r="L46" s="67">
        <v>18.899999999999999</v>
      </c>
      <c r="M46" s="67">
        <v>28.7</v>
      </c>
    </row>
    <row r="47" spans="1:13" ht="15" customHeight="1">
      <c r="A47" s="66" t="s">
        <v>42</v>
      </c>
      <c r="B47" s="66" t="s">
        <v>47</v>
      </c>
      <c r="C47" s="66">
        <v>310</v>
      </c>
      <c r="D47" s="67">
        <v>0.9</v>
      </c>
      <c r="E47" s="67">
        <v>1.3</v>
      </c>
      <c r="F47" s="67">
        <v>0.3</v>
      </c>
      <c r="G47" s="67">
        <v>1</v>
      </c>
      <c r="H47" s="67">
        <v>0</v>
      </c>
      <c r="I47" s="67">
        <v>1.3</v>
      </c>
      <c r="J47" s="67">
        <v>0</v>
      </c>
      <c r="K47" s="67">
        <v>0</v>
      </c>
      <c r="L47" s="67">
        <v>13.5</v>
      </c>
      <c r="M47" s="67">
        <v>20.6</v>
      </c>
    </row>
    <row r="48" spans="1:13" ht="15" customHeight="1">
      <c r="A48" s="66" t="s">
        <v>42</v>
      </c>
      <c r="B48" s="66" t="s">
        <v>48</v>
      </c>
      <c r="C48" s="66">
        <v>350</v>
      </c>
      <c r="D48" s="67">
        <v>1</v>
      </c>
      <c r="E48" s="67">
        <v>0.3</v>
      </c>
      <c r="F48" s="67">
        <v>0</v>
      </c>
      <c r="G48" s="67">
        <v>0.3</v>
      </c>
      <c r="H48" s="67">
        <v>0</v>
      </c>
      <c r="I48" s="67">
        <v>0.3</v>
      </c>
      <c r="J48" s="67">
        <v>0</v>
      </c>
      <c r="K48" s="67">
        <v>0</v>
      </c>
      <c r="L48" s="67">
        <v>6.3</v>
      </c>
      <c r="M48" s="67">
        <v>18</v>
      </c>
    </row>
    <row r="49" spans="1:13" ht="15" customHeight="1">
      <c r="A49" s="66" t="s">
        <v>42</v>
      </c>
      <c r="B49" s="66" t="s">
        <v>49</v>
      </c>
      <c r="C49" s="66">
        <v>109</v>
      </c>
      <c r="D49" s="67">
        <v>0.3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5.5</v>
      </c>
      <c r="M49" s="67">
        <v>11.9</v>
      </c>
    </row>
    <row r="50" spans="1:13" ht="15" customHeight="1">
      <c r="A50" s="66" t="s">
        <v>42</v>
      </c>
      <c r="B50" s="66" t="s">
        <v>50</v>
      </c>
      <c r="C50" s="66">
        <v>22</v>
      </c>
      <c r="D50" s="67">
        <v>0.1</v>
      </c>
      <c r="E50" s="67" t="s">
        <v>127</v>
      </c>
      <c r="F50" s="67" t="s">
        <v>127</v>
      </c>
      <c r="G50" s="67" t="s">
        <v>127</v>
      </c>
      <c r="H50" s="67" t="s">
        <v>127</v>
      </c>
      <c r="I50" s="67" t="s">
        <v>127</v>
      </c>
      <c r="J50" s="67" t="s">
        <v>127</v>
      </c>
      <c r="K50" s="67" t="s">
        <v>127</v>
      </c>
      <c r="L50" s="67" t="s">
        <v>127</v>
      </c>
      <c r="M50" s="67" t="s">
        <v>127</v>
      </c>
    </row>
    <row r="51" spans="1:13" ht="15" customHeight="1">
      <c r="A51" s="69"/>
      <c r="B51" s="70"/>
      <c r="C51" s="70"/>
      <c r="D51" s="71"/>
      <c r="E51" s="70"/>
      <c r="F51" s="71"/>
      <c r="G51" s="69"/>
      <c r="H51" s="70"/>
      <c r="I51" s="70"/>
      <c r="J51" s="71"/>
      <c r="K51" s="70"/>
      <c r="L51" s="71"/>
      <c r="M51" s="71"/>
    </row>
    <row r="52" spans="1:13" ht="15" customHeight="1">
      <c r="A52" s="63" t="s">
        <v>43</v>
      </c>
      <c r="B52" s="63" t="s">
        <v>23</v>
      </c>
      <c r="C52" s="63">
        <v>287</v>
      </c>
      <c r="D52" s="64">
        <v>0.8</v>
      </c>
      <c r="E52" s="64">
        <v>0.3</v>
      </c>
      <c r="F52" s="64">
        <v>0.3</v>
      </c>
      <c r="G52" s="64">
        <v>0</v>
      </c>
      <c r="H52" s="64">
        <v>0.3</v>
      </c>
      <c r="I52" s="64">
        <v>0</v>
      </c>
      <c r="J52" s="64">
        <v>0</v>
      </c>
      <c r="K52" s="64">
        <v>0</v>
      </c>
      <c r="L52" s="64">
        <v>4.5</v>
      </c>
      <c r="M52" s="64">
        <v>12.9</v>
      </c>
    </row>
    <row r="53" spans="1:13" ht="15" customHeight="1">
      <c r="A53" s="66" t="s">
        <v>43</v>
      </c>
      <c r="B53" s="66" t="s">
        <v>45</v>
      </c>
      <c r="C53" s="66">
        <v>3</v>
      </c>
      <c r="D53" s="67">
        <v>0</v>
      </c>
      <c r="E53" s="67" t="s">
        <v>127</v>
      </c>
      <c r="F53" s="67" t="s">
        <v>127</v>
      </c>
      <c r="G53" s="67" t="s">
        <v>127</v>
      </c>
      <c r="H53" s="67" t="s">
        <v>127</v>
      </c>
      <c r="I53" s="67" t="s">
        <v>127</v>
      </c>
      <c r="J53" s="67" t="s">
        <v>127</v>
      </c>
      <c r="K53" s="67" t="s">
        <v>127</v>
      </c>
      <c r="L53" s="67" t="s">
        <v>127</v>
      </c>
      <c r="M53" s="67" t="s">
        <v>127</v>
      </c>
    </row>
    <row r="54" spans="1:13" ht="15" customHeight="1">
      <c r="A54" s="66" t="s">
        <v>43</v>
      </c>
      <c r="B54" s="66" t="s">
        <v>46</v>
      </c>
      <c r="C54" s="66">
        <v>20</v>
      </c>
      <c r="D54" s="67">
        <v>0.1</v>
      </c>
      <c r="E54" s="67" t="s">
        <v>127</v>
      </c>
      <c r="F54" s="67" t="s">
        <v>127</v>
      </c>
      <c r="G54" s="67" t="s">
        <v>127</v>
      </c>
      <c r="H54" s="67" t="s">
        <v>127</v>
      </c>
      <c r="I54" s="67" t="s">
        <v>127</v>
      </c>
      <c r="J54" s="67" t="s">
        <v>127</v>
      </c>
      <c r="K54" s="67" t="s">
        <v>127</v>
      </c>
      <c r="L54" s="67" t="s">
        <v>127</v>
      </c>
      <c r="M54" s="67" t="s">
        <v>127</v>
      </c>
    </row>
    <row r="55" spans="1:13" ht="15" customHeight="1">
      <c r="A55" s="66" t="s">
        <v>43</v>
      </c>
      <c r="B55" s="66" t="s">
        <v>47</v>
      </c>
      <c r="C55" s="66">
        <v>88</v>
      </c>
      <c r="D55" s="67">
        <v>0.3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8</v>
      </c>
      <c r="M55" s="67">
        <v>19.3</v>
      </c>
    </row>
    <row r="56" spans="1:13" ht="15" customHeight="1">
      <c r="A56" s="66" t="s">
        <v>43</v>
      </c>
      <c r="B56" s="66" t="s">
        <v>48</v>
      </c>
      <c r="C56" s="66">
        <v>117</v>
      </c>
      <c r="D56" s="67">
        <v>0.3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2.6</v>
      </c>
      <c r="M56" s="67">
        <v>9.4</v>
      </c>
    </row>
    <row r="57" spans="1:13" ht="15" customHeight="1">
      <c r="A57" s="66" t="s">
        <v>43</v>
      </c>
      <c r="B57" s="66" t="s">
        <v>49</v>
      </c>
      <c r="C57" s="66">
        <v>28</v>
      </c>
      <c r="D57" s="67">
        <v>0.1</v>
      </c>
      <c r="E57" s="67" t="s">
        <v>127</v>
      </c>
      <c r="F57" s="67" t="s">
        <v>127</v>
      </c>
      <c r="G57" s="67" t="s">
        <v>127</v>
      </c>
      <c r="H57" s="67" t="s">
        <v>127</v>
      </c>
      <c r="I57" s="67" t="s">
        <v>127</v>
      </c>
      <c r="J57" s="67" t="s">
        <v>127</v>
      </c>
      <c r="K57" s="67" t="s">
        <v>127</v>
      </c>
      <c r="L57" s="67" t="s">
        <v>127</v>
      </c>
      <c r="M57" s="67" t="s">
        <v>127</v>
      </c>
    </row>
    <row r="58" spans="1:13" ht="15" customHeight="1">
      <c r="A58" s="66" t="s">
        <v>43</v>
      </c>
      <c r="B58" s="66" t="s">
        <v>50</v>
      </c>
      <c r="C58" s="66">
        <v>31</v>
      </c>
      <c r="D58" s="67">
        <v>0.1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3.2</v>
      </c>
      <c r="M58" s="67">
        <v>12.9</v>
      </c>
    </row>
    <row r="59" spans="1:13" ht="15" customHeight="1">
      <c r="A59" s="75"/>
      <c r="B59" s="75"/>
      <c r="C59" s="75"/>
      <c r="D59" s="76"/>
      <c r="E59" s="76"/>
      <c r="F59" s="76"/>
      <c r="G59" s="76"/>
      <c r="H59" s="76"/>
      <c r="I59" s="76"/>
      <c r="J59" s="76"/>
      <c r="K59" s="76"/>
      <c r="L59" s="76"/>
      <c r="M59" s="76"/>
    </row>
    <row r="60" spans="1:13" ht="15" customHeight="1">
      <c r="A60" s="49" t="s">
        <v>113</v>
      </c>
    </row>
    <row r="61" spans="1:13" ht="15" customHeight="1">
      <c r="H61" s="1"/>
      <c r="I61" s="1"/>
      <c r="J61" s="1"/>
    </row>
    <row r="62" spans="1:13" s="55" customFormat="1" ht="15" customHeight="1">
      <c r="A62" s="53" t="s">
        <v>56</v>
      </c>
    </row>
    <row r="63" spans="1:13" s="55" customFormat="1" ht="15" customHeight="1">
      <c r="A63" s="56" t="s">
        <v>163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workbookViewId="0"/>
  </sheetViews>
  <sheetFormatPr baseColWidth="10" defaultRowHeight="12.75"/>
  <cols>
    <col min="1" max="1" width="26.42578125" style="77" customWidth="1"/>
    <col min="2" max="2" width="32.85546875" style="77" customWidth="1"/>
    <col min="3" max="3" width="26.5703125" style="77" customWidth="1"/>
    <col min="4" max="7" width="11.42578125" style="77"/>
    <col min="8" max="9" width="14.140625" style="77" customWidth="1"/>
    <col min="10" max="11" width="13.140625" style="77" customWidth="1"/>
    <col min="12" max="13" width="13.5703125" style="77" customWidth="1"/>
    <col min="14" max="15" width="11.140625" style="77" bestFit="1" customWidth="1"/>
  </cols>
  <sheetData>
    <row r="1" spans="1:15">
      <c r="A1" s="47" t="s">
        <v>144</v>
      </c>
    </row>
    <row r="2" spans="1:15">
      <c r="A2" s="47" t="s">
        <v>145</v>
      </c>
    </row>
    <row r="3" spans="1:15">
      <c r="A3" s="42"/>
    </row>
    <row r="4" spans="1:15" ht="45">
      <c r="A4" s="58" t="s">
        <v>124</v>
      </c>
      <c r="B4" s="58" t="s">
        <v>146</v>
      </c>
      <c r="C4" s="59" t="s">
        <v>86</v>
      </c>
      <c r="D4" s="60" t="s">
        <v>14</v>
      </c>
      <c r="E4" s="61" t="s">
        <v>15</v>
      </c>
      <c r="F4" s="58" t="s">
        <v>147</v>
      </c>
      <c r="G4" s="58" t="s">
        <v>148</v>
      </c>
      <c r="H4" s="58" t="s">
        <v>149</v>
      </c>
      <c r="I4" s="58" t="s">
        <v>150</v>
      </c>
      <c r="J4" s="59" t="s">
        <v>151</v>
      </c>
      <c r="K4" s="60" t="s">
        <v>152</v>
      </c>
      <c r="L4" s="58" t="s">
        <v>153</v>
      </c>
      <c r="M4" s="58" t="s">
        <v>154</v>
      </c>
      <c r="N4" s="59" t="s">
        <v>155</v>
      </c>
      <c r="O4" s="60" t="s">
        <v>156</v>
      </c>
    </row>
    <row r="5" spans="1:15" ht="15">
      <c r="A5" s="62" t="s">
        <v>22</v>
      </c>
      <c r="B5" s="63" t="s">
        <v>23</v>
      </c>
      <c r="C5" s="78" t="s">
        <v>23</v>
      </c>
      <c r="D5" s="79">
        <v>186643</v>
      </c>
      <c r="E5" s="80">
        <v>100</v>
      </c>
      <c r="F5" s="79">
        <v>84858</v>
      </c>
      <c r="G5" s="80">
        <v>45.5</v>
      </c>
      <c r="H5" s="79">
        <v>50485</v>
      </c>
      <c r="I5" s="80">
        <v>27</v>
      </c>
      <c r="J5" s="79">
        <v>5137</v>
      </c>
      <c r="K5" s="80">
        <v>2.8</v>
      </c>
      <c r="L5" s="79">
        <v>2729</v>
      </c>
      <c r="M5" s="80">
        <v>1.5</v>
      </c>
      <c r="N5" s="79">
        <v>46163</v>
      </c>
      <c r="O5" s="80">
        <v>24.7</v>
      </c>
    </row>
    <row r="6" spans="1:15" ht="15">
      <c r="A6" s="65" t="s">
        <v>22</v>
      </c>
      <c r="B6" s="66" t="s">
        <v>24</v>
      </c>
      <c r="C6" s="78" t="s">
        <v>25</v>
      </c>
      <c r="D6" s="79">
        <v>75255</v>
      </c>
      <c r="E6" s="80">
        <v>40.299999999999997</v>
      </c>
      <c r="F6" s="79">
        <v>30166</v>
      </c>
      <c r="G6" s="80">
        <v>40.1</v>
      </c>
      <c r="H6" s="79">
        <v>22479</v>
      </c>
      <c r="I6" s="80">
        <v>29.9</v>
      </c>
      <c r="J6" s="79">
        <v>2101</v>
      </c>
      <c r="K6" s="80">
        <v>2.8</v>
      </c>
      <c r="L6" s="79">
        <v>1361</v>
      </c>
      <c r="M6" s="80">
        <v>1.8</v>
      </c>
      <c r="N6" s="79">
        <v>20509</v>
      </c>
      <c r="O6" s="80">
        <v>27.3</v>
      </c>
    </row>
    <row r="7" spans="1:15" ht="15">
      <c r="A7" s="65" t="s">
        <v>22</v>
      </c>
      <c r="B7" s="66" t="s">
        <v>24</v>
      </c>
      <c r="C7" s="78" t="s">
        <v>26</v>
      </c>
      <c r="D7" s="79">
        <v>111388</v>
      </c>
      <c r="E7" s="80">
        <v>59.7</v>
      </c>
      <c r="F7" s="79">
        <v>54692</v>
      </c>
      <c r="G7" s="80">
        <v>49.1</v>
      </c>
      <c r="H7" s="79">
        <v>28006</v>
      </c>
      <c r="I7" s="80">
        <v>25.1</v>
      </c>
      <c r="J7" s="79">
        <v>3036</v>
      </c>
      <c r="K7" s="80">
        <v>2.7</v>
      </c>
      <c r="L7" s="79">
        <v>1368</v>
      </c>
      <c r="M7" s="80">
        <v>1.2</v>
      </c>
      <c r="N7" s="79">
        <v>25654</v>
      </c>
      <c r="O7" s="80">
        <v>23</v>
      </c>
    </row>
    <row r="8" spans="1:15" ht="15">
      <c r="A8" s="65" t="s">
        <v>22</v>
      </c>
      <c r="B8" s="66" t="s">
        <v>27</v>
      </c>
      <c r="C8" s="78" t="s">
        <v>28</v>
      </c>
      <c r="D8" s="79">
        <v>152204</v>
      </c>
      <c r="E8" s="80">
        <v>81.5</v>
      </c>
      <c r="F8" s="79">
        <v>75812</v>
      </c>
      <c r="G8" s="80">
        <v>49.8</v>
      </c>
      <c r="H8" s="79">
        <v>38257</v>
      </c>
      <c r="I8" s="80">
        <v>25.1</v>
      </c>
      <c r="J8" s="79">
        <v>4421</v>
      </c>
      <c r="K8" s="80">
        <v>2.9</v>
      </c>
      <c r="L8" s="79">
        <v>2357</v>
      </c>
      <c r="M8" s="80">
        <v>1.5</v>
      </c>
      <c r="N8" s="79">
        <v>33714</v>
      </c>
      <c r="O8" s="80">
        <v>22.2</v>
      </c>
    </row>
    <row r="9" spans="1:15" ht="15">
      <c r="A9" s="65" t="s">
        <v>22</v>
      </c>
      <c r="B9" s="66" t="s">
        <v>27</v>
      </c>
      <c r="C9" s="78" t="s">
        <v>29</v>
      </c>
      <c r="D9" s="79">
        <v>28017</v>
      </c>
      <c r="E9" s="80">
        <v>15</v>
      </c>
      <c r="F9" s="79">
        <v>7669</v>
      </c>
      <c r="G9" s="80">
        <v>27.4</v>
      </c>
      <c r="H9" s="79">
        <v>9737</v>
      </c>
      <c r="I9" s="80">
        <v>34.799999999999997</v>
      </c>
      <c r="J9" s="79">
        <v>621</v>
      </c>
      <c r="K9" s="80">
        <v>2.2000000000000002</v>
      </c>
      <c r="L9" s="79">
        <v>325</v>
      </c>
      <c r="M9" s="80">
        <v>1.2</v>
      </c>
      <c r="N9" s="79">
        <v>9990</v>
      </c>
      <c r="O9" s="80">
        <v>35.700000000000003</v>
      </c>
    </row>
    <row r="10" spans="1:15" ht="15">
      <c r="A10" s="65" t="s">
        <v>22</v>
      </c>
      <c r="B10" s="66" t="s">
        <v>27</v>
      </c>
      <c r="C10" s="78" t="s">
        <v>30</v>
      </c>
      <c r="D10" s="79">
        <v>6422</v>
      </c>
      <c r="E10" s="80">
        <v>3.4</v>
      </c>
      <c r="F10" s="79">
        <v>1377</v>
      </c>
      <c r="G10" s="80">
        <v>21.4</v>
      </c>
      <c r="H10" s="79">
        <v>2491</v>
      </c>
      <c r="I10" s="80">
        <v>38.799999999999997</v>
      </c>
      <c r="J10" s="79">
        <v>95</v>
      </c>
      <c r="K10" s="80">
        <v>1.5</v>
      </c>
      <c r="L10" s="79">
        <v>47</v>
      </c>
      <c r="M10" s="80">
        <v>0.7</v>
      </c>
      <c r="N10" s="79">
        <v>2459</v>
      </c>
      <c r="O10" s="80">
        <v>38.299999999999997</v>
      </c>
    </row>
    <row r="11" spans="1:15" ht="15">
      <c r="A11" s="65" t="s">
        <v>22</v>
      </c>
      <c r="B11" s="66" t="s">
        <v>31</v>
      </c>
      <c r="C11" s="78" t="s">
        <v>32</v>
      </c>
      <c r="D11" s="79">
        <v>53767</v>
      </c>
      <c r="E11" s="80">
        <v>28.8</v>
      </c>
      <c r="F11" s="79">
        <v>29331</v>
      </c>
      <c r="G11" s="80">
        <v>54.6</v>
      </c>
      <c r="H11" s="79">
        <v>12004</v>
      </c>
      <c r="I11" s="80">
        <v>22.3</v>
      </c>
      <c r="J11" s="79">
        <v>1506</v>
      </c>
      <c r="K11" s="80">
        <v>2.8</v>
      </c>
      <c r="L11" s="79">
        <v>793</v>
      </c>
      <c r="M11" s="80">
        <v>1.5</v>
      </c>
      <c r="N11" s="79">
        <v>10926</v>
      </c>
      <c r="O11" s="80">
        <v>20.3</v>
      </c>
    </row>
    <row r="12" spans="1:15" ht="15">
      <c r="A12" s="65" t="s">
        <v>22</v>
      </c>
      <c r="B12" s="66" t="s">
        <v>31</v>
      </c>
      <c r="C12" s="78" t="s">
        <v>33</v>
      </c>
      <c r="D12" s="79">
        <v>26708</v>
      </c>
      <c r="E12" s="80">
        <v>14.3</v>
      </c>
      <c r="F12" s="79">
        <v>12845</v>
      </c>
      <c r="G12" s="80">
        <v>48.1</v>
      </c>
      <c r="H12" s="79">
        <v>6900</v>
      </c>
      <c r="I12" s="80">
        <v>25.8</v>
      </c>
      <c r="J12" s="79">
        <v>811</v>
      </c>
      <c r="K12" s="80">
        <v>3</v>
      </c>
      <c r="L12" s="79">
        <v>428</v>
      </c>
      <c r="M12" s="80">
        <v>1.6</v>
      </c>
      <c r="N12" s="79">
        <v>6152</v>
      </c>
      <c r="O12" s="80">
        <v>23</v>
      </c>
    </row>
    <row r="13" spans="1:15" ht="15">
      <c r="A13" s="65" t="s">
        <v>22</v>
      </c>
      <c r="B13" s="66" t="s">
        <v>31</v>
      </c>
      <c r="C13" s="78" t="s">
        <v>34</v>
      </c>
      <c r="D13" s="79">
        <v>54306</v>
      </c>
      <c r="E13" s="80">
        <v>29.1</v>
      </c>
      <c r="F13" s="79">
        <v>23875</v>
      </c>
      <c r="G13" s="80">
        <v>44</v>
      </c>
      <c r="H13" s="79">
        <v>14782</v>
      </c>
      <c r="I13" s="80">
        <v>27.2</v>
      </c>
      <c r="J13" s="79">
        <v>1486</v>
      </c>
      <c r="K13" s="80">
        <v>2.7</v>
      </c>
      <c r="L13" s="79">
        <v>810</v>
      </c>
      <c r="M13" s="80">
        <v>1.5</v>
      </c>
      <c r="N13" s="79">
        <v>14163</v>
      </c>
      <c r="O13" s="80">
        <v>26.1</v>
      </c>
    </row>
    <row r="14" spans="1:15" ht="15">
      <c r="A14" s="65" t="s">
        <v>22</v>
      </c>
      <c r="B14" s="66" t="s">
        <v>31</v>
      </c>
      <c r="C14" s="78" t="s">
        <v>35</v>
      </c>
      <c r="D14" s="79">
        <v>43993</v>
      </c>
      <c r="E14" s="80">
        <v>23.6</v>
      </c>
      <c r="F14" s="79">
        <v>16143</v>
      </c>
      <c r="G14" s="80">
        <v>36.700000000000003</v>
      </c>
      <c r="H14" s="79">
        <v>14300</v>
      </c>
      <c r="I14" s="80">
        <v>32.5</v>
      </c>
      <c r="J14" s="79">
        <v>1123</v>
      </c>
      <c r="K14" s="80">
        <v>2.6</v>
      </c>
      <c r="L14" s="79">
        <v>593</v>
      </c>
      <c r="M14" s="80">
        <v>1.3</v>
      </c>
      <c r="N14" s="79">
        <v>12427</v>
      </c>
      <c r="O14" s="80">
        <v>28.2</v>
      </c>
    </row>
    <row r="15" spans="1:15" ht="15">
      <c r="A15" s="65" t="s">
        <v>22</v>
      </c>
      <c r="B15" s="66" t="s">
        <v>31</v>
      </c>
      <c r="C15" s="78" t="s">
        <v>36</v>
      </c>
      <c r="D15" s="79">
        <v>7869</v>
      </c>
      <c r="E15" s="80">
        <v>4.2</v>
      </c>
      <c r="F15" s="79">
        <v>2664</v>
      </c>
      <c r="G15" s="80">
        <v>33.9</v>
      </c>
      <c r="H15" s="79">
        <v>2499</v>
      </c>
      <c r="I15" s="80">
        <v>31.8</v>
      </c>
      <c r="J15" s="79">
        <v>211</v>
      </c>
      <c r="K15" s="80">
        <v>2.7</v>
      </c>
      <c r="L15" s="79">
        <v>105</v>
      </c>
      <c r="M15" s="80">
        <v>1.3</v>
      </c>
      <c r="N15" s="79">
        <v>2495</v>
      </c>
      <c r="O15" s="80">
        <v>31.7</v>
      </c>
    </row>
    <row r="16" spans="1:15" ht="15">
      <c r="A16" s="65" t="s">
        <v>22</v>
      </c>
      <c r="B16" s="66" t="s">
        <v>37</v>
      </c>
      <c r="C16" s="78" t="s">
        <v>38</v>
      </c>
      <c r="D16" s="79">
        <v>34557</v>
      </c>
      <c r="E16" s="80">
        <v>18.5</v>
      </c>
      <c r="F16" s="79">
        <v>15793</v>
      </c>
      <c r="G16" s="80">
        <v>45.7</v>
      </c>
      <c r="H16" s="79">
        <v>10264</v>
      </c>
      <c r="I16" s="80">
        <v>29.7</v>
      </c>
      <c r="J16" s="79">
        <v>336</v>
      </c>
      <c r="K16" s="80">
        <v>1</v>
      </c>
      <c r="L16" s="79">
        <v>190</v>
      </c>
      <c r="M16" s="80">
        <v>0.5</v>
      </c>
      <c r="N16" s="79">
        <v>8164</v>
      </c>
      <c r="O16" s="80">
        <v>23.6</v>
      </c>
    </row>
    <row r="17" spans="1:15" ht="15">
      <c r="A17" s="65" t="s">
        <v>22</v>
      </c>
      <c r="B17" s="66" t="s">
        <v>37</v>
      </c>
      <c r="C17" s="78" t="s">
        <v>39</v>
      </c>
      <c r="D17" s="79">
        <v>61071</v>
      </c>
      <c r="E17" s="80">
        <v>32.700000000000003</v>
      </c>
      <c r="F17" s="79">
        <v>30851</v>
      </c>
      <c r="G17" s="80">
        <v>50.5</v>
      </c>
      <c r="H17" s="79">
        <v>16206</v>
      </c>
      <c r="I17" s="80">
        <v>26.5</v>
      </c>
      <c r="J17" s="79">
        <v>1677</v>
      </c>
      <c r="K17" s="80">
        <v>2.7</v>
      </c>
      <c r="L17" s="79">
        <v>1194</v>
      </c>
      <c r="M17" s="80">
        <v>2</v>
      </c>
      <c r="N17" s="79">
        <v>12337</v>
      </c>
      <c r="O17" s="80">
        <v>20.2</v>
      </c>
    </row>
    <row r="18" spans="1:15" ht="15">
      <c r="A18" s="65" t="s">
        <v>22</v>
      </c>
      <c r="B18" s="66" t="s">
        <v>37</v>
      </c>
      <c r="C18" s="78" t="s">
        <v>40</v>
      </c>
      <c r="D18" s="79">
        <v>57744</v>
      </c>
      <c r="E18" s="80">
        <v>30.9</v>
      </c>
      <c r="F18" s="79">
        <v>33929</v>
      </c>
      <c r="G18" s="80">
        <v>58.8</v>
      </c>
      <c r="H18" s="79">
        <v>12861</v>
      </c>
      <c r="I18" s="80">
        <v>22.3</v>
      </c>
      <c r="J18" s="79">
        <v>2138</v>
      </c>
      <c r="K18" s="80">
        <v>3.7</v>
      </c>
      <c r="L18" s="79">
        <v>918</v>
      </c>
      <c r="M18" s="80">
        <v>1.6</v>
      </c>
      <c r="N18" s="79">
        <v>8816</v>
      </c>
      <c r="O18" s="80">
        <v>15.3</v>
      </c>
    </row>
    <row r="19" spans="1:15" ht="15">
      <c r="A19" s="65" t="s">
        <v>22</v>
      </c>
      <c r="B19" s="66" t="s">
        <v>37</v>
      </c>
      <c r="C19" s="78" t="s">
        <v>41</v>
      </c>
      <c r="D19" s="79">
        <v>12243</v>
      </c>
      <c r="E19" s="80">
        <v>6.6</v>
      </c>
      <c r="F19" s="79">
        <v>1342</v>
      </c>
      <c r="G19" s="80">
        <v>11</v>
      </c>
      <c r="H19" s="79">
        <v>4207</v>
      </c>
      <c r="I19" s="80">
        <v>34.4</v>
      </c>
      <c r="J19" s="79">
        <v>244</v>
      </c>
      <c r="K19" s="80">
        <v>2</v>
      </c>
      <c r="L19" s="79">
        <v>194</v>
      </c>
      <c r="M19" s="80">
        <v>1.6</v>
      </c>
      <c r="N19" s="79">
        <v>6450</v>
      </c>
      <c r="O19" s="80">
        <v>52.7</v>
      </c>
    </row>
    <row r="20" spans="1:15" ht="15">
      <c r="A20" s="65" t="s">
        <v>22</v>
      </c>
      <c r="B20" s="66" t="s">
        <v>37</v>
      </c>
      <c r="C20" s="78" t="s">
        <v>42</v>
      </c>
      <c r="D20" s="79">
        <v>11945</v>
      </c>
      <c r="E20" s="80">
        <v>6.4</v>
      </c>
      <c r="F20" s="79">
        <v>2320</v>
      </c>
      <c r="G20" s="80">
        <v>19.399999999999999</v>
      </c>
      <c r="H20" s="79">
        <v>3948</v>
      </c>
      <c r="I20" s="80">
        <v>33.1</v>
      </c>
      <c r="J20" s="79">
        <v>634</v>
      </c>
      <c r="K20" s="80">
        <v>5.3</v>
      </c>
      <c r="L20" s="79">
        <v>216</v>
      </c>
      <c r="M20" s="80">
        <v>1.8</v>
      </c>
      <c r="N20" s="79">
        <v>5043</v>
      </c>
      <c r="O20" s="80">
        <v>42.2</v>
      </c>
    </row>
    <row r="21" spans="1:15" ht="15">
      <c r="A21" s="65" t="s">
        <v>22</v>
      </c>
      <c r="B21" s="66" t="s">
        <v>37</v>
      </c>
      <c r="C21" s="78" t="s">
        <v>67</v>
      </c>
      <c r="D21" s="79">
        <v>9083</v>
      </c>
      <c r="E21" s="80">
        <v>4.9000000000000004</v>
      </c>
      <c r="F21" s="79">
        <v>623</v>
      </c>
      <c r="G21" s="80">
        <v>6.9</v>
      </c>
      <c r="H21" s="79">
        <v>2999</v>
      </c>
      <c r="I21" s="80">
        <v>33</v>
      </c>
      <c r="J21" s="79">
        <v>108</v>
      </c>
      <c r="K21" s="80">
        <v>1.2</v>
      </c>
      <c r="L21" s="79">
        <v>17</v>
      </c>
      <c r="M21" s="80">
        <v>0.2</v>
      </c>
      <c r="N21" s="79">
        <v>5353</v>
      </c>
      <c r="O21" s="80">
        <v>58.9</v>
      </c>
    </row>
    <row r="22" spans="1:15" ht="15">
      <c r="A22" s="65" t="s">
        <v>22</v>
      </c>
      <c r="B22" s="66" t="s">
        <v>44</v>
      </c>
      <c r="C22" s="78" t="s">
        <v>45</v>
      </c>
      <c r="D22" s="79">
        <v>12080</v>
      </c>
      <c r="E22" s="80">
        <v>6.5</v>
      </c>
      <c r="F22" s="79">
        <v>9908</v>
      </c>
      <c r="G22" s="80">
        <v>82</v>
      </c>
      <c r="H22" s="79">
        <v>876</v>
      </c>
      <c r="I22" s="80">
        <v>7.3</v>
      </c>
      <c r="J22" s="79">
        <v>404</v>
      </c>
      <c r="K22" s="80">
        <v>3.3</v>
      </c>
      <c r="L22" s="79">
        <v>96</v>
      </c>
      <c r="M22" s="80">
        <v>0.8</v>
      </c>
      <c r="N22" s="79">
        <v>892</v>
      </c>
      <c r="O22" s="80">
        <v>7.4</v>
      </c>
    </row>
    <row r="23" spans="1:15" ht="15">
      <c r="A23" s="65" t="s">
        <v>22</v>
      </c>
      <c r="B23" s="66" t="s">
        <v>44</v>
      </c>
      <c r="C23" s="78" t="s">
        <v>46</v>
      </c>
      <c r="D23" s="79">
        <v>27192</v>
      </c>
      <c r="E23" s="80">
        <v>14.6</v>
      </c>
      <c r="F23" s="79">
        <v>19680</v>
      </c>
      <c r="G23" s="80">
        <v>72.400000000000006</v>
      </c>
      <c r="H23" s="79">
        <v>3407</v>
      </c>
      <c r="I23" s="80">
        <v>12.5</v>
      </c>
      <c r="J23" s="79">
        <v>893</v>
      </c>
      <c r="K23" s="80">
        <v>3.3</v>
      </c>
      <c r="L23" s="79">
        <v>432</v>
      </c>
      <c r="M23" s="80">
        <v>1.6</v>
      </c>
      <c r="N23" s="79">
        <v>3212</v>
      </c>
      <c r="O23" s="80">
        <v>11.8</v>
      </c>
    </row>
    <row r="24" spans="1:15" ht="15">
      <c r="A24" s="65" t="s">
        <v>22</v>
      </c>
      <c r="B24" s="66" t="s">
        <v>44</v>
      </c>
      <c r="C24" s="78" t="s">
        <v>47</v>
      </c>
      <c r="D24" s="79">
        <v>50000</v>
      </c>
      <c r="E24" s="80">
        <v>26.8</v>
      </c>
      <c r="F24" s="79">
        <v>27115</v>
      </c>
      <c r="G24" s="80">
        <v>54.2</v>
      </c>
      <c r="H24" s="79">
        <v>11425</v>
      </c>
      <c r="I24" s="80">
        <v>22.9</v>
      </c>
      <c r="J24" s="79">
        <v>1596</v>
      </c>
      <c r="K24" s="80">
        <v>3.2</v>
      </c>
      <c r="L24" s="79">
        <v>945</v>
      </c>
      <c r="M24" s="80">
        <v>1.9</v>
      </c>
      <c r="N24" s="79">
        <v>9864</v>
      </c>
      <c r="O24" s="80">
        <v>19.7</v>
      </c>
    </row>
    <row r="25" spans="1:15" ht="15">
      <c r="A25" s="65" t="s">
        <v>22</v>
      </c>
      <c r="B25" s="66" t="s">
        <v>44</v>
      </c>
      <c r="C25" s="78" t="s">
        <v>48</v>
      </c>
      <c r="D25" s="79">
        <v>64379</v>
      </c>
      <c r="E25" s="80">
        <v>34.5</v>
      </c>
      <c r="F25" s="79">
        <v>20574</v>
      </c>
      <c r="G25" s="80">
        <v>32</v>
      </c>
      <c r="H25" s="79">
        <v>22001</v>
      </c>
      <c r="I25" s="80">
        <v>34.200000000000003</v>
      </c>
      <c r="J25" s="79">
        <v>1590</v>
      </c>
      <c r="K25" s="80">
        <v>2.5</v>
      </c>
      <c r="L25" s="79">
        <v>922</v>
      </c>
      <c r="M25" s="80">
        <v>1.4</v>
      </c>
      <c r="N25" s="79">
        <v>20214</v>
      </c>
      <c r="O25" s="80">
        <v>31.4</v>
      </c>
    </row>
    <row r="26" spans="1:15" ht="15">
      <c r="A26" s="65" t="s">
        <v>22</v>
      </c>
      <c r="B26" s="66" t="s">
        <v>44</v>
      </c>
      <c r="C26" s="78" t="s">
        <v>49</v>
      </c>
      <c r="D26" s="79">
        <v>24576</v>
      </c>
      <c r="E26" s="80">
        <v>13.2</v>
      </c>
      <c r="F26" s="79">
        <v>4198</v>
      </c>
      <c r="G26" s="80">
        <v>17.100000000000001</v>
      </c>
      <c r="H26" s="79">
        <v>10333</v>
      </c>
      <c r="I26" s="80">
        <v>42</v>
      </c>
      <c r="J26" s="79">
        <v>514</v>
      </c>
      <c r="K26" s="80">
        <v>2.1</v>
      </c>
      <c r="L26" s="79">
        <v>265</v>
      </c>
      <c r="M26" s="80">
        <v>1.1000000000000001</v>
      </c>
      <c r="N26" s="79">
        <v>9531</v>
      </c>
      <c r="O26" s="80">
        <v>38.799999999999997</v>
      </c>
    </row>
    <row r="27" spans="1:15" ht="15">
      <c r="A27" s="65" t="s">
        <v>22</v>
      </c>
      <c r="B27" s="66" t="s">
        <v>44</v>
      </c>
      <c r="C27" s="78" t="s">
        <v>50</v>
      </c>
      <c r="D27" s="79">
        <v>8416</v>
      </c>
      <c r="E27" s="80">
        <v>4.5</v>
      </c>
      <c r="F27" s="79">
        <v>3383</v>
      </c>
      <c r="G27" s="80">
        <v>40.200000000000003</v>
      </c>
      <c r="H27" s="79">
        <v>2443</v>
      </c>
      <c r="I27" s="80">
        <v>29</v>
      </c>
      <c r="J27" s="79">
        <v>140</v>
      </c>
      <c r="K27" s="80">
        <v>1.7</v>
      </c>
      <c r="L27" s="79">
        <v>69</v>
      </c>
      <c r="M27" s="80">
        <v>0.8</v>
      </c>
      <c r="N27" s="79">
        <v>2450</v>
      </c>
      <c r="O27" s="80">
        <v>29.1</v>
      </c>
    </row>
    <row r="28" spans="1:15" ht="15">
      <c r="A28" s="68"/>
      <c r="B28" s="69"/>
      <c r="C28" s="70"/>
      <c r="D28" s="81"/>
      <c r="E28" s="71"/>
      <c r="F28" s="81"/>
      <c r="G28" s="71"/>
      <c r="H28" s="81"/>
      <c r="I28" s="69"/>
      <c r="J28" s="81"/>
      <c r="K28" s="70"/>
      <c r="L28" s="81"/>
      <c r="M28" s="70"/>
      <c r="N28" s="81"/>
      <c r="O28" s="71"/>
    </row>
    <row r="29" spans="1:15" ht="15">
      <c r="A29" s="62" t="s">
        <v>51</v>
      </c>
      <c r="B29" s="63" t="s">
        <v>23</v>
      </c>
      <c r="C29" s="78" t="s">
        <v>23</v>
      </c>
      <c r="D29" s="79">
        <v>33837</v>
      </c>
      <c r="E29" s="80">
        <v>100</v>
      </c>
      <c r="F29" s="79">
        <v>14552</v>
      </c>
      <c r="G29" s="80">
        <v>43</v>
      </c>
      <c r="H29" s="79">
        <v>11568</v>
      </c>
      <c r="I29" s="80">
        <v>34.200000000000003</v>
      </c>
      <c r="J29" s="79">
        <v>679</v>
      </c>
      <c r="K29" s="80">
        <v>2</v>
      </c>
      <c r="L29" s="79">
        <v>450</v>
      </c>
      <c r="M29" s="80">
        <v>1.3</v>
      </c>
      <c r="N29" s="79">
        <v>7038</v>
      </c>
      <c r="O29" s="80">
        <v>20.8</v>
      </c>
    </row>
    <row r="30" spans="1:15" ht="15">
      <c r="A30" s="65" t="s">
        <v>51</v>
      </c>
      <c r="B30" s="66" t="s">
        <v>24</v>
      </c>
      <c r="C30" s="78" t="s">
        <v>25</v>
      </c>
      <c r="D30" s="79">
        <v>9865</v>
      </c>
      <c r="E30" s="80">
        <v>29.2</v>
      </c>
      <c r="F30" s="79">
        <v>3694</v>
      </c>
      <c r="G30" s="80">
        <v>37.4</v>
      </c>
      <c r="H30" s="79">
        <v>3493</v>
      </c>
      <c r="I30" s="80">
        <v>35.4</v>
      </c>
      <c r="J30" s="79">
        <v>197</v>
      </c>
      <c r="K30" s="80">
        <v>2</v>
      </c>
      <c r="L30" s="79">
        <v>131</v>
      </c>
      <c r="M30" s="80">
        <v>1.3</v>
      </c>
      <c r="N30" s="79">
        <v>2481</v>
      </c>
      <c r="O30" s="80">
        <v>25.1</v>
      </c>
    </row>
    <row r="31" spans="1:15" ht="15">
      <c r="A31" s="65" t="s">
        <v>51</v>
      </c>
      <c r="B31" s="66" t="s">
        <v>24</v>
      </c>
      <c r="C31" s="78" t="s">
        <v>26</v>
      </c>
      <c r="D31" s="79">
        <v>23972</v>
      </c>
      <c r="E31" s="80">
        <v>70.8</v>
      </c>
      <c r="F31" s="79">
        <v>10858</v>
      </c>
      <c r="G31" s="80">
        <v>45.3</v>
      </c>
      <c r="H31" s="79">
        <v>8075</v>
      </c>
      <c r="I31" s="80">
        <v>33.700000000000003</v>
      </c>
      <c r="J31" s="79">
        <v>482</v>
      </c>
      <c r="K31" s="80">
        <v>2</v>
      </c>
      <c r="L31" s="79">
        <v>319</v>
      </c>
      <c r="M31" s="80">
        <v>1.3</v>
      </c>
      <c r="N31" s="79">
        <v>4557</v>
      </c>
      <c r="O31" s="80">
        <v>19</v>
      </c>
    </row>
    <row r="32" spans="1:15" ht="15">
      <c r="A32" s="65" t="s">
        <v>51</v>
      </c>
      <c r="B32" s="66" t="s">
        <v>27</v>
      </c>
      <c r="C32" s="78" t="s">
        <v>28</v>
      </c>
      <c r="D32" s="79">
        <v>28473</v>
      </c>
      <c r="E32" s="80">
        <v>84.1</v>
      </c>
      <c r="F32" s="79">
        <v>13506</v>
      </c>
      <c r="G32" s="80">
        <v>47.4</v>
      </c>
      <c r="H32" s="79">
        <v>9139</v>
      </c>
      <c r="I32" s="80">
        <v>32.1</v>
      </c>
      <c r="J32" s="79">
        <v>596</v>
      </c>
      <c r="K32" s="80">
        <v>2.1</v>
      </c>
      <c r="L32" s="79">
        <v>402</v>
      </c>
      <c r="M32" s="80">
        <v>1.4</v>
      </c>
      <c r="N32" s="79">
        <v>5232</v>
      </c>
      <c r="O32" s="80">
        <v>18.399999999999999</v>
      </c>
    </row>
    <row r="33" spans="1:15" ht="15">
      <c r="A33" s="65" t="s">
        <v>51</v>
      </c>
      <c r="B33" s="66" t="s">
        <v>27</v>
      </c>
      <c r="C33" s="78" t="s">
        <v>29</v>
      </c>
      <c r="D33" s="79">
        <v>4474</v>
      </c>
      <c r="E33" s="80">
        <v>13.2</v>
      </c>
      <c r="F33" s="79">
        <v>916</v>
      </c>
      <c r="G33" s="80">
        <v>20.5</v>
      </c>
      <c r="H33" s="79">
        <v>2018</v>
      </c>
      <c r="I33" s="80">
        <v>45.1</v>
      </c>
      <c r="J33" s="79">
        <v>67</v>
      </c>
      <c r="K33" s="80">
        <v>1.5</v>
      </c>
      <c r="L33" s="79">
        <v>41</v>
      </c>
      <c r="M33" s="80">
        <v>0.9</v>
      </c>
      <c r="N33" s="79">
        <v>1473</v>
      </c>
      <c r="O33" s="80">
        <v>32.9</v>
      </c>
    </row>
    <row r="34" spans="1:15" ht="15">
      <c r="A34" s="65" t="s">
        <v>51</v>
      </c>
      <c r="B34" s="66" t="s">
        <v>27</v>
      </c>
      <c r="C34" s="78" t="s">
        <v>30</v>
      </c>
      <c r="D34" s="79">
        <v>890</v>
      </c>
      <c r="E34" s="80">
        <v>2.6</v>
      </c>
      <c r="F34" s="79">
        <v>130</v>
      </c>
      <c r="G34" s="80">
        <v>14.6</v>
      </c>
      <c r="H34" s="79">
        <v>411</v>
      </c>
      <c r="I34" s="80">
        <v>46.2</v>
      </c>
      <c r="J34" s="79">
        <v>16</v>
      </c>
      <c r="K34" s="80">
        <v>1.8</v>
      </c>
      <c r="L34" s="79">
        <v>7</v>
      </c>
      <c r="M34" s="80">
        <v>0.8</v>
      </c>
      <c r="N34" s="79">
        <v>333</v>
      </c>
      <c r="O34" s="80">
        <v>37.4</v>
      </c>
    </row>
    <row r="35" spans="1:15" ht="15">
      <c r="A35" s="65" t="s">
        <v>51</v>
      </c>
      <c r="B35" s="66" t="s">
        <v>31</v>
      </c>
      <c r="C35" s="78" t="s">
        <v>32</v>
      </c>
      <c r="D35" s="79">
        <v>11504</v>
      </c>
      <c r="E35" s="80">
        <v>34</v>
      </c>
      <c r="F35" s="79">
        <v>6227</v>
      </c>
      <c r="G35" s="80">
        <v>54.1</v>
      </c>
      <c r="H35" s="79">
        <v>3251</v>
      </c>
      <c r="I35" s="80">
        <v>28.3</v>
      </c>
      <c r="J35" s="79">
        <v>210</v>
      </c>
      <c r="K35" s="80">
        <v>1.8</v>
      </c>
      <c r="L35" s="79">
        <v>124</v>
      </c>
      <c r="M35" s="80">
        <v>1.1000000000000001</v>
      </c>
      <c r="N35" s="79">
        <v>1816</v>
      </c>
      <c r="O35" s="80">
        <v>15.8</v>
      </c>
    </row>
    <row r="36" spans="1:15" ht="15">
      <c r="A36" s="65" t="s">
        <v>51</v>
      </c>
      <c r="B36" s="66" t="s">
        <v>31</v>
      </c>
      <c r="C36" s="78" t="s">
        <v>33</v>
      </c>
      <c r="D36" s="79">
        <v>4396</v>
      </c>
      <c r="E36" s="80">
        <v>13</v>
      </c>
      <c r="F36" s="79">
        <v>1958</v>
      </c>
      <c r="G36" s="80">
        <v>44.5</v>
      </c>
      <c r="H36" s="79">
        <v>1470</v>
      </c>
      <c r="I36" s="80">
        <v>33.4</v>
      </c>
      <c r="J36" s="79">
        <v>109</v>
      </c>
      <c r="K36" s="80">
        <v>2.5</v>
      </c>
      <c r="L36" s="79">
        <v>76</v>
      </c>
      <c r="M36" s="80">
        <v>1.7</v>
      </c>
      <c r="N36" s="79">
        <v>859</v>
      </c>
      <c r="O36" s="80">
        <v>19.5</v>
      </c>
    </row>
    <row r="37" spans="1:15" ht="15">
      <c r="A37" s="65" t="s">
        <v>51</v>
      </c>
      <c r="B37" s="66" t="s">
        <v>31</v>
      </c>
      <c r="C37" s="78" t="s">
        <v>34</v>
      </c>
      <c r="D37" s="79">
        <v>9511</v>
      </c>
      <c r="E37" s="80">
        <v>28.1</v>
      </c>
      <c r="F37" s="79">
        <v>3755</v>
      </c>
      <c r="G37" s="80">
        <v>39.5</v>
      </c>
      <c r="H37" s="79">
        <v>3398</v>
      </c>
      <c r="I37" s="80">
        <v>35.700000000000003</v>
      </c>
      <c r="J37" s="79">
        <v>193</v>
      </c>
      <c r="K37" s="80">
        <v>2</v>
      </c>
      <c r="L37" s="79">
        <v>136</v>
      </c>
      <c r="M37" s="80">
        <v>1.4</v>
      </c>
      <c r="N37" s="79">
        <v>2165</v>
      </c>
      <c r="O37" s="80">
        <v>22.8</v>
      </c>
    </row>
    <row r="38" spans="1:15" ht="15">
      <c r="A38" s="65" t="s">
        <v>51</v>
      </c>
      <c r="B38" s="66" t="s">
        <v>31</v>
      </c>
      <c r="C38" s="78" t="s">
        <v>35</v>
      </c>
      <c r="D38" s="79">
        <v>7183</v>
      </c>
      <c r="E38" s="80">
        <v>21.2</v>
      </c>
      <c r="F38" s="79">
        <v>2227</v>
      </c>
      <c r="G38" s="80">
        <v>31</v>
      </c>
      <c r="H38" s="79">
        <v>2989</v>
      </c>
      <c r="I38" s="80">
        <v>41.6</v>
      </c>
      <c r="J38" s="79">
        <v>142</v>
      </c>
      <c r="K38" s="80">
        <v>2</v>
      </c>
      <c r="L38" s="79">
        <v>103</v>
      </c>
      <c r="M38" s="80">
        <v>1.4</v>
      </c>
      <c r="N38" s="79">
        <v>1825</v>
      </c>
      <c r="O38" s="80">
        <v>25.4</v>
      </c>
    </row>
    <row r="39" spans="1:15" ht="15">
      <c r="A39" s="65" t="s">
        <v>51</v>
      </c>
      <c r="B39" s="66" t="s">
        <v>31</v>
      </c>
      <c r="C39" s="78" t="s">
        <v>36</v>
      </c>
      <c r="D39" s="79">
        <v>1243</v>
      </c>
      <c r="E39" s="80">
        <v>3.7</v>
      </c>
      <c r="F39" s="79">
        <v>385</v>
      </c>
      <c r="G39" s="80">
        <v>31</v>
      </c>
      <c r="H39" s="79">
        <v>460</v>
      </c>
      <c r="I39" s="80">
        <v>37</v>
      </c>
      <c r="J39" s="79">
        <v>25</v>
      </c>
      <c r="K39" s="80">
        <v>2</v>
      </c>
      <c r="L39" s="79">
        <v>11</v>
      </c>
      <c r="M39" s="80">
        <v>0.9</v>
      </c>
      <c r="N39" s="79">
        <v>373</v>
      </c>
      <c r="O39" s="80">
        <v>30</v>
      </c>
    </row>
    <row r="40" spans="1:15" ht="15">
      <c r="A40" s="65" t="s">
        <v>51</v>
      </c>
      <c r="B40" s="66" t="s">
        <v>37</v>
      </c>
      <c r="C40" s="78" t="s">
        <v>38</v>
      </c>
      <c r="D40" s="79">
        <v>6412</v>
      </c>
      <c r="E40" s="80">
        <v>18.899999999999999</v>
      </c>
      <c r="F40" s="79">
        <v>2257</v>
      </c>
      <c r="G40" s="80">
        <v>35.200000000000003</v>
      </c>
      <c r="H40" s="79">
        <v>2769</v>
      </c>
      <c r="I40" s="80">
        <v>43.2</v>
      </c>
      <c r="J40" s="79">
        <v>52</v>
      </c>
      <c r="K40" s="80">
        <v>0.8</v>
      </c>
      <c r="L40" s="79">
        <v>31</v>
      </c>
      <c r="M40" s="80">
        <v>0.5</v>
      </c>
      <c r="N40" s="79">
        <v>1334</v>
      </c>
      <c r="O40" s="80">
        <v>20.8</v>
      </c>
    </row>
    <row r="41" spans="1:15" ht="15">
      <c r="A41" s="65" t="s">
        <v>51</v>
      </c>
      <c r="B41" s="66" t="s">
        <v>37</v>
      </c>
      <c r="C41" s="78" t="s">
        <v>39</v>
      </c>
      <c r="D41" s="79">
        <v>17070</v>
      </c>
      <c r="E41" s="80">
        <v>50.4</v>
      </c>
      <c r="F41" s="79">
        <v>8257</v>
      </c>
      <c r="G41" s="80">
        <v>48.4</v>
      </c>
      <c r="H41" s="79">
        <v>5600</v>
      </c>
      <c r="I41" s="80">
        <v>32.799999999999997</v>
      </c>
      <c r="J41" s="79">
        <v>400</v>
      </c>
      <c r="K41" s="80">
        <v>2.2999999999999998</v>
      </c>
      <c r="L41" s="79">
        <v>294</v>
      </c>
      <c r="M41" s="80">
        <v>1.7</v>
      </c>
      <c r="N41" s="79">
        <v>2813</v>
      </c>
      <c r="O41" s="80">
        <v>16.5</v>
      </c>
    </row>
    <row r="42" spans="1:15" ht="15">
      <c r="A42" s="65" t="s">
        <v>51</v>
      </c>
      <c r="B42" s="66" t="s">
        <v>37</v>
      </c>
      <c r="C42" s="78" t="s">
        <v>40</v>
      </c>
      <c r="D42" s="79">
        <v>6083</v>
      </c>
      <c r="E42" s="80">
        <v>18</v>
      </c>
      <c r="F42" s="79">
        <v>3772</v>
      </c>
      <c r="G42" s="80">
        <v>62</v>
      </c>
      <c r="H42" s="79">
        <v>1471</v>
      </c>
      <c r="I42" s="80">
        <v>24.2</v>
      </c>
      <c r="J42" s="79">
        <v>134</v>
      </c>
      <c r="K42" s="80">
        <v>2.2000000000000002</v>
      </c>
      <c r="L42" s="79">
        <v>57</v>
      </c>
      <c r="M42" s="80">
        <v>0.9</v>
      </c>
      <c r="N42" s="79">
        <v>706</v>
      </c>
      <c r="O42" s="80">
        <v>11.6</v>
      </c>
    </row>
    <row r="43" spans="1:15" ht="15">
      <c r="A43" s="65" t="s">
        <v>51</v>
      </c>
      <c r="B43" s="66" t="s">
        <v>37</v>
      </c>
      <c r="C43" s="78" t="s">
        <v>41</v>
      </c>
      <c r="D43" s="79">
        <v>2695</v>
      </c>
      <c r="E43" s="80">
        <v>8</v>
      </c>
      <c r="F43" s="79">
        <v>182</v>
      </c>
      <c r="G43" s="80">
        <v>6.8</v>
      </c>
      <c r="H43" s="79">
        <v>1100</v>
      </c>
      <c r="I43" s="80">
        <v>40.799999999999997</v>
      </c>
      <c r="J43" s="79">
        <v>61</v>
      </c>
      <c r="K43" s="80">
        <v>2.2999999999999998</v>
      </c>
      <c r="L43" s="79">
        <v>51</v>
      </c>
      <c r="M43" s="80">
        <v>1.9</v>
      </c>
      <c r="N43" s="79">
        <v>1352</v>
      </c>
      <c r="O43" s="80">
        <v>50.2</v>
      </c>
    </row>
    <row r="44" spans="1:15" ht="15">
      <c r="A44" s="65" t="s">
        <v>51</v>
      </c>
      <c r="B44" s="66" t="s">
        <v>37</v>
      </c>
      <c r="C44" s="78" t="s">
        <v>42</v>
      </c>
      <c r="D44" s="79">
        <v>598</v>
      </c>
      <c r="E44" s="80">
        <v>1.8</v>
      </c>
      <c r="F44" s="79">
        <v>56</v>
      </c>
      <c r="G44" s="80">
        <v>9.4</v>
      </c>
      <c r="H44" s="79">
        <v>261</v>
      </c>
      <c r="I44" s="80">
        <v>43.6</v>
      </c>
      <c r="J44" s="79">
        <v>20</v>
      </c>
      <c r="K44" s="80">
        <v>3.3</v>
      </c>
      <c r="L44" s="79">
        <v>15</v>
      </c>
      <c r="M44" s="80">
        <v>2.5</v>
      </c>
      <c r="N44" s="79">
        <v>261</v>
      </c>
      <c r="O44" s="80">
        <v>43.6</v>
      </c>
    </row>
    <row r="45" spans="1:15" ht="26.25">
      <c r="A45" s="65" t="s">
        <v>51</v>
      </c>
      <c r="B45" s="66" t="s">
        <v>37</v>
      </c>
      <c r="C45" s="82" t="s">
        <v>157</v>
      </c>
      <c r="D45" s="79">
        <v>979</v>
      </c>
      <c r="E45" s="80">
        <v>2.9</v>
      </c>
      <c r="F45" s="79">
        <v>28</v>
      </c>
      <c r="G45" s="80">
        <v>2.9</v>
      </c>
      <c r="H45" s="79">
        <v>367</v>
      </c>
      <c r="I45" s="80">
        <v>37.5</v>
      </c>
      <c r="J45" s="79">
        <v>12</v>
      </c>
      <c r="K45" s="80">
        <v>1.2</v>
      </c>
      <c r="L45" s="79">
        <v>2</v>
      </c>
      <c r="M45" s="80">
        <v>0.2</v>
      </c>
      <c r="N45" s="79">
        <v>572</v>
      </c>
      <c r="O45" s="80">
        <v>58.4</v>
      </c>
    </row>
    <row r="46" spans="1:15" ht="15">
      <c r="A46" s="65" t="s">
        <v>51</v>
      </c>
      <c r="B46" s="66" t="s">
        <v>44</v>
      </c>
      <c r="C46" s="78" t="s">
        <v>45</v>
      </c>
      <c r="D46" s="79">
        <v>3104</v>
      </c>
      <c r="E46" s="80">
        <v>9.1999999999999993</v>
      </c>
      <c r="F46" s="79">
        <v>2666</v>
      </c>
      <c r="G46" s="80">
        <v>85.9</v>
      </c>
      <c r="H46" s="79">
        <v>192</v>
      </c>
      <c r="I46" s="80">
        <v>6.2</v>
      </c>
      <c r="J46" s="79">
        <v>72</v>
      </c>
      <c r="K46" s="80">
        <v>2.2999999999999998</v>
      </c>
      <c r="L46" s="79">
        <v>23</v>
      </c>
      <c r="M46" s="80">
        <v>0.7</v>
      </c>
      <c r="N46" s="79">
        <v>174</v>
      </c>
      <c r="O46" s="80">
        <v>5.6</v>
      </c>
    </row>
    <row r="47" spans="1:15" ht="15">
      <c r="A47" s="65" t="s">
        <v>51</v>
      </c>
      <c r="B47" s="66" t="s">
        <v>44</v>
      </c>
      <c r="C47" s="78" t="s">
        <v>46</v>
      </c>
      <c r="D47" s="79">
        <v>5987</v>
      </c>
      <c r="E47" s="80">
        <v>17.7</v>
      </c>
      <c r="F47" s="79">
        <v>4369</v>
      </c>
      <c r="G47" s="80">
        <v>73</v>
      </c>
      <c r="H47" s="79">
        <v>959</v>
      </c>
      <c r="I47" s="80">
        <v>16</v>
      </c>
      <c r="J47" s="79">
        <v>120</v>
      </c>
      <c r="K47" s="80">
        <v>2</v>
      </c>
      <c r="L47" s="79">
        <v>84</v>
      </c>
      <c r="M47" s="80">
        <v>1.4</v>
      </c>
      <c r="N47" s="79">
        <v>539</v>
      </c>
      <c r="O47" s="80">
        <v>9</v>
      </c>
    </row>
    <row r="48" spans="1:15" ht="15">
      <c r="A48" s="65" t="s">
        <v>51</v>
      </c>
      <c r="B48" s="66" t="s">
        <v>44</v>
      </c>
      <c r="C48" s="78" t="s">
        <v>47</v>
      </c>
      <c r="D48" s="79">
        <v>9230</v>
      </c>
      <c r="E48" s="80">
        <v>27.3</v>
      </c>
      <c r="F48" s="79">
        <v>4497</v>
      </c>
      <c r="G48" s="80">
        <v>48.7</v>
      </c>
      <c r="H48" s="79">
        <v>3072</v>
      </c>
      <c r="I48" s="80">
        <v>33.299999999999997</v>
      </c>
      <c r="J48" s="79">
        <v>202</v>
      </c>
      <c r="K48" s="80">
        <v>2.2000000000000002</v>
      </c>
      <c r="L48" s="79">
        <v>156</v>
      </c>
      <c r="M48" s="80">
        <v>1.7</v>
      </c>
      <c r="N48" s="79">
        <v>1459</v>
      </c>
      <c r="O48" s="80">
        <v>15.8</v>
      </c>
    </row>
    <row r="49" spans="1:15" ht="15">
      <c r="A49" s="65" t="s">
        <v>51</v>
      </c>
      <c r="B49" s="66" t="s">
        <v>44</v>
      </c>
      <c r="C49" s="78" t="s">
        <v>48</v>
      </c>
      <c r="D49" s="79">
        <v>10328</v>
      </c>
      <c r="E49" s="80">
        <v>30.5</v>
      </c>
      <c r="F49" s="79">
        <v>2193</v>
      </c>
      <c r="G49" s="80">
        <v>21.2</v>
      </c>
      <c r="H49" s="79">
        <v>4881</v>
      </c>
      <c r="I49" s="80">
        <v>47.3</v>
      </c>
      <c r="J49" s="79">
        <v>214</v>
      </c>
      <c r="K49" s="80">
        <v>2.1</v>
      </c>
      <c r="L49" s="79">
        <v>150</v>
      </c>
      <c r="M49" s="80">
        <v>1.5</v>
      </c>
      <c r="N49" s="79">
        <v>3040</v>
      </c>
      <c r="O49" s="80">
        <v>29.4</v>
      </c>
    </row>
    <row r="50" spans="1:15" ht="26.25">
      <c r="A50" s="65" t="s">
        <v>51</v>
      </c>
      <c r="B50" s="66" t="s">
        <v>44</v>
      </c>
      <c r="C50" s="82" t="s">
        <v>129</v>
      </c>
      <c r="D50" s="79">
        <v>3787</v>
      </c>
      <c r="E50" s="80">
        <v>11.2</v>
      </c>
      <c r="F50" s="79">
        <v>285</v>
      </c>
      <c r="G50" s="80">
        <v>7.5</v>
      </c>
      <c r="H50" s="79">
        <v>1973</v>
      </c>
      <c r="I50" s="80">
        <v>52.1</v>
      </c>
      <c r="J50" s="79">
        <v>54</v>
      </c>
      <c r="K50" s="80">
        <v>1.4</v>
      </c>
      <c r="L50" s="79">
        <v>27</v>
      </c>
      <c r="M50" s="80">
        <v>0.7</v>
      </c>
      <c r="N50" s="79">
        <v>1475</v>
      </c>
      <c r="O50" s="80">
        <v>38.9</v>
      </c>
    </row>
    <row r="51" spans="1:15" ht="15">
      <c r="A51" s="65" t="s">
        <v>51</v>
      </c>
      <c r="B51" s="66" t="s">
        <v>44</v>
      </c>
      <c r="C51" s="78" t="s">
        <v>50</v>
      </c>
      <c r="D51" s="79">
        <v>1401</v>
      </c>
      <c r="E51" s="80">
        <v>4.0999999999999996</v>
      </c>
      <c r="F51" s="79">
        <v>542</v>
      </c>
      <c r="G51" s="80">
        <v>38.700000000000003</v>
      </c>
      <c r="H51" s="79">
        <v>491</v>
      </c>
      <c r="I51" s="80">
        <v>35</v>
      </c>
      <c r="J51" s="79">
        <v>17</v>
      </c>
      <c r="K51" s="80">
        <v>1.2</v>
      </c>
      <c r="L51" s="79">
        <v>10</v>
      </c>
      <c r="M51" s="80">
        <v>0.7</v>
      </c>
      <c r="N51" s="79">
        <v>351</v>
      </c>
      <c r="O51" s="80">
        <v>25.1</v>
      </c>
    </row>
    <row r="52" spans="1:15" ht="15">
      <c r="A52" s="68"/>
      <c r="B52" s="69"/>
      <c r="C52" s="70"/>
      <c r="D52" s="81"/>
      <c r="E52" s="71"/>
      <c r="F52" s="81"/>
      <c r="G52" s="71"/>
      <c r="H52" s="81"/>
      <c r="I52" s="69"/>
      <c r="J52" s="81"/>
      <c r="K52" s="70"/>
      <c r="L52" s="81"/>
      <c r="M52" s="70"/>
      <c r="N52" s="81"/>
      <c r="O52" s="71"/>
    </row>
    <row r="53" spans="1:15" ht="15">
      <c r="A53" s="62" t="s">
        <v>52</v>
      </c>
      <c r="B53" s="63" t="s">
        <v>23</v>
      </c>
      <c r="C53" s="83" t="s">
        <v>23</v>
      </c>
      <c r="D53" s="84">
        <v>25745</v>
      </c>
      <c r="E53" s="85">
        <v>100</v>
      </c>
      <c r="F53" s="84">
        <v>10894</v>
      </c>
      <c r="G53" s="85">
        <v>42.3</v>
      </c>
      <c r="H53" s="84">
        <v>6817</v>
      </c>
      <c r="I53" s="85">
        <v>26.5</v>
      </c>
      <c r="J53" s="84">
        <v>789</v>
      </c>
      <c r="K53" s="85">
        <v>3.1</v>
      </c>
      <c r="L53" s="84">
        <v>632</v>
      </c>
      <c r="M53" s="85">
        <v>2.5</v>
      </c>
      <c r="N53" s="84">
        <v>7245</v>
      </c>
      <c r="O53" s="85">
        <v>28.1</v>
      </c>
    </row>
    <row r="54" spans="1:15" ht="15">
      <c r="A54" s="65" t="s">
        <v>52</v>
      </c>
      <c r="B54" s="66" t="s">
        <v>24</v>
      </c>
      <c r="C54" s="78" t="s">
        <v>25</v>
      </c>
      <c r="D54" s="79">
        <v>13270</v>
      </c>
      <c r="E54" s="80">
        <v>51.5</v>
      </c>
      <c r="F54" s="79">
        <v>4861</v>
      </c>
      <c r="G54" s="80">
        <v>36.6</v>
      </c>
      <c r="H54" s="79">
        <v>3858</v>
      </c>
      <c r="I54" s="80">
        <v>29.1</v>
      </c>
      <c r="J54" s="79">
        <v>391</v>
      </c>
      <c r="K54" s="80">
        <v>2.9</v>
      </c>
      <c r="L54" s="79">
        <v>342</v>
      </c>
      <c r="M54" s="80">
        <v>2.6</v>
      </c>
      <c r="N54" s="79">
        <v>4160</v>
      </c>
      <c r="O54" s="80">
        <v>31.3</v>
      </c>
    </row>
    <row r="55" spans="1:15" ht="15">
      <c r="A55" s="65" t="s">
        <v>52</v>
      </c>
      <c r="B55" s="66" t="s">
        <v>24</v>
      </c>
      <c r="C55" s="78" t="s">
        <v>26</v>
      </c>
      <c r="D55" s="79">
        <v>12475</v>
      </c>
      <c r="E55" s="80">
        <v>48.5</v>
      </c>
      <c r="F55" s="79">
        <v>6033</v>
      </c>
      <c r="G55" s="80">
        <v>48.4</v>
      </c>
      <c r="H55" s="79">
        <v>2959</v>
      </c>
      <c r="I55" s="80">
        <v>23.7</v>
      </c>
      <c r="J55" s="79">
        <v>398</v>
      </c>
      <c r="K55" s="80">
        <v>3.2</v>
      </c>
      <c r="L55" s="79">
        <v>290</v>
      </c>
      <c r="M55" s="80">
        <v>2.2999999999999998</v>
      </c>
      <c r="N55" s="79">
        <v>3085</v>
      </c>
      <c r="O55" s="80">
        <v>24.7</v>
      </c>
    </row>
    <row r="56" spans="1:15" ht="15">
      <c r="A56" s="65" t="s">
        <v>52</v>
      </c>
      <c r="B56" s="66" t="s">
        <v>27</v>
      </c>
      <c r="C56" s="78" t="s">
        <v>28</v>
      </c>
      <c r="D56" s="79">
        <v>20233</v>
      </c>
      <c r="E56" s="80">
        <v>78.599999999999994</v>
      </c>
      <c r="F56" s="79">
        <v>9449</v>
      </c>
      <c r="G56" s="80">
        <v>46.7</v>
      </c>
      <c r="H56" s="79">
        <v>4987</v>
      </c>
      <c r="I56" s="80">
        <v>24.6</v>
      </c>
      <c r="J56" s="79">
        <v>658</v>
      </c>
      <c r="K56" s="80">
        <v>3.3</v>
      </c>
      <c r="L56" s="79">
        <v>537</v>
      </c>
      <c r="M56" s="80">
        <v>2.7</v>
      </c>
      <c r="N56" s="79">
        <v>5139</v>
      </c>
      <c r="O56" s="80">
        <v>25.4</v>
      </c>
    </row>
    <row r="57" spans="1:15" ht="15">
      <c r="A57" s="65" t="s">
        <v>52</v>
      </c>
      <c r="B57" s="66" t="s">
        <v>27</v>
      </c>
      <c r="C57" s="78" t="s">
        <v>29</v>
      </c>
      <c r="D57" s="79">
        <v>4464</v>
      </c>
      <c r="E57" s="80">
        <v>17.3</v>
      </c>
      <c r="F57" s="79">
        <v>1239</v>
      </c>
      <c r="G57" s="80">
        <v>27.8</v>
      </c>
      <c r="H57" s="79">
        <v>1410</v>
      </c>
      <c r="I57" s="80">
        <v>31.6</v>
      </c>
      <c r="J57" s="79">
        <v>115</v>
      </c>
      <c r="K57" s="80">
        <v>2.6</v>
      </c>
      <c r="L57" s="79">
        <v>85</v>
      </c>
      <c r="M57" s="80">
        <v>1.9</v>
      </c>
      <c r="N57" s="79">
        <v>1700</v>
      </c>
      <c r="O57" s="80">
        <v>38.1</v>
      </c>
    </row>
    <row r="58" spans="1:15" ht="15">
      <c r="A58" s="65" t="s">
        <v>52</v>
      </c>
      <c r="B58" s="66" t="s">
        <v>27</v>
      </c>
      <c r="C58" s="78" t="s">
        <v>30</v>
      </c>
      <c r="D58" s="79">
        <v>1048</v>
      </c>
      <c r="E58" s="80">
        <v>4.0999999999999996</v>
      </c>
      <c r="F58" s="79">
        <v>206</v>
      </c>
      <c r="G58" s="80">
        <v>19.7</v>
      </c>
      <c r="H58" s="79">
        <v>420</v>
      </c>
      <c r="I58" s="80">
        <v>40.1</v>
      </c>
      <c r="J58" s="79">
        <v>16</v>
      </c>
      <c r="K58" s="80">
        <v>1.5</v>
      </c>
      <c r="L58" s="79">
        <v>10</v>
      </c>
      <c r="M58" s="80">
        <v>1</v>
      </c>
      <c r="N58" s="79">
        <v>406</v>
      </c>
      <c r="O58" s="80">
        <v>38.700000000000003</v>
      </c>
    </row>
    <row r="59" spans="1:15" ht="15">
      <c r="A59" s="65" t="s">
        <v>52</v>
      </c>
      <c r="B59" s="66" t="s">
        <v>31</v>
      </c>
      <c r="C59" s="78" t="s">
        <v>32</v>
      </c>
      <c r="D59" s="79">
        <v>7004</v>
      </c>
      <c r="E59" s="80">
        <v>27.2</v>
      </c>
      <c r="F59" s="79">
        <v>3842</v>
      </c>
      <c r="G59" s="80">
        <v>54.9</v>
      </c>
      <c r="H59" s="79">
        <v>1431</v>
      </c>
      <c r="I59" s="80">
        <v>20.399999999999999</v>
      </c>
      <c r="J59" s="79">
        <v>211</v>
      </c>
      <c r="K59" s="80">
        <v>3</v>
      </c>
      <c r="L59" s="79">
        <v>171</v>
      </c>
      <c r="M59" s="80">
        <v>2.4</v>
      </c>
      <c r="N59" s="79">
        <v>1520</v>
      </c>
      <c r="O59" s="80">
        <v>21.7</v>
      </c>
    </row>
    <row r="60" spans="1:15" ht="15">
      <c r="A60" s="65" t="s">
        <v>52</v>
      </c>
      <c r="B60" s="66" t="s">
        <v>31</v>
      </c>
      <c r="C60" s="78" t="s">
        <v>33</v>
      </c>
      <c r="D60" s="79">
        <v>3051</v>
      </c>
      <c r="E60" s="80">
        <v>11.9</v>
      </c>
      <c r="F60" s="79">
        <v>1363</v>
      </c>
      <c r="G60" s="80">
        <v>44.7</v>
      </c>
      <c r="H60" s="79">
        <v>754</v>
      </c>
      <c r="I60" s="80">
        <v>24.7</v>
      </c>
      <c r="J60" s="79">
        <v>103</v>
      </c>
      <c r="K60" s="80">
        <v>3.4</v>
      </c>
      <c r="L60" s="79">
        <v>85</v>
      </c>
      <c r="M60" s="80">
        <v>2.8</v>
      </c>
      <c r="N60" s="79">
        <v>831</v>
      </c>
      <c r="O60" s="80">
        <v>27.2</v>
      </c>
    </row>
    <row r="61" spans="1:15" ht="15">
      <c r="A61" s="65" t="s">
        <v>52</v>
      </c>
      <c r="B61" s="66" t="s">
        <v>31</v>
      </c>
      <c r="C61" s="78" t="s">
        <v>34</v>
      </c>
      <c r="D61" s="79">
        <v>7362</v>
      </c>
      <c r="E61" s="80">
        <v>28.6</v>
      </c>
      <c r="F61" s="79">
        <v>3029</v>
      </c>
      <c r="G61" s="80">
        <v>41.1</v>
      </c>
      <c r="H61" s="79">
        <v>1888</v>
      </c>
      <c r="I61" s="80">
        <v>25.6</v>
      </c>
      <c r="J61" s="79">
        <v>259</v>
      </c>
      <c r="K61" s="80">
        <v>3.5</v>
      </c>
      <c r="L61" s="79">
        <v>212</v>
      </c>
      <c r="M61" s="80">
        <v>2.9</v>
      </c>
      <c r="N61" s="79">
        <v>2186</v>
      </c>
      <c r="O61" s="80">
        <v>29.7</v>
      </c>
    </row>
    <row r="62" spans="1:15" ht="15">
      <c r="A62" s="65" t="s">
        <v>52</v>
      </c>
      <c r="B62" s="66" t="s">
        <v>31</v>
      </c>
      <c r="C62" s="78" t="s">
        <v>35</v>
      </c>
      <c r="D62" s="79">
        <v>7062</v>
      </c>
      <c r="E62" s="80">
        <v>27.4</v>
      </c>
      <c r="F62" s="79">
        <v>2269</v>
      </c>
      <c r="G62" s="80">
        <v>32.1</v>
      </c>
      <c r="H62" s="79">
        <v>2309</v>
      </c>
      <c r="I62" s="80">
        <v>32.700000000000003</v>
      </c>
      <c r="J62" s="79">
        <v>180</v>
      </c>
      <c r="K62" s="80">
        <v>2.5</v>
      </c>
      <c r="L62" s="79">
        <v>135</v>
      </c>
      <c r="M62" s="80">
        <v>1.9</v>
      </c>
      <c r="N62" s="79">
        <v>2304</v>
      </c>
      <c r="O62" s="80">
        <v>32.6</v>
      </c>
    </row>
    <row r="63" spans="1:15" ht="15">
      <c r="A63" s="65" t="s">
        <v>52</v>
      </c>
      <c r="B63" s="66" t="s">
        <v>31</v>
      </c>
      <c r="C63" s="78" t="s">
        <v>36</v>
      </c>
      <c r="D63" s="79">
        <v>1266</v>
      </c>
      <c r="E63" s="80">
        <v>4.9000000000000004</v>
      </c>
      <c r="F63" s="79">
        <v>391</v>
      </c>
      <c r="G63" s="80">
        <v>30.9</v>
      </c>
      <c r="H63" s="79">
        <v>435</v>
      </c>
      <c r="I63" s="80">
        <v>34.4</v>
      </c>
      <c r="J63" s="79">
        <v>36</v>
      </c>
      <c r="K63" s="80">
        <v>2.8</v>
      </c>
      <c r="L63" s="79">
        <v>29</v>
      </c>
      <c r="M63" s="80">
        <v>2.2999999999999998</v>
      </c>
      <c r="N63" s="79">
        <v>404</v>
      </c>
      <c r="O63" s="80">
        <v>31.9</v>
      </c>
    </row>
    <row r="64" spans="1:15" ht="15">
      <c r="A64" s="65" t="s">
        <v>52</v>
      </c>
      <c r="B64" s="66" t="s">
        <v>37</v>
      </c>
      <c r="C64" s="78" t="s">
        <v>38</v>
      </c>
      <c r="D64" s="79">
        <v>337</v>
      </c>
      <c r="E64" s="80">
        <v>1.3</v>
      </c>
      <c r="F64" s="79">
        <v>121</v>
      </c>
      <c r="G64" s="80">
        <v>35.9</v>
      </c>
      <c r="H64" s="79">
        <v>105</v>
      </c>
      <c r="I64" s="80">
        <v>31.2</v>
      </c>
      <c r="J64" s="79">
        <v>6</v>
      </c>
      <c r="K64" s="80">
        <v>1.8</v>
      </c>
      <c r="L64" s="79">
        <v>2</v>
      </c>
      <c r="M64" s="80">
        <v>0.6</v>
      </c>
      <c r="N64" s="79">
        <v>105</v>
      </c>
      <c r="O64" s="80">
        <v>31.2</v>
      </c>
    </row>
    <row r="65" spans="1:15" ht="15">
      <c r="A65" s="65" t="s">
        <v>52</v>
      </c>
      <c r="B65" s="66" t="s">
        <v>37</v>
      </c>
      <c r="C65" s="78" t="s">
        <v>39</v>
      </c>
      <c r="D65" s="79">
        <v>15616</v>
      </c>
      <c r="E65" s="80">
        <v>60.7</v>
      </c>
      <c r="F65" s="79">
        <v>7496</v>
      </c>
      <c r="G65" s="80">
        <v>48</v>
      </c>
      <c r="H65" s="79">
        <v>4085</v>
      </c>
      <c r="I65" s="80">
        <v>26.2</v>
      </c>
      <c r="J65" s="79">
        <v>548</v>
      </c>
      <c r="K65" s="80">
        <v>3.5</v>
      </c>
      <c r="L65" s="79">
        <v>474</v>
      </c>
      <c r="M65" s="80">
        <v>3</v>
      </c>
      <c r="N65" s="79">
        <v>3487</v>
      </c>
      <c r="O65" s="80">
        <v>22.3</v>
      </c>
    </row>
    <row r="66" spans="1:15" ht="15">
      <c r="A66" s="65" t="s">
        <v>52</v>
      </c>
      <c r="B66" s="66" t="s">
        <v>37</v>
      </c>
      <c r="C66" s="78" t="s">
        <v>40</v>
      </c>
      <c r="D66" s="79">
        <v>4652</v>
      </c>
      <c r="E66" s="80">
        <v>18.100000000000001</v>
      </c>
      <c r="F66" s="79">
        <v>2918</v>
      </c>
      <c r="G66" s="80">
        <v>62.7</v>
      </c>
      <c r="H66" s="79">
        <v>882</v>
      </c>
      <c r="I66" s="80">
        <v>19</v>
      </c>
      <c r="J66" s="79">
        <v>125</v>
      </c>
      <c r="K66" s="80">
        <v>2.7</v>
      </c>
      <c r="L66" s="79">
        <v>88</v>
      </c>
      <c r="M66" s="80">
        <v>1.9</v>
      </c>
      <c r="N66" s="79">
        <v>727</v>
      </c>
      <c r="O66" s="80">
        <v>15.6</v>
      </c>
    </row>
    <row r="67" spans="1:15" ht="15">
      <c r="A67" s="65" t="s">
        <v>52</v>
      </c>
      <c r="B67" s="66" t="s">
        <v>37</v>
      </c>
      <c r="C67" s="78" t="s">
        <v>41</v>
      </c>
      <c r="D67" s="79">
        <v>3176</v>
      </c>
      <c r="E67" s="80">
        <v>12.3</v>
      </c>
      <c r="F67" s="79">
        <v>276</v>
      </c>
      <c r="G67" s="80">
        <v>8.6999999999999993</v>
      </c>
      <c r="H67" s="79">
        <v>1047</v>
      </c>
      <c r="I67" s="80">
        <v>33</v>
      </c>
      <c r="J67" s="79">
        <v>75</v>
      </c>
      <c r="K67" s="80">
        <v>2.4</v>
      </c>
      <c r="L67" s="79">
        <v>55</v>
      </c>
      <c r="M67" s="80">
        <v>1.7</v>
      </c>
      <c r="N67" s="79">
        <v>1778</v>
      </c>
      <c r="O67" s="80">
        <v>56</v>
      </c>
    </row>
    <row r="68" spans="1:15" ht="15">
      <c r="A68" s="65" t="s">
        <v>52</v>
      </c>
      <c r="B68" s="66" t="s">
        <v>37</v>
      </c>
      <c r="C68" s="78" t="s">
        <v>42</v>
      </c>
      <c r="D68" s="79">
        <v>477</v>
      </c>
      <c r="E68" s="80">
        <v>1.9</v>
      </c>
      <c r="F68" s="79">
        <v>61</v>
      </c>
      <c r="G68" s="80">
        <v>12.8</v>
      </c>
      <c r="H68" s="79">
        <v>157</v>
      </c>
      <c r="I68" s="80">
        <v>32.9</v>
      </c>
      <c r="J68" s="79">
        <v>14</v>
      </c>
      <c r="K68" s="80">
        <v>2.9</v>
      </c>
      <c r="L68" s="79">
        <v>8</v>
      </c>
      <c r="M68" s="80">
        <v>1.7</v>
      </c>
      <c r="N68" s="79">
        <v>245</v>
      </c>
      <c r="O68" s="80">
        <v>51.4</v>
      </c>
    </row>
    <row r="69" spans="1:15" ht="15">
      <c r="A69" s="65" t="s">
        <v>52</v>
      </c>
      <c r="B69" s="66" t="s">
        <v>37</v>
      </c>
      <c r="C69" s="78" t="s">
        <v>67</v>
      </c>
      <c r="D69" s="79">
        <v>1487</v>
      </c>
      <c r="E69" s="80">
        <v>5.8</v>
      </c>
      <c r="F69" s="79">
        <v>22</v>
      </c>
      <c r="G69" s="80">
        <v>1.5</v>
      </c>
      <c r="H69" s="79">
        <v>541</v>
      </c>
      <c r="I69" s="80">
        <v>36.4</v>
      </c>
      <c r="J69" s="79">
        <v>21</v>
      </c>
      <c r="K69" s="80">
        <v>1.4</v>
      </c>
      <c r="L69" s="79">
        <v>5</v>
      </c>
      <c r="M69" s="80">
        <v>0.3</v>
      </c>
      <c r="N69" s="79">
        <v>903</v>
      </c>
      <c r="O69" s="80">
        <v>60.7</v>
      </c>
    </row>
    <row r="70" spans="1:15" ht="15">
      <c r="A70" s="65" t="s">
        <v>52</v>
      </c>
      <c r="B70" s="66" t="s">
        <v>44</v>
      </c>
      <c r="C70" s="78" t="s">
        <v>45</v>
      </c>
      <c r="D70" s="79">
        <v>1366</v>
      </c>
      <c r="E70" s="80">
        <v>5.3</v>
      </c>
      <c r="F70" s="79">
        <v>1166</v>
      </c>
      <c r="G70" s="80">
        <v>85.4</v>
      </c>
      <c r="H70" s="79">
        <v>97</v>
      </c>
      <c r="I70" s="80">
        <v>7.1</v>
      </c>
      <c r="J70" s="79">
        <v>26</v>
      </c>
      <c r="K70" s="80">
        <v>1.9</v>
      </c>
      <c r="L70" s="79">
        <v>16</v>
      </c>
      <c r="M70" s="80">
        <v>1.2</v>
      </c>
      <c r="N70" s="79">
        <v>77</v>
      </c>
      <c r="O70" s="80">
        <v>5.6</v>
      </c>
    </row>
    <row r="71" spans="1:15" ht="15">
      <c r="A71" s="65" t="s">
        <v>52</v>
      </c>
      <c r="B71" s="66" t="s">
        <v>44</v>
      </c>
      <c r="C71" s="78" t="s">
        <v>46</v>
      </c>
      <c r="D71" s="79">
        <v>3289</v>
      </c>
      <c r="E71" s="80">
        <v>12.8</v>
      </c>
      <c r="F71" s="79">
        <v>2499</v>
      </c>
      <c r="G71" s="80">
        <v>76</v>
      </c>
      <c r="H71" s="79">
        <v>356</v>
      </c>
      <c r="I71" s="80">
        <v>10.8</v>
      </c>
      <c r="J71" s="79">
        <v>98</v>
      </c>
      <c r="K71" s="80">
        <v>3</v>
      </c>
      <c r="L71" s="79">
        <v>83</v>
      </c>
      <c r="M71" s="80">
        <v>2.5</v>
      </c>
      <c r="N71" s="79">
        <v>336</v>
      </c>
      <c r="O71" s="80">
        <v>10.199999999999999</v>
      </c>
    </row>
    <row r="72" spans="1:15" ht="15">
      <c r="A72" s="65" t="s">
        <v>52</v>
      </c>
      <c r="B72" s="66" t="s">
        <v>44</v>
      </c>
      <c r="C72" s="78" t="s">
        <v>47</v>
      </c>
      <c r="D72" s="79">
        <v>6304</v>
      </c>
      <c r="E72" s="80">
        <v>24.5</v>
      </c>
      <c r="F72" s="79">
        <v>3395</v>
      </c>
      <c r="G72" s="80">
        <v>53.9</v>
      </c>
      <c r="H72" s="79">
        <v>1355</v>
      </c>
      <c r="I72" s="80">
        <v>21.5</v>
      </c>
      <c r="J72" s="79">
        <v>256</v>
      </c>
      <c r="K72" s="80">
        <v>4.0999999999999996</v>
      </c>
      <c r="L72" s="79">
        <v>218</v>
      </c>
      <c r="M72" s="80">
        <v>3.5</v>
      </c>
      <c r="N72" s="79">
        <v>1298</v>
      </c>
      <c r="O72" s="80">
        <v>20.6</v>
      </c>
    </row>
    <row r="73" spans="1:15" ht="15">
      <c r="A73" s="65" t="s">
        <v>52</v>
      </c>
      <c r="B73" s="66" t="s">
        <v>44</v>
      </c>
      <c r="C73" s="78" t="s">
        <v>48</v>
      </c>
      <c r="D73" s="79">
        <v>9261</v>
      </c>
      <c r="E73" s="80">
        <v>36</v>
      </c>
      <c r="F73" s="79">
        <v>2582</v>
      </c>
      <c r="G73" s="80">
        <v>27.9</v>
      </c>
      <c r="H73" s="79">
        <v>3000</v>
      </c>
      <c r="I73" s="80">
        <v>32.4</v>
      </c>
      <c r="J73" s="79">
        <v>293</v>
      </c>
      <c r="K73" s="80">
        <v>3.2</v>
      </c>
      <c r="L73" s="79">
        <v>232</v>
      </c>
      <c r="M73" s="80">
        <v>2.5</v>
      </c>
      <c r="N73" s="79">
        <v>3386</v>
      </c>
      <c r="O73" s="80">
        <v>36.6</v>
      </c>
    </row>
    <row r="74" spans="1:15" ht="15">
      <c r="A74" s="65" t="s">
        <v>52</v>
      </c>
      <c r="B74" s="66" t="s">
        <v>44</v>
      </c>
      <c r="C74" s="78" t="s">
        <v>49</v>
      </c>
      <c r="D74" s="79">
        <v>3930</v>
      </c>
      <c r="E74" s="80">
        <v>15.3</v>
      </c>
      <c r="F74" s="79">
        <v>606</v>
      </c>
      <c r="G74" s="80">
        <v>15.4</v>
      </c>
      <c r="H74" s="79">
        <v>1521</v>
      </c>
      <c r="I74" s="80">
        <v>38.700000000000003</v>
      </c>
      <c r="J74" s="79">
        <v>91</v>
      </c>
      <c r="K74" s="80">
        <v>2.2999999999999998</v>
      </c>
      <c r="L74" s="79">
        <v>63</v>
      </c>
      <c r="M74" s="80">
        <v>1.6</v>
      </c>
      <c r="N74" s="79">
        <v>1712</v>
      </c>
      <c r="O74" s="80">
        <v>43.6</v>
      </c>
    </row>
    <row r="75" spans="1:15" ht="15">
      <c r="A75" s="65" t="s">
        <v>52</v>
      </c>
      <c r="B75" s="66" t="s">
        <v>44</v>
      </c>
      <c r="C75" s="78" t="s">
        <v>50</v>
      </c>
      <c r="D75" s="79">
        <v>1595</v>
      </c>
      <c r="E75" s="80">
        <v>6.2</v>
      </c>
      <c r="F75" s="79">
        <v>646</v>
      </c>
      <c r="G75" s="80">
        <v>40.5</v>
      </c>
      <c r="H75" s="79">
        <v>488</v>
      </c>
      <c r="I75" s="80">
        <v>30.6</v>
      </c>
      <c r="J75" s="79">
        <v>25</v>
      </c>
      <c r="K75" s="80">
        <v>1.6</v>
      </c>
      <c r="L75" s="79">
        <v>20</v>
      </c>
      <c r="M75" s="80">
        <v>1.3</v>
      </c>
      <c r="N75" s="79">
        <v>436</v>
      </c>
      <c r="O75" s="80">
        <v>27.3</v>
      </c>
    </row>
    <row r="76" spans="1:15" ht="15">
      <c r="A76" s="68"/>
      <c r="B76" s="69"/>
      <c r="C76" s="70"/>
      <c r="D76" s="81"/>
      <c r="E76" s="71"/>
      <c r="F76" s="81"/>
      <c r="G76" s="71"/>
      <c r="H76" s="81"/>
      <c r="I76" s="69"/>
      <c r="J76" s="81"/>
      <c r="K76" s="70"/>
      <c r="L76" s="81"/>
      <c r="M76" s="70"/>
      <c r="N76" s="81"/>
      <c r="O76" s="71"/>
    </row>
    <row r="77" spans="1:15" ht="15">
      <c r="A77" s="62" t="s">
        <v>53</v>
      </c>
      <c r="B77" s="63" t="s">
        <v>23</v>
      </c>
      <c r="C77" s="83" t="s">
        <v>23</v>
      </c>
      <c r="D77" s="84">
        <v>77624</v>
      </c>
      <c r="E77" s="85">
        <v>100</v>
      </c>
      <c r="F77" s="84">
        <v>35880</v>
      </c>
      <c r="G77" s="85">
        <v>46.2</v>
      </c>
      <c r="H77" s="84">
        <v>18596</v>
      </c>
      <c r="I77" s="85">
        <v>24</v>
      </c>
      <c r="J77" s="84">
        <v>1425</v>
      </c>
      <c r="K77" s="85">
        <v>1.8</v>
      </c>
      <c r="L77" s="84">
        <v>684</v>
      </c>
      <c r="M77" s="85">
        <v>0.9</v>
      </c>
      <c r="N77" s="84">
        <v>21723</v>
      </c>
      <c r="O77" s="85">
        <v>28</v>
      </c>
    </row>
    <row r="78" spans="1:15" ht="15">
      <c r="A78" s="65" t="s">
        <v>53</v>
      </c>
      <c r="B78" s="66" t="s">
        <v>24</v>
      </c>
      <c r="C78" s="78" t="s">
        <v>25</v>
      </c>
      <c r="D78" s="79">
        <v>22150</v>
      </c>
      <c r="E78" s="80">
        <v>28.5</v>
      </c>
      <c r="F78" s="79">
        <v>8136</v>
      </c>
      <c r="G78" s="80">
        <v>36.700000000000003</v>
      </c>
      <c r="H78" s="79">
        <v>6181</v>
      </c>
      <c r="I78" s="80">
        <v>27.9</v>
      </c>
      <c r="J78" s="79">
        <v>388</v>
      </c>
      <c r="K78" s="80">
        <v>1.8</v>
      </c>
      <c r="L78" s="79">
        <v>221</v>
      </c>
      <c r="M78" s="80">
        <v>1</v>
      </c>
      <c r="N78" s="79">
        <v>7445</v>
      </c>
      <c r="O78" s="80">
        <v>33.6</v>
      </c>
    </row>
    <row r="79" spans="1:15" ht="15">
      <c r="A79" s="65" t="s">
        <v>53</v>
      </c>
      <c r="B79" s="66" t="s">
        <v>24</v>
      </c>
      <c r="C79" s="78" t="s">
        <v>26</v>
      </c>
      <c r="D79" s="79">
        <v>55474</v>
      </c>
      <c r="E79" s="80">
        <v>71.5</v>
      </c>
      <c r="F79" s="79">
        <v>27744</v>
      </c>
      <c r="G79" s="80">
        <v>50</v>
      </c>
      <c r="H79" s="79">
        <v>12415</v>
      </c>
      <c r="I79" s="80">
        <v>22.4</v>
      </c>
      <c r="J79" s="79">
        <v>1037</v>
      </c>
      <c r="K79" s="80">
        <v>1.9</v>
      </c>
      <c r="L79" s="79">
        <v>463</v>
      </c>
      <c r="M79" s="80">
        <v>0.8</v>
      </c>
      <c r="N79" s="79">
        <v>14278</v>
      </c>
      <c r="O79" s="80">
        <v>25.7</v>
      </c>
    </row>
    <row r="80" spans="1:15" ht="15">
      <c r="A80" s="65" t="s">
        <v>53</v>
      </c>
      <c r="B80" s="66" t="s">
        <v>27</v>
      </c>
      <c r="C80" s="78" t="s">
        <v>28</v>
      </c>
      <c r="D80" s="79">
        <v>62051</v>
      </c>
      <c r="E80" s="80">
        <v>79.900000000000006</v>
      </c>
      <c r="F80" s="79">
        <v>31351</v>
      </c>
      <c r="G80" s="80">
        <v>50.5</v>
      </c>
      <c r="H80" s="79">
        <v>13714</v>
      </c>
      <c r="I80" s="80">
        <v>22.1</v>
      </c>
      <c r="J80" s="79">
        <v>1225</v>
      </c>
      <c r="K80" s="80">
        <v>2</v>
      </c>
      <c r="L80" s="79">
        <v>596</v>
      </c>
      <c r="M80" s="80">
        <v>1</v>
      </c>
      <c r="N80" s="79">
        <v>15761</v>
      </c>
      <c r="O80" s="80">
        <v>25.4</v>
      </c>
    </row>
    <row r="81" spans="1:15" ht="15">
      <c r="A81" s="65" t="s">
        <v>53</v>
      </c>
      <c r="B81" s="66" t="s">
        <v>27</v>
      </c>
      <c r="C81" s="78" t="s">
        <v>29</v>
      </c>
      <c r="D81" s="79">
        <v>12520</v>
      </c>
      <c r="E81" s="80">
        <v>16.100000000000001</v>
      </c>
      <c r="F81" s="79">
        <v>3765</v>
      </c>
      <c r="G81" s="80">
        <v>30.1</v>
      </c>
      <c r="H81" s="79">
        <v>3839</v>
      </c>
      <c r="I81" s="80">
        <v>30.7</v>
      </c>
      <c r="J81" s="79">
        <v>165</v>
      </c>
      <c r="K81" s="80">
        <v>1.3</v>
      </c>
      <c r="L81" s="79">
        <v>74</v>
      </c>
      <c r="M81" s="80">
        <v>0.6</v>
      </c>
      <c r="N81" s="79">
        <v>4751</v>
      </c>
      <c r="O81" s="80">
        <v>37.9</v>
      </c>
    </row>
    <row r="82" spans="1:15" ht="26.25">
      <c r="A82" s="65" t="s">
        <v>53</v>
      </c>
      <c r="B82" s="66" t="s">
        <v>27</v>
      </c>
      <c r="C82" s="82" t="s">
        <v>158</v>
      </c>
      <c r="D82" s="79">
        <v>3053</v>
      </c>
      <c r="E82" s="80">
        <v>3.9</v>
      </c>
      <c r="F82" s="79">
        <v>764</v>
      </c>
      <c r="G82" s="80">
        <v>25</v>
      </c>
      <c r="H82" s="79">
        <v>1043</v>
      </c>
      <c r="I82" s="80">
        <v>34.200000000000003</v>
      </c>
      <c r="J82" s="79">
        <v>35</v>
      </c>
      <c r="K82" s="80">
        <v>1.1000000000000001</v>
      </c>
      <c r="L82" s="79">
        <v>14</v>
      </c>
      <c r="M82" s="80">
        <v>0.5</v>
      </c>
      <c r="N82" s="79">
        <v>1211</v>
      </c>
      <c r="O82" s="80">
        <v>39.700000000000003</v>
      </c>
    </row>
    <row r="83" spans="1:15" ht="15">
      <c r="A83" s="65" t="s">
        <v>53</v>
      </c>
      <c r="B83" s="66" t="s">
        <v>31</v>
      </c>
      <c r="C83" s="78" t="s">
        <v>32</v>
      </c>
      <c r="D83" s="79">
        <v>19373</v>
      </c>
      <c r="E83" s="80">
        <v>25</v>
      </c>
      <c r="F83" s="79">
        <v>10509</v>
      </c>
      <c r="G83" s="80">
        <v>54.2</v>
      </c>
      <c r="H83" s="79">
        <v>3689</v>
      </c>
      <c r="I83" s="80">
        <v>19</v>
      </c>
      <c r="J83" s="79">
        <v>370</v>
      </c>
      <c r="K83" s="80">
        <v>1.9</v>
      </c>
      <c r="L83" s="79">
        <v>179</v>
      </c>
      <c r="M83" s="80">
        <v>0.9</v>
      </c>
      <c r="N83" s="79">
        <v>4805</v>
      </c>
      <c r="O83" s="80">
        <v>24.8</v>
      </c>
    </row>
    <row r="84" spans="1:15" ht="15">
      <c r="A84" s="65" t="s">
        <v>53</v>
      </c>
      <c r="B84" s="66" t="s">
        <v>31</v>
      </c>
      <c r="C84" s="78" t="s">
        <v>33</v>
      </c>
      <c r="D84" s="79">
        <v>11601</v>
      </c>
      <c r="E84" s="80">
        <v>14.9</v>
      </c>
      <c r="F84" s="79">
        <v>5703</v>
      </c>
      <c r="G84" s="80">
        <v>49.2</v>
      </c>
      <c r="H84" s="79">
        <v>2646</v>
      </c>
      <c r="I84" s="80">
        <v>22.8</v>
      </c>
      <c r="J84" s="79">
        <v>233</v>
      </c>
      <c r="K84" s="80">
        <v>2</v>
      </c>
      <c r="L84" s="79">
        <v>116</v>
      </c>
      <c r="M84" s="80">
        <v>1</v>
      </c>
      <c r="N84" s="79">
        <v>3019</v>
      </c>
      <c r="O84" s="80">
        <v>26</v>
      </c>
    </row>
    <row r="85" spans="1:15" ht="15">
      <c r="A85" s="65" t="s">
        <v>53</v>
      </c>
      <c r="B85" s="66" t="s">
        <v>31</v>
      </c>
      <c r="C85" s="78" t="s">
        <v>34</v>
      </c>
      <c r="D85" s="79">
        <v>23567</v>
      </c>
      <c r="E85" s="80">
        <v>30.4</v>
      </c>
      <c r="F85" s="79">
        <v>10728</v>
      </c>
      <c r="G85" s="80">
        <v>45.5</v>
      </c>
      <c r="H85" s="79">
        <v>5657</v>
      </c>
      <c r="I85" s="80">
        <v>24</v>
      </c>
      <c r="J85" s="79">
        <v>423</v>
      </c>
      <c r="K85" s="80">
        <v>1.8</v>
      </c>
      <c r="L85" s="79">
        <v>210</v>
      </c>
      <c r="M85" s="80">
        <v>0.9</v>
      </c>
      <c r="N85" s="79">
        <v>6759</v>
      </c>
      <c r="O85" s="80">
        <v>28.7</v>
      </c>
    </row>
    <row r="86" spans="1:15" ht="15">
      <c r="A86" s="65" t="s">
        <v>53</v>
      </c>
      <c r="B86" s="66" t="s">
        <v>31</v>
      </c>
      <c r="C86" s="78" t="s">
        <v>35</v>
      </c>
      <c r="D86" s="79">
        <v>19669</v>
      </c>
      <c r="E86" s="80">
        <v>25.3</v>
      </c>
      <c r="F86" s="79">
        <v>7783</v>
      </c>
      <c r="G86" s="80">
        <v>39.6</v>
      </c>
      <c r="H86" s="79">
        <v>5621</v>
      </c>
      <c r="I86" s="80">
        <v>28.6</v>
      </c>
      <c r="J86" s="79">
        <v>342</v>
      </c>
      <c r="K86" s="80">
        <v>1.7</v>
      </c>
      <c r="L86" s="79">
        <v>151</v>
      </c>
      <c r="M86" s="80">
        <v>0.8</v>
      </c>
      <c r="N86" s="79">
        <v>5923</v>
      </c>
      <c r="O86" s="80">
        <v>30.1</v>
      </c>
    </row>
    <row r="87" spans="1:15" ht="15">
      <c r="A87" s="65" t="s">
        <v>53</v>
      </c>
      <c r="B87" s="66" t="s">
        <v>31</v>
      </c>
      <c r="C87" s="78" t="s">
        <v>36</v>
      </c>
      <c r="D87" s="79">
        <v>3414</v>
      </c>
      <c r="E87" s="80">
        <v>4.4000000000000004</v>
      </c>
      <c r="F87" s="79">
        <v>1157</v>
      </c>
      <c r="G87" s="80">
        <v>33.9</v>
      </c>
      <c r="H87" s="79">
        <v>983</v>
      </c>
      <c r="I87" s="80">
        <v>28.8</v>
      </c>
      <c r="J87" s="79">
        <v>57</v>
      </c>
      <c r="K87" s="80">
        <v>1.7</v>
      </c>
      <c r="L87" s="79">
        <v>28</v>
      </c>
      <c r="M87" s="80">
        <v>0.8</v>
      </c>
      <c r="N87" s="79">
        <v>1217</v>
      </c>
      <c r="O87" s="80">
        <v>35.6</v>
      </c>
    </row>
    <row r="88" spans="1:15" ht="15">
      <c r="A88" s="65" t="s">
        <v>53</v>
      </c>
      <c r="B88" s="66" t="s">
        <v>37</v>
      </c>
      <c r="C88" s="78" t="s">
        <v>38</v>
      </c>
      <c r="D88" s="79">
        <v>27313</v>
      </c>
      <c r="E88" s="80">
        <v>35.200000000000003</v>
      </c>
      <c r="F88" s="79">
        <v>13246</v>
      </c>
      <c r="G88" s="80">
        <v>48.5</v>
      </c>
      <c r="H88" s="79">
        <v>7205</v>
      </c>
      <c r="I88" s="80">
        <v>26.4</v>
      </c>
      <c r="J88" s="79">
        <v>267</v>
      </c>
      <c r="K88" s="80">
        <v>1</v>
      </c>
      <c r="L88" s="79">
        <v>154</v>
      </c>
      <c r="M88" s="80">
        <v>0.6</v>
      </c>
      <c r="N88" s="79">
        <v>6595</v>
      </c>
      <c r="O88" s="80">
        <v>24.1</v>
      </c>
    </row>
    <row r="89" spans="1:15" ht="15">
      <c r="A89" s="65" t="s">
        <v>53</v>
      </c>
      <c r="B89" s="66" t="s">
        <v>37</v>
      </c>
      <c r="C89" s="78" t="s">
        <v>39</v>
      </c>
      <c r="D89" s="79">
        <v>22485</v>
      </c>
      <c r="E89" s="80">
        <v>29</v>
      </c>
      <c r="F89" s="79">
        <v>12761</v>
      </c>
      <c r="G89" s="80">
        <v>56.8</v>
      </c>
      <c r="H89" s="79">
        <v>4507</v>
      </c>
      <c r="I89" s="80">
        <v>20</v>
      </c>
      <c r="J89" s="79">
        <v>508</v>
      </c>
      <c r="K89" s="80">
        <v>2.2999999999999998</v>
      </c>
      <c r="L89" s="79">
        <v>294</v>
      </c>
      <c r="M89" s="80">
        <v>1.3</v>
      </c>
      <c r="N89" s="79">
        <v>4709</v>
      </c>
      <c r="O89" s="80">
        <v>20.9</v>
      </c>
    </row>
    <row r="90" spans="1:15" ht="15">
      <c r="A90" s="65" t="s">
        <v>53</v>
      </c>
      <c r="B90" s="66" t="s">
        <v>37</v>
      </c>
      <c r="C90" s="78" t="s">
        <v>40</v>
      </c>
      <c r="D90" s="79">
        <v>11273</v>
      </c>
      <c r="E90" s="80">
        <v>14.5</v>
      </c>
      <c r="F90" s="79">
        <v>7198</v>
      </c>
      <c r="G90" s="80">
        <v>63.9</v>
      </c>
      <c r="H90" s="79">
        <v>1919</v>
      </c>
      <c r="I90" s="80">
        <v>17</v>
      </c>
      <c r="J90" s="79">
        <v>273</v>
      </c>
      <c r="K90" s="80">
        <v>2.4</v>
      </c>
      <c r="L90" s="79">
        <v>94</v>
      </c>
      <c r="M90" s="80">
        <v>0.8</v>
      </c>
      <c r="N90" s="79">
        <v>1883</v>
      </c>
      <c r="O90" s="80">
        <v>16.7</v>
      </c>
    </row>
    <row r="91" spans="1:15" ht="15">
      <c r="A91" s="65" t="s">
        <v>53</v>
      </c>
      <c r="B91" s="66" t="s">
        <v>37</v>
      </c>
      <c r="C91" s="78" t="s">
        <v>41</v>
      </c>
      <c r="D91" s="79">
        <v>5250</v>
      </c>
      <c r="E91" s="80">
        <v>6.8</v>
      </c>
      <c r="F91" s="79">
        <v>754</v>
      </c>
      <c r="G91" s="80">
        <v>14.4</v>
      </c>
      <c r="H91" s="79">
        <v>1600</v>
      </c>
      <c r="I91" s="80">
        <v>30.5</v>
      </c>
      <c r="J91" s="79">
        <v>91</v>
      </c>
      <c r="K91" s="80">
        <v>1.7</v>
      </c>
      <c r="L91" s="79">
        <v>74</v>
      </c>
      <c r="M91" s="80">
        <v>1.4</v>
      </c>
      <c r="N91" s="79">
        <v>2805</v>
      </c>
      <c r="O91" s="80">
        <v>53.4</v>
      </c>
    </row>
    <row r="92" spans="1:15" ht="15">
      <c r="A92" s="65" t="s">
        <v>53</v>
      </c>
      <c r="B92" s="66" t="s">
        <v>37</v>
      </c>
      <c r="C92" s="78" t="s">
        <v>42</v>
      </c>
      <c r="D92" s="79">
        <v>5814</v>
      </c>
      <c r="E92" s="80">
        <v>7.5</v>
      </c>
      <c r="F92" s="79">
        <v>1415</v>
      </c>
      <c r="G92" s="80">
        <v>24.3</v>
      </c>
      <c r="H92" s="79">
        <v>1639</v>
      </c>
      <c r="I92" s="80">
        <v>28.2</v>
      </c>
      <c r="J92" s="79">
        <v>232</v>
      </c>
      <c r="K92" s="80">
        <v>4</v>
      </c>
      <c r="L92" s="79">
        <v>59</v>
      </c>
      <c r="M92" s="80">
        <v>1</v>
      </c>
      <c r="N92" s="79">
        <v>2528</v>
      </c>
      <c r="O92" s="80">
        <v>43.5</v>
      </c>
    </row>
    <row r="93" spans="1:15" ht="26.25">
      <c r="A93" s="65" t="s">
        <v>53</v>
      </c>
      <c r="B93" s="66" t="s">
        <v>37</v>
      </c>
      <c r="C93" s="82" t="s">
        <v>157</v>
      </c>
      <c r="D93" s="79">
        <v>5489</v>
      </c>
      <c r="E93" s="80">
        <v>7.1</v>
      </c>
      <c r="F93" s="79">
        <v>506</v>
      </c>
      <c r="G93" s="80">
        <v>9.1999999999999993</v>
      </c>
      <c r="H93" s="79">
        <v>1726</v>
      </c>
      <c r="I93" s="80">
        <v>31.4</v>
      </c>
      <c r="J93" s="79">
        <v>54</v>
      </c>
      <c r="K93" s="80">
        <v>1</v>
      </c>
      <c r="L93" s="79">
        <v>9</v>
      </c>
      <c r="M93" s="80">
        <v>0.2</v>
      </c>
      <c r="N93" s="79">
        <v>3203</v>
      </c>
      <c r="O93" s="80">
        <v>58.4</v>
      </c>
    </row>
    <row r="94" spans="1:15" ht="15">
      <c r="A94" s="65" t="s">
        <v>53</v>
      </c>
      <c r="B94" s="66" t="s">
        <v>44</v>
      </c>
      <c r="C94" s="78" t="s">
        <v>45</v>
      </c>
      <c r="D94" s="79">
        <v>4767</v>
      </c>
      <c r="E94" s="80">
        <v>6.1</v>
      </c>
      <c r="F94" s="79">
        <v>3781</v>
      </c>
      <c r="G94" s="80">
        <v>79.3</v>
      </c>
      <c r="H94" s="79">
        <v>416</v>
      </c>
      <c r="I94" s="80">
        <v>8.6999999999999993</v>
      </c>
      <c r="J94" s="79">
        <v>140</v>
      </c>
      <c r="K94" s="80">
        <v>2.9</v>
      </c>
      <c r="L94" s="79">
        <v>36</v>
      </c>
      <c r="M94" s="80">
        <v>0.8</v>
      </c>
      <c r="N94" s="79">
        <v>430</v>
      </c>
      <c r="O94" s="80">
        <v>9</v>
      </c>
    </row>
    <row r="95" spans="1:15" ht="15">
      <c r="A95" s="65" t="s">
        <v>53</v>
      </c>
      <c r="B95" s="66" t="s">
        <v>44</v>
      </c>
      <c r="C95" s="78" t="s">
        <v>46</v>
      </c>
      <c r="D95" s="79">
        <v>11056</v>
      </c>
      <c r="E95" s="80">
        <v>14.2</v>
      </c>
      <c r="F95" s="79">
        <v>7791</v>
      </c>
      <c r="G95" s="80">
        <v>70.5</v>
      </c>
      <c r="H95" s="79">
        <v>1379</v>
      </c>
      <c r="I95" s="80">
        <v>12.5</v>
      </c>
      <c r="J95" s="79">
        <v>271</v>
      </c>
      <c r="K95" s="80">
        <v>2.5</v>
      </c>
      <c r="L95" s="79">
        <v>131</v>
      </c>
      <c r="M95" s="80">
        <v>1.2</v>
      </c>
      <c r="N95" s="79">
        <v>1615</v>
      </c>
      <c r="O95" s="80">
        <v>14.6</v>
      </c>
    </row>
    <row r="96" spans="1:15" ht="15">
      <c r="A96" s="65" t="s">
        <v>53</v>
      </c>
      <c r="B96" s="66" t="s">
        <v>44</v>
      </c>
      <c r="C96" s="78" t="s">
        <v>47</v>
      </c>
      <c r="D96" s="79">
        <v>21342</v>
      </c>
      <c r="E96" s="80">
        <v>27.5</v>
      </c>
      <c r="F96" s="79">
        <v>11602</v>
      </c>
      <c r="G96" s="80">
        <v>54.4</v>
      </c>
      <c r="H96" s="79">
        <v>4326</v>
      </c>
      <c r="I96" s="80">
        <v>20.3</v>
      </c>
      <c r="J96" s="79">
        <v>445</v>
      </c>
      <c r="K96" s="80">
        <v>2.1</v>
      </c>
      <c r="L96" s="79">
        <v>250</v>
      </c>
      <c r="M96" s="80">
        <v>1.2</v>
      </c>
      <c r="N96" s="79">
        <v>4969</v>
      </c>
      <c r="O96" s="80">
        <v>23.3</v>
      </c>
    </row>
    <row r="97" spans="1:15" ht="26.25">
      <c r="A97" s="65" t="s">
        <v>53</v>
      </c>
      <c r="B97" s="66" t="s">
        <v>44</v>
      </c>
      <c r="C97" s="82" t="s">
        <v>159</v>
      </c>
      <c r="D97" s="79">
        <v>27388</v>
      </c>
      <c r="E97" s="80">
        <v>35.299999999999997</v>
      </c>
      <c r="F97" s="79">
        <v>9445</v>
      </c>
      <c r="G97" s="80">
        <v>34.5</v>
      </c>
      <c r="H97" s="79">
        <v>8069</v>
      </c>
      <c r="I97" s="80">
        <v>29.5</v>
      </c>
      <c r="J97" s="79">
        <v>406</v>
      </c>
      <c r="K97" s="80">
        <v>1.5</v>
      </c>
      <c r="L97" s="79">
        <v>202</v>
      </c>
      <c r="M97" s="80">
        <v>0.7</v>
      </c>
      <c r="N97" s="79">
        <v>9468</v>
      </c>
      <c r="O97" s="80">
        <v>34.6</v>
      </c>
    </row>
    <row r="98" spans="1:15" ht="26.25">
      <c r="A98" s="65" t="s">
        <v>53</v>
      </c>
      <c r="B98" s="66" t="s">
        <v>44</v>
      </c>
      <c r="C98" s="82" t="s">
        <v>129</v>
      </c>
      <c r="D98" s="79">
        <v>9924</v>
      </c>
      <c r="E98" s="80">
        <v>12.8</v>
      </c>
      <c r="F98" s="79">
        <v>2039</v>
      </c>
      <c r="G98" s="80">
        <v>20.5</v>
      </c>
      <c r="H98" s="79">
        <v>3620</v>
      </c>
      <c r="I98" s="80">
        <v>36.5</v>
      </c>
      <c r="J98" s="79">
        <v>129</v>
      </c>
      <c r="K98" s="80">
        <v>1.3</v>
      </c>
      <c r="L98" s="79">
        <v>50</v>
      </c>
      <c r="M98" s="80">
        <v>0.5</v>
      </c>
      <c r="N98" s="79">
        <v>4136</v>
      </c>
      <c r="O98" s="80">
        <v>41.7</v>
      </c>
    </row>
    <row r="99" spans="1:15" ht="15">
      <c r="A99" s="65" t="s">
        <v>53</v>
      </c>
      <c r="B99" s="66" t="s">
        <v>44</v>
      </c>
      <c r="C99" s="78" t="s">
        <v>50</v>
      </c>
      <c r="D99" s="79">
        <v>3147</v>
      </c>
      <c r="E99" s="80">
        <v>4.0999999999999996</v>
      </c>
      <c r="F99" s="79">
        <v>1222</v>
      </c>
      <c r="G99" s="80">
        <v>38.799999999999997</v>
      </c>
      <c r="H99" s="79">
        <v>786</v>
      </c>
      <c r="I99" s="80">
        <v>25</v>
      </c>
      <c r="J99" s="79">
        <v>34</v>
      </c>
      <c r="K99" s="80">
        <v>1.1000000000000001</v>
      </c>
      <c r="L99" s="79">
        <v>15</v>
      </c>
      <c r="M99" s="80">
        <v>0.5</v>
      </c>
      <c r="N99" s="79">
        <v>1105</v>
      </c>
      <c r="O99" s="80">
        <v>35.1</v>
      </c>
    </row>
    <row r="100" spans="1:15" ht="15">
      <c r="A100" s="68"/>
      <c r="B100" s="69"/>
      <c r="C100" s="70"/>
      <c r="D100" s="81"/>
      <c r="E100" s="71"/>
      <c r="F100" s="81"/>
      <c r="G100" s="71"/>
      <c r="H100" s="81"/>
      <c r="I100" s="69"/>
      <c r="J100" s="81"/>
      <c r="K100" s="70"/>
      <c r="L100" s="81"/>
      <c r="M100" s="70"/>
      <c r="N100" s="81"/>
      <c r="O100" s="71"/>
    </row>
    <row r="101" spans="1:15" ht="15">
      <c r="A101" s="62" t="s">
        <v>54</v>
      </c>
      <c r="B101" s="63" t="s">
        <v>23</v>
      </c>
      <c r="C101" s="83" t="s">
        <v>23</v>
      </c>
      <c r="D101" s="84">
        <v>32818</v>
      </c>
      <c r="E101" s="85">
        <v>100</v>
      </c>
      <c r="F101" s="84">
        <v>15552</v>
      </c>
      <c r="G101" s="85">
        <v>47.4</v>
      </c>
      <c r="H101" s="84">
        <v>8932</v>
      </c>
      <c r="I101" s="85">
        <v>27.2</v>
      </c>
      <c r="J101" s="84">
        <v>1641</v>
      </c>
      <c r="K101" s="85">
        <v>5</v>
      </c>
      <c r="L101" s="84">
        <v>773</v>
      </c>
      <c r="M101" s="85">
        <v>2.4</v>
      </c>
      <c r="N101" s="84">
        <v>6693</v>
      </c>
      <c r="O101" s="85">
        <v>20.399999999999999</v>
      </c>
    </row>
    <row r="102" spans="1:15" ht="15">
      <c r="A102" s="65" t="s">
        <v>54</v>
      </c>
      <c r="B102" s="66" t="s">
        <v>24</v>
      </c>
      <c r="C102" s="78" t="s">
        <v>25</v>
      </c>
      <c r="D102" s="79">
        <v>18566</v>
      </c>
      <c r="E102" s="80">
        <v>56.6</v>
      </c>
      <c r="F102" s="79">
        <v>8312</v>
      </c>
      <c r="G102" s="80">
        <v>44.8</v>
      </c>
      <c r="H102" s="79">
        <v>5563</v>
      </c>
      <c r="I102" s="80">
        <v>30</v>
      </c>
      <c r="J102" s="79">
        <v>761</v>
      </c>
      <c r="K102" s="80">
        <v>4.0999999999999996</v>
      </c>
      <c r="L102" s="79">
        <v>515</v>
      </c>
      <c r="M102" s="80">
        <v>2.8</v>
      </c>
      <c r="N102" s="79">
        <v>3930</v>
      </c>
      <c r="O102" s="80">
        <v>21.2</v>
      </c>
    </row>
    <row r="103" spans="1:15" ht="15">
      <c r="A103" s="65" t="s">
        <v>54</v>
      </c>
      <c r="B103" s="66" t="s">
        <v>24</v>
      </c>
      <c r="C103" s="78" t="s">
        <v>26</v>
      </c>
      <c r="D103" s="79">
        <v>14252</v>
      </c>
      <c r="E103" s="80">
        <v>43.4</v>
      </c>
      <c r="F103" s="79">
        <v>7240</v>
      </c>
      <c r="G103" s="80">
        <v>50.8</v>
      </c>
      <c r="H103" s="79">
        <v>3369</v>
      </c>
      <c r="I103" s="80">
        <v>23.6</v>
      </c>
      <c r="J103" s="79">
        <v>880</v>
      </c>
      <c r="K103" s="80">
        <v>6.2</v>
      </c>
      <c r="L103" s="79">
        <v>258</v>
      </c>
      <c r="M103" s="80">
        <v>1.8</v>
      </c>
      <c r="N103" s="79">
        <v>2763</v>
      </c>
      <c r="O103" s="80">
        <v>19.399999999999999</v>
      </c>
    </row>
    <row r="104" spans="1:15" ht="15">
      <c r="A104" s="65" t="s">
        <v>54</v>
      </c>
      <c r="B104" s="66" t="s">
        <v>27</v>
      </c>
      <c r="C104" s="78" t="s">
        <v>28</v>
      </c>
      <c r="D104" s="79">
        <v>27485</v>
      </c>
      <c r="E104" s="80">
        <v>83.7</v>
      </c>
      <c r="F104" s="79">
        <v>14348</v>
      </c>
      <c r="G104" s="80">
        <v>52.2</v>
      </c>
      <c r="H104" s="79">
        <v>6812</v>
      </c>
      <c r="I104" s="80">
        <v>24.8</v>
      </c>
      <c r="J104" s="79">
        <v>1398</v>
      </c>
      <c r="K104" s="80">
        <v>5.0999999999999996</v>
      </c>
      <c r="L104" s="79">
        <v>659</v>
      </c>
      <c r="M104" s="80">
        <v>2.4</v>
      </c>
      <c r="N104" s="79">
        <v>4927</v>
      </c>
      <c r="O104" s="80">
        <v>17.899999999999999</v>
      </c>
    </row>
    <row r="105" spans="1:15" ht="15">
      <c r="A105" s="65" t="s">
        <v>54</v>
      </c>
      <c r="B105" s="66" t="s">
        <v>27</v>
      </c>
      <c r="C105" s="78" t="s">
        <v>29</v>
      </c>
      <c r="D105" s="79">
        <v>4242</v>
      </c>
      <c r="E105" s="80">
        <v>12.9</v>
      </c>
      <c r="F105" s="79">
        <v>1011</v>
      </c>
      <c r="G105" s="80">
        <v>23.8</v>
      </c>
      <c r="H105" s="79">
        <v>1627</v>
      </c>
      <c r="I105" s="80">
        <v>38.4</v>
      </c>
      <c r="J105" s="79">
        <v>220</v>
      </c>
      <c r="K105" s="80">
        <v>5.2</v>
      </c>
      <c r="L105" s="79">
        <v>102</v>
      </c>
      <c r="M105" s="80">
        <v>2.4</v>
      </c>
      <c r="N105" s="79">
        <v>1384</v>
      </c>
      <c r="O105" s="80">
        <v>32.6</v>
      </c>
    </row>
    <row r="106" spans="1:15" ht="15">
      <c r="A106" s="65" t="s">
        <v>54</v>
      </c>
      <c r="B106" s="66" t="s">
        <v>27</v>
      </c>
      <c r="C106" s="78" t="s">
        <v>30</v>
      </c>
      <c r="D106" s="79">
        <v>1091</v>
      </c>
      <c r="E106" s="80">
        <v>3.3</v>
      </c>
      <c r="F106" s="79">
        <v>193</v>
      </c>
      <c r="G106" s="80">
        <v>17.7</v>
      </c>
      <c r="H106" s="79">
        <v>493</v>
      </c>
      <c r="I106" s="80">
        <v>45.2</v>
      </c>
      <c r="J106" s="79">
        <v>23</v>
      </c>
      <c r="K106" s="80">
        <v>2.1</v>
      </c>
      <c r="L106" s="79">
        <v>12</v>
      </c>
      <c r="M106" s="80">
        <v>1.1000000000000001</v>
      </c>
      <c r="N106" s="79">
        <v>382</v>
      </c>
      <c r="O106" s="80">
        <v>35</v>
      </c>
    </row>
    <row r="107" spans="1:15" ht="15">
      <c r="A107" s="65" t="s">
        <v>54</v>
      </c>
      <c r="B107" s="66" t="s">
        <v>31</v>
      </c>
      <c r="C107" s="78" t="s">
        <v>32</v>
      </c>
      <c r="D107" s="79">
        <v>10653</v>
      </c>
      <c r="E107" s="80">
        <v>32.5</v>
      </c>
      <c r="F107" s="79">
        <v>5974</v>
      </c>
      <c r="G107" s="80">
        <v>56.1</v>
      </c>
      <c r="H107" s="79">
        <v>2397</v>
      </c>
      <c r="I107" s="80">
        <v>22.5</v>
      </c>
      <c r="J107" s="79">
        <v>486</v>
      </c>
      <c r="K107" s="80">
        <v>4.5999999999999996</v>
      </c>
      <c r="L107" s="79">
        <v>259</v>
      </c>
      <c r="M107" s="80">
        <v>2.4</v>
      </c>
      <c r="N107" s="79">
        <v>1796</v>
      </c>
      <c r="O107" s="80">
        <v>16.899999999999999</v>
      </c>
    </row>
    <row r="108" spans="1:15" ht="15">
      <c r="A108" s="65" t="s">
        <v>54</v>
      </c>
      <c r="B108" s="66" t="s">
        <v>31</v>
      </c>
      <c r="C108" s="78" t="s">
        <v>33</v>
      </c>
      <c r="D108" s="79">
        <v>4796</v>
      </c>
      <c r="E108" s="80">
        <v>14.6</v>
      </c>
      <c r="F108" s="79">
        <v>2369</v>
      </c>
      <c r="G108" s="80">
        <v>49.4</v>
      </c>
      <c r="H108" s="79">
        <v>1244</v>
      </c>
      <c r="I108" s="80">
        <v>25.9</v>
      </c>
      <c r="J108" s="79">
        <v>267</v>
      </c>
      <c r="K108" s="80">
        <v>5.6</v>
      </c>
      <c r="L108" s="79">
        <v>119</v>
      </c>
      <c r="M108" s="80">
        <v>2.5</v>
      </c>
      <c r="N108" s="79">
        <v>916</v>
      </c>
      <c r="O108" s="80">
        <v>19.100000000000001</v>
      </c>
    </row>
    <row r="109" spans="1:15" ht="15">
      <c r="A109" s="65" t="s">
        <v>54</v>
      </c>
      <c r="B109" s="66" t="s">
        <v>31</v>
      </c>
      <c r="C109" s="78" t="s">
        <v>34</v>
      </c>
      <c r="D109" s="79">
        <v>8946</v>
      </c>
      <c r="E109" s="80">
        <v>27.3</v>
      </c>
      <c r="F109" s="79">
        <v>4005</v>
      </c>
      <c r="G109" s="80">
        <v>44.8</v>
      </c>
      <c r="H109" s="79">
        <v>2517</v>
      </c>
      <c r="I109" s="80">
        <v>28.1</v>
      </c>
      <c r="J109" s="79">
        <v>452</v>
      </c>
      <c r="K109" s="80">
        <v>5.0999999999999996</v>
      </c>
      <c r="L109" s="79">
        <v>203</v>
      </c>
      <c r="M109" s="80">
        <v>2.2999999999999998</v>
      </c>
      <c r="N109" s="79">
        <v>1972</v>
      </c>
      <c r="O109" s="80">
        <v>22</v>
      </c>
    </row>
    <row r="110" spans="1:15" ht="15">
      <c r="A110" s="65" t="s">
        <v>54</v>
      </c>
      <c r="B110" s="66" t="s">
        <v>31</v>
      </c>
      <c r="C110" s="78" t="s">
        <v>35</v>
      </c>
      <c r="D110" s="79">
        <v>6844</v>
      </c>
      <c r="E110" s="80">
        <v>20.9</v>
      </c>
      <c r="F110" s="79">
        <v>2585</v>
      </c>
      <c r="G110" s="80">
        <v>37.799999999999997</v>
      </c>
      <c r="H110" s="79">
        <v>2280</v>
      </c>
      <c r="I110" s="80">
        <v>33.299999999999997</v>
      </c>
      <c r="J110" s="79">
        <v>353</v>
      </c>
      <c r="K110" s="80">
        <v>5.2</v>
      </c>
      <c r="L110" s="79">
        <v>159</v>
      </c>
      <c r="M110" s="80">
        <v>2.2999999999999998</v>
      </c>
      <c r="N110" s="79">
        <v>1626</v>
      </c>
      <c r="O110" s="80">
        <v>23.8</v>
      </c>
    </row>
    <row r="111" spans="1:15" ht="15">
      <c r="A111" s="65" t="s">
        <v>54</v>
      </c>
      <c r="B111" s="66" t="s">
        <v>31</v>
      </c>
      <c r="C111" s="78" t="s">
        <v>36</v>
      </c>
      <c r="D111" s="79">
        <v>1579</v>
      </c>
      <c r="E111" s="80">
        <v>4.8</v>
      </c>
      <c r="F111" s="79">
        <v>619</v>
      </c>
      <c r="G111" s="80">
        <v>39.200000000000003</v>
      </c>
      <c r="H111" s="79">
        <v>494</v>
      </c>
      <c r="I111" s="80">
        <v>31.3</v>
      </c>
      <c r="J111" s="79">
        <v>83</v>
      </c>
      <c r="K111" s="80">
        <v>5.3</v>
      </c>
      <c r="L111" s="79">
        <v>33</v>
      </c>
      <c r="M111" s="80">
        <v>2.1</v>
      </c>
      <c r="N111" s="79">
        <v>383</v>
      </c>
      <c r="O111" s="80">
        <v>24.3</v>
      </c>
    </row>
    <row r="112" spans="1:15" ht="15">
      <c r="A112" s="65" t="s">
        <v>54</v>
      </c>
      <c r="B112" s="66" t="s">
        <v>37</v>
      </c>
      <c r="C112" s="78" t="s">
        <v>38</v>
      </c>
      <c r="D112" s="79">
        <v>123</v>
      </c>
      <c r="E112" s="80">
        <v>0.4</v>
      </c>
      <c r="F112" s="79">
        <v>44</v>
      </c>
      <c r="G112" s="80">
        <v>35.799999999999997</v>
      </c>
      <c r="H112" s="79">
        <v>36</v>
      </c>
      <c r="I112" s="80">
        <v>29.3</v>
      </c>
      <c r="J112" s="79">
        <v>5</v>
      </c>
      <c r="K112" s="80">
        <v>4.0999999999999996</v>
      </c>
      <c r="L112" s="79">
        <v>2</v>
      </c>
      <c r="M112" s="80">
        <v>1.6</v>
      </c>
      <c r="N112" s="79">
        <v>38</v>
      </c>
      <c r="O112" s="80">
        <v>30.9</v>
      </c>
    </row>
    <row r="113" spans="1:15" ht="15">
      <c r="A113" s="65" t="s">
        <v>54</v>
      </c>
      <c r="B113" s="66" t="s">
        <v>37</v>
      </c>
      <c r="C113" s="78" t="s">
        <v>39</v>
      </c>
      <c r="D113" s="79">
        <v>1588</v>
      </c>
      <c r="E113" s="80">
        <v>4.8</v>
      </c>
      <c r="F113" s="79">
        <v>453</v>
      </c>
      <c r="G113" s="80">
        <v>28.5</v>
      </c>
      <c r="H113" s="79">
        <v>576</v>
      </c>
      <c r="I113" s="80">
        <v>36.299999999999997</v>
      </c>
      <c r="J113" s="79">
        <v>101</v>
      </c>
      <c r="K113" s="80">
        <v>6.4</v>
      </c>
      <c r="L113" s="79">
        <v>59</v>
      </c>
      <c r="M113" s="80">
        <v>3.7</v>
      </c>
      <c r="N113" s="79">
        <v>458</v>
      </c>
      <c r="O113" s="80">
        <v>28.8</v>
      </c>
    </row>
    <row r="114" spans="1:15" ht="15">
      <c r="A114" s="65" t="s">
        <v>54</v>
      </c>
      <c r="B114" s="66" t="s">
        <v>37</v>
      </c>
      <c r="C114" s="78" t="s">
        <v>40</v>
      </c>
      <c r="D114" s="79">
        <v>26770</v>
      </c>
      <c r="E114" s="80">
        <v>81.599999999999994</v>
      </c>
      <c r="F114" s="79">
        <v>14645</v>
      </c>
      <c r="G114" s="80">
        <v>54.7</v>
      </c>
      <c r="H114" s="79">
        <v>6792</v>
      </c>
      <c r="I114" s="80">
        <v>25.4</v>
      </c>
      <c r="J114" s="79">
        <v>1198</v>
      </c>
      <c r="K114" s="80">
        <v>4.5</v>
      </c>
      <c r="L114" s="79">
        <v>588</v>
      </c>
      <c r="M114" s="80">
        <v>2.2000000000000002</v>
      </c>
      <c r="N114" s="79">
        <v>4135</v>
      </c>
      <c r="O114" s="80">
        <v>15.4</v>
      </c>
    </row>
    <row r="115" spans="1:15" ht="15">
      <c r="A115" s="65" t="s">
        <v>54</v>
      </c>
      <c r="B115" s="66" t="s">
        <v>37</v>
      </c>
      <c r="C115" s="78" t="s">
        <v>41</v>
      </c>
      <c r="D115" s="79">
        <v>285</v>
      </c>
      <c r="E115" s="80">
        <v>0.9</v>
      </c>
      <c r="F115" s="79">
        <v>12</v>
      </c>
      <c r="G115" s="80">
        <v>4.2</v>
      </c>
      <c r="H115" s="79">
        <v>101</v>
      </c>
      <c r="I115" s="80">
        <v>35.4</v>
      </c>
      <c r="J115" s="79">
        <v>7</v>
      </c>
      <c r="K115" s="80">
        <v>2.5</v>
      </c>
      <c r="L115" s="79">
        <v>7</v>
      </c>
      <c r="M115" s="80">
        <v>2.5</v>
      </c>
      <c r="N115" s="79">
        <v>165</v>
      </c>
      <c r="O115" s="80">
        <v>57.9</v>
      </c>
    </row>
    <row r="116" spans="1:15" ht="15">
      <c r="A116" s="65" t="s">
        <v>54</v>
      </c>
      <c r="B116" s="66" t="s">
        <v>37</v>
      </c>
      <c r="C116" s="78" t="s">
        <v>42</v>
      </c>
      <c r="D116" s="79">
        <v>3452</v>
      </c>
      <c r="E116" s="80">
        <v>10.5</v>
      </c>
      <c r="F116" s="79">
        <v>381</v>
      </c>
      <c r="G116" s="80">
        <v>11</v>
      </c>
      <c r="H116" s="79">
        <v>1247</v>
      </c>
      <c r="I116" s="80">
        <v>36.1</v>
      </c>
      <c r="J116" s="79">
        <v>314</v>
      </c>
      <c r="K116" s="80">
        <v>9.1</v>
      </c>
      <c r="L116" s="79">
        <v>116</v>
      </c>
      <c r="M116" s="80">
        <v>3.4</v>
      </c>
      <c r="N116" s="79">
        <v>1510</v>
      </c>
      <c r="O116" s="80">
        <v>43.7</v>
      </c>
    </row>
    <row r="117" spans="1:15" ht="15">
      <c r="A117" s="65" t="s">
        <v>54</v>
      </c>
      <c r="B117" s="66" t="s">
        <v>37</v>
      </c>
      <c r="C117" s="78" t="s">
        <v>67</v>
      </c>
      <c r="D117" s="79">
        <v>600</v>
      </c>
      <c r="E117" s="80">
        <v>1.8</v>
      </c>
      <c r="F117" s="79">
        <v>17</v>
      </c>
      <c r="G117" s="80">
        <v>2.8</v>
      </c>
      <c r="H117" s="79">
        <v>180</v>
      </c>
      <c r="I117" s="80">
        <v>30</v>
      </c>
      <c r="J117" s="79">
        <v>16</v>
      </c>
      <c r="K117" s="80">
        <v>2.7</v>
      </c>
      <c r="L117" s="79">
        <v>1</v>
      </c>
      <c r="M117" s="80">
        <v>0.2</v>
      </c>
      <c r="N117" s="79">
        <v>387</v>
      </c>
      <c r="O117" s="80">
        <v>64.5</v>
      </c>
    </row>
    <row r="118" spans="1:15" ht="15">
      <c r="A118" s="65" t="s">
        <v>54</v>
      </c>
      <c r="B118" s="66" t="s">
        <v>44</v>
      </c>
      <c r="C118" s="78" t="s">
        <v>45</v>
      </c>
      <c r="D118" s="79">
        <v>2474</v>
      </c>
      <c r="E118" s="80">
        <v>7.5</v>
      </c>
      <c r="F118" s="79">
        <v>2069</v>
      </c>
      <c r="G118" s="80">
        <v>83.6</v>
      </c>
      <c r="H118" s="79">
        <v>142</v>
      </c>
      <c r="I118" s="80">
        <v>5.7</v>
      </c>
      <c r="J118" s="79">
        <v>111</v>
      </c>
      <c r="K118" s="80">
        <v>4.5</v>
      </c>
      <c r="L118" s="79">
        <v>20</v>
      </c>
      <c r="M118" s="80">
        <v>0.8</v>
      </c>
      <c r="N118" s="79">
        <v>152</v>
      </c>
      <c r="O118" s="80">
        <v>6.1</v>
      </c>
    </row>
    <row r="119" spans="1:15" ht="15">
      <c r="A119" s="65" t="s">
        <v>54</v>
      </c>
      <c r="B119" s="66" t="s">
        <v>44</v>
      </c>
      <c r="C119" s="78" t="s">
        <v>46</v>
      </c>
      <c r="D119" s="79">
        <v>5211</v>
      </c>
      <c r="E119" s="80">
        <v>15.9</v>
      </c>
      <c r="F119" s="79">
        <v>3905</v>
      </c>
      <c r="G119" s="80">
        <v>74.900000000000006</v>
      </c>
      <c r="H119" s="79">
        <v>546</v>
      </c>
      <c r="I119" s="80">
        <v>10.5</v>
      </c>
      <c r="J119" s="79">
        <v>273</v>
      </c>
      <c r="K119" s="80">
        <v>5.2</v>
      </c>
      <c r="L119" s="79">
        <v>112</v>
      </c>
      <c r="M119" s="80">
        <v>2.1</v>
      </c>
      <c r="N119" s="79">
        <v>487</v>
      </c>
      <c r="O119" s="80">
        <v>9.3000000000000007</v>
      </c>
    </row>
    <row r="120" spans="1:15" ht="15">
      <c r="A120" s="65" t="s">
        <v>54</v>
      </c>
      <c r="B120" s="66" t="s">
        <v>44</v>
      </c>
      <c r="C120" s="78" t="s">
        <v>47</v>
      </c>
      <c r="D120" s="79">
        <v>8494</v>
      </c>
      <c r="E120" s="80">
        <v>25.9</v>
      </c>
      <c r="F120" s="79">
        <v>4866</v>
      </c>
      <c r="G120" s="80">
        <v>57.3</v>
      </c>
      <c r="H120" s="79">
        <v>1766</v>
      </c>
      <c r="I120" s="80">
        <v>20.8</v>
      </c>
      <c r="J120" s="79">
        <v>516</v>
      </c>
      <c r="K120" s="80">
        <v>6.1</v>
      </c>
      <c r="L120" s="79">
        <v>261</v>
      </c>
      <c r="M120" s="80">
        <v>3.1</v>
      </c>
      <c r="N120" s="79">
        <v>1346</v>
      </c>
      <c r="O120" s="80">
        <v>15.8</v>
      </c>
    </row>
    <row r="121" spans="1:15" ht="15">
      <c r="A121" s="65" t="s">
        <v>54</v>
      </c>
      <c r="B121" s="66" t="s">
        <v>44</v>
      </c>
      <c r="C121" s="78" t="s">
        <v>48</v>
      </c>
      <c r="D121" s="79">
        <v>10521</v>
      </c>
      <c r="E121" s="80">
        <v>32.1</v>
      </c>
      <c r="F121" s="79">
        <v>3356</v>
      </c>
      <c r="G121" s="80">
        <v>31.9</v>
      </c>
      <c r="H121" s="79">
        <v>3839</v>
      </c>
      <c r="I121" s="80">
        <v>36.5</v>
      </c>
      <c r="J121" s="79">
        <v>499</v>
      </c>
      <c r="K121" s="80">
        <v>4.7</v>
      </c>
      <c r="L121" s="79">
        <v>255</v>
      </c>
      <c r="M121" s="80">
        <v>2.4</v>
      </c>
      <c r="N121" s="79">
        <v>2827</v>
      </c>
      <c r="O121" s="80">
        <v>26.9</v>
      </c>
    </row>
    <row r="122" spans="1:15" ht="15">
      <c r="A122" s="65" t="s">
        <v>54</v>
      </c>
      <c r="B122" s="66" t="s">
        <v>44</v>
      </c>
      <c r="C122" s="78" t="s">
        <v>49</v>
      </c>
      <c r="D122" s="79">
        <v>4297</v>
      </c>
      <c r="E122" s="80">
        <v>13.1</v>
      </c>
      <c r="F122" s="79">
        <v>568</v>
      </c>
      <c r="G122" s="80">
        <v>13.2</v>
      </c>
      <c r="H122" s="79">
        <v>2086</v>
      </c>
      <c r="I122" s="80">
        <v>48.5</v>
      </c>
      <c r="J122" s="79">
        <v>188</v>
      </c>
      <c r="K122" s="80">
        <v>4.4000000000000004</v>
      </c>
      <c r="L122" s="79">
        <v>104</v>
      </c>
      <c r="M122" s="80">
        <v>2.4</v>
      </c>
      <c r="N122" s="79">
        <v>1455</v>
      </c>
      <c r="O122" s="80">
        <v>33.9</v>
      </c>
    </row>
    <row r="123" spans="1:15" ht="15">
      <c r="A123" s="65" t="s">
        <v>54</v>
      </c>
      <c r="B123" s="66" t="s">
        <v>44</v>
      </c>
      <c r="C123" s="78" t="s">
        <v>50</v>
      </c>
      <c r="D123" s="79">
        <v>1821</v>
      </c>
      <c r="E123" s="80">
        <v>5.5</v>
      </c>
      <c r="F123" s="79">
        <v>788</v>
      </c>
      <c r="G123" s="80">
        <v>43.3</v>
      </c>
      <c r="H123" s="79">
        <v>553</v>
      </c>
      <c r="I123" s="80">
        <v>30.4</v>
      </c>
      <c r="J123" s="79">
        <v>54</v>
      </c>
      <c r="K123" s="80">
        <v>3</v>
      </c>
      <c r="L123" s="79">
        <v>21</v>
      </c>
      <c r="M123" s="80">
        <v>1.2</v>
      </c>
      <c r="N123" s="79">
        <v>426</v>
      </c>
      <c r="O123" s="80">
        <v>23.4</v>
      </c>
    </row>
    <row r="124" spans="1:15" ht="15">
      <c r="A124" s="68"/>
      <c r="B124" s="69"/>
      <c r="C124" s="70"/>
      <c r="D124" s="81"/>
      <c r="E124" s="71"/>
      <c r="F124" s="81"/>
      <c r="G124" s="71"/>
      <c r="H124" s="81"/>
      <c r="I124" s="69"/>
      <c r="J124" s="81"/>
      <c r="K124" s="70"/>
      <c r="L124" s="81"/>
      <c r="M124" s="70"/>
      <c r="N124" s="81"/>
      <c r="O124" s="71"/>
    </row>
    <row r="125" spans="1:15" ht="15">
      <c r="A125" s="62" t="s">
        <v>55</v>
      </c>
      <c r="B125" s="63" t="s">
        <v>23</v>
      </c>
      <c r="C125" s="78" t="s">
        <v>23</v>
      </c>
      <c r="D125" s="79">
        <v>16619</v>
      </c>
      <c r="E125" s="80">
        <v>100</v>
      </c>
      <c r="F125" s="79">
        <v>7980</v>
      </c>
      <c r="G125" s="80">
        <v>48</v>
      </c>
      <c r="H125" s="79">
        <v>4572</v>
      </c>
      <c r="I125" s="80">
        <v>27.5</v>
      </c>
      <c r="J125" s="79">
        <v>603</v>
      </c>
      <c r="K125" s="80">
        <v>3.6</v>
      </c>
      <c r="L125" s="79">
        <v>190</v>
      </c>
      <c r="M125" s="80">
        <v>1.1000000000000001</v>
      </c>
      <c r="N125" s="79">
        <v>3464</v>
      </c>
      <c r="O125" s="80">
        <v>20.8</v>
      </c>
    </row>
    <row r="126" spans="1:15" ht="15">
      <c r="A126" s="65" t="s">
        <v>55</v>
      </c>
      <c r="B126" s="66" t="s">
        <v>24</v>
      </c>
      <c r="C126" s="78" t="s">
        <v>25</v>
      </c>
      <c r="D126" s="79">
        <v>11404</v>
      </c>
      <c r="E126" s="80">
        <v>68.599999999999994</v>
      </c>
      <c r="F126" s="79">
        <v>5163</v>
      </c>
      <c r="G126" s="80">
        <v>45.3</v>
      </c>
      <c r="H126" s="79">
        <v>3384</v>
      </c>
      <c r="I126" s="80">
        <v>29.7</v>
      </c>
      <c r="J126" s="79">
        <v>364</v>
      </c>
      <c r="K126" s="80">
        <v>3.2</v>
      </c>
      <c r="L126" s="79">
        <v>152</v>
      </c>
      <c r="M126" s="80">
        <v>1.3</v>
      </c>
      <c r="N126" s="79">
        <v>2493</v>
      </c>
      <c r="O126" s="80">
        <v>21.9</v>
      </c>
    </row>
    <row r="127" spans="1:15" ht="15">
      <c r="A127" s="65" t="s">
        <v>55</v>
      </c>
      <c r="B127" s="66" t="s">
        <v>24</v>
      </c>
      <c r="C127" s="78" t="s">
        <v>26</v>
      </c>
      <c r="D127" s="79">
        <v>5215</v>
      </c>
      <c r="E127" s="80">
        <v>31.4</v>
      </c>
      <c r="F127" s="79">
        <v>2817</v>
      </c>
      <c r="G127" s="80">
        <v>54</v>
      </c>
      <c r="H127" s="79">
        <v>1188</v>
      </c>
      <c r="I127" s="80">
        <v>22.8</v>
      </c>
      <c r="J127" s="79">
        <v>239</v>
      </c>
      <c r="K127" s="80">
        <v>4.5999999999999996</v>
      </c>
      <c r="L127" s="79">
        <v>38</v>
      </c>
      <c r="M127" s="80">
        <v>0.7</v>
      </c>
      <c r="N127" s="79">
        <v>971</v>
      </c>
      <c r="O127" s="80">
        <v>18.600000000000001</v>
      </c>
    </row>
    <row r="128" spans="1:15" ht="15">
      <c r="A128" s="65" t="s">
        <v>55</v>
      </c>
      <c r="B128" s="66" t="s">
        <v>27</v>
      </c>
      <c r="C128" s="78" t="s">
        <v>28</v>
      </c>
      <c r="D128" s="79">
        <v>13962</v>
      </c>
      <c r="E128" s="80">
        <v>84</v>
      </c>
      <c r="F128" s="79">
        <v>7158</v>
      </c>
      <c r="G128" s="80">
        <v>51.3</v>
      </c>
      <c r="H128" s="79">
        <v>3605</v>
      </c>
      <c r="I128" s="80">
        <v>25.8</v>
      </c>
      <c r="J128" s="79">
        <v>544</v>
      </c>
      <c r="K128" s="80">
        <v>3.9</v>
      </c>
      <c r="L128" s="79">
        <v>163</v>
      </c>
      <c r="M128" s="80">
        <v>1.2</v>
      </c>
      <c r="N128" s="79">
        <v>2655</v>
      </c>
      <c r="O128" s="80">
        <v>19</v>
      </c>
    </row>
    <row r="129" spans="1:15" ht="15">
      <c r="A129" s="65" t="s">
        <v>55</v>
      </c>
      <c r="B129" s="66" t="s">
        <v>27</v>
      </c>
      <c r="C129" s="78" t="s">
        <v>29</v>
      </c>
      <c r="D129" s="79">
        <v>2317</v>
      </c>
      <c r="E129" s="80">
        <v>13.9</v>
      </c>
      <c r="F129" s="79">
        <v>738</v>
      </c>
      <c r="G129" s="80">
        <v>31.9</v>
      </c>
      <c r="H129" s="79">
        <v>843</v>
      </c>
      <c r="I129" s="80">
        <v>36.4</v>
      </c>
      <c r="J129" s="79">
        <v>54</v>
      </c>
      <c r="K129" s="80">
        <v>2.2999999999999998</v>
      </c>
      <c r="L129" s="79">
        <v>23</v>
      </c>
      <c r="M129" s="80">
        <v>1</v>
      </c>
      <c r="N129" s="79">
        <v>682</v>
      </c>
      <c r="O129" s="80">
        <v>29.4</v>
      </c>
    </row>
    <row r="130" spans="1:15" ht="15">
      <c r="A130" s="65" t="s">
        <v>55</v>
      </c>
      <c r="B130" s="66" t="s">
        <v>27</v>
      </c>
      <c r="C130" s="78" t="s">
        <v>30</v>
      </c>
      <c r="D130" s="79">
        <v>340</v>
      </c>
      <c r="E130" s="80">
        <v>2</v>
      </c>
      <c r="F130" s="79">
        <v>84</v>
      </c>
      <c r="G130" s="80">
        <v>24.7</v>
      </c>
      <c r="H130" s="79">
        <v>124</v>
      </c>
      <c r="I130" s="80">
        <v>36.5</v>
      </c>
      <c r="J130" s="79">
        <v>5</v>
      </c>
      <c r="K130" s="80">
        <v>1.5</v>
      </c>
      <c r="L130" s="79">
        <v>4</v>
      </c>
      <c r="M130" s="80">
        <v>1.2</v>
      </c>
      <c r="N130" s="79">
        <v>127</v>
      </c>
      <c r="O130" s="80">
        <v>37.4</v>
      </c>
    </row>
    <row r="131" spans="1:15" ht="15">
      <c r="A131" s="65" t="s">
        <v>55</v>
      </c>
      <c r="B131" s="66" t="s">
        <v>31</v>
      </c>
      <c r="C131" s="78" t="s">
        <v>32</v>
      </c>
      <c r="D131" s="79">
        <v>5233</v>
      </c>
      <c r="E131" s="80">
        <v>31.5</v>
      </c>
      <c r="F131" s="79">
        <v>2779</v>
      </c>
      <c r="G131" s="80">
        <v>53.1</v>
      </c>
      <c r="H131" s="79">
        <v>1236</v>
      </c>
      <c r="I131" s="80">
        <v>23.6</v>
      </c>
      <c r="J131" s="79">
        <v>229</v>
      </c>
      <c r="K131" s="80">
        <v>4.4000000000000004</v>
      </c>
      <c r="L131" s="79">
        <v>60</v>
      </c>
      <c r="M131" s="80">
        <v>1.1000000000000001</v>
      </c>
      <c r="N131" s="79">
        <v>989</v>
      </c>
      <c r="O131" s="80">
        <v>18.899999999999999</v>
      </c>
    </row>
    <row r="132" spans="1:15" ht="15">
      <c r="A132" s="65" t="s">
        <v>55</v>
      </c>
      <c r="B132" s="66" t="s">
        <v>31</v>
      </c>
      <c r="C132" s="78" t="s">
        <v>33</v>
      </c>
      <c r="D132" s="79">
        <v>2864</v>
      </c>
      <c r="E132" s="80">
        <v>17.2</v>
      </c>
      <c r="F132" s="79">
        <v>1452</v>
      </c>
      <c r="G132" s="80">
        <v>50.7</v>
      </c>
      <c r="H132" s="79">
        <v>786</v>
      </c>
      <c r="I132" s="80">
        <v>27.4</v>
      </c>
      <c r="J132" s="79">
        <v>99</v>
      </c>
      <c r="K132" s="80">
        <v>3.5</v>
      </c>
      <c r="L132" s="79">
        <v>32</v>
      </c>
      <c r="M132" s="80">
        <v>1.1000000000000001</v>
      </c>
      <c r="N132" s="79">
        <v>527</v>
      </c>
      <c r="O132" s="80">
        <v>18.399999999999999</v>
      </c>
    </row>
    <row r="133" spans="1:15" ht="15">
      <c r="A133" s="65" t="s">
        <v>55</v>
      </c>
      <c r="B133" s="66" t="s">
        <v>31</v>
      </c>
      <c r="C133" s="78" t="s">
        <v>34</v>
      </c>
      <c r="D133" s="79">
        <v>4920</v>
      </c>
      <c r="E133" s="80">
        <v>29.6</v>
      </c>
      <c r="F133" s="79">
        <v>2358</v>
      </c>
      <c r="G133" s="80">
        <v>47.9</v>
      </c>
      <c r="H133" s="79">
        <v>1322</v>
      </c>
      <c r="I133" s="80">
        <v>26.9</v>
      </c>
      <c r="J133" s="79">
        <v>159</v>
      </c>
      <c r="K133" s="80">
        <v>3.2</v>
      </c>
      <c r="L133" s="79">
        <v>49</v>
      </c>
      <c r="M133" s="80">
        <v>1</v>
      </c>
      <c r="N133" s="79">
        <v>1081</v>
      </c>
      <c r="O133" s="80">
        <v>22</v>
      </c>
    </row>
    <row r="134" spans="1:15" ht="15">
      <c r="A134" s="65" t="s">
        <v>55</v>
      </c>
      <c r="B134" s="66" t="s">
        <v>31</v>
      </c>
      <c r="C134" s="78" t="s">
        <v>35</v>
      </c>
      <c r="D134" s="79">
        <v>3235</v>
      </c>
      <c r="E134" s="80">
        <v>19.5</v>
      </c>
      <c r="F134" s="79">
        <v>1279</v>
      </c>
      <c r="G134" s="80">
        <v>39.5</v>
      </c>
      <c r="H134" s="79">
        <v>1101</v>
      </c>
      <c r="I134" s="80">
        <v>34</v>
      </c>
      <c r="J134" s="79">
        <v>106</v>
      </c>
      <c r="K134" s="80">
        <v>3.3</v>
      </c>
      <c r="L134" s="79">
        <v>45</v>
      </c>
      <c r="M134" s="80">
        <v>1.4</v>
      </c>
      <c r="N134" s="79">
        <v>749</v>
      </c>
      <c r="O134" s="80">
        <v>23.2</v>
      </c>
    </row>
    <row r="135" spans="1:15" ht="15">
      <c r="A135" s="65" t="s">
        <v>55</v>
      </c>
      <c r="B135" s="66" t="s">
        <v>31</v>
      </c>
      <c r="C135" s="78" t="s">
        <v>36</v>
      </c>
      <c r="D135" s="79">
        <v>367</v>
      </c>
      <c r="E135" s="80">
        <v>2.2000000000000002</v>
      </c>
      <c r="F135" s="79">
        <v>112</v>
      </c>
      <c r="G135" s="80">
        <v>30.5</v>
      </c>
      <c r="H135" s="79">
        <v>127</v>
      </c>
      <c r="I135" s="80">
        <v>34.6</v>
      </c>
      <c r="J135" s="79">
        <v>10</v>
      </c>
      <c r="K135" s="80">
        <v>2.7</v>
      </c>
      <c r="L135" s="79">
        <v>4</v>
      </c>
      <c r="M135" s="80">
        <v>1.1000000000000001</v>
      </c>
      <c r="N135" s="79">
        <v>118</v>
      </c>
      <c r="O135" s="80">
        <v>32.200000000000003</v>
      </c>
    </row>
    <row r="136" spans="1:15" ht="15">
      <c r="A136" s="65" t="s">
        <v>55</v>
      </c>
      <c r="B136" s="66" t="s">
        <v>37</v>
      </c>
      <c r="C136" s="78" t="s">
        <v>38</v>
      </c>
      <c r="D136" s="79">
        <v>372</v>
      </c>
      <c r="E136" s="80">
        <v>2.2000000000000002</v>
      </c>
      <c r="F136" s="79">
        <v>125</v>
      </c>
      <c r="G136" s="80">
        <v>33.6</v>
      </c>
      <c r="H136" s="79">
        <v>149</v>
      </c>
      <c r="I136" s="80">
        <v>40.1</v>
      </c>
      <c r="J136" s="79">
        <v>6</v>
      </c>
      <c r="K136" s="80">
        <v>1.6</v>
      </c>
      <c r="L136" s="79">
        <v>1</v>
      </c>
      <c r="M136" s="80">
        <v>0.3</v>
      </c>
      <c r="N136" s="79">
        <v>92</v>
      </c>
      <c r="O136" s="80">
        <v>24.7</v>
      </c>
    </row>
    <row r="137" spans="1:15" ht="15">
      <c r="A137" s="65" t="s">
        <v>55</v>
      </c>
      <c r="B137" s="66" t="s">
        <v>37</v>
      </c>
      <c r="C137" s="78" t="s">
        <v>39</v>
      </c>
      <c r="D137" s="79">
        <v>4312</v>
      </c>
      <c r="E137" s="80">
        <v>25.9</v>
      </c>
      <c r="F137" s="79">
        <v>1884</v>
      </c>
      <c r="G137" s="80">
        <v>43.7</v>
      </c>
      <c r="H137" s="79">
        <v>1438</v>
      </c>
      <c r="I137" s="80">
        <v>33.299999999999997</v>
      </c>
      <c r="J137" s="79">
        <v>120</v>
      </c>
      <c r="K137" s="80">
        <v>2.8</v>
      </c>
      <c r="L137" s="79">
        <v>73</v>
      </c>
      <c r="M137" s="80">
        <v>1.7</v>
      </c>
      <c r="N137" s="79">
        <v>870</v>
      </c>
      <c r="O137" s="80">
        <v>20.2</v>
      </c>
    </row>
    <row r="138" spans="1:15" ht="15">
      <c r="A138" s="65" t="s">
        <v>55</v>
      </c>
      <c r="B138" s="66" t="s">
        <v>37</v>
      </c>
      <c r="C138" s="78" t="s">
        <v>40</v>
      </c>
      <c r="D138" s="79">
        <v>8966</v>
      </c>
      <c r="E138" s="80">
        <v>54</v>
      </c>
      <c r="F138" s="79">
        <v>5396</v>
      </c>
      <c r="G138" s="80">
        <v>60.2</v>
      </c>
      <c r="H138" s="79">
        <v>1797</v>
      </c>
      <c r="I138" s="80">
        <v>20</v>
      </c>
      <c r="J138" s="79">
        <v>408</v>
      </c>
      <c r="K138" s="80">
        <v>4.5999999999999996</v>
      </c>
      <c r="L138" s="79">
        <v>91</v>
      </c>
      <c r="M138" s="80">
        <v>1</v>
      </c>
      <c r="N138" s="79">
        <v>1365</v>
      </c>
      <c r="O138" s="80">
        <v>15.2</v>
      </c>
    </row>
    <row r="139" spans="1:15" ht="15">
      <c r="A139" s="65" t="s">
        <v>55</v>
      </c>
      <c r="B139" s="66" t="s">
        <v>37</v>
      </c>
      <c r="C139" s="78" t="s">
        <v>41</v>
      </c>
      <c r="D139" s="79">
        <v>837</v>
      </c>
      <c r="E139" s="80">
        <v>5</v>
      </c>
      <c r="F139" s="79">
        <v>118</v>
      </c>
      <c r="G139" s="80">
        <v>14.1</v>
      </c>
      <c r="H139" s="79">
        <v>359</v>
      </c>
      <c r="I139" s="80">
        <v>42.9</v>
      </c>
      <c r="J139" s="79">
        <v>10</v>
      </c>
      <c r="K139" s="80">
        <v>1.2</v>
      </c>
      <c r="L139" s="79">
        <v>7</v>
      </c>
      <c r="M139" s="80">
        <v>0.8</v>
      </c>
      <c r="N139" s="79">
        <v>350</v>
      </c>
      <c r="O139" s="80">
        <v>41.8</v>
      </c>
    </row>
    <row r="140" spans="1:15" ht="15">
      <c r="A140" s="65" t="s">
        <v>55</v>
      </c>
      <c r="B140" s="66" t="s">
        <v>37</v>
      </c>
      <c r="C140" s="78" t="s">
        <v>42</v>
      </c>
      <c r="D140" s="79">
        <v>1604</v>
      </c>
      <c r="E140" s="80">
        <v>9.6999999999999993</v>
      </c>
      <c r="F140" s="79">
        <v>407</v>
      </c>
      <c r="G140" s="80">
        <v>25.4</v>
      </c>
      <c r="H140" s="79">
        <v>644</v>
      </c>
      <c r="I140" s="80">
        <v>40.1</v>
      </c>
      <c r="J140" s="79">
        <v>54</v>
      </c>
      <c r="K140" s="80">
        <v>3.4</v>
      </c>
      <c r="L140" s="79">
        <v>18</v>
      </c>
      <c r="M140" s="80">
        <v>1.1000000000000001</v>
      </c>
      <c r="N140" s="79">
        <v>499</v>
      </c>
      <c r="O140" s="80">
        <v>31.1</v>
      </c>
    </row>
    <row r="141" spans="1:15" ht="15">
      <c r="A141" s="65" t="s">
        <v>55</v>
      </c>
      <c r="B141" s="66" t="s">
        <v>37</v>
      </c>
      <c r="C141" s="78" t="s">
        <v>67</v>
      </c>
      <c r="D141" s="79">
        <v>528</v>
      </c>
      <c r="E141" s="80">
        <v>3.2</v>
      </c>
      <c r="F141" s="79">
        <v>50</v>
      </c>
      <c r="G141" s="80">
        <v>9.5</v>
      </c>
      <c r="H141" s="79">
        <v>185</v>
      </c>
      <c r="I141" s="80">
        <v>35</v>
      </c>
      <c r="J141" s="79">
        <v>5</v>
      </c>
      <c r="K141" s="80">
        <v>0.9</v>
      </c>
      <c r="L141" s="79">
        <v>0</v>
      </c>
      <c r="M141" s="80">
        <v>0</v>
      </c>
      <c r="N141" s="79">
        <v>288</v>
      </c>
      <c r="O141" s="80">
        <v>54.5</v>
      </c>
    </row>
    <row r="142" spans="1:15" ht="15">
      <c r="A142" s="65" t="s">
        <v>55</v>
      </c>
      <c r="B142" s="66" t="s">
        <v>44</v>
      </c>
      <c r="C142" s="78" t="s">
        <v>45</v>
      </c>
      <c r="D142" s="79">
        <v>369</v>
      </c>
      <c r="E142" s="80">
        <v>2.2000000000000002</v>
      </c>
      <c r="F142" s="79">
        <v>226</v>
      </c>
      <c r="G142" s="80">
        <v>61.2</v>
      </c>
      <c r="H142" s="79">
        <v>29</v>
      </c>
      <c r="I142" s="80">
        <v>7.9</v>
      </c>
      <c r="J142" s="79">
        <v>55</v>
      </c>
      <c r="K142" s="80">
        <v>14.9</v>
      </c>
      <c r="L142" s="79">
        <v>1</v>
      </c>
      <c r="M142" s="80">
        <v>0.3</v>
      </c>
      <c r="N142" s="79">
        <v>59</v>
      </c>
      <c r="O142" s="80">
        <v>16</v>
      </c>
    </row>
    <row r="143" spans="1:15" ht="15">
      <c r="A143" s="65" t="s">
        <v>55</v>
      </c>
      <c r="B143" s="66" t="s">
        <v>44</v>
      </c>
      <c r="C143" s="78" t="s">
        <v>46</v>
      </c>
      <c r="D143" s="79">
        <v>1649</v>
      </c>
      <c r="E143" s="80">
        <v>9.9</v>
      </c>
      <c r="F143" s="79">
        <v>1116</v>
      </c>
      <c r="G143" s="80">
        <v>67.7</v>
      </c>
      <c r="H143" s="79">
        <v>167</v>
      </c>
      <c r="I143" s="80">
        <v>10.1</v>
      </c>
      <c r="J143" s="79">
        <v>131</v>
      </c>
      <c r="K143" s="80">
        <v>7.9</v>
      </c>
      <c r="L143" s="79">
        <v>22</v>
      </c>
      <c r="M143" s="80">
        <v>1.3</v>
      </c>
      <c r="N143" s="79">
        <v>235</v>
      </c>
      <c r="O143" s="80">
        <v>14.3</v>
      </c>
    </row>
    <row r="144" spans="1:15" ht="15">
      <c r="A144" s="65" t="s">
        <v>55</v>
      </c>
      <c r="B144" s="66" t="s">
        <v>44</v>
      </c>
      <c r="C144" s="78" t="s">
        <v>47</v>
      </c>
      <c r="D144" s="79">
        <v>4630</v>
      </c>
      <c r="E144" s="80">
        <v>27.9</v>
      </c>
      <c r="F144" s="79">
        <v>2755</v>
      </c>
      <c r="G144" s="80">
        <v>59.5</v>
      </c>
      <c r="H144" s="79">
        <v>906</v>
      </c>
      <c r="I144" s="80">
        <v>19.600000000000001</v>
      </c>
      <c r="J144" s="79">
        <v>177</v>
      </c>
      <c r="K144" s="80">
        <v>3.8</v>
      </c>
      <c r="L144" s="79">
        <v>60</v>
      </c>
      <c r="M144" s="80">
        <v>1.3</v>
      </c>
      <c r="N144" s="79">
        <v>792</v>
      </c>
      <c r="O144" s="80">
        <v>17.100000000000001</v>
      </c>
    </row>
    <row r="145" spans="1:15" ht="15">
      <c r="A145" s="65" t="s">
        <v>55</v>
      </c>
      <c r="B145" s="66" t="s">
        <v>44</v>
      </c>
      <c r="C145" s="78" t="s">
        <v>48</v>
      </c>
      <c r="D145" s="79">
        <v>6881</v>
      </c>
      <c r="E145" s="80">
        <v>41.4</v>
      </c>
      <c r="F145" s="79">
        <v>2998</v>
      </c>
      <c r="G145" s="80">
        <v>43.6</v>
      </c>
      <c r="H145" s="79">
        <v>2212</v>
      </c>
      <c r="I145" s="80">
        <v>32.1</v>
      </c>
      <c r="J145" s="79">
        <v>178</v>
      </c>
      <c r="K145" s="80">
        <v>2.6</v>
      </c>
      <c r="L145" s="79">
        <v>83</v>
      </c>
      <c r="M145" s="80">
        <v>1.2</v>
      </c>
      <c r="N145" s="79">
        <v>1493</v>
      </c>
      <c r="O145" s="80">
        <v>21.7</v>
      </c>
    </row>
    <row r="146" spans="1:15" ht="15">
      <c r="A146" s="65" t="s">
        <v>55</v>
      </c>
      <c r="B146" s="66" t="s">
        <v>44</v>
      </c>
      <c r="C146" s="78" t="s">
        <v>49</v>
      </c>
      <c r="D146" s="79">
        <v>2638</v>
      </c>
      <c r="E146" s="80">
        <v>15.9</v>
      </c>
      <c r="F146" s="79">
        <v>700</v>
      </c>
      <c r="G146" s="80">
        <v>26.5</v>
      </c>
      <c r="H146" s="79">
        <v>1133</v>
      </c>
      <c r="I146" s="80">
        <v>42.9</v>
      </c>
      <c r="J146" s="79">
        <v>52</v>
      </c>
      <c r="K146" s="80">
        <v>2</v>
      </c>
      <c r="L146" s="79">
        <v>21</v>
      </c>
      <c r="M146" s="80">
        <v>0.8</v>
      </c>
      <c r="N146" s="79">
        <v>753</v>
      </c>
      <c r="O146" s="80">
        <v>28.5</v>
      </c>
    </row>
    <row r="147" spans="1:15" ht="15">
      <c r="A147" s="65" t="s">
        <v>55</v>
      </c>
      <c r="B147" s="66" t="s">
        <v>44</v>
      </c>
      <c r="C147" s="78" t="s">
        <v>50</v>
      </c>
      <c r="D147" s="79">
        <v>452</v>
      </c>
      <c r="E147" s="80">
        <v>2.7</v>
      </c>
      <c r="F147" s="79">
        <v>185</v>
      </c>
      <c r="G147" s="80">
        <v>40.9</v>
      </c>
      <c r="H147" s="79">
        <v>125</v>
      </c>
      <c r="I147" s="80">
        <v>27.7</v>
      </c>
      <c r="J147" s="79">
        <v>10</v>
      </c>
      <c r="K147" s="80">
        <v>2.2000000000000002</v>
      </c>
      <c r="L147" s="79">
        <v>3</v>
      </c>
      <c r="M147" s="80">
        <v>0.7</v>
      </c>
      <c r="N147" s="79">
        <v>132</v>
      </c>
      <c r="O147" s="80">
        <v>29.2</v>
      </c>
    </row>
    <row r="148" spans="1:15">
      <c r="A148" s="1"/>
    </row>
    <row r="149" spans="1:15" ht="15">
      <c r="A149" s="86" t="s">
        <v>143</v>
      </c>
    </row>
    <row r="150" spans="1:15" ht="15">
      <c r="A150" s="87" t="s"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0" zoomScaleNormal="120" workbookViewId="0">
      <selection activeCell="O12" sqref="O12"/>
    </sheetView>
  </sheetViews>
  <sheetFormatPr baseColWidth="10"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0"/>
  <sheetViews>
    <sheetView workbookViewId="0"/>
  </sheetViews>
  <sheetFormatPr baseColWidth="10" defaultRowHeight="12.75"/>
  <cols>
    <col min="1" max="1" width="4.42578125" style="1" customWidth="1"/>
    <col min="2" max="2" width="11.28515625" style="1" customWidth="1"/>
    <col min="3" max="3" width="11" style="1" customWidth="1"/>
    <col min="4" max="4" width="12.140625" style="1" customWidth="1"/>
    <col min="5" max="5" width="13.42578125" style="1" customWidth="1"/>
    <col min="6" max="6" width="10.42578125" style="1" customWidth="1"/>
    <col min="7" max="8" width="10" style="1" customWidth="1"/>
    <col min="9" max="9" width="10.5703125" style="1" customWidth="1"/>
    <col min="10" max="10" width="10.85546875" style="1" customWidth="1"/>
    <col min="11" max="11" width="11.42578125" style="1"/>
    <col min="12" max="12" width="13.140625" style="1" customWidth="1"/>
    <col min="13" max="16384" width="11.42578125" style="1"/>
  </cols>
  <sheetData>
    <row r="2" spans="2:13" ht="20.25">
      <c r="B2" s="88" t="s">
        <v>130</v>
      </c>
      <c r="C2" s="89"/>
      <c r="D2" s="89"/>
      <c r="E2" s="89"/>
      <c r="F2" s="89"/>
      <c r="G2" s="89"/>
      <c r="H2" s="89"/>
      <c r="I2" s="89"/>
      <c r="J2" s="89"/>
      <c r="K2" s="89"/>
      <c r="L2" s="90"/>
    </row>
    <row r="3" spans="2:13" ht="7.5" customHeight="1">
      <c r="B3" s="40"/>
      <c r="D3" s="43"/>
    </row>
    <row r="16" spans="2:13">
      <c r="M16" s="44"/>
    </row>
    <row r="17" spans="13:13">
      <c r="M17" s="44"/>
    </row>
    <row r="18" spans="13:13">
      <c r="M18" s="44"/>
    </row>
    <row r="19" spans="13:13">
      <c r="M19" s="44"/>
    </row>
    <row r="20" spans="13:13">
      <c r="M20" s="44"/>
    </row>
    <row r="21" spans="13:13">
      <c r="M21" s="44"/>
    </row>
    <row r="22" spans="13:13">
      <c r="M22" s="44"/>
    </row>
    <row r="23" spans="13:13">
      <c r="M23" s="44"/>
    </row>
    <row r="24" spans="13:13">
      <c r="M24" s="44"/>
    </row>
    <row r="25" spans="13:13">
      <c r="M25" s="44"/>
    </row>
    <row r="26" spans="13:13">
      <c r="M26" s="44"/>
    </row>
    <row r="27" spans="13:13">
      <c r="M27" s="44"/>
    </row>
    <row r="38" spans="2:12">
      <c r="B38" s="91"/>
      <c r="C38" s="91"/>
      <c r="D38" s="91"/>
      <c r="E38" s="91"/>
      <c r="F38" s="91"/>
      <c r="G38" s="91"/>
      <c r="I38" s="92"/>
      <c r="J38" s="92"/>
      <c r="K38" s="92"/>
      <c r="L38" s="92"/>
    </row>
    <row r="43" spans="2:12" ht="86.25" customHeight="1">
      <c r="B43" s="93" t="s">
        <v>132</v>
      </c>
      <c r="C43" s="94"/>
      <c r="D43" s="94"/>
      <c r="E43" s="94"/>
      <c r="F43" s="94"/>
      <c r="G43" s="94"/>
      <c r="H43" s="94"/>
      <c r="I43" s="94"/>
      <c r="J43" s="94"/>
      <c r="K43" s="94"/>
    </row>
    <row r="45" spans="2:12" ht="27" customHeight="1">
      <c r="B45" s="95" t="s">
        <v>133</v>
      </c>
      <c r="C45" s="96"/>
      <c r="D45" s="96"/>
      <c r="E45" s="96"/>
      <c r="F45" s="96"/>
      <c r="G45" s="96"/>
      <c r="H45" s="96"/>
      <c r="I45" s="96"/>
      <c r="J45" s="96"/>
      <c r="K45" s="96"/>
    </row>
    <row r="47" spans="2:12">
      <c r="K47"/>
    </row>
    <row r="49" spans="2:12">
      <c r="B49" s="1" t="s">
        <v>135</v>
      </c>
    </row>
    <row r="55" spans="2:12" ht="15" customHeight="1">
      <c r="B55" s="4" t="s">
        <v>8</v>
      </c>
    </row>
    <row r="57" spans="2:12" ht="45">
      <c r="B57" s="6"/>
      <c r="C57" s="7" t="s">
        <v>0</v>
      </c>
      <c r="D57" s="8" t="s">
        <v>1</v>
      </c>
      <c r="E57" s="9" t="s">
        <v>2</v>
      </c>
      <c r="F57" s="10" t="s">
        <v>6</v>
      </c>
      <c r="G57" s="10" t="s">
        <v>3</v>
      </c>
      <c r="H57" s="9" t="s">
        <v>10</v>
      </c>
      <c r="I57" s="10" t="s">
        <v>6</v>
      </c>
      <c r="J57" s="10" t="s">
        <v>3</v>
      </c>
      <c r="K57" s="11" t="s">
        <v>4</v>
      </c>
      <c r="L57" s="12" t="s">
        <v>7</v>
      </c>
    </row>
    <row r="58" spans="2:12" ht="15" customHeight="1">
      <c r="B58" s="13" t="s">
        <v>5</v>
      </c>
      <c r="C58" s="14">
        <v>100</v>
      </c>
      <c r="D58" s="15">
        <v>100</v>
      </c>
      <c r="E58" s="16"/>
      <c r="F58" s="17"/>
      <c r="G58" s="18"/>
      <c r="H58" s="19"/>
      <c r="I58" s="20"/>
      <c r="J58" s="21"/>
      <c r="K58" s="22"/>
      <c r="L58" s="23"/>
    </row>
    <row r="59" spans="2:12" ht="15" customHeight="1">
      <c r="B59" s="24" t="s">
        <v>11</v>
      </c>
      <c r="C59" s="14">
        <v>69.900000000000006</v>
      </c>
      <c r="D59" s="25">
        <v>28.2</v>
      </c>
      <c r="E59" s="26">
        <v>41.8</v>
      </c>
      <c r="F59" s="17">
        <v>41.8</v>
      </c>
      <c r="G59" s="18"/>
      <c r="H59" s="19"/>
      <c r="I59" s="20"/>
      <c r="J59" s="21"/>
      <c r="K59" s="27"/>
      <c r="L59" s="23"/>
    </row>
    <row r="60" spans="2:12" ht="15" customHeight="1">
      <c r="B60" s="24" t="s">
        <v>12</v>
      </c>
      <c r="C60" s="14">
        <v>57.1</v>
      </c>
      <c r="D60" s="25">
        <f>10898/164358*100</f>
        <v>6.6306477323890531</v>
      </c>
      <c r="E60" s="26">
        <f>2856500/164358</f>
        <v>17.379744216892394</v>
      </c>
      <c r="F60" s="17">
        <f>1951700/164358</f>
        <v>11.874688180678762</v>
      </c>
      <c r="G60" s="18">
        <v>5.5</v>
      </c>
      <c r="H60" s="28">
        <f>5405200/164358</f>
        <v>32.886747222526438</v>
      </c>
      <c r="I60" s="20">
        <v>32.9</v>
      </c>
      <c r="J60" s="21"/>
      <c r="K60" s="27">
        <f>4867500/164358</f>
        <v>29.61523016829117</v>
      </c>
      <c r="L60" s="23"/>
    </row>
    <row r="61" spans="2:12" ht="15" customHeight="1">
      <c r="B61" s="29" t="s">
        <v>131</v>
      </c>
      <c r="C61" s="30">
        <f>4224200/164358</f>
        <v>25.701213205320094</v>
      </c>
      <c r="D61" s="31">
        <f>418400/164358</f>
        <v>2.5456625171880893</v>
      </c>
      <c r="E61" s="32">
        <f>1073600/164358</f>
        <v>6.5320824054807192</v>
      </c>
      <c r="F61" s="33">
        <f>532000/164358</f>
        <v>3.2368366614341864</v>
      </c>
      <c r="G61" s="34">
        <v>3.3</v>
      </c>
      <c r="H61" s="35">
        <v>16.600000000000001</v>
      </c>
      <c r="I61" s="36">
        <f>2163600/164358</f>
        <v>13.163946993757529</v>
      </c>
      <c r="J61" s="37">
        <v>3.4</v>
      </c>
      <c r="K61" s="38">
        <f>2054600/164358</f>
        <v>12.500760534929848</v>
      </c>
      <c r="L61" s="39">
        <v>2</v>
      </c>
    </row>
    <row r="62" spans="2:12" ht="8.25" customHeight="1">
      <c r="F62" s="2"/>
      <c r="K62" s="2"/>
      <c r="L62" s="3"/>
    </row>
    <row r="63" spans="2:12">
      <c r="B63" s="5" t="s">
        <v>9</v>
      </c>
      <c r="F63" s="2"/>
      <c r="G63" s="2"/>
      <c r="I63" s="3"/>
    </row>
    <row r="64" spans="2:12">
      <c r="B64" s="5" t="s">
        <v>134</v>
      </c>
      <c r="L64" s="2"/>
    </row>
    <row r="66" spans="1:2">
      <c r="B66" s="41" t="s">
        <v>56</v>
      </c>
    </row>
    <row r="67" spans="1:2">
      <c r="B67" s="42" t="s">
        <v>162</v>
      </c>
    </row>
    <row r="68" spans="1:2">
      <c r="B68" s="42"/>
    </row>
    <row r="69" spans="1:2">
      <c r="B69" s="42"/>
    </row>
    <row r="70" spans="1:2">
      <c r="A70" s="45"/>
    </row>
  </sheetData>
  <mergeCells count="5">
    <mergeCell ref="B2:L2"/>
    <mergeCell ref="B38:G38"/>
    <mergeCell ref="I38:L38"/>
    <mergeCell ref="B43:K43"/>
    <mergeCell ref="B45:K45"/>
  </mergeCells>
  <pageMargins left="0" right="0" top="0" bottom="0" header="0.4921259845" footer="0.4921259845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workbookViewId="0"/>
  </sheetViews>
  <sheetFormatPr baseColWidth="10" defaultColWidth="11.42578125" defaultRowHeight="12.75"/>
  <cols>
    <col min="1" max="1" width="28.7109375" style="46" customWidth="1"/>
    <col min="2" max="2" width="36.140625" style="46" customWidth="1"/>
    <col min="3" max="3" width="31.85546875" style="46" customWidth="1"/>
    <col min="4" max="5" width="12.7109375" style="46" customWidth="1"/>
    <col min="6" max="6" width="10.5703125" style="46" customWidth="1"/>
    <col min="7" max="7" width="11.5703125" style="46" customWidth="1"/>
    <col min="8" max="8" width="10.42578125" style="46" customWidth="1"/>
    <col min="9" max="9" width="10.85546875" style="46" customWidth="1"/>
    <col min="10" max="10" width="16.140625" style="46" customWidth="1"/>
    <col min="11" max="11" width="17.140625" style="46" customWidth="1"/>
    <col min="12" max="16384" width="11.42578125" style="46"/>
  </cols>
  <sheetData>
    <row r="1" spans="1:11" ht="18.75">
      <c r="A1" s="57" t="s">
        <v>136</v>
      </c>
    </row>
    <row r="2" spans="1:11" ht="24" customHeight="1">
      <c r="A2" s="47"/>
    </row>
    <row r="3" spans="1:11" ht="27" customHeight="1">
      <c r="A3" s="58" t="s">
        <v>124</v>
      </c>
      <c r="B3" s="58" t="s">
        <v>85</v>
      </c>
      <c r="C3" s="59" t="s">
        <v>86</v>
      </c>
      <c r="D3" s="60" t="s">
        <v>14</v>
      </c>
      <c r="E3" s="61" t="s">
        <v>126</v>
      </c>
      <c r="F3" s="58" t="s">
        <v>16</v>
      </c>
      <c r="G3" s="58" t="s">
        <v>17</v>
      </c>
      <c r="H3" s="58" t="s">
        <v>18</v>
      </c>
      <c r="I3" s="58" t="s">
        <v>19</v>
      </c>
      <c r="J3" s="59" t="s">
        <v>20</v>
      </c>
      <c r="K3" s="60" t="s">
        <v>21</v>
      </c>
    </row>
    <row r="4" spans="1:11" ht="15" customHeight="1">
      <c r="A4" s="62" t="s">
        <v>22</v>
      </c>
      <c r="B4" s="63" t="s">
        <v>23</v>
      </c>
      <c r="C4" s="63" t="s">
        <v>23</v>
      </c>
      <c r="D4" s="63">
        <v>165367</v>
      </c>
      <c r="E4" s="64">
        <v>100</v>
      </c>
      <c r="F4" s="63">
        <v>49018</v>
      </c>
      <c r="G4" s="64">
        <v>29.6</v>
      </c>
      <c r="H4" s="63">
        <v>20740</v>
      </c>
      <c r="I4" s="64">
        <v>12.5</v>
      </c>
      <c r="J4" s="63">
        <v>69758</v>
      </c>
      <c r="K4" s="64">
        <v>42.2</v>
      </c>
    </row>
    <row r="5" spans="1:11" ht="15" customHeight="1">
      <c r="A5" s="65" t="s">
        <v>22</v>
      </c>
      <c r="B5" s="66" t="s">
        <v>24</v>
      </c>
      <c r="C5" s="66" t="s">
        <v>25</v>
      </c>
      <c r="D5" s="66">
        <v>68245</v>
      </c>
      <c r="E5" s="67">
        <v>41.3</v>
      </c>
      <c r="F5" s="66">
        <v>15480</v>
      </c>
      <c r="G5" s="67">
        <v>22.7</v>
      </c>
      <c r="H5" s="66">
        <v>8316</v>
      </c>
      <c r="I5" s="67">
        <v>12.2</v>
      </c>
      <c r="J5" s="66">
        <v>23796</v>
      </c>
      <c r="K5" s="67">
        <v>34.9</v>
      </c>
    </row>
    <row r="6" spans="1:11" ht="15" customHeight="1">
      <c r="A6" s="65" t="s">
        <v>22</v>
      </c>
      <c r="B6" s="66" t="s">
        <v>24</v>
      </c>
      <c r="C6" s="66" t="s">
        <v>26</v>
      </c>
      <c r="D6" s="66">
        <v>97122</v>
      </c>
      <c r="E6" s="67">
        <v>58.7</v>
      </c>
      <c r="F6" s="66">
        <v>33538</v>
      </c>
      <c r="G6" s="67">
        <v>34.5</v>
      </c>
      <c r="H6" s="66">
        <v>12424</v>
      </c>
      <c r="I6" s="67">
        <v>12.8</v>
      </c>
      <c r="J6" s="66">
        <v>45962</v>
      </c>
      <c r="K6" s="67">
        <v>47.3</v>
      </c>
    </row>
    <row r="7" spans="1:11" ht="15" customHeight="1">
      <c r="A7" s="65" t="s">
        <v>22</v>
      </c>
      <c r="B7" s="66" t="s">
        <v>27</v>
      </c>
      <c r="C7" s="66" t="s">
        <v>28</v>
      </c>
      <c r="D7" s="66">
        <v>125070</v>
      </c>
      <c r="E7" s="67">
        <v>75.599999999999994</v>
      </c>
      <c r="F7" s="66">
        <v>43133</v>
      </c>
      <c r="G7" s="67">
        <v>34.5</v>
      </c>
      <c r="H7" s="66">
        <v>16718</v>
      </c>
      <c r="I7" s="67">
        <v>13.4</v>
      </c>
      <c r="J7" s="66">
        <v>59851</v>
      </c>
      <c r="K7" s="67">
        <v>47.9</v>
      </c>
    </row>
    <row r="8" spans="1:11" ht="15" customHeight="1">
      <c r="A8" s="65" t="s">
        <v>22</v>
      </c>
      <c r="B8" s="66" t="s">
        <v>27</v>
      </c>
      <c r="C8" s="66" t="s">
        <v>29</v>
      </c>
      <c r="D8" s="66">
        <v>31827</v>
      </c>
      <c r="E8" s="67">
        <v>19.2</v>
      </c>
      <c r="F8" s="66">
        <v>5021</v>
      </c>
      <c r="G8" s="67">
        <v>15.8</v>
      </c>
      <c r="H8" s="66">
        <v>3399</v>
      </c>
      <c r="I8" s="67">
        <v>10.7</v>
      </c>
      <c r="J8" s="66">
        <v>8420</v>
      </c>
      <c r="K8" s="67">
        <v>26.5</v>
      </c>
    </row>
    <row r="9" spans="1:11" ht="15" customHeight="1">
      <c r="A9" s="65" t="s">
        <v>22</v>
      </c>
      <c r="B9" s="66" t="s">
        <v>27</v>
      </c>
      <c r="C9" s="66" t="s">
        <v>30</v>
      </c>
      <c r="D9" s="66">
        <v>8470</v>
      </c>
      <c r="E9" s="67">
        <v>5.0999999999999996</v>
      </c>
      <c r="F9" s="66">
        <v>864</v>
      </c>
      <c r="G9" s="67">
        <v>10.199999999999999</v>
      </c>
      <c r="H9" s="66">
        <v>623</v>
      </c>
      <c r="I9" s="67">
        <v>7.4</v>
      </c>
      <c r="J9" s="66">
        <v>1487</v>
      </c>
      <c r="K9" s="67">
        <v>17.600000000000001</v>
      </c>
    </row>
    <row r="10" spans="1:11" ht="15" customHeight="1">
      <c r="A10" s="65" t="s">
        <v>22</v>
      </c>
      <c r="B10" s="66" t="s">
        <v>31</v>
      </c>
      <c r="C10" s="66" t="s">
        <v>32</v>
      </c>
      <c r="D10" s="66">
        <v>47072</v>
      </c>
      <c r="E10" s="67">
        <v>28.5</v>
      </c>
      <c r="F10" s="66">
        <v>17366</v>
      </c>
      <c r="G10" s="67">
        <v>36.9</v>
      </c>
      <c r="H10" s="66">
        <v>6420</v>
      </c>
      <c r="I10" s="67">
        <v>13.6</v>
      </c>
      <c r="J10" s="66">
        <v>23786</v>
      </c>
      <c r="K10" s="67">
        <v>50.5</v>
      </c>
    </row>
    <row r="11" spans="1:11" ht="15" customHeight="1">
      <c r="A11" s="65" t="s">
        <v>22</v>
      </c>
      <c r="B11" s="66" t="s">
        <v>31</v>
      </c>
      <c r="C11" s="66" t="s">
        <v>33</v>
      </c>
      <c r="D11" s="66">
        <v>23585</v>
      </c>
      <c r="E11" s="67">
        <v>14.3</v>
      </c>
      <c r="F11" s="66">
        <v>7548</v>
      </c>
      <c r="G11" s="67">
        <v>32</v>
      </c>
      <c r="H11" s="66">
        <v>3189</v>
      </c>
      <c r="I11" s="67">
        <v>13.5</v>
      </c>
      <c r="J11" s="66">
        <v>10737</v>
      </c>
      <c r="K11" s="67">
        <v>45.5</v>
      </c>
    </row>
    <row r="12" spans="1:11" ht="15" customHeight="1">
      <c r="A12" s="65" t="s">
        <v>22</v>
      </c>
      <c r="B12" s="66" t="s">
        <v>31</v>
      </c>
      <c r="C12" s="66" t="s">
        <v>34</v>
      </c>
      <c r="D12" s="66">
        <v>43409</v>
      </c>
      <c r="E12" s="67">
        <v>26.3</v>
      </c>
      <c r="F12" s="66">
        <v>12740</v>
      </c>
      <c r="G12" s="67">
        <v>29.3</v>
      </c>
      <c r="H12" s="66">
        <v>5364</v>
      </c>
      <c r="I12" s="67">
        <v>12.4</v>
      </c>
      <c r="J12" s="66">
        <v>18104</v>
      </c>
      <c r="K12" s="67">
        <v>41.7</v>
      </c>
    </row>
    <row r="13" spans="1:11" ht="15" customHeight="1">
      <c r="A13" s="65" t="s">
        <v>22</v>
      </c>
      <c r="B13" s="66" t="s">
        <v>31</v>
      </c>
      <c r="C13" s="66" t="s">
        <v>35</v>
      </c>
      <c r="D13" s="66">
        <v>42938</v>
      </c>
      <c r="E13" s="67">
        <v>26</v>
      </c>
      <c r="F13" s="66">
        <v>9624</v>
      </c>
      <c r="G13" s="67">
        <v>22.4</v>
      </c>
      <c r="H13" s="66">
        <v>4920</v>
      </c>
      <c r="I13" s="67">
        <v>11.5</v>
      </c>
      <c r="J13" s="66">
        <v>14544</v>
      </c>
      <c r="K13" s="67">
        <v>33.9</v>
      </c>
    </row>
    <row r="14" spans="1:11" ht="15" customHeight="1">
      <c r="A14" s="65" t="s">
        <v>22</v>
      </c>
      <c r="B14" s="66" t="s">
        <v>31</v>
      </c>
      <c r="C14" s="66" t="s">
        <v>36</v>
      </c>
      <c r="D14" s="66">
        <v>8363</v>
      </c>
      <c r="E14" s="67">
        <v>5.0999999999999996</v>
      </c>
      <c r="F14" s="66">
        <v>1740</v>
      </c>
      <c r="G14" s="67">
        <v>20.8</v>
      </c>
      <c r="H14" s="66">
        <v>847</v>
      </c>
      <c r="I14" s="67">
        <v>10.1</v>
      </c>
      <c r="J14" s="66">
        <v>2587</v>
      </c>
      <c r="K14" s="67">
        <v>30.9</v>
      </c>
    </row>
    <row r="15" spans="1:11" ht="15" customHeight="1">
      <c r="A15" s="65" t="s">
        <v>22</v>
      </c>
      <c r="B15" s="66" t="s">
        <v>37</v>
      </c>
      <c r="C15" s="66" t="s">
        <v>38</v>
      </c>
      <c r="D15" s="66">
        <v>32336</v>
      </c>
      <c r="E15" s="67">
        <v>19.600000000000001</v>
      </c>
      <c r="F15" s="66">
        <v>10785</v>
      </c>
      <c r="G15" s="67">
        <v>33.4</v>
      </c>
      <c r="H15" s="66">
        <v>4408</v>
      </c>
      <c r="I15" s="67">
        <v>13.6</v>
      </c>
      <c r="J15" s="66">
        <v>15193</v>
      </c>
      <c r="K15" s="67">
        <v>47</v>
      </c>
    </row>
    <row r="16" spans="1:11" ht="15" customHeight="1">
      <c r="A16" s="65" t="s">
        <v>22</v>
      </c>
      <c r="B16" s="66" t="s">
        <v>37</v>
      </c>
      <c r="C16" s="66" t="s">
        <v>39</v>
      </c>
      <c r="D16" s="66">
        <v>48839</v>
      </c>
      <c r="E16" s="67">
        <v>29.5</v>
      </c>
      <c r="F16" s="66">
        <v>17952</v>
      </c>
      <c r="G16" s="67">
        <v>36.799999999999997</v>
      </c>
      <c r="H16" s="66">
        <v>7473</v>
      </c>
      <c r="I16" s="67">
        <v>15.3</v>
      </c>
      <c r="J16" s="66">
        <v>25425</v>
      </c>
      <c r="K16" s="67">
        <v>52.1</v>
      </c>
    </row>
    <row r="17" spans="1:11" ht="15" customHeight="1">
      <c r="A17" s="65" t="s">
        <v>22</v>
      </c>
      <c r="B17" s="66" t="s">
        <v>37</v>
      </c>
      <c r="C17" s="66" t="s">
        <v>40</v>
      </c>
      <c r="D17" s="66">
        <v>46654</v>
      </c>
      <c r="E17" s="67">
        <v>28.2</v>
      </c>
      <c r="F17" s="66">
        <v>18034</v>
      </c>
      <c r="G17" s="67">
        <v>38.700000000000003</v>
      </c>
      <c r="H17" s="66">
        <v>6756</v>
      </c>
      <c r="I17" s="67">
        <v>14.5</v>
      </c>
      <c r="J17" s="66">
        <v>24790</v>
      </c>
      <c r="K17" s="67">
        <v>53.1</v>
      </c>
    </row>
    <row r="18" spans="1:11" ht="15" customHeight="1">
      <c r="A18" s="65" t="s">
        <v>22</v>
      </c>
      <c r="B18" s="66" t="s">
        <v>37</v>
      </c>
      <c r="C18" s="66" t="s">
        <v>41</v>
      </c>
      <c r="D18" s="66">
        <v>13443</v>
      </c>
      <c r="E18" s="67">
        <v>8.1</v>
      </c>
      <c r="F18" s="66">
        <v>803</v>
      </c>
      <c r="G18" s="67">
        <v>6</v>
      </c>
      <c r="H18" s="66">
        <v>925</v>
      </c>
      <c r="I18" s="67">
        <v>6.9</v>
      </c>
      <c r="J18" s="66">
        <v>1728</v>
      </c>
      <c r="K18" s="67">
        <v>12.9</v>
      </c>
    </row>
    <row r="19" spans="1:11" ht="15" customHeight="1">
      <c r="A19" s="65" t="s">
        <v>22</v>
      </c>
      <c r="B19" s="66" t="s">
        <v>37</v>
      </c>
      <c r="C19" s="66" t="s">
        <v>42</v>
      </c>
      <c r="D19" s="66">
        <v>11027</v>
      </c>
      <c r="E19" s="67">
        <v>6.7</v>
      </c>
      <c r="F19" s="66">
        <v>1139</v>
      </c>
      <c r="G19" s="67">
        <v>10.3</v>
      </c>
      <c r="H19" s="66">
        <v>866</v>
      </c>
      <c r="I19" s="67">
        <v>7.9</v>
      </c>
      <c r="J19" s="66">
        <v>2005</v>
      </c>
      <c r="K19" s="67">
        <v>18.2</v>
      </c>
    </row>
    <row r="20" spans="1:11" ht="15" customHeight="1">
      <c r="A20" s="65" t="s">
        <v>22</v>
      </c>
      <c r="B20" s="66" t="s">
        <v>37</v>
      </c>
      <c r="C20" s="66" t="s">
        <v>43</v>
      </c>
      <c r="D20" s="66">
        <v>13068</v>
      </c>
      <c r="E20" s="67">
        <v>7.9</v>
      </c>
      <c r="F20" s="66">
        <v>305</v>
      </c>
      <c r="G20" s="67">
        <v>2.2999999999999998</v>
      </c>
      <c r="H20" s="66">
        <v>312</v>
      </c>
      <c r="I20" s="67">
        <v>2.4</v>
      </c>
      <c r="J20" s="66">
        <v>617</v>
      </c>
      <c r="K20" s="67">
        <v>4.7</v>
      </c>
    </row>
    <row r="21" spans="1:11" ht="15" customHeight="1">
      <c r="A21" s="65" t="s">
        <v>22</v>
      </c>
      <c r="B21" s="66" t="s">
        <v>44</v>
      </c>
      <c r="C21" s="66" t="s">
        <v>45</v>
      </c>
      <c r="D21" s="66">
        <v>7813</v>
      </c>
      <c r="E21" s="67">
        <v>4.7</v>
      </c>
      <c r="F21" s="66">
        <v>5291</v>
      </c>
      <c r="G21" s="67">
        <v>67.7</v>
      </c>
      <c r="H21" s="66">
        <v>645</v>
      </c>
      <c r="I21" s="67">
        <v>8.3000000000000007</v>
      </c>
      <c r="J21" s="66">
        <v>5936</v>
      </c>
      <c r="K21" s="67">
        <v>76</v>
      </c>
    </row>
    <row r="22" spans="1:11" ht="15" customHeight="1">
      <c r="A22" s="65" t="s">
        <v>22</v>
      </c>
      <c r="B22" s="66" t="s">
        <v>44</v>
      </c>
      <c r="C22" s="66" t="s">
        <v>46</v>
      </c>
      <c r="D22" s="66">
        <v>21476</v>
      </c>
      <c r="E22" s="67">
        <v>13</v>
      </c>
      <c r="F22" s="66">
        <v>12158</v>
      </c>
      <c r="G22" s="67">
        <v>56.6</v>
      </c>
      <c r="H22" s="66">
        <v>2613</v>
      </c>
      <c r="I22" s="67">
        <v>12.2</v>
      </c>
      <c r="J22" s="66">
        <v>14771</v>
      </c>
      <c r="K22" s="67">
        <v>68.8</v>
      </c>
    </row>
    <row r="23" spans="1:11" ht="15" customHeight="1">
      <c r="A23" s="65" t="s">
        <v>22</v>
      </c>
      <c r="B23" s="66" t="s">
        <v>44</v>
      </c>
      <c r="C23" s="66" t="s">
        <v>47</v>
      </c>
      <c r="D23" s="66">
        <v>46522</v>
      </c>
      <c r="E23" s="67">
        <v>28.1</v>
      </c>
      <c r="F23" s="66">
        <v>17234</v>
      </c>
      <c r="G23" s="67">
        <v>37</v>
      </c>
      <c r="H23" s="66">
        <v>6887</v>
      </c>
      <c r="I23" s="67">
        <v>14.8</v>
      </c>
      <c r="J23" s="66">
        <v>24121</v>
      </c>
      <c r="K23" s="67">
        <v>51.8</v>
      </c>
    </row>
    <row r="24" spans="1:11" ht="15" customHeight="1">
      <c r="A24" s="65" t="s">
        <v>22</v>
      </c>
      <c r="B24" s="66" t="s">
        <v>44</v>
      </c>
      <c r="C24" s="66" t="s">
        <v>48</v>
      </c>
      <c r="D24" s="66">
        <v>63033</v>
      </c>
      <c r="E24" s="67">
        <v>38.1</v>
      </c>
      <c r="F24" s="66">
        <v>11519</v>
      </c>
      <c r="G24" s="67">
        <v>18.3</v>
      </c>
      <c r="H24" s="66">
        <v>8162</v>
      </c>
      <c r="I24" s="67">
        <v>12.9</v>
      </c>
      <c r="J24" s="66">
        <v>19681</v>
      </c>
      <c r="K24" s="67">
        <v>31.2</v>
      </c>
    </row>
    <row r="25" spans="1:11" ht="15" customHeight="1">
      <c r="A25" s="65" t="s">
        <v>22</v>
      </c>
      <c r="B25" s="66" t="s">
        <v>44</v>
      </c>
      <c r="C25" s="66" t="s">
        <v>49</v>
      </c>
      <c r="D25" s="66">
        <v>22136</v>
      </c>
      <c r="E25" s="67">
        <v>13.4</v>
      </c>
      <c r="F25" s="66">
        <v>1937</v>
      </c>
      <c r="G25" s="67">
        <v>8.8000000000000007</v>
      </c>
      <c r="H25" s="66">
        <v>2038</v>
      </c>
      <c r="I25" s="67">
        <v>9.1999999999999993</v>
      </c>
      <c r="J25" s="66">
        <v>3975</v>
      </c>
      <c r="K25" s="67">
        <v>18</v>
      </c>
    </row>
    <row r="26" spans="1:11" ht="15" customHeight="1">
      <c r="A26" s="65" t="s">
        <v>22</v>
      </c>
      <c r="B26" s="66" t="s">
        <v>44</v>
      </c>
      <c r="C26" s="66" t="s">
        <v>50</v>
      </c>
      <c r="D26" s="66">
        <v>4387</v>
      </c>
      <c r="E26" s="67">
        <v>2.7</v>
      </c>
      <c r="F26" s="66">
        <v>879</v>
      </c>
      <c r="G26" s="67">
        <v>20</v>
      </c>
      <c r="H26" s="66">
        <v>395</v>
      </c>
      <c r="I26" s="67">
        <v>9</v>
      </c>
      <c r="J26" s="66">
        <v>1274</v>
      </c>
      <c r="K26" s="67">
        <v>29</v>
      </c>
    </row>
    <row r="27" spans="1:11" ht="15" customHeight="1">
      <c r="A27" s="68"/>
      <c r="B27" s="69"/>
      <c r="C27" s="70"/>
      <c r="D27" s="70"/>
      <c r="E27" s="71"/>
      <c r="F27" s="70"/>
      <c r="G27" s="71"/>
      <c r="H27" s="70"/>
      <c r="I27" s="71"/>
      <c r="J27" s="70"/>
      <c r="K27" s="71"/>
    </row>
    <row r="28" spans="1:11" ht="15" customHeight="1">
      <c r="A28" s="62" t="s">
        <v>51</v>
      </c>
      <c r="B28" s="63" t="s">
        <v>23</v>
      </c>
      <c r="C28" s="63" t="s">
        <v>23</v>
      </c>
      <c r="D28" s="63">
        <v>31392</v>
      </c>
      <c r="E28" s="64">
        <v>100</v>
      </c>
      <c r="F28" s="63">
        <v>9403</v>
      </c>
      <c r="G28" s="64">
        <v>30</v>
      </c>
      <c r="H28" s="63">
        <v>4707</v>
      </c>
      <c r="I28" s="64">
        <v>15</v>
      </c>
      <c r="J28" s="63">
        <v>14110</v>
      </c>
      <c r="K28" s="64">
        <v>44.9</v>
      </c>
    </row>
    <row r="29" spans="1:11" ht="15" customHeight="1">
      <c r="A29" s="65" t="s">
        <v>51</v>
      </c>
      <c r="B29" s="66" t="s">
        <v>24</v>
      </c>
      <c r="C29" s="66" t="s">
        <v>25</v>
      </c>
      <c r="D29" s="66">
        <v>10413</v>
      </c>
      <c r="E29" s="67">
        <v>33.200000000000003</v>
      </c>
      <c r="F29" s="66">
        <v>2438</v>
      </c>
      <c r="G29" s="67">
        <v>23.4</v>
      </c>
      <c r="H29" s="66">
        <v>1416</v>
      </c>
      <c r="I29" s="67">
        <v>13.6</v>
      </c>
      <c r="J29" s="66">
        <v>3854</v>
      </c>
      <c r="K29" s="67">
        <v>37</v>
      </c>
    </row>
    <row r="30" spans="1:11" ht="15" customHeight="1">
      <c r="A30" s="65" t="s">
        <v>51</v>
      </c>
      <c r="B30" s="66" t="s">
        <v>24</v>
      </c>
      <c r="C30" s="66" t="s">
        <v>26</v>
      </c>
      <c r="D30" s="66">
        <v>20979</v>
      </c>
      <c r="E30" s="67">
        <v>66.8</v>
      </c>
      <c r="F30" s="66">
        <v>6965</v>
      </c>
      <c r="G30" s="67">
        <v>33.200000000000003</v>
      </c>
      <c r="H30" s="66">
        <v>3291</v>
      </c>
      <c r="I30" s="67">
        <v>15.7</v>
      </c>
      <c r="J30" s="66">
        <v>10256</v>
      </c>
      <c r="K30" s="67">
        <v>48.9</v>
      </c>
    </row>
    <row r="31" spans="1:11" ht="15" customHeight="1">
      <c r="A31" s="65" t="s">
        <v>51</v>
      </c>
      <c r="B31" s="66" t="s">
        <v>27</v>
      </c>
      <c r="C31" s="66" t="s">
        <v>28</v>
      </c>
      <c r="D31" s="66">
        <v>24713</v>
      </c>
      <c r="E31" s="67">
        <v>78.7</v>
      </c>
      <c r="F31" s="66">
        <v>8686</v>
      </c>
      <c r="G31" s="67">
        <v>35.1</v>
      </c>
      <c r="H31" s="66">
        <v>3963</v>
      </c>
      <c r="I31" s="67">
        <v>16</v>
      </c>
      <c r="J31" s="66">
        <v>12649</v>
      </c>
      <c r="K31" s="67">
        <v>51.2</v>
      </c>
    </row>
    <row r="32" spans="1:11" ht="15" customHeight="1">
      <c r="A32" s="65" t="s">
        <v>51</v>
      </c>
      <c r="B32" s="66" t="s">
        <v>27</v>
      </c>
      <c r="C32" s="66" t="s">
        <v>29</v>
      </c>
      <c r="D32" s="66">
        <v>5421</v>
      </c>
      <c r="E32" s="67">
        <v>17.3</v>
      </c>
      <c r="F32" s="66">
        <v>644</v>
      </c>
      <c r="G32" s="67">
        <v>11.9</v>
      </c>
      <c r="H32" s="66">
        <v>658</v>
      </c>
      <c r="I32" s="67">
        <v>12.1</v>
      </c>
      <c r="J32" s="66">
        <v>1302</v>
      </c>
      <c r="K32" s="67">
        <v>24</v>
      </c>
    </row>
    <row r="33" spans="1:11" ht="15" customHeight="1">
      <c r="A33" s="65" t="s">
        <v>51</v>
      </c>
      <c r="B33" s="66" t="s">
        <v>27</v>
      </c>
      <c r="C33" s="66" t="s">
        <v>30</v>
      </c>
      <c r="D33" s="66">
        <v>1258</v>
      </c>
      <c r="E33" s="67">
        <v>4</v>
      </c>
      <c r="F33" s="66">
        <v>73</v>
      </c>
      <c r="G33" s="67">
        <v>5.8</v>
      </c>
      <c r="H33" s="66">
        <v>86</v>
      </c>
      <c r="I33" s="67">
        <v>6.8</v>
      </c>
      <c r="J33" s="66">
        <v>159</v>
      </c>
      <c r="K33" s="67">
        <v>12.6</v>
      </c>
    </row>
    <row r="34" spans="1:11" ht="15" customHeight="1">
      <c r="A34" s="65" t="s">
        <v>51</v>
      </c>
      <c r="B34" s="66" t="s">
        <v>31</v>
      </c>
      <c r="C34" s="66" t="s">
        <v>32</v>
      </c>
      <c r="D34" s="66">
        <v>10548</v>
      </c>
      <c r="E34" s="67">
        <v>33.6</v>
      </c>
      <c r="F34" s="66">
        <v>4295</v>
      </c>
      <c r="G34" s="67">
        <v>40.700000000000003</v>
      </c>
      <c r="H34" s="66">
        <v>1751</v>
      </c>
      <c r="I34" s="67">
        <v>16.600000000000001</v>
      </c>
      <c r="J34" s="66">
        <v>6046</v>
      </c>
      <c r="K34" s="67">
        <v>57.3</v>
      </c>
    </row>
    <row r="35" spans="1:11" ht="15" customHeight="1">
      <c r="A35" s="65" t="s">
        <v>51</v>
      </c>
      <c r="B35" s="66" t="s">
        <v>31</v>
      </c>
      <c r="C35" s="66" t="s">
        <v>33</v>
      </c>
      <c r="D35" s="66">
        <v>3983</v>
      </c>
      <c r="E35" s="67">
        <v>12.7</v>
      </c>
      <c r="F35" s="66">
        <v>1223</v>
      </c>
      <c r="G35" s="67">
        <v>30.7</v>
      </c>
      <c r="H35" s="66">
        <v>631</v>
      </c>
      <c r="I35" s="67">
        <v>15.8</v>
      </c>
      <c r="J35" s="66">
        <v>1854</v>
      </c>
      <c r="K35" s="67">
        <v>46.5</v>
      </c>
    </row>
    <row r="36" spans="1:11" ht="15" customHeight="1">
      <c r="A36" s="65" t="s">
        <v>51</v>
      </c>
      <c r="B36" s="66" t="s">
        <v>31</v>
      </c>
      <c r="C36" s="66" t="s">
        <v>34</v>
      </c>
      <c r="D36" s="66">
        <v>7845</v>
      </c>
      <c r="E36" s="67">
        <v>25</v>
      </c>
      <c r="F36" s="66">
        <v>2147</v>
      </c>
      <c r="G36" s="67">
        <v>27.4</v>
      </c>
      <c r="H36" s="66">
        <v>1147</v>
      </c>
      <c r="I36" s="67">
        <v>14.6</v>
      </c>
      <c r="J36" s="66">
        <v>3294</v>
      </c>
      <c r="K36" s="67">
        <v>42</v>
      </c>
    </row>
    <row r="37" spans="1:11" ht="15" customHeight="1">
      <c r="A37" s="65" t="s">
        <v>51</v>
      </c>
      <c r="B37" s="66" t="s">
        <v>31</v>
      </c>
      <c r="C37" s="66" t="s">
        <v>35</v>
      </c>
      <c r="D37" s="66">
        <v>7166</v>
      </c>
      <c r="E37" s="67">
        <v>22.8</v>
      </c>
      <c r="F37" s="66">
        <v>1267</v>
      </c>
      <c r="G37" s="67">
        <v>17.7</v>
      </c>
      <c r="H37" s="66">
        <v>957</v>
      </c>
      <c r="I37" s="67">
        <v>13.4</v>
      </c>
      <c r="J37" s="66">
        <v>2224</v>
      </c>
      <c r="K37" s="67">
        <v>31</v>
      </c>
    </row>
    <row r="38" spans="1:11" ht="15" customHeight="1">
      <c r="A38" s="65" t="s">
        <v>51</v>
      </c>
      <c r="B38" s="66" t="s">
        <v>31</v>
      </c>
      <c r="C38" s="66" t="s">
        <v>36</v>
      </c>
      <c r="D38" s="66">
        <v>1850</v>
      </c>
      <c r="E38" s="67">
        <v>5.9</v>
      </c>
      <c r="F38" s="66">
        <v>471</v>
      </c>
      <c r="G38" s="67">
        <v>25.5</v>
      </c>
      <c r="H38" s="66">
        <v>221</v>
      </c>
      <c r="I38" s="67">
        <v>11.9</v>
      </c>
      <c r="J38" s="66">
        <v>692</v>
      </c>
      <c r="K38" s="67">
        <v>37.4</v>
      </c>
    </row>
    <row r="39" spans="1:11" ht="15" customHeight="1">
      <c r="A39" s="65" t="s">
        <v>51</v>
      </c>
      <c r="B39" s="66" t="s">
        <v>37</v>
      </c>
      <c r="C39" s="66" t="s">
        <v>38</v>
      </c>
      <c r="D39" s="66">
        <v>6236</v>
      </c>
      <c r="E39" s="67">
        <v>19.899999999999999</v>
      </c>
      <c r="F39" s="66">
        <v>1526</v>
      </c>
      <c r="G39" s="67">
        <v>24.5</v>
      </c>
      <c r="H39" s="66">
        <v>1059</v>
      </c>
      <c r="I39" s="67">
        <v>17</v>
      </c>
      <c r="J39" s="66">
        <v>2585</v>
      </c>
      <c r="K39" s="67">
        <v>41.5</v>
      </c>
    </row>
    <row r="40" spans="1:11" ht="15" customHeight="1">
      <c r="A40" s="65" t="s">
        <v>51</v>
      </c>
      <c r="B40" s="66" t="s">
        <v>37</v>
      </c>
      <c r="C40" s="66" t="s">
        <v>39</v>
      </c>
      <c r="D40" s="66">
        <v>14597</v>
      </c>
      <c r="E40" s="67">
        <v>46.5</v>
      </c>
      <c r="F40" s="66">
        <v>5235</v>
      </c>
      <c r="G40" s="67">
        <v>35.9</v>
      </c>
      <c r="H40" s="66">
        <v>2606</v>
      </c>
      <c r="I40" s="67">
        <v>17.899999999999999</v>
      </c>
      <c r="J40" s="66">
        <v>7841</v>
      </c>
      <c r="K40" s="67">
        <v>53.7</v>
      </c>
    </row>
    <row r="41" spans="1:11" ht="15" customHeight="1">
      <c r="A41" s="65" t="s">
        <v>51</v>
      </c>
      <c r="B41" s="66" t="s">
        <v>37</v>
      </c>
      <c r="C41" s="66" t="s">
        <v>40</v>
      </c>
      <c r="D41" s="66">
        <v>5178</v>
      </c>
      <c r="E41" s="67">
        <v>16.5</v>
      </c>
      <c r="F41" s="66">
        <v>2494</v>
      </c>
      <c r="G41" s="67">
        <v>48.2</v>
      </c>
      <c r="H41" s="66">
        <v>764</v>
      </c>
      <c r="I41" s="67">
        <v>14.8</v>
      </c>
      <c r="J41" s="66">
        <v>3258</v>
      </c>
      <c r="K41" s="67">
        <v>62.9</v>
      </c>
    </row>
    <row r="42" spans="1:11" ht="15" customHeight="1">
      <c r="A42" s="65" t="s">
        <v>51</v>
      </c>
      <c r="B42" s="66" t="s">
        <v>37</v>
      </c>
      <c r="C42" s="66" t="s">
        <v>41</v>
      </c>
      <c r="D42" s="66">
        <v>3101</v>
      </c>
      <c r="E42" s="67">
        <v>9.9</v>
      </c>
      <c r="F42" s="66">
        <v>111</v>
      </c>
      <c r="G42" s="67">
        <v>3.6</v>
      </c>
      <c r="H42" s="66">
        <v>210</v>
      </c>
      <c r="I42" s="67">
        <v>6.8</v>
      </c>
      <c r="J42" s="66">
        <v>321</v>
      </c>
      <c r="K42" s="67">
        <v>10.4</v>
      </c>
    </row>
    <row r="43" spans="1:11" ht="15" customHeight="1">
      <c r="A43" s="65" t="s">
        <v>51</v>
      </c>
      <c r="B43" s="66" t="s">
        <v>37</v>
      </c>
      <c r="C43" s="66" t="s">
        <v>42</v>
      </c>
      <c r="D43" s="66">
        <v>578</v>
      </c>
      <c r="E43" s="67">
        <v>1.8</v>
      </c>
      <c r="F43" s="66">
        <v>27</v>
      </c>
      <c r="G43" s="67">
        <v>4.7</v>
      </c>
      <c r="H43" s="66">
        <v>45</v>
      </c>
      <c r="I43" s="67">
        <v>7.8</v>
      </c>
      <c r="J43" s="66">
        <v>72</v>
      </c>
      <c r="K43" s="67">
        <v>12.5</v>
      </c>
    </row>
    <row r="44" spans="1:11" ht="15" customHeight="1">
      <c r="A44" s="65" t="s">
        <v>51</v>
      </c>
      <c r="B44" s="66" t="s">
        <v>37</v>
      </c>
      <c r="C44" s="66" t="s">
        <v>43</v>
      </c>
      <c r="D44" s="66">
        <v>1702</v>
      </c>
      <c r="E44" s="67">
        <v>5.4</v>
      </c>
      <c r="F44" s="66">
        <v>10</v>
      </c>
      <c r="G44" s="67">
        <v>0.6</v>
      </c>
      <c r="H44" s="66">
        <v>23</v>
      </c>
      <c r="I44" s="67">
        <v>1.4</v>
      </c>
      <c r="J44" s="66">
        <v>33</v>
      </c>
      <c r="K44" s="67">
        <v>1.9</v>
      </c>
    </row>
    <row r="45" spans="1:11" ht="15" customHeight="1">
      <c r="A45" s="65" t="s">
        <v>51</v>
      </c>
      <c r="B45" s="66" t="s">
        <v>44</v>
      </c>
      <c r="C45" s="66" t="s">
        <v>45</v>
      </c>
      <c r="D45" s="66">
        <v>2127</v>
      </c>
      <c r="E45" s="67">
        <v>6.8</v>
      </c>
      <c r="F45" s="66">
        <v>1690</v>
      </c>
      <c r="G45" s="67">
        <v>79.5</v>
      </c>
      <c r="H45" s="66">
        <v>168</v>
      </c>
      <c r="I45" s="67">
        <v>7.9</v>
      </c>
      <c r="J45" s="66">
        <v>1858</v>
      </c>
      <c r="K45" s="67">
        <v>87.4</v>
      </c>
    </row>
    <row r="46" spans="1:11" ht="15" customHeight="1">
      <c r="A46" s="65" t="s">
        <v>51</v>
      </c>
      <c r="B46" s="66" t="s">
        <v>44</v>
      </c>
      <c r="C46" s="66" t="s">
        <v>46</v>
      </c>
      <c r="D46" s="66">
        <v>5191</v>
      </c>
      <c r="E46" s="67">
        <v>16.5</v>
      </c>
      <c r="F46" s="66">
        <v>3208</v>
      </c>
      <c r="G46" s="67">
        <v>61.8</v>
      </c>
      <c r="H46" s="66">
        <v>775</v>
      </c>
      <c r="I46" s="67">
        <v>14.9</v>
      </c>
      <c r="J46" s="66">
        <v>3983</v>
      </c>
      <c r="K46" s="67">
        <v>76.7</v>
      </c>
    </row>
    <row r="47" spans="1:11" ht="15" customHeight="1">
      <c r="A47" s="65" t="s">
        <v>51</v>
      </c>
      <c r="B47" s="66" t="s">
        <v>44</v>
      </c>
      <c r="C47" s="66" t="s">
        <v>47</v>
      </c>
      <c r="D47" s="66">
        <v>9197</v>
      </c>
      <c r="E47" s="67">
        <v>29.3</v>
      </c>
      <c r="F47" s="66">
        <v>3054</v>
      </c>
      <c r="G47" s="67">
        <v>33.200000000000003</v>
      </c>
      <c r="H47" s="66">
        <v>1808</v>
      </c>
      <c r="I47" s="67">
        <v>19.7</v>
      </c>
      <c r="J47" s="66">
        <v>4862</v>
      </c>
      <c r="K47" s="67">
        <v>52.9</v>
      </c>
    </row>
    <row r="48" spans="1:11" ht="15" customHeight="1">
      <c r="A48" s="65" t="s">
        <v>51</v>
      </c>
      <c r="B48" s="66" t="s">
        <v>44</v>
      </c>
      <c r="C48" s="66" t="s">
        <v>48</v>
      </c>
      <c r="D48" s="66">
        <v>10713</v>
      </c>
      <c r="E48" s="67">
        <v>34.1</v>
      </c>
      <c r="F48" s="66">
        <v>1174</v>
      </c>
      <c r="G48" s="67">
        <v>11</v>
      </c>
      <c r="H48" s="66">
        <v>1595</v>
      </c>
      <c r="I48" s="67">
        <v>14.9</v>
      </c>
      <c r="J48" s="66">
        <v>2769</v>
      </c>
      <c r="K48" s="67">
        <v>25.8</v>
      </c>
    </row>
    <row r="49" spans="1:11" ht="15" customHeight="1">
      <c r="A49" s="65" t="s">
        <v>51</v>
      </c>
      <c r="B49" s="66" t="s">
        <v>44</v>
      </c>
      <c r="C49" s="66" t="s">
        <v>49</v>
      </c>
      <c r="D49" s="66">
        <v>3517</v>
      </c>
      <c r="E49" s="67">
        <v>11.2</v>
      </c>
      <c r="F49" s="66">
        <v>129</v>
      </c>
      <c r="G49" s="67">
        <v>3.7</v>
      </c>
      <c r="H49" s="66">
        <v>294</v>
      </c>
      <c r="I49" s="67">
        <v>8.4</v>
      </c>
      <c r="J49" s="66">
        <v>423</v>
      </c>
      <c r="K49" s="67">
        <v>12</v>
      </c>
    </row>
    <row r="50" spans="1:11" ht="15" customHeight="1">
      <c r="A50" s="65" t="s">
        <v>51</v>
      </c>
      <c r="B50" s="66" t="s">
        <v>44</v>
      </c>
      <c r="C50" s="66" t="s">
        <v>50</v>
      </c>
      <c r="D50" s="66">
        <v>647</v>
      </c>
      <c r="E50" s="67">
        <v>2.1</v>
      </c>
      <c r="F50" s="66">
        <v>148</v>
      </c>
      <c r="G50" s="67">
        <v>22.9</v>
      </c>
      <c r="H50" s="66">
        <v>67</v>
      </c>
      <c r="I50" s="67">
        <v>10.4</v>
      </c>
      <c r="J50" s="66">
        <v>215</v>
      </c>
      <c r="K50" s="67">
        <v>33.200000000000003</v>
      </c>
    </row>
    <row r="51" spans="1:11" ht="15" customHeight="1">
      <c r="A51" s="68"/>
      <c r="B51" s="69"/>
      <c r="C51" s="70"/>
      <c r="D51" s="70"/>
      <c r="E51" s="71"/>
      <c r="F51" s="70"/>
      <c r="G51" s="71"/>
      <c r="H51" s="70"/>
      <c r="I51" s="71"/>
      <c r="J51" s="70"/>
      <c r="K51" s="71"/>
    </row>
    <row r="52" spans="1:11" ht="15" customHeight="1">
      <c r="A52" s="62" t="s">
        <v>52</v>
      </c>
      <c r="B52" s="63" t="s">
        <v>23</v>
      </c>
      <c r="C52" s="63" t="s">
        <v>23</v>
      </c>
      <c r="D52" s="63">
        <v>22155</v>
      </c>
      <c r="E52" s="64">
        <v>100</v>
      </c>
      <c r="F52" s="63">
        <v>5523</v>
      </c>
      <c r="G52" s="64">
        <v>24.9</v>
      </c>
      <c r="H52" s="63">
        <v>2712</v>
      </c>
      <c r="I52" s="64">
        <v>12.2</v>
      </c>
      <c r="J52" s="63">
        <v>8235</v>
      </c>
      <c r="K52" s="64">
        <v>37.200000000000003</v>
      </c>
    </row>
    <row r="53" spans="1:11" ht="15" customHeight="1">
      <c r="A53" s="65" t="s">
        <v>52</v>
      </c>
      <c r="B53" s="66" t="s">
        <v>24</v>
      </c>
      <c r="C53" s="66" t="s">
        <v>25</v>
      </c>
      <c r="D53" s="66">
        <v>11445</v>
      </c>
      <c r="E53" s="67">
        <v>51.7</v>
      </c>
      <c r="F53" s="66">
        <v>2307</v>
      </c>
      <c r="G53" s="67">
        <v>20.2</v>
      </c>
      <c r="H53" s="66">
        <v>1454</v>
      </c>
      <c r="I53" s="67">
        <v>12.7</v>
      </c>
      <c r="J53" s="66">
        <v>3761</v>
      </c>
      <c r="K53" s="67">
        <v>32.9</v>
      </c>
    </row>
    <row r="54" spans="1:11" ht="15" customHeight="1">
      <c r="A54" s="65" t="s">
        <v>52</v>
      </c>
      <c r="B54" s="66" t="s">
        <v>24</v>
      </c>
      <c r="C54" s="66" t="s">
        <v>26</v>
      </c>
      <c r="D54" s="66">
        <v>10710</v>
      </c>
      <c r="E54" s="67">
        <v>48.3</v>
      </c>
      <c r="F54" s="66">
        <v>3216</v>
      </c>
      <c r="G54" s="67">
        <v>30</v>
      </c>
      <c r="H54" s="66">
        <v>1258</v>
      </c>
      <c r="I54" s="67">
        <v>11.7</v>
      </c>
      <c r="J54" s="66">
        <v>4474</v>
      </c>
      <c r="K54" s="67">
        <v>41.8</v>
      </c>
    </row>
    <row r="55" spans="1:11" ht="15" customHeight="1">
      <c r="A55" s="65" t="s">
        <v>52</v>
      </c>
      <c r="B55" s="66" t="s">
        <v>27</v>
      </c>
      <c r="C55" s="66" t="s">
        <v>28</v>
      </c>
      <c r="D55" s="66">
        <v>15910</v>
      </c>
      <c r="E55" s="67">
        <v>71.8</v>
      </c>
      <c r="F55" s="66">
        <v>4708</v>
      </c>
      <c r="G55" s="67">
        <v>29.6</v>
      </c>
      <c r="H55" s="66">
        <v>2103</v>
      </c>
      <c r="I55" s="67">
        <v>13.2</v>
      </c>
      <c r="J55" s="66">
        <v>6811</v>
      </c>
      <c r="K55" s="67">
        <v>42.8</v>
      </c>
    </row>
    <row r="56" spans="1:11" ht="15" customHeight="1">
      <c r="A56" s="65" t="s">
        <v>52</v>
      </c>
      <c r="B56" s="66" t="s">
        <v>27</v>
      </c>
      <c r="C56" s="66" t="s">
        <v>29</v>
      </c>
      <c r="D56" s="66">
        <v>4761</v>
      </c>
      <c r="E56" s="67">
        <v>21.5</v>
      </c>
      <c r="F56" s="66">
        <v>693</v>
      </c>
      <c r="G56" s="67">
        <v>14.6</v>
      </c>
      <c r="H56" s="66">
        <v>501</v>
      </c>
      <c r="I56" s="67">
        <v>10.5</v>
      </c>
      <c r="J56" s="66">
        <v>1194</v>
      </c>
      <c r="K56" s="67">
        <v>25.1</v>
      </c>
    </row>
    <row r="57" spans="1:11" ht="15" customHeight="1">
      <c r="A57" s="65" t="s">
        <v>52</v>
      </c>
      <c r="B57" s="66" t="s">
        <v>27</v>
      </c>
      <c r="C57" s="66" t="s">
        <v>30</v>
      </c>
      <c r="D57" s="66">
        <v>1484</v>
      </c>
      <c r="E57" s="67">
        <v>6.7</v>
      </c>
      <c r="F57" s="66">
        <v>122</v>
      </c>
      <c r="G57" s="67">
        <v>8.1999999999999993</v>
      </c>
      <c r="H57" s="66">
        <v>108</v>
      </c>
      <c r="I57" s="67">
        <v>7.3</v>
      </c>
      <c r="J57" s="66">
        <v>230</v>
      </c>
      <c r="K57" s="67">
        <v>15.5</v>
      </c>
    </row>
    <row r="58" spans="1:11" ht="15" customHeight="1">
      <c r="A58" s="65" t="s">
        <v>52</v>
      </c>
      <c r="B58" s="66" t="s">
        <v>31</v>
      </c>
      <c r="C58" s="66" t="s">
        <v>32</v>
      </c>
      <c r="D58" s="66">
        <v>5905</v>
      </c>
      <c r="E58" s="67">
        <v>26.7</v>
      </c>
      <c r="F58" s="66">
        <v>1971</v>
      </c>
      <c r="G58" s="67">
        <v>33.4</v>
      </c>
      <c r="H58" s="66">
        <v>832</v>
      </c>
      <c r="I58" s="67">
        <v>14.1</v>
      </c>
      <c r="J58" s="66">
        <v>2803</v>
      </c>
      <c r="K58" s="67">
        <v>47.5</v>
      </c>
    </row>
    <row r="59" spans="1:11" ht="15" customHeight="1">
      <c r="A59" s="65" t="s">
        <v>52</v>
      </c>
      <c r="B59" s="66" t="s">
        <v>31</v>
      </c>
      <c r="C59" s="66" t="s">
        <v>33</v>
      </c>
      <c r="D59" s="66">
        <v>2523</v>
      </c>
      <c r="E59" s="67">
        <v>11.4</v>
      </c>
      <c r="F59" s="66">
        <v>718</v>
      </c>
      <c r="G59" s="67">
        <v>28.5</v>
      </c>
      <c r="H59" s="66">
        <v>336</v>
      </c>
      <c r="I59" s="67">
        <v>13.3</v>
      </c>
      <c r="J59" s="66">
        <v>1054</v>
      </c>
      <c r="K59" s="67">
        <v>41.8</v>
      </c>
    </row>
    <row r="60" spans="1:11" ht="15" customHeight="1">
      <c r="A60" s="65" t="s">
        <v>52</v>
      </c>
      <c r="B60" s="66" t="s">
        <v>31</v>
      </c>
      <c r="C60" s="66" t="s">
        <v>34</v>
      </c>
      <c r="D60" s="66">
        <v>5431</v>
      </c>
      <c r="E60" s="67">
        <v>24.5</v>
      </c>
      <c r="F60" s="66">
        <v>1419</v>
      </c>
      <c r="G60" s="67">
        <v>26.1</v>
      </c>
      <c r="H60" s="66">
        <v>690</v>
      </c>
      <c r="I60" s="67">
        <v>12.7</v>
      </c>
      <c r="J60" s="66">
        <v>2109</v>
      </c>
      <c r="K60" s="67">
        <v>38.799999999999997</v>
      </c>
    </row>
    <row r="61" spans="1:11" ht="15" customHeight="1">
      <c r="A61" s="65" t="s">
        <v>52</v>
      </c>
      <c r="B61" s="66" t="s">
        <v>31</v>
      </c>
      <c r="C61" s="66" t="s">
        <v>35</v>
      </c>
      <c r="D61" s="66">
        <v>6814</v>
      </c>
      <c r="E61" s="67">
        <v>30.8</v>
      </c>
      <c r="F61" s="66">
        <v>1168</v>
      </c>
      <c r="G61" s="67">
        <v>17.100000000000001</v>
      </c>
      <c r="H61" s="66">
        <v>712</v>
      </c>
      <c r="I61" s="67">
        <v>10.4</v>
      </c>
      <c r="J61" s="66">
        <v>1880</v>
      </c>
      <c r="K61" s="67">
        <v>27.6</v>
      </c>
    </row>
    <row r="62" spans="1:11" ht="15" customHeight="1">
      <c r="A62" s="65" t="s">
        <v>52</v>
      </c>
      <c r="B62" s="66" t="s">
        <v>31</v>
      </c>
      <c r="C62" s="66" t="s">
        <v>36</v>
      </c>
      <c r="D62" s="66">
        <v>1482</v>
      </c>
      <c r="E62" s="67">
        <v>6.7</v>
      </c>
      <c r="F62" s="66">
        <v>247</v>
      </c>
      <c r="G62" s="67">
        <v>16.7</v>
      </c>
      <c r="H62" s="66">
        <v>142</v>
      </c>
      <c r="I62" s="67">
        <v>9.6</v>
      </c>
      <c r="J62" s="66">
        <v>389</v>
      </c>
      <c r="K62" s="67">
        <v>26.2</v>
      </c>
    </row>
    <row r="63" spans="1:11" ht="15" customHeight="1">
      <c r="A63" s="65" t="s">
        <v>52</v>
      </c>
      <c r="B63" s="66" t="s">
        <v>37</v>
      </c>
      <c r="C63" s="66" t="s">
        <v>38</v>
      </c>
      <c r="D63" s="66">
        <v>285</v>
      </c>
      <c r="E63" s="67">
        <v>1.3</v>
      </c>
      <c r="F63" s="66">
        <v>61</v>
      </c>
      <c r="G63" s="67">
        <v>21.4</v>
      </c>
      <c r="H63" s="66">
        <v>33</v>
      </c>
      <c r="I63" s="67">
        <v>11.6</v>
      </c>
      <c r="J63" s="66">
        <v>94</v>
      </c>
      <c r="K63" s="67">
        <v>33</v>
      </c>
    </row>
    <row r="64" spans="1:11" ht="15" customHeight="1">
      <c r="A64" s="65" t="s">
        <v>52</v>
      </c>
      <c r="B64" s="66" t="s">
        <v>37</v>
      </c>
      <c r="C64" s="66" t="s">
        <v>39</v>
      </c>
      <c r="D64" s="66">
        <v>11998</v>
      </c>
      <c r="E64" s="67">
        <v>54.2</v>
      </c>
      <c r="F64" s="66">
        <v>3807</v>
      </c>
      <c r="G64" s="67">
        <v>31.7</v>
      </c>
      <c r="H64" s="66">
        <v>1893</v>
      </c>
      <c r="I64" s="67">
        <v>15.8</v>
      </c>
      <c r="J64" s="66">
        <v>5700</v>
      </c>
      <c r="K64" s="67">
        <v>47.5</v>
      </c>
    </row>
    <row r="65" spans="1:11" ht="15" customHeight="1">
      <c r="A65" s="65" t="s">
        <v>52</v>
      </c>
      <c r="B65" s="66" t="s">
        <v>37</v>
      </c>
      <c r="C65" s="66" t="s">
        <v>40</v>
      </c>
      <c r="D65" s="66">
        <v>3406</v>
      </c>
      <c r="E65" s="67">
        <v>15.4</v>
      </c>
      <c r="F65" s="66">
        <v>1476</v>
      </c>
      <c r="G65" s="67">
        <v>43.3</v>
      </c>
      <c r="H65" s="66">
        <v>509</v>
      </c>
      <c r="I65" s="67">
        <v>14.9</v>
      </c>
      <c r="J65" s="66">
        <v>1985</v>
      </c>
      <c r="K65" s="67">
        <v>58.3</v>
      </c>
    </row>
    <row r="66" spans="1:11" ht="15" customHeight="1">
      <c r="A66" s="65" t="s">
        <v>52</v>
      </c>
      <c r="B66" s="66" t="s">
        <v>37</v>
      </c>
      <c r="C66" s="66" t="s">
        <v>41</v>
      </c>
      <c r="D66" s="66">
        <v>3418</v>
      </c>
      <c r="E66" s="67">
        <v>15.4</v>
      </c>
      <c r="F66" s="66">
        <v>145</v>
      </c>
      <c r="G66" s="67">
        <v>4.2</v>
      </c>
      <c r="H66" s="66">
        <v>197</v>
      </c>
      <c r="I66" s="67">
        <v>5.8</v>
      </c>
      <c r="J66" s="66">
        <v>342</v>
      </c>
      <c r="K66" s="67">
        <v>10</v>
      </c>
    </row>
    <row r="67" spans="1:11" ht="15" customHeight="1">
      <c r="A67" s="65" t="s">
        <v>52</v>
      </c>
      <c r="B67" s="66" t="s">
        <v>37</v>
      </c>
      <c r="C67" s="66" t="s">
        <v>42</v>
      </c>
      <c r="D67" s="66">
        <v>428</v>
      </c>
      <c r="E67" s="67">
        <v>1.9</v>
      </c>
      <c r="F67" s="66">
        <v>20</v>
      </c>
      <c r="G67" s="67">
        <v>4.7</v>
      </c>
      <c r="H67" s="66">
        <v>35</v>
      </c>
      <c r="I67" s="67">
        <v>8.1999999999999993</v>
      </c>
      <c r="J67" s="66">
        <v>55</v>
      </c>
      <c r="K67" s="67">
        <v>12.9</v>
      </c>
    </row>
    <row r="68" spans="1:11" ht="15" customHeight="1">
      <c r="A68" s="65" t="s">
        <v>52</v>
      </c>
      <c r="B68" s="66" t="s">
        <v>37</v>
      </c>
      <c r="C68" s="66" t="s">
        <v>43</v>
      </c>
      <c r="D68" s="66">
        <v>2620</v>
      </c>
      <c r="E68" s="67">
        <v>11.8</v>
      </c>
      <c r="F68" s="66">
        <v>14</v>
      </c>
      <c r="G68" s="67">
        <v>0.5</v>
      </c>
      <c r="H68" s="66">
        <v>45</v>
      </c>
      <c r="I68" s="67">
        <v>1.7</v>
      </c>
      <c r="J68" s="66">
        <v>59</v>
      </c>
      <c r="K68" s="67">
        <v>2.2999999999999998</v>
      </c>
    </row>
    <row r="69" spans="1:11" ht="15" customHeight="1">
      <c r="A69" s="65" t="s">
        <v>52</v>
      </c>
      <c r="B69" s="66" t="s">
        <v>44</v>
      </c>
      <c r="C69" s="66" t="s">
        <v>45</v>
      </c>
      <c r="D69" s="66">
        <v>844</v>
      </c>
      <c r="E69" s="67">
        <v>3.8</v>
      </c>
      <c r="F69" s="66">
        <v>554</v>
      </c>
      <c r="G69" s="67">
        <v>65.599999999999994</v>
      </c>
      <c r="H69" s="66">
        <v>62</v>
      </c>
      <c r="I69" s="67">
        <v>7.3</v>
      </c>
      <c r="J69" s="66">
        <v>616</v>
      </c>
      <c r="K69" s="67">
        <v>73</v>
      </c>
    </row>
    <row r="70" spans="1:11" ht="15" customHeight="1">
      <c r="A70" s="65" t="s">
        <v>52</v>
      </c>
      <c r="B70" s="66" t="s">
        <v>44</v>
      </c>
      <c r="C70" s="66" t="s">
        <v>46</v>
      </c>
      <c r="D70" s="66">
        <v>2453</v>
      </c>
      <c r="E70" s="67">
        <v>11.1</v>
      </c>
      <c r="F70" s="66">
        <v>1374</v>
      </c>
      <c r="G70" s="67">
        <v>56</v>
      </c>
      <c r="H70" s="66">
        <v>298</v>
      </c>
      <c r="I70" s="67">
        <v>12.1</v>
      </c>
      <c r="J70" s="66">
        <v>1672</v>
      </c>
      <c r="K70" s="67">
        <v>68.2</v>
      </c>
    </row>
    <row r="71" spans="1:11" ht="15" customHeight="1">
      <c r="A71" s="65" t="s">
        <v>52</v>
      </c>
      <c r="B71" s="66" t="s">
        <v>44</v>
      </c>
      <c r="C71" s="66" t="s">
        <v>47</v>
      </c>
      <c r="D71" s="66">
        <v>5738</v>
      </c>
      <c r="E71" s="67">
        <v>25.9</v>
      </c>
      <c r="F71" s="66">
        <v>1967</v>
      </c>
      <c r="G71" s="67">
        <v>34.299999999999997</v>
      </c>
      <c r="H71" s="66">
        <v>879</v>
      </c>
      <c r="I71" s="67">
        <v>15.3</v>
      </c>
      <c r="J71" s="66">
        <v>2846</v>
      </c>
      <c r="K71" s="67">
        <v>49.6</v>
      </c>
    </row>
    <row r="72" spans="1:11" ht="15" customHeight="1">
      <c r="A72" s="65" t="s">
        <v>52</v>
      </c>
      <c r="B72" s="66" t="s">
        <v>44</v>
      </c>
      <c r="C72" s="66" t="s">
        <v>48</v>
      </c>
      <c r="D72" s="66">
        <v>9112</v>
      </c>
      <c r="E72" s="67">
        <v>41.1</v>
      </c>
      <c r="F72" s="66">
        <v>1272</v>
      </c>
      <c r="G72" s="67">
        <v>14</v>
      </c>
      <c r="H72" s="66">
        <v>1095</v>
      </c>
      <c r="I72" s="67">
        <v>12</v>
      </c>
      <c r="J72" s="66">
        <v>2367</v>
      </c>
      <c r="K72" s="67">
        <v>26</v>
      </c>
    </row>
    <row r="73" spans="1:11" ht="15" customHeight="1">
      <c r="A73" s="65" t="s">
        <v>52</v>
      </c>
      <c r="B73" s="66" t="s">
        <v>44</v>
      </c>
      <c r="C73" s="66" t="s">
        <v>49</v>
      </c>
      <c r="D73" s="66">
        <v>3426</v>
      </c>
      <c r="E73" s="67">
        <v>15.5</v>
      </c>
      <c r="F73" s="66">
        <v>228</v>
      </c>
      <c r="G73" s="67">
        <v>6.7</v>
      </c>
      <c r="H73" s="66">
        <v>318</v>
      </c>
      <c r="I73" s="67">
        <v>9.3000000000000007</v>
      </c>
      <c r="J73" s="66">
        <v>546</v>
      </c>
      <c r="K73" s="67">
        <v>15.9</v>
      </c>
    </row>
    <row r="74" spans="1:11" ht="15" customHeight="1">
      <c r="A74" s="65" t="s">
        <v>52</v>
      </c>
      <c r="B74" s="66" t="s">
        <v>44</v>
      </c>
      <c r="C74" s="66" t="s">
        <v>50</v>
      </c>
      <c r="D74" s="66">
        <v>582</v>
      </c>
      <c r="E74" s="67">
        <v>2.6</v>
      </c>
      <c r="F74" s="66">
        <v>128</v>
      </c>
      <c r="G74" s="67">
        <v>22</v>
      </c>
      <c r="H74" s="66">
        <v>60</v>
      </c>
      <c r="I74" s="67">
        <v>10.3</v>
      </c>
      <c r="J74" s="66">
        <v>188</v>
      </c>
      <c r="K74" s="67">
        <v>32.299999999999997</v>
      </c>
    </row>
    <row r="75" spans="1:11" ht="15" customHeight="1">
      <c r="A75" s="68"/>
      <c r="B75" s="69"/>
      <c r="C75" s="70"/>
      <c r="D75" s="70"/>
      <c r="E75" s="71"/>
      <c r="F75" s="70"/>
      <c r="G75" s="71"/>
      <c r="H75" s="70"/>
      <c r="I75" s="71"/>
      <c r="J75" s="70"/>
      <c r="K75" s="71"/>
    </row>
    <row r="76" spans="1:11" ht="15" customHeight="1">
      <c r="A76" s="62" t="s">
        <v>53</v>
      </c>
      <c r="B76" s="63" t="s">
        <v>23</v>
      </c>
      <c r="C76" s="63" t="s">
        <v>23</v>
      </c>
      <c r="D76" s="63">
        <v>68123</v>
      </c>
      <c r="E76" s="64">
        <v>100</v>
      </c>
      <c r="F76" s="63">
        <v>22495</v>
      </c>
      <c r="G76" s="64">
        <v>33</v>
      </c>
      <c r="H76" s="63">
        <v>7450</v>
      </c>
      <c r="I76" s="64">
        <v>10.9</v>
      </c>
      <c r="J76" s="63">
        <v>29945</v>
      </c>
      <c r="K76" s="64">
        <v>44</v>
      </c>
    </row>
    <row r="77" spans="1:11" ht="15" customHeight="1">
      <c r="A77" s="65" t="s">
        <v>53</v>
      </c>
      <c r="B77" s="66" t="s">
        <v>24</v>
      </c>
      <c r="C77" s="66" t="s">
        <v>25</v>
      </c>
      <c r="D77" s="66">
        <v>19245</v>
      </c>
      <c r="E77" s="67">
        <v>28.3</v>
      </c>
      <c r="F77" s="66">
        <v>4556</v>
      </c>
      <c r="G77" s="67">
        <v>23.7</v>
      </c>
      <c r="H77" s="66">
        <v>1921</v>
      </c>
      <c r="I77" s="67">
        <v>10</v>
      </c>
      <c r="J77" s="66">
        <v>6477</v>
      </c>
      <c r="K77" s="67">
        <v>33.700000000000003</v>
      </c>
    </row>
    <row r="78" spans="1:11" ht="15" customHeight="1">
      <c r="A78" s="65" t="s">
        <v>53</v>
      </c>
      <c r="B78" s="66" t="s">
        <v>24</v>
      </c>
      <c r="C78" s="66" t="s">
        <v>26</v>
      </c>
      <c r="D78" s="66">
        <v>48878</v>
      </c>
      <c r="E78" s="67">
        <v>71.7</v>
      </c>
      <c r="F78" s="66">
        <v>17939</v>
      </c>
      <c r="G78" s="67">
        <v>36.700000000000003</v>
      </c>
      <c r="H78" s="66">
        <v>5529</v>
      </c>
      <c r="I78" s="67">
        <v>11.3</v>
      </c>
      <c r="J78" s="66">
        <v>23468</v>
      </c>
      <c r="K78" s="67">
        <v>48</v>
      </c>
    </row>
    <row r="79" spans="1:11" ht="15" customHeight="1">
      <c r="A79" s="65" t="s">
        <v>53</v>
      </c>
      <c r="B79" s="66" t="s">
        <v>27</v>
      </c>
      <c r="C79" s="66" t="s">
        <v>28</v>
      </c>
      <c r="D79" s="66">
        <v>50933</v>
      </c>
      <c r="E79" s="67">
        <v>74.8</v>
      </c>
      <c r="F79" s="66">
        <v>19340</v>
      </c>
      <c r="G79" s="67">
        <v>38</v>
      </c>
      <c r="H79" s="66">
        <v>5908</v>
      </c>
      <c r="I79" s="67">
        <v>11.6</v>
      </c>
      <c r="J79" s="66">
        <v>25248</v>
      </c>
      <c r="K79" s="67">
        <v>49.6</v>
      </c>
    </row>
    <row r="80" spans="1:11" ht="15" customHeight="1">
      <c r="A80" s="65" t="s">
        <v>53</v>
      </c>
      <c r="B80" s="66" t="s">
        <v>27</v>
      </c>
      <c r="C80" s="66" t="s">
        <v>29</v>
      </c>
      <c r="D80" s="66">
        <v>13483</v>
      </c>
      <c r="E80" s="67">
        <v>19.8</v>
      </c>
      <c r="F80" s="66">
        <v>2651</v>
      </c>
      <c r="G80" s="67">
        <v>19.7</v>
      </c>
      <c r="H80" s="66">
        <v>1267</v>
      </c>
      <c r="I80" s="67">
        <v>9.4</v>
      </c>
      <c r="J80" s="66">
        <v>3918</v>
      </c>
      <c r="K80" s="67">
        <v>29.1</v>
      </c>
    </row>
    <row r="81" spans="1:11" ht="15" customHeight="1">
      <c r="A81" s="65" t="s">
        <v>53</v>
      </c>
      <c r="B81" s="66" t="s">
        <v>27</v>
      </c>
      <c r="C81" s="66" t="s">
        <v>30</v>
      </c>
      <c r="D81" s="66">
        <v>3707</v>
      </c>
      <c r="E81" s="67">
        <v>5.4</v>
      </c>
      <c r="F81" s="66">
        <v>504</v>
      </c>
      <c r="G81" s="67">
        <v>13.6</v>
      </c>
      <c r="H81" s="66">
        <v>275</v>
      </c>
      <c r="I81" s="67">
        <v>7.4</v>
      </c>
      <c r="J81" s="66">
        <v>779</v>
      </c>
      <c r="K81" s="67">
        <v>21</v>
      </c>
    </row>
    <row r="82" spans="1:11" ht="15" customHeight="1">
      <c r="A82" s="65" t="s">
        <v>53</v>
      </c>
      <c r="B82" s="66" t="s">
        <v>31</v>
      </c>
      <c r="C82" s="66" t="s">
        <v>32</v>
      </c>
      <c r="D82" s="66">
        <v>17487</v>
      </c>
      <c r="E82" s="67">
        <v>25.7</v>
      </c>
      <c r="F82" s="66">
        <v>6938</v>
      </c>
      <c r="G82" s="67">
        <v>39.700000000000003</v>
      </c>
      <c r="H82" s="66">
        <v>1953</v>
      </c>
      <c r="I82" s="67">
        <v>11.2</v>
      </c>
      <c r="J82" s="66">
        <v>8891</v>
      </c>
      <c r="K82" s="67">
        <v>50.8</v>
      </c>
    </row>
    <row r="83" spans="1:11" ht="15" customHeight="1">
      <c r="A83" s="65" t="s">
        <v>53</v>
      </c>
      <c r="B83" s="66" t="s">
        <v>31</v>
      </c>
      <c r="C83" s="66" t="s">
        <v>33</v>
      </c>
      <c r="D83" s="66">
        <v>10359</v>
      </c>
      <c r="E83" s="67">
        <v>15.2</v>
      </c>
      <c r="F83" s="66">
        <v>3708</v>
      </c>
      <c r="G83" s="67">
        <v>35.799999999999997</v>
      </c>
      <c r="H83" s="66">
        <v>1228</v>
      </c>
      <c r="I83" s="67">
        <v>11.9</v>
      </c>
      <c r="J83" s="66">
        <v>4936</v>
      </c>
      <c r="K83" s="67">
        <v>47.6</v>
      </c>
    </row>
    <row r="84" spans="1:11" ht="15" customHeight="1">
      <c r="A84" s="65" t="s">
        <v>53</v>
      </c>
      <c r="B84" s="66" t="s">
        <v>31</v>
      </c>
      <c r="C84" s="66" t="s">
        <v>34</v>
      </c>
      <c r="D84" s="66">
        <v>18709</v>
      </c>
      <c r="E84" s="67">
        <v>27.5</v>
      </c>
      <c r="F84" s="66">
        <v>6199</v>
      </c>
      <c r="G84" s="67">
        <v>33.1</v>
      </c>
      <c r="H84" s="66">
        <v>2076</v>
      </c>
      <c r="I84" s="67">
        <v>11.1</v>
      </c>
      <c r="J84" s="66">
        <v>8275</v>
      </c>
      <c r="K84" s="67">
        <v>44.2</v>
      </c>
    </row>
    <row r="85" spans="1:11" ht="15" customHeight="1">
      <c r="A85" s="65" t="s">
        <v>53</v>
      </c>
      <c r="B85" s="66" t="s">
        <v>31</v>
      </c>
      <c r="C85" s="66" t="s">
        <v>35</v>
      </c>
      <c r="D85" s="66">
        <v>18562</v>
      </c>
      <c r="E85" s="67">
        <v>27.2</v>
      </c>
      <c r="F85" s="66">
        <v>5002</v>
      </c>
      <c r="G85" s="67">
        <v>26.9</v>
      </c>
      <c r="H85" s="66">
        <v>1924</v>
      </c>
      <c r="I85" s="67">
        <v>10.4</v>
      </c>
      <c r="J85" s="66">
        <v>6926</v>
      </c>
      <c r="K85" s="67">
        <v>37.299999999999997</v>
      </c>
    </row>
    <row r="86" spans="1:11" ht="15" customHeight="1">
      <c r="A86" s="65" t="s">
        <v>53</v>
      </c>
      <c r="B86" s="66" t="s">
        <v>31</v>
      </c>
      <c r="C86" s="66" t="s">
        <v>36</v>
      </c>
      <c r="D86" s="66">
        <v>3006</v>
      </c>
      <c r="E86" s="67">
        <v>4.4000000000000004</v>
      </c>
      <c r="F86" s="66">
        <v>648</v>
      </c>
      <c r="G86" s="67">
        <v>21.6</v>
      </c>
      <c r="H86" s="66">
        <v>269</v>
      </c>
      <c r="I86" s="67">
        <v>8.9</v>
      </c>
      <c r="J86" s="66">
        <v>917</v>
      </c>
      <c r="K86" s="67">
        <v>30.5</v>
      </c>
    </row>
    <row r="87" spans="1:11" ht="15" customHeight="1">
      <c r="A87" s="65" t="s">
        <v>53</v>
      </c>
      <c r="B87" s="66" t="s">
        <v>37</v>
      </c>
      <c r="C87" s="66" t="s">
        <v>38</v>
      </c>
      <c r="D87" s="66">
        <v>25302</v>
      </c>
      <c r="E87" s="67">
        <v>37.1</v>
      </c>
      <c r="F87" s="66">
        <v>9103</v>
      </c>
      <c r="G87" s="67">
        <v>36</v>
      </c>
      <c r="H87" s="66">
        <v>3259</v>
      </c>
      <c r="I87" s="67">
        <v>12.9</v>
      </c>
      <c r="J87" s="66">
        <v>12362</v>
      </c>
      <c r="K87" s="67">
        <v>48.9</v>
      </c>
    </row>
    <row r="88" spans="1:11" ht="15" customHeight="1">
      <c r="A88" s="65" t="s">
        <v>53</v>
      </c>
      <c r="B88" s="66" t="s">
        <v>37</v>
      </c>
      <c r="C88" s="66" t="s">
        <v>39</v>
      </c>
      <c r="D88" s="66">
        <v>17420</v>
      </c>
      <c r="E88" s="67">
        <v>25.6</v>
      </c>
      <c r="F88" s="66">
        <v>7632</v>
      </c>
      <c r="G88" s="67">
        <v>43.8</v>
      </c>
      <c r="H88" s="66">
        <v>2207</v>
      </c>
      <c r="I88" s="67">
        <v>12.7</v>
      </c>
      <c r="J88" s="66">
        <v>9839</v>
      </c>
      <c r="K88" s="67">
        <v>56.5</v>
      </c>
    </row>
    <row r="89" spans="1:11" ht="15" customHeight="1">
      <c r="A89" s="65" t="s">
        <v>53</v>
      </c>
      <c r="B89" s="66" t="s">
        <v>37</v>
      </c>
      <c r="C89" s="66" t="s">
        <v>40</v>
      </c>
      <c r="D89" s="66">
        <v>8944</v>
      </c>
      <c r="E89" s="67">
        <v>13.1</v>
      </c>
      <c r="F89" s="66">
        <v>4347</v>
      </c>
      <c r="G89" s="67">
        <v>48.6</v>
      </c>
      <c r="H89" s="66">
        <v>1052</v>
      </c>
      <c r="I89" s="67">
        <v>11.8</v>
      </c>
      <c r="J89" s="66">
        <v>5399</v>
      </c>
      <c r="K89" s="67">
        <v>60.4</v>
      </c>
    </row>
    <row r="90" spans="1:11" ht="15" customHeight="1">
      <c r="A90" s="65" t="s">
        <v>53</v>
      </c>
      <c r="B90" s="66" t="s">
        <v>37</v>
      </c>
      <c r="C90" s="66" t="s">
        <v>41</v>
      </c>
      <c r="D90" s="66">
        <v>5136</v>
      </c>
      <c r="E90" s="67">
        <v>7.5</v>
      </c>
      <c r="F90" s="66">
        <v>449</v>
      </c>
      <c r="G90" s="67">
        <v>8.6999999999999993</v>
      </c>
      <c r="H90" s="66">
        <v>392</v>
      </c>
      <c r="I90" s="67">
        <v>7.6</v>
      </c>
      <c r="J90" s="66">
        <v>841</v>
      </c>
      <c r="K90" s="67">
        <v>16.399999999999999</v>
      </c>
    </row>
    <row r="91" spans="1:11" ht="15" customHeight="1">
      <c r="A91" s="65" t="s">
        <v>53</v>
      </c>
      <c r="B91" s="66" t="s">
        <v>37</v>
      </c>
      <c r="C91" s="66" t="s">
        <v>42</v>
      </c>
      <c r="D91" s="66">
        <v>4716</v>
      </c>
      <c r="E91" s="67">
        <v>6.9</v>
      </c>
      <c r="F91" s="66">
        <v>729</v>
      </c>
      <c r="G91" s="67">
        <v>15.5</v>
      </c>
      <c r="H91" s="66">
        <v>350</v>
      </c>
      <c r="I91" s="67">
        <v>7.4</v>
      </c>
      <c r="J91" s="66">
        <v>1079</v>
      </c>
      <c r="K91" s="67">
        <v>22.9</v>
      </c>
    </row>
    <row r="92" spans="1:11" ht="15" customHeight="1">
      <c r="A92" s="65" t="s">
        <v>53</v>
      </c>
      <c r="B92" s="66" t="s">
        <v>37</v>
      </c>
      <c r="C92" s="66" t="s">
        <v>43</v>
      </c>
      <c r="D92" s="66">
        <v>6605</v>
      </c>
      <c r="E92" s="67">
        <v>9.6999999999999993</v>
      </c>
      <c r="F92" s="66">
        <v>235</v>
      </c>
      <c r="G92" s="67">
        <v>3.6</v>
      </c>
      <c r="H92" s="66">
        <v>190</v>
      </c>
      <c r="I92" s="67">
        <v>2.9</v>
      </c>
      <c r="J92" s="66">
        <v>425</v>
      </c>
      <c r="K92" s="67">
        <v>6.4</v>
      </c>
    </row>
    <row r="93" spans="1:11" ht="15" customHeight="1">
      <c r="A93" s="65" t="s">
        <v>53</v>
      </c>
      <c r="B93" s="66" t="s">
        <v>44</v>
      </c>
      <c r="C93" s="66" t="s">
        <v>45</v>
      </c>
      <c r="D93" s="66">
        <v>3005</v>
      </c>
      <c r="E93" s="67">
        <v>4.4000000000000004</v>
      </c>
      <c r="F93" s="66">
        <v>2044</v>
      </c>
      <c r="G93" s="67">
        <v>68</v>
      </c>
      <c r="H93" s="66">
        <v>286</v>
      </c>
      <c r="I93" s="67">
        <v>9.5</v>
      </c>
      <c r="J93" s="66">
        <v>2330</v>
      </c>
      <c r="K93" s="67">
        <v>77.5</v>
      </c>
    </row>
    <row r="94" spans="1:11" ht="15" customHeight="1">
      <c r="A94" s="65" t="s">
        <v>53</v>
      </c>
      <c r="B94" s="66" t="s">
        <v>44</v>
      </c>
      <c r="C94" s="66" t="s">
        <v>46</v>
      </c>
      <c r="D94" s="66">
        <v>8558</v>
      </c>
      <c r="E94" s="67">
        <v>12.6</v>
      </c>
      <c r="F94" s="66">
        <v>5044</v>
      </c>
      <c r="G94" s="67">
        <v>58.9</v>
      </c>
      <c r="H94" s="66">
        <v>975</v>
      </c>
      <c r="I94" s="67">
        <v>11.4</v>
      </c>
      <c r="J94" s="66">
        <v>6019</v>
      </c>
      <c r="K94" s="67">
        <v>70.3</v>
      </c>
    </row>
    <row r="95" spans="1:11" ht="15" customHeight="1">
      <c r="A95" s="65" t="s">
        <v>53</v>
      </c>
      <c r="B95" s="66" t="s">
        <v>44</v>
      </c>
      <c r="C95" s="66" t="s">
        <v>47</v>
      </c>
      <c r="D95" s="66">
        <v>19800</v>
      </c>
      <c r="E95" s="67">
        <v>29.1</v>
      </c>
      <c r="F95" s="66">
        <v>7999</v>
      </c>
      <c r="G95" s="67">
        <v>40.4</v>
      </c>
      <c r="H95" s="66">
        <v>2443</v>
      </c>
      <c r="I95" s="67">
        <v>12.3</v>
      </c>
      <c r="J95" s="66">
        <v>10442</v>
      </c>
      <c r="K95" s="67">
        <v>52.7</v>
      </c>
    </row>
    <row r="96" spans="1:11" ht="15" customHeight="1">
      <c r="A96" s="65" t="s">
        <v>53</v>
      </c>
      <c r="B96" s="66" t="s">
        <v>44</v>
      </c>
      <c r="C96" s="66" t="s">
        <v>48</v>
      </c>
      <c r="D96" s="66">
        <v>26318</v>
      </c>
      <c r="E96" s="67">
        <v>38.6</v>
      </c>
      <c r="F96" s="66">
        <v>5981</v>
      </c>
      <c r="G96" s="67">
        <v>22.7</v>
      </c>
      <c r="H96" s="66">
        <v>2939</v>
      </c>
      <c r="I96" s="67">
        <v>11.2</v>
      </c>
      <c r="J96" s="66">
        <v>8920</v>
      </c>
      <c r="K96" s="67">
        <v>33.9</v>
      </c>
    </row>
    <row r="97" spans="1:11" ht="15" customHeight="1">
      <c r="A97" s="65" t="s">
        <v>53</v>
      </c>
      <c r="B97" s="66" t="s">
        <v>44</v>
      </c>
      <c r="C97" s="66" t="s">
        <v>49</v>
      </c>
      <c r="D97" s="66">
        <v>8488</v>
      </c>
      <c r="E97" s="67">
        <v>12.5</v>
      </c>
      <c r="F97" s="66">
        <v>1036</v>
      </c>
      <c r="G97" s="67">
        <v>12.2</v>
      </c>
      <c r="H97" s="66">
        <v>680</v>
      </c>
      <c r="I97" s="67">
        <v>8</v>
      </c>
      <c r="J97" s="66">
        <v>1716</v>
      </c>
      <c r="K97" s="67">
        <v>20.2</v>
      </c>
    </row>
    <row r="98" spans="1:11" ht="15" customHeight="1">
      <c r="A98" s="65" t="s">
        <v>53</v>
      </c>
      <c r="B98" s="66" t="s">
        <v>44</v>
      </c>
      <c r="C98" s="66" t="s">
        <v>50</v>
      </c>
      <c r="D98" s="66">
        <v>1954</v>
      </c>
      <c r="E98" s="67">
        <v>2.9</v>
      </c>
      <c r="F98" s="66">
        <v>391</v>
      </c>
      <c r="G98" s="67">
        <v>20</v>
      </c>
      <c r="H98" s="66">
        <v>127</v>
      </c>
      <c r="I98" s="67">
        <v>6.5</v>
      </c>
      <c r="J98" s="66">
        <v>518</v>
      </c>
      <c r="K98" s="67">
        <v>26.5</v>
      </c>
    </row>
    <row r="99" spans="1:11" ht="15" customHeight="1">
      <c r="A99" s="68"/>
      <c r="B99" s="69"/>
      <c r="C99" s="70"/>
      <c r="D99" s="70"/>
      <c r="E99" s="71"/>
      <c r="F99" s="70"/>
      <c r="G99" s="71"/>
      <c r="H99" s="70"/>
      <c r="I99" s="71"/>
      <c r="J99" s="70"/>
      <c r="K99" s="71"/>
    </row>
    <row r="100" spans="1:11" ht="15" customHeight="1">
      <c r="A100" s="62" t="s">
        <v>54</v>
      </c>
      <c r="B100" s="63" t="s">
        <v>23</v>
      </c>
      <c r="C100" s="63" t="s">
        <v>23</v>
      </c>
      <c r="D100" s="63">
        <v>28949</v>
      </c>
      <c r="E100" s="64">
        <v>100</v>
      </c>
      <c r="F100" s="63">
        <v>7340</v>
      </c>
      <c r="G100" s="64">
        <v>25.4</v>
      </c>
      <c r="H100" s="63">
        <v>4039</v>
      </c>
      <c r="I100" s="64">
        <v>14</v>
      </c>
      <c r="J100" s="63">
        <v>11379</v>
      </c>
      <c r="K100" s="64">
        <v>39.299999999999997</v>
      </c>
    </row>
    <row r="101" spans="1:11" ht="15" customHeight="1">
      <c r="A101" s="65" t="s">
        <v>54</v>
      </c>
      <c r="B101" s="66" t="s">
        <v>24</v>
      </c>
      <c r="C101" s="66" t="s">
        <v>25</v>
      </c>
      <c r="D101" s="66">
        <v>16383</v>
      </c>
      <c r="E101" s="67">
        <v>56.6</v>
      </c>
      <c r="F101" s="66">
        <v>3502</v>
      </c>
      <c r="G101" s="67">
        <v>21.4</v>
      </c>
      <c r="H101" s="66">
        <v>2207</v>
      </c>
      <c r="I101" s="67">
        <v>13.5</v>
      </c>
      <c r="J101" s="66">
        <v>5709</v>
      </c>
      <c r="K101" s="67">
        <v>34.799999999999997</v>
      </c>
    </row>
    <row r="102" spans="1:11" ht="15" customHeight="1">
      <c r="A102" s="65" t="s">
        <v>54</v>
      </c>
      <c r="B102" s="66" t="s">
        <v>24</v>
      </c>
      <c r="C102" s="66" t="s">
        <v>26</v>
      </c>
      <c r="D102" s="66">
        <v>12566</v>
      </c>
      <c r="E102" s="67">
        <v>43.4</v>
      </c>
      <c r="F102" s="66">
        <v>3838</v>
      </c>
      <c r="G102" s="67">
        <v>30.5</v>
      </c>
      <c r="H102" s="66">
        <v>1832</v>
      </c>
      <c r="I102" s="67">
        <v>14.6</v>
      </c>
      <c r="J102" s="66">
        <v>5670</v>
      </c>
      <c r="K102" s="67">
        <v>45.1</v>
      </c>
    </row>
    <row r="103" spans="1:11" ht="15" customHeight="1">
      <c r="A103" s="65" t="s">
        <v>54</v>
      </c>
      <c r="B103" s="66" t="s">
        <v>27</v>
      </c>
      <c r="C103" s="66" t="s">
        <v>28</v>
      </c>
      <c r="D103" s="66">
        <v>22514</v>
      </c>
      <c r="E103" s="67">
        <v>77.8</v>
      </c>
      <c r="F103" s="66">
        <v>6701</v>
      </c>
      <c r="G103" s="67">
        <v>29.8</v>
      </c>
      <c r="H103" s="66">
        <v>3325</v>
      </c>
      <c r="I103" s="67">
        <v>14.8</v>
      </c>
      <c r="J103" s="66">
        <v>10026</v>
      </c>
      <c r="K103" s="67">
        <v>44.5</v>
      </c>
    </row>
    <row r="104" spans="1:11" ht="15" customHeight="1">
      <c r="A104" s="65" t="s">
        <v>54</v>
      </c>
      <c r="B104" s="66" t="s">
        <v>27</v>
      </c>
      <c r="C104" s="66" t="s">
        <v>29</v>
      </c>
      <c r="D104" s="66">
        <v>5011</v>
      </c>
      <c r="E104" s="67">
        <v>17.3</v>
      </c>
      <c r="F104" s="66">
        <v>536</v>
      </c>
      <c r="G104" s="67">
        <v>10.7</v>
      </c>
      <c r="H104" s="66">
        <v>604</v>
      </c>
      <c r="I104" s="67">
        <v>12.1</v>
      </c>
      <c r="J104" s="66">
        <v>1140</v>
      </c>
      <c r="K104" s="67">
        <v>22.7</v>
      </c>
    </row>
    <row r="105" spans="1:11" ht="15" customHeight="1">
      <c r="A105" s="65" t="s">
        <v>54</v>
      </c>
      <c r="B105" s="66" t="s">
        <v>27</v>
      </c>
      <c r="C105" s="66" t="s">
        <v>30</v>
      </c>
      <c r="D105" s="66">
        <v>1424</v>
      </c>
      <c r="E105" s="67">
        <v>4.9000000000000004</v>
      </c>
      <c r="F105" s="66">
        <v>103</v>
      </c>
      <c r="G105" s="67">
        <v>7.2</v>
      </c>
      <c r="H105" s="66">
        <v>110</v>
      </c>
      <c r="I105" s="67">
        <v>7.7</v>
      </c>
      <c r="J105" s="66">
        <v>213</v>
      </c>
      <c r="K105" s="67">
        <v>15</v>
      </c>
    </row>
    <row r="106" spans="1:11" ht="15" customHeight="1">
      <c r="A106" s="65" t="s">
        <v>54</v>
      </c>
      <c r="B106" s="66" t="s">
        <v>31</v>
      </c>
      <c r="C106" s="66" t="s">
        <v>32</v>
      </c>
      <c r="D106" s="66">
        <v>8955</v>
      </c>
      <c r="E106" s="67">
        <v>30.9</v>
      </c>
      <c r="F106" s="66">
        <v>2671</v>
      </c>
      <c r="G106" s="67">
        <v>29.8</v>
      </c>
      <c r="H106" s="66">
        <v>1304</v>
      </c>
      <c r="I106" s="67">
        <v>14.6</v>
      </c>
      <c r="J106" s="66">
        <v>3975</v>
      </c>
      <c r="K106" s="67">
        <v>44.4</v>
      </c>
    </row>
    <row r="107" spans="1:11" ht="15" customHeight="1">
      <c r="A107" s="65" t="s">
        <v>54</v>
      </c>
      <c r="B107" s="66" t="s">
        <v>31</v>
      </c>
      <c r="C107" s="66" t="s">
        <v>33</v>
      </c>
      <c r="D107" s="66">
        <v>4130</v>
      </c>
      <c r="E107" s="67">
        <v>14.3</v>
      </c>
      <c r="F107" s="66">
        <v>1119</v>
      </c>
      <c r="G107" s="67">
        <v>27.1</v>
      </c>
      <c r="H107" s="66">
        <v>637</v>
      </c>
      <c r="I107" s="67">
        <v>15.4</v>
      </c>
      <c r="J107" s="66">
        <v>1756</v>
      </c>
      <c r="K107" s="67">
        <v>42.5</v>
      </c>
    </row>
    <row r="108" spans="1:11" ht="15" customHeight="1">
      <c r="A108" s="65" t="s">
        <v>54</v>
      </c>
      <c r="B108" s="66" t="s">
        <v>31</v>
      </c>
      <c r="C108" s="66" t="s">
        <v>34</v>
      </c>
      <c r="D108" s="66">
        <v>7263</v>
      </c>
      <c r="E108" s="67">
        <v>25.1</v>
      </c>
      <c r="F108" s="66">
        <v>1822</v>
      </c>
      <c r="G108" s="67">
        <v>25.1</v>
      </c>
      <c r="H108" s="66">
        <v>991</v>
      </c>
      <c r="I108" s="67">
        <v>13.6</v>
      </c>
      <c r="J108" s="66">
        <v>2813</v>
      </c>
      <c r="K108" s="67">
        <v>38.700000000000003</v>
      </c>
    </row>
    <row r="109" spans="1:11" ht="15" customHeight="1">
      <c r="A109" s="65" t="s">
        <v>54</v>
      </c>
      <c r="B109" s="66" t="s">
        <v>31</v>
      </c>
      <c r="C109" s="66" t="s">
        <v>35</v>
      </c>
      <c r="D109" s="66">
        <v>6901</v>
      </c>
      <c r="E109" s="67">
        <v>23.8</v>
      </c>
      <c r="F109" s="66">
        <v>1409</v>
      </c>
      <c r="G109" s="67">
        <v>20.399999999999999</v>
      </c>
      <c r="H109" s="66">
        <v>922</v>
      </c>
      <c r="I109" s="67">
        <v>13.4</v>
      </c>
      <c r="J109" s="66">
        <v>2331</v>
      </c>
      <c r="K109" s="67">
        <v>33.799999999999997</v>
      </c>
    </row>
    <row r="110" spans="1:11" ht="15" customHeight="1">
      <c r="A110" s="65" t="s">
        <v>54</v>
      </c>
      <c r="B110" s="66" t="s">
        <v>31</v>
      </c>
      <c r="C110" s="66" t="s">
        <v>36</v>
      </c>
      <c r="D110" s="66">
        <v>1700</v>
      </c>
      <c r="E110" s="67">
        <v>5.9</v>
      </c>
      <c r="F110" s="66">
        <v>319</v>
      </c>
      <c r="G110" s="67">
        <v>18.8</v>
      </c>
      <c r="H110" s="66">
        <v>185</v>
      </c>
      <c r="I110" s="67">
        <v>10.9</v>
      </c>
      <c r="J110" s="66">
        <v>504</v>
      </c>
      <c r="K110" s="67">
        <v>29.6</v>
      </c>
    </row>
    <row r="111" spans="1:11" ht="15" customHeight="1">
      <c r="A111" s="65" t="s">
        <v>54</v>
      </c>
      <c r="B111" s="66" t="s">
        <v>37</v>
      </c>
      <c r="C111" s="66" t="s">
        <v>38</v>
      </c>
      <c r="D111" s="66">
        <v>116</v>
      </c>
      <c r="E111" s="67">
        <v>0.4</v>
      </c>
      <c r="F111" s="66">
        <v>24</v>
      </c>
      <c r="G111" s="67">
        <v>20.7</v>
      </c>
      <c r="H111" s="66">
        <v>11</v>
      </c>
      <c r="I111" s="67">
        <v>9.5</v>
      </c>
      <c r="J111" s="66">
        <v>35</v>
      </c>
      <c r="K111" s="67">
        <v>30.2</v>
      </c>
    </row>
    <row r="112" spans="1:11" ht="15" customHeight="1">
      <c r="A112" s="65" t="s">
        <v>54</v>
      </c>
      <c r="B112" s="66" t="s">
        <v>37</v>
      </c>
      <c r="C112" s="66" t="s">
        <v>39</v>
      </c>
      <c r="D112" s="66">
        <v>1188</v>
      </c>
      <c r="E112" s="67">
        <v>4.0999999999999996</v>
      </c>
      <c r="F112" s="66">
        <v>200</v>
      </c>
      <c r="G112" s="67">
        <v>16.8</v>
      </c>
      <c r="H112" s="66">
        <v>186</v>
      </c>
      <c r="I112" s="67">
        <v>15.7</v>
      </c>
      <c r="J112" s="66">
        <v>386</v>
      </c>
      <c r="K112" s="67">
        <v>32.5</v>
      </c>
    </row>
    <row r="113" spans="1:11" ht="15" customHeight="1">
      <c r="A113" s="65" t="s">
        <v>54</v>
      </c>
      <c r="B113" s="66" t="s">
        <v>37</v>
      </c>
      <c r="C113" s="66" t="s">
        <v>40</v>
      </c>
      <c r="D113" s="66">
        <v>22572</v>
      </c>
      <c r="E113" s="67">
        <v>78</v>
      </c>
      <c r="F113" s="66">
        <v>6912</v>
      </c>
      <c r="G113" s="67">
        <v>30.6</v>
      </c>
      <c r="H113" s="66">
        <v>3529</v>
      </c>
      <c r="I113" s="67">
        <v>15.6</v>
      </c>
      <c r="J113" s="66">
        <v>10441</v>
      </c>
      <c r="K113" s="67">
        <v>46.3</v>
      </c>
    </row>
    <row r="114" spans="1:11" ht="15" customHeight="1">
      <c r="A114" s="65" t="s">
        <v>54</v>
      </c>
      <c r="B114" s="66" t="s">
        <v>37</v>
      </c>
      <c r="C114" s="66" t="s">
        <v>41</v>
      </c>
      <c r="D114" s="66">
        <v>361</v>
      </c>
      <c r="E114" s="67">
        <v>1.2</v>
      </c>
      <c r="F114" s="66">
        <v>8</v>
      </c>
      <c r="G114" s="67">
        <v>2.2000000000000002</v>
      </c>
      <c r="H114" s="66">
        <v>16</v>
      </c>
      <c r="I114" s="67">
        <v>4.4000000000000004</v>
      </c>
      <c r="J114" s="66">
        <v>24</v>
      </c>
      <c r="K114" s="67">
        <v>6.6</v>
      </c>
    </row>
    <row r="115" spans="1:11" ht="15" customHeight="1">
      <c r="A115" s="65" t="s">
        <v>54</v>
      </c>
      <c r="B115" s="66" t="s">
        <v>37</v>
      </c>
      <c r="C115" s="66" t="s">
        <v>42</v>
      </c>
      <c r="D115" s="66">
        <v>3619</v>
      </c>
      <c r="E115" s="67">
        <v>12.5</v>
      </c>
      <c r="F115" s="66">
        <v>178</v>
      </c>
      <c r="G115" s="67">
        <v>4.9000000000000004</v>
      </c>
      <c r="H115" s="66">
        <v>274</v>
      </c>
      <c r="I115" s="67">
        <v>7.6</v>
      </c>
      <c r="J115" s="66">
        <v>452</v>
      </c>
      <c r="K115" s="67">
        <v>12.5</v>
      </c>
    </row>
    <row r="116" spans="1:11" ht="15" customHeight="1">
      <c r="A116" s="65" t="s">
        <v>54</v>
      </c>
      <c r="B116" s="66" t="s">
        <v>37</v>
      </c>
      <c r="C116" s="66" t="s">
        <v>43</v>
      </c>
      <c r="D116" s="66">
        <v>1093</v>
      </c>
      <c r="E116" s="67">
        <v>3.8</v>
      </c>
      <c r="F116" s="66">
        <v>18</v>
      </c>
      <c r="G116" s="67">
        <v>1.6</v>
      </c>
      <c r="H116" s="66">
        <v>23</v>
      </c>
      <c r="I116" s="67">
        <v>2.1</v>
      </c>
      <c r="J116" s="66">
        <v>41</v>
      </c>
      <c r="K116" s="67">
        <v>3.8</v>
      </c>
    </row>
    <row r="117" spans="1:11" ht="15" customHeight="1">
      <c r="A117" s="65" t="s">
        <v>54</v>
      </c>
      <c r="B117" s="66" t="s">
        <v>44</v>
      </c>
      <c r="C117" s="66" t="s">
        <v>45</v>
      </c>
      <c r="D117" s="66">
        <v>1648</v>
      </c>
      <c r="E117" s="67">
        <v>5.7</v>
      </c>
      <c r="F117" s="66">
        <v>888</v>
      </c>
      <c r="G117" s="67">
        <v>53.9</v>
      </c>
      <c r="H117" s="66">
        <v>120</v>
      </c>
      <c r="I117" s="67">
        <v>7.3</v>
      </c>
      <c r="J117" s="66">
        <v>1008</v>
      </c>
      <c r="K117" s="67">
        <v>61.2</v>
      </c>
    </row>
    <row r="118" spans="1:11" ht="15" customHeight="1">
      <c r="A118" s="65" t="s">
        <v>54</v>
      </c>
      <c r="B118" s="66" t="s">
        <v>44</v>
      </c>
      <c r="C118" s="66" t="s">
        <v>46</v>
      </c>
      <c r="D118" s="66">
        <v>4222</v>
      </c>
      <c r="E118" s="67">
        <v>14.6</v>
      </c>
      <c r="F118" s="66">
        <v>1974</v>
      </c>
      <c r="G118" s="67">
        <v>46.8</v>
      </c>
      <c r="H118" s="66">
        <v>472</v>
      </c>
      <c r="I118" s="67">
        <v>11.2</v>
      </c>
      <c r="J118" s="66">
        <v>2446</v>
      </c>
      <c r="K118" s="67">
        <v>57.9</v>
      </c>
    </row>
    <row r="119" spans="1:11" ht="15" customHeight="1">
      <c r="A119" s="65" t="s">
        <v>54</v>
      </c>
      <c r="B119" s="66" t="s">
        <v>44</v>
      </c>
      <c r="C119" s="66" t="s">
        <v>47</v>
      </c>
      <c r="D119" s="66">
        <v>8032</v>
      </c>
      <c r="E119" s="67">
        <v>27.7</v>
      </c>
      <c r="F119" s="66">
        <v>2648</v>
      </c>
      <c r="G119" s="67">
        <v>33</v>
      </c>
      <c r="H119" s="66">
        <v>1282</v>
      </c>
      <c r="I119" s="67">
        <v>16</v>
      </c>
      <c r="J119" s="66">
        <v>3930</v>
      </c>
      <c r="K119" s="67">
        <v>48.9</v>
      </c>
    </row>
    <row r="120" spans="1:11" ht="15" customHeight="1">
      <c r="A120" s="65" t="s">
        <v>54</v>
      </c>
      <c r="B120" s="66" t="s">
        <v>44</v>
      </c>
      <c r="C120" s="66" t="s">
        <v>48</v>
      </c>
      <c r="D120" s="66">
        <v>10167</v>
      </c>
      <c r="E120" s="67">
        <v>35.1</v>
      </c>
      <c r="F120" s="66">
        <v>1457</v>
      </c>
      <c r="G120" s="67">
        <v>14.3</v>
      </c>
      <c r="H120" s="66">
        <v>1630</v>
      </c>
      <c r="I120" s="67">
        <v>16</v>
      </c>
      <c r="J120" s="66">
        <v>3087</v>
      </c>
      <c r="K120" s="67">
        <v>30.4</v>
      </c>
    </row>
    <row r="121" spans="1:11" ht="15" customHeight="1">
      <c r="A121" s="65" t="s">
        <v>54</v>
      </c>
      <c r="B121" s="66" t="s">
        <v>44</v>
      </c>
      <c r="C121" s="66" t="s">
        <v>49</v>
      </c>
      <c r="D121" s="66">
        <v>4034</v>
      </c>
      <c r="E121" s="67">
        <v>13.9</v>
      </c>
      <c r="F121" s="66">
        <v>220</v>
      </c>
      <c r="G121" s="67">
        <v>5.5</v>
      </c>
      <c r="H121" s="66">
        <v>435</v>
      </c>
      <c r="I121" s="67">
        <v>10.8</v>
      </c>
      <c r="J121" s="66">
        <v>655</v>
      </c>
      <c r="K121" s="67">
        <v>16.2</v>
      </c>
    </row>
    <row r="122" spans="1:11" ht="15" customHeight="1">
      <c r="A122" s="65" t="s">
        <v>54</v>
      </c>
      <c r="B122" s="66" t="s">
        <v>44</v>
      </c>
      <c r="C122" s="66" t="s">
        <v>50</v>
      </c>
      <c r="D122" s="66">
        <v>846</v>
      </c>
      <c r="E122" s="67">
        <v>2.9</v>
      </c>
      <c r="F122" s="66">
        <v>153</v>
      </c>
      <c r="G122" s="67">
        <v>18.100000000000001</v>
      </c>
      <c r="H122" s="66">
        <v>100</v>
      </c>
      <c r="I122" s="67">
        <v>11.8</v>
      </c>
      <c r="J122" s="66">
        <v>253</v>
      </c>
      <c r="K122" s="67">
        <v>29.9</v>
      </c>
    </row>
    <row r="123" spans="1:11" ht="15" customHeight="1">
      <c r="A123" s="68"/>
      <c r="B123" s="69"/>
      <c r="C123" s="70"/>
      <c r="D123" s="70"/>
      <c r="E123" s="71"/>
      <c r="F123" s="70"/>
      <c r="G123" s="71"/>
      <c r="H123" s="70"/>
      <c r="I123" s="71"/>
      <c r="J123" s="70"/>
      <c r="K123" s="71"/>
    </row>
    <row r="124" spans="1:11" ht="15" customHeight="1">
      <c r="A124" s="62" t="s">
        <v>55</v>
      </c>
      <c r="B124" s="63" t="s">
        <v>23</v>
      </c>
      <c r="C124" s="63" t="s">
        <v>23</v>
      </c>
      <c r="D124" s="63">
        <v>14748</v>
      </c>
      <c r="E124" s="64">
        <v>100</v>
      </c>
      <c r="F124" s="63">
        <v>4257</v>
      </c>
      <c r="G124" s="64">
        <v>28.9</v>
      </c>
      <c r="H124" s="63">
        <v>1832</v>
      </c>
      <c r="I124" s="64">
        <v>12.4</v>
      </c>
      <c r="J124" s="63">
        <v>6089</v>
      </c>
      <c r="K124" s="64">
        <v>41.3</v>
      </c>
    </row>
    <row r="125" spans="1:11" ht="15" customHeight="1">
      <c r="A125" s="65" t="s">
        <v>55</v>
      </c>
      <c r="B125" s="66" t="s">
        <v>24</v>
      </c>
      <c r="C125" s="66" t="s">
        <v>25</v>
      </c>
      <c r="D125" s="66">
        <v>10759</v>
      </c>
      <c r="E125" s="67">
        <v>73</v>
      </c>
      <c r="F125" s="66">
        <v>2677</v>
      </c>
      <c r="G125" s="67">
        <v>24.9</v>
      </c>
      <c r="H125" s="66">
        <v>1318</v>
      </c>
      <c r="I125" s="67">
        <v>12.3</v>
      </c>
      <c r="J125" s="66">
        <v>3995</v>
      </c>
      <c r="K125" s="67">
        <v>37.1</v>
      </c>
    </row>
    <row r="126" spans="1:11" ht="15" customHeight="1">
      <c r="A126" s="65" t="s">
        <v>55</v>
      </c>
      <c r="B126" s="66" t="s">
        <v>24</v>
      </c>
      <c r="C126" s="66" t="s">
        <v>26</v>
      </c>
      <c r="D126" s="66">
        <v>3989</v>
      </c>
      <c r="E126" s="67">
        <v>27</v>
      </c>
      <c r="F126" s="66">
        <v>1580</v>
      </c>
      <c r="G126" s="67">
        <v>39.6</v>
      </c>
      <c r="H126" s="66">
        <v>514</v>
      </c>
      <c r="I126" s="67">
        <v>12.9</v>
      </c>
      <c r="J126" s="66">
        <v>2094</v>
      </c>
      <c r="K126" s="67">
        <v>52.5</v>
      </c>
    </row>
    <row r="127" spans="1:11" ht="15" customHeight="1">
      <c r="A127" s="65" t="s">
        <v>55</v>
      </c>
      <c r="B127" s="66" t="s">
        <v>27</v>
      </c>
      <c r="C127" s="66" t="s">
        <v>28</v>
      </c>
      <c r="D127" s="66">
        <v>11000</v>
      </c>
      <c r="E127" s="67">
        <v>74.599999999999994</v>
      </c>
      <c r="F127" s="66">
        <v>3698</v>
      </c>
      <c r="G127" s="67">
        <v>33.6</v>
      </c>
      <c r="H127" s="66">
        <v>1419</v>
      </c>
      <c r="I127" s="67">
        <v>12.9</v>
      </c>
      <c r="J127" s="66">
        <v>5117</v>
      </c>
      <c r="K127" s="67">
        <v>46.5</v>
      </c>
    </row>
    <row r="128" spans="1:11" ht="15" customHeight="1">
      <c r="A128" s="65" t="s">
        <v>55</v>
      </c>
      <c r="B128" s="66" t="s">
        <v>27</v>
      </c>
      <c r="C128" s="66" t="s">
        <v>29</v>
      </c>
      <c r="D128" s="66">
        <v>3151</v>
      </c>
      <c r="E128" s="67">
        <v>21.4</v>
      </c>
      <c r="F128" s="66">
        <v>497</v>
      </c>
      <c r="G128" s="67">
        <v>15.8</v>
      </c>
      <c r="H128" s="66">
        <v>369</v>
      </c>
      <c r="I128" s="67">
        <v>11.7</v>
      </c>
      <c r="J128" s="66">
        <v>866</v>
      </c>
      <c r="K128" s="67">
        <v>27.5</v>
      </c>
    </row>
    <row r="129" spans="1:11" ht="15" customHeight="1">
      <c r="A129" s="65" t="s">
        <v>55</v>
      </c>
      <c r="B129" s="66" t="s">
        <v>27</v>
      </c>
      <c r="C129" s="66" t="s">
        <v>30</v>
      </c>
      <c r="D129" s="66">
        <v>597</v>
      </c>
      <c r="E129" s="67">
        <v>4</v>
      </c>
      <c r="F129" s="66">
        <v>62</v>
      </c>
      <c r="G129" s="67">
        <v>10.4</v>
      </c>
      <c r="H129" s="66">
        <v>44</v>
      </c>
      <c r="I129" s="67">
        <v>7.4</v>
      </c>
      <c r="J129" s="66">
        <v>106</v>
      </c>
      <c r="K129" s="67">
        <v>17.8</v>
      </c>
    </row>
    <row r="130" spans="1:11" ht="15" customHeight="1">
      <c r="A130" s="65" t="s">
        <v>55</v>
      </c>
      <c r="B130" s="66" t="s">
        <v>31</v>
      </c>
      <c r="C130" s="66" t="s">
        <v>32</v>
      </c>
      <c r="D130" s="66">
        <v>4177</v>
      </c>
      <c r="E130" s="67">
        <v>28.3</v>
      </c>
      <c r="F130" s="66">
        <v>1491</v>
      </c>
      <c r="G130" s="67">
        <v>35.700000000000003</v>
      </c>
      <c r="H130" s="66">
        <v>580</v>
      </c>
      <c r="I130" s="67">
        <v>13.9</v>
      </c>
      <c r="J130" s="66">
        <v>2071</v>
      </c>
      <c r="K130" s="67">
        <v>49.6</v>
      </c>
    </row>
    <row r="131" spans="1:11" ht="15" customHeight="1">
      <c r="A131" s="65" t="s">
        <v>55</v>
      </c>
      <c r="B131" s="66" t="s">
        <v>31</v>
      </c>
      <c r="C131" s="66" t="s">
        <v>33</v>
      </c>
      <c r="D131" s="66">
        <v>2590</v>
      </c>
      <c r="E131" s="67">
        <v>17.600000000000001</v>
      </c>
      <c r="F131" s="66">
        <v>780</v>
      </c>
      <c r="G131" s="67">
        <v>30.1</v>
      </c>
      <c r="H131" s="66">
        <v>357</v>
      </c>
      <c r="I131" s="67">
        <v>13.8</v>
      </c>
      <c r="J131" s="66">
        <v>1137</v>
      </c>
      <c r="K131" s="67">
        <v>43.9</v>
      </c>
    </row>
    <row r="132" spans="1:11" ht="15" customHeight="1">
      <c r="A132" s="65" t="s">
        <v>55</v>
      </c>
      <c r="B132" s="66" t="s">
        <v>31</v>
      </c>
      <c r="C132" s="66" t="s">
        <v>34</v>
      </c>
      <c r="D132" s="66">
        <v>4161</v>
      </c>
      <c r="E132" s="67">
        <v>28.2</v>
      </c>
      <c r="F132" s="66">
        <v>1153</v>
      </c>
      <c r="G132" s="67">
        <v>27.7</v>
      </c>
      <c r="H132" s="66">
        <v>460</v>
      </c>
      <c r="I132" s="67">
        <v>11.1</v>
      </c>
      <c r="J132" s="66">
        <v>1613</v>
      </c>
      <c r="K132" s="67">
        <v>38.799999999999997</v>
      </c>
    </row>
    <row r="133" spans="1:11" ht="15" customHeight="1">
      <c r="A133" s="65" t="s">
        <v>55</v>
      </c>
      <c r="B133" s="66" t="s">
        <v>31</v>
      </c>
      <c r="C133" s="66" t="s">
        <v>35</v>
      </c>
      <c r="D133" s="66">
        <v>3495</v>
      </c>
      <c r="E133" s="67">
        <v>23.7</v>
      </c>
      <c r="F133" s="66">
        <v>778</v>
      </c>
      <c r="G133" s="67">
        <v>22.3</v>
      </c>
      <c r="H133" s="66">
        <v>405</v>
      </c>
      <c r="I133" s="67">
        <v>11.6</v>
      </c>
      <c r="J133" s="66">
        <v>1183</v>
      </c>
      <c r="K133" s="67">
        <v>33.799999999999997</v>
      </c>
    </row>
    <row r="134" spans="1:11" ht="15" customHeight="1">
      <c r="A134" s="65" t="s">
        <v>55</v>
      </c>
      <c r="B134" s="66" t="s">
        <v>31</v>
      </c>
      <c r="C134" s="66" t="s">
        <v>36</v>
      </c>
      <c r="D134" s="66">
        <v>325</v>
      </c>
      <c r="E134" s="67">
        <v>2.2000000000000002</v>
      </c>
      <c r="F134" s="66">
        <v>55</v>
      </c>
      <c r="G134" s="67">
        <v>16.899999999999999</v>
      </c>
      <c r="H134" s="66">
        <v>30</v>
      </c>
      <c r="I134" s="67">
        <v>9.1999999999999993</v>
      </c>
      <c r="J134" s="66">
        <v>85</v>
      </c>
      <c r="K134" s="67">
        <v>26.2</v>
      </c>
    </row>
    <row r="135" spans="1:11" ht="15" customHeight="1">
      <c r="A135" s="65" t="s">
        <v>55</v>
      </c>
      <c r="B135" s="66" t="s">
        <v>37</v>
      </c>
      <c r="C135" s="66" t="s">
        <v>38</v>
      </c>
      <c r="D135" s="66">
        <v>397</v>
      </c>
      <c r="E135" s="67">
        <v>2.7</v>
      </c>
      <c r="F135" s="66">
        <v>71</v>
      </c>
      <c r="G135" s="67">
        <v>17.899999999999999</v>
      </c>
      <c r="H135" s="66">
        <v>46</v>
      </c>
      <c r="I135" s="67">
        <v>11.6</v>
      </c>
      <c r="J135" s="66">
        <v>117</v>
      </c>
      <c r="K135" s="67">
        <v>29.5</v>
      </c>
    </row>
    <row r="136" spans="1:11" ht="15" customHeight="1">
      <c r="A136" s="65" t="s">
        <v>55</v>
      </c>
      <c r="B136" s="66" t="s">
        <v>37</v>
      </c>
      <c r="C136" s="66" t="s">
        <v>39</v>
      </c>
      <c r="D136" s="66">
        <v>3636</v>
      </c>
      <c r="E136" s="67">
        <v>24.7</v>
      </c>
      <c r="F136" s="66">
        <v>1078</v>
      </c>
      <c r="G136" s="67">
        <v>29.6</v>
      </c>
      <c r="H136" s="66">
        <v>581</v>
      </c>
      <c r="I136" s="67">
        <v>16</v>
      </c>
      <c r="J136" s="66">
        <v>1659</v>
      </c>
      <c r="K136" s="67">
        <v>45.6</v>
      </c>
    </row>
    <row r="137" spans="1:11" ht="15" customHeight="1">
      <c r="A137" s="65" t="s">
        <v>55</v>
      </c>
      <c r="B137" s="66" t="s">
        <v>37</v>
      </c>
      <c r="C137" s="66" t="s">
        <v>40</v>
      </c>
      <c r="D137" s="66">
        <v>6554</v>
      </c>
      <c r="E137" s="67">
        <v>44.4</v>
      </c>
      <c r="F137" s="66">
        <v>2805</v>
      </c>
      <c r="G137" s="67">
        <v>42.8</v>
      </c>
      <c r="H137" s="66">
        <v>902</v>
      </c>
      <c r="I137" s="67">
        <v>13.8</v>
      </c>
      <c r="J137" s="66">
        <v>3707</v>
      </c>
      <c r="K137" s="67">
        <v>56.6</v>
      </c>
    </row>
    <row r="138" spans="1:11" ht="15" customHeight="1">
      <c r="A138" s="65" t="s">
        <v>55</v>
      </c>
      <c r="B138" s="66" t="s">
        <v>37</v>
      </c>
      <c r="C138" s="66" t="s">
        <v>41</v>
      </c>
      <c r="D138" s="66">
        <v>1427</v>
      </c>
      <c r="E138" s="67">
        <v>9.6999999999999993</v>
      </c>
      <c r="F138" s="66">
        <v>90</v>
      </c>
      <c r="G138" s="67">
        <v>6.3</v>
      </c>
      <c r="H138" s="66">
        <v>110</v>
      </c>
      <c r="I138" s="67">
        <v>7.7</v>
      </c>
      <c r="J138" s="66">
        <v>200</v>
      </c>
      <c r="K138" s="67">
        <v>14</v>
      </c>
    </row>
    <row r="139" spans="1:11" ht="15" customHeight="1">
      <c r="A139" s="65" t="s">
        <v>55</v>
      </c>
      <c r="B139" s="66" t="s">
        <v>37</v>
      </c>
      <c r="C139" s="66" t="s">
        <v>42</v>
      </c>
      <c r="D139" s="66">
        <v>1686</v>
      </c>
      <c r="E139" s="67">
        <v>11.4</v>
      </c>
      <c r="F139" s="66">
        <v>185</v>
      </c>
      <c r="G139" s="67">
        <v>11</v>
      </c>
      <c r="H139" s="66">
        <v>162</v>
      </c>
      <c r="I139" s="67">
        <v>9.6</v>
      </c>
      <c r="J139" s="66">
        <v>347</v>
      </c>
      <c r="K139" s="67">
        <v>20.6</v>
      </c>
    </row>
    <row r="140" spans="1:11" ht="15" customHeight="1">
      <c r="A140" s="65" t="s">
        <v>55</v>
      </c>
      <c r="B140" s="66" t="s">
        <v>37</v>
      </c>
      <c r="C140" s="66" t="s">
        <v>43</v>
      </c>
      <c r="D140" s="66">
        <v>1048</v>
      </c>
      <c r="E140" s="67">
        <v>7.1</v>
      </c>
      <c r="F140" s="66">
        <v>28</v>
      </c>
      <c r="G140" s="67">
        <v>2.7</v>
      </c>
      <c r="H140" s="66">
        <v>31</v>
      </c>
      <c r="I140" s="67">
        <v>3</v>
      </c>
      <c r="J140" s="66">
        <v>59</v>
      </c>
      <c r="K140" s="67">
        <v>5.6</v>
      </c>
    </row>
    <row r="141" spans="1:11" ht="15" customHeight="1">
      <c r="A141" s="65" t="s">
        <v>55</v>
      </c>
      <c r="B141" s="66" t="s">
        <v>44</v>
      </c>
      <c r="C141" s="66" t="s">
        <v>45</v>
      </c>
      <c r="D141" s="66">
        <v>189</v>
      </c>
      <c r="E141" s="67">
        <v>1.3</v>
      </c>
      <c r="F141" s="66">
        <v>115</v>
      </c>
      <c r="G141" s="67">
        <v>60.8</v>
      </c>
      <c r="H141" s="66">
        <v>9</v>
      </c>
      <c r="I141" s="67">
        <v>4.8</v>
      </c>
      <c r="J141" s="66">
        <v>124</v>
      </c>
      <c r="K141" s="67">
        <v>65.599999999999994</v>
      </c>
    </row>
    <row r="142" spans="1:11" ht="15" customHeight="1">
      <c r="A142" s="65" t="s">
        <v>55</v>
      </c>
      <c r="B142" s="66" t="s">
        <v>44</v>
      </c>
      <c r="C142" s="66" t="s">
        <v>46</v>
      </c>
      <c r="D142" s="66">
        <v>1052</v>
      </c>
      <c r="E142" s="67">
        <v>7.1</v>
      </c>
      <c r="F142" s="66">
        <v>558</v>
      </c>
      <c r="G142" s="67">
        <v>53</v>
      </c>
      <c r="H142" s="66">
        <v>93</v>
      </c>
      <c r="I142" s="67">
        <v>8.8000000000000007</v>
      </c>
      <c r="J142" s="66">
        <v>651</v>
      </c>
      <c r="K142" s="67">
        <v>61.9</v>
      </c>
    </row>
    <row r="143" spans="1:11" ht="15" customHeight="1">
      <c r="A143" s="65" t="s">
        <v>55</v>
      </c>
      <c r="B143" s="66" t="s">
        <v>44</v>
      </c>
      <c r="C143" s="66" t="s">
        <v>47</v>
      </c>
      <c r="D143" s="66">
        <v>3755</v>
      </c>
      <c r="E143" s="67">
        <v>25.5</v>
      </c>
      <c r="F143" s="66">
        <v>1566</v>
      </c>
      <c r="G143" s="67">
        <v>41.7</v>
      </c>
      <c r="H143" s="66">
        <v>475</v>
      </c>
      <c r="I143" s="67">
        <v>12.6</v>
      </c>
      <c r="J143" s="66">
        <v>2041</v>
      </c>
      <c r="K143" s="67">
        <v>54.4</v>
      </c>
    </row>
    <row r="144" spans="1:11" ht="15" customHeight="1">
      <c r="A144" s="65" t="s">
        <v>55</v>
      </c>
      <c r="B144" s="66" t="s">
        <v>44</v>
      </c>
      <c r="C144" s="66" t="s">
        <v>48</v>
      </c>
      <c r="D144" s="66">
        <v>6723</v>
      </c>
      <c r="E144" s="67">
        <v>45.6</v>
      </c>
      <c r="F144" s="66">
        <v>1635</v>
      </c>
      <c r="G144" s="67">
        <v>24.3</v>
      </c>
      <c r="H144" s="66">
        <v>903</v>
      </c>
      <c r="I144" s="67">
        <v>13.4</v>
      </c>
      <c r="J144" s="66">
        <v>2538</v>
      </c>
      <c r="K144" s="67">
        <v>37.799999999999997</v>
      </c>
    </row>
    <row r="145" spans="1:11" ht="15" customHeight="1">
      <c r="A145" s="65" t="s">
        <v>55</v>
      </c>
      <c r="B145" s="66" t="s">
        <v>44</v>
      </c>
      <c r="C145" s="66" t="s">
        <v>49</v>
      </c>
      <c r="D145" s="66">
        <v>2671</v>
      </c>
      <c r="E145" s="67">
        <v>18.100000000000001</v>
      </c>
      <c r="F145" s="66">
        <v>324</v>
      </c>
      <c r="G145" s="67">
        <v>12.1</v>
      </c>
      <c r="H145" s="66">
        <v>311</v>
      </c>
      <c r="I145" s="67">
        <v>11.6</v>
      </c>
      <c r="J145" s="66">
        <v>635</v>
      </c>
      <c r="K145" s="67">
        <v>23.8</v>
      </c>
    </row>
    <row r="146" spans="1:11" ht="15" customHeight="1">
      <c r="A146" s="65" t="s">
        <v>55</v>
      </c>
      <c r="B146" s="66" t="s">
        <v>44</v>
      </c>
      <c r="C146" s="66" t="s">
        <v>50</v>
      </c>
      <c r="D146" s="66">
        <v>358</v>
      </c>
      <c r="E146" s="67">
        <v>2.4</v>
      </c>
      <c r="F146" s="66">
        <v>59</v>
      </c>
      <c r="G146" s="67">
        <v>16.5</v>
      </c>
      <c r="H146" s="66">
        <v>41</v>
      </c>
      <c r="I146" s="67">
        <v>11.5</v>
      </c>
      <c r="J146" s="66">
        <v>100</v>
      </c>
      <c r="K146" s="67">
        <v>27.9</v>
      </c>
    </row>
    <row r="148" spans="1:11" s="55" customFormat="1" ht="15">
      <c r="A148" s="53" t="s">
        <v>56</v>
      </c>
      <c r="B148" s="54"/>
    </row>
    <row r="149" spans="1:11" s="55" customFormat="1" ht="15">
      <c r="A149" s="56" t="s">
        <v>163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workbookViewId="0"/>
  </sheetViews>
  <sheetFormatPr baseColWidth="10" defaultColWidth="11.42578125" defaultRowHeight="12.75"/>
  <cols>
    <col min="1" max="1" width="29" style="46" customWidth="1"/>
    <col min="2" max="2" width="44.28515625" style="46" customWidth="1"/>
    <col min="3" max="3" width="33.85546875" style="46" customWidth="1"/>
    <col min="4" max="4" width="12" style="46" bestFit="1" customWidth="1"/>
    <col min="5" max="5" width="12.28515625" style="46" bestFit="1" customWidth="1"/>
    <col min="6" max="6" width="10.140625" style="46" customWidth="1"/>
    <col min="7" max="7" width="13" style="46" customWidth="1"/>
    <col min="8" max="8" width="11.140625" style="46" customWidth="1"/>
    <col min="9" max="9" width="13.5703125" style="46" customWidth="1"/>
    <col min="10" max="10" width="15.5703125" style="46" customWidth="1"/>
    <col min="11" max="11" width="15.42578125" style="46" customWidth="1"/>
    <col min="12" max="16384" width="11.42578125" style="46"/>
  </cols>
  <sheetData>
    <row r="1" spans="1:11" s="72" customFormat="1" ht="18.75">
      <c r="A1" s="57" t="s">
        <v>137</v>
      </c>
    </row>
    <row r="2" spans="1:11" ht="24" customHeight="1">
      <c r="A2" s="47"/>
    </row>
    <row r="3" spans="1:11" ht="28.5" customHeight="1">
      <c r="A3" s="58" t="s">
        <v>124</v>
      </c>
      <c r="B3" s="58" t="s">
        <v>85</v>
      </c>
      <c r="C3" s="59" t="s">
        <v>86</v>
      </c>
      <c r="D3" s="60" t="s">
        <v>14</v>
      </c>
      <c r="E3" s="61" t="s">
        <v>57</v>
      </c>
      <c r="F3" s="58" t="s">
        <v>16</v>
      </c>
      <c r="G3" s="58" t="s">
        <v>17</v>
      </c>
      <c r="H3" s="58" t="s">
        <v>18</v>
      </c>
      <c r="I3" s="58" t="s">
        <v>19</v>
      </c>
      <c r="J3" s="59" t="s">
        <v>20</v>
      </c>
      <c r="K3" s="60" t="s">
        <v>21</v>
      </c>
    </row>
    <row r="4" spans="1:11" ht="15" customHeight="1">
      <c r="A4" s="62" t="s">
        <v>22</v>
      </c>
      <c r="B4" s="63" t="s">
        <v>23</v>
      </c>
      <c r="C4" s="63" t="s">
        <v>23</v>
      </c>
      <c r="D4" s="63">
        <v>149567</v>
      </c>
      <c r="E4" s="64">
        <v>100</v>
      </c>
      <c r="F4" s="63">
        <v>47558</v>
      </c>
      <c r="G4" s="64">
        <v>31.8</v>
      </c>
      <c r="H4" s="63">
        <v>16371</v>
      </c>
      <c r="I4" s="64">
        <v>10.9</v>
      </c>
      <c r="J4" s="63">
        <v>63929</v>
      </c>
      <c r="K4" s="64">
        <v>42.7</v>
      </c>
    </row>
    <row r="5" spans="1:11" ht="15" customHeight="1">
      <c r="A5" s="65" t="s">
        <v>22</v>
      </c>
      <c r="B5" s="66" t="s">
        <v>24</v>
      </c>
      <c r="C5" s="66" t="s">
        <v>25</v>
      </c>
      <c r="D5" s="66">
        <v>60941</v>
      </c>
      <c r="E5" s="67">
        <v>40.700000000000003</v>
      </c>
      <c r="F5" s="66">
        <v>14984</v>
      </c>
      <c r="G5" s="67">
        <v>24.6</v>
      </c>
      <c r="H5" s="66">
        <v>6690</v>
      </c>
      <c r="I5" s="67">
        <v>11</v>
      </c>
      <c r="J5" s="66">
        <v>21674</v>
      </c>
      <c r="K5" s="67">
        <v>35.6</v>
      </c>
    </row>
    <row r="6" spans="1:11" ht="15" customHeight="1">
      <c r="A6" s="65" t="s">
        <v>22</v>
      </c>
      <c r="B6" s="66" t="s">
        <v>24</v>
      </c>
      <c r="C6" s="66" t="s">
        <v>26</v>
      </c>
      <c r="D6" s="66">
        <v>88626</v>
      </c>
      <c r="E6" s="67">
        <v>59.3</v>
      </c>
      <c r="F6" s="66">
        <v>32574</v>
      </c>
      <c r="G6" s="67">
        <v>36.799999999999997</v>
      </c>
      <c r="H6" s="66">
        <v>9681</v>
      </c>
      <c r="I6" s="67">
        <v>10.9</v>
      </c>
      <c r="J6" s="66">
        <v>42255</v>
      </c>
      <c r="K6" s="67">
        <v>47.7</v>
      </c>
    </row>
    <row r="7" spans="1:11" ht="15" customHeight="1">
      <c r="A7" s="65" t="s">
        <v>22</v>
      </c>
      <c r="B7" s="66" t="s">
        <v>27</v>
      </c>
      <c r="C7" s="66" t="s">
        <v>28</v>
      </c>
      <c r="D7" s="66">
        <v>113173</v>
      </c>
      <c r="E7" s="67">
        <v>75.7</v>
      </c>
      <c r="F7" s="66">
        <v>41857</v>
      </c>
      <c r="G7" s="67">
        <v>37</v>
      </c>
      <c r="H7" s="66">
        <v>13052</v>
      </c>
      <c r="I7" s="67">
        <v>11.5</v>
      </c>
      <c r="J7" s="66">
        <v>54909</v>
      </c>
      <c r="K7" s="67">
        <v>48.5</v>
      </c>
    </row>
    <row r="8" spans="1:11" ht="15" customHeight="1">
      <c r="A8" s="65" t="s">
        <v>22</v>
      </c>
      <c r="B8" s="66" t="s">
        <v>27</v>
      </c>
      <c r="C8" s="66" t="s">
        <v>29</v>
      </c>
      <c r="D8" s="66">
        <v>28744</v>
      </c>
      <c r="E8" s="67">
        <v>19.2</v>
      </c>
      <c r="F8" s="66">
        <v>4868</v>
      </c>
      <c r="G8" s="67">
        <v>16.899999999999999</v>
      </c>
      <c r="H8" s="66">
        <v>2794</v>
      </c>
      <c r="I8" s="67">
        <v>9.6999999999999993</v>
      </c>
      <c r="J8" s="66">
        <v>7662</v>
      </c>
      <c r="K8" s="67">
        <v>26.7</v>
      </c>
    </row>
    <row r="9" spans="1:11" ht="15" customHeight="1">
      <c r="A9" s="65" t="s">
        <v>22</v>
      </c>
      <c r="B9" s="66" t="s">
        <v>27</v>
      </c>
      <c r="C9" s="66" t="s">
        <v>30</v>
      </c>
      <c r="D9" s="66">
        <v>7650</v>
      </c>
      <c r="E9" s="67">
        <v>5.0999999999999996</v>
      </c>
      <c r="F9" s="66">
        <v>833</v>
      </c>
      <c r="G9" s="67">
        <v>10.9</v>
      </c>
      <c r="H9" s="66">
        <v>525</v>
      </c>
      <c r="I9" s="67">
        <v>6.9</v>
      </c>
      <c r="J9" s="66">
        <v>1358</v>
      </c>
      <c r="K9" s="67">
        <v>17.8</v>
      </c>
    </row>
    <row r="10" spans="1:11" ht="15" customHeight="1">
      <c r="A10" s="65" t="s">
        <v>22</v>
      </c>
      <c r="B10" s="66" t="s">
        <v>31</v>
      </c>
      <c r="C10" s="66" t="s">
        <v>32</v>
      </c>
      <c r="D10" s="66">
        <v>42692</v>
      </c>
      <c r="E10" s="67">
        <v>28.5</v>
      </c>
      <c r="F10" s="66">
        <v>16782</v>
      </c>
      <c r="G10" s="67">
        <v>39.299999999999997</v>
      </c>
      <c r="H10" s="66">
        <v>5050</v>
      </c>
      <c r="I10" s="67">
        <v>11.8</v>
      </c>
      <c r="J10" s="66">
        <v>21832</v>
      </c>
      <c r="K10" s="67">
        <v>51.1</v>
      </c>
    </row>
    <row r="11" spans="1:11" ht="15" customHeight="1">
      <c r="A11" s="65" t="s">
        <v>22</v>
      </c>
      <c r="B11" s="66" t="s">
        <v>31</v>
      </c>
      <c r="C11" s="66" t="s">
        <v>33</v>
      </c>
      <c r="D11" s="66">
        <v>21417</v>
      </c>
      <c r="E11" s="67">
        <v>14.3</v>
      </c>
      <c r="F11" s="66">
        <v>7326</v>
      </c>
      <c r="G11" s="67">
        <v>34.200000000000003</v>
      </c>
      <c r="H11" s="66">
        <v>2505</v>
      </c>
      <c r="I11" s="67">
        <v>11.7</v>
      </c>
      <c r="J11" s="66">
        <v>9831</v>
      </c>
      <c r="K11" s="67">
        <v>45.9</v>
      </c>
    </row>
    <row r="12" spans="1:11" ht="15" customHeight="1">
      <c r="A12" s="65" t="s">
        <v>22</v>
      </c>
      <c r="B12" s="66" t="s">
        <v>31</v>
      </c>
      <c r="C12" s="66" t="s">
        <v>34</v>
      </c>
      <c r="D12" s="66">
        <v>39399</v>
      </c>
      <c r="E12" s="67">
        <v>26.3</v>
      </c>
      <c r="F12" s="66">
        <v>12404</v>
      </c>
      <c r="G12" s="67">
        <v>31.5</v>
      </c>
      <c r="H12" s="66">
        <v>4237</v>
      </c>
      <c r="I12" s="67">
        <v>10.8</v>
      </c>
      <c r="J12" s="66">
        <v>16641</v>
      </c>
      <c r="K12" s="67">
        <v>42.2</v>
      </c>
    </row>
    <row r="13" spans="1:11" ht="15" customHeight="1">
      <c r="A13" s="65" t="s">
        <v>22</v>
      </c>
      <c r="B13" s="66" t="s">
        <v>31</v>
      </c>
      <c r="C13" s="66" t="s">
        <v>35</v>
      </c>
      <c r="D13" s="66">
        <v>38584</v>
      </c>
      <c r="E13" s="67">
        <v>25.8</v>
      </c>
      <c r="F13" s="66">
        <v>9360</v>
      </c>
      <c r="G13" s="67">
        <v>24.3</v>
      </c>
      <c r="H13" s="66">
        <v>3906</v>
      </c>
      <c r="I13" s="67">
        <v>10.1</v>
      </c>
      <c r="J13" s="66">
        <v>13266</v>
      </c>
      <c r="K13" s="67">
        <v>34.4</v>
      </c>
    </row>
    <row r="14" spans="1:11" ht="15" customHeight="1">
      <c r="A14" s="65" t="s">
        <v>22</v>
      </c>
      <c r="B14" s="66" t="s">
        <v>31</v>
      </c>
      <c r="C14" s="66" t="s">
        <v>36</v>
      </c>
      <c r="D14" s="66">
        <v>7475</v>
      </c>
      <c r="E14" s="67">
        <v>5</v>
      </c>
      <c r="F14" s="66">
        <v>1686</v>
      </c>
      <c r="G14" s="67">
        <v>22.6</v>
      </c>
      <c r="H14" s="66">
        <v>673</v>
      </c>
      <c r="I14" s="67">
        <v>9</v>
      </c>
      <c r="J14" s="66">
        <v>2359</v>
      </c>
      <c r="K14" s="67">
        <v>31.6</v>
      </c>
    </row>
    <row r="15" spans="1:11" ht="15" customHeight="1">
      <c r="A15" s="65" t="s">
        <v>22</v>
      </c>
      <c r="B15" s="66" t="s">
        <v>37</v>
      </c>
      <c r="C15" s="66" t="s">
        <v>38</v>
      </c>
      <c r="D15" s="66">
        <v>29938</v>
      </c>
      <c r="E15" s="67">
        <v>20</v>
      </c>
      <c r="F15" s="66">
        <v>10551</v>
      </c>
      <c r="G15" s="67">
        <v>35.200000000000003</v>
      </c>
      <c r="H15" s="66">
        <v>3725</v>
      </c>
      <c r="I15" s="67">
        <v>12.4</v>
      </c>
      <c r="J15" s="66">
        <v>14276</v>
      </c>
      <c r="K15" s="67">
        <v>47.7</v>
      </c>
    </row>
    <row r="16" spans="1:11" ht="15" customHeight="1">
      <c r="A16" s="65" t="s">
        <v>22</v>
      </c>
      <c r="B16" s="66" t="s">
        <v>37</v>
      </c>
      <c r="C16" s="66" t="s">
        <v>39</v>
      </c>
      <c r="D16" s="66">
        <v>43323</v>
      </c>
      <c r="E16" s="67">
        <v>29</v>
      </c>
      <c r="F16" s="66">
        <v>17364</v>
      </c>
      <c r="G16" s="67">
        <v>40.1</v>
      </c>
      <c r="H16" s="66">
        <v>5646</v>
      </c>
      <c r="I16" s="67">
        <v>13</v>
      </c>
      <c r="J16" s="66">
        <v>23010</v>
      </c>
      <c r="K16" s="67">
        <v>53.1</v>
      </c>
    </row>
    <row r="17" spans="1:11" ht="15" customHeight="1">
      <c r="A17" s="65" t="s">
        <v>22</v>
      </c>
      <c r="B17" s="66" t="s">
        <v>37</v>
      </c>
      <c r="C17" s="66" t="s">
        <v>40</v>
      </c>
      <c r="D17" s="66">
        <v>42087</v>
      </c>
      <c r="E17" s="67">
        <v>28.1</v>
      </c>
      <c r="F17" s="66">
        <v>17492</v>
      </c>
      <c r="G17" s="67">
        <v>41.6</v>
      </c>
      <c r="H17" s="66">
        <v>5376</v>
      </c>
      <c r="I17" s="67">
        <v>12.8</v>
      </c>
      <c r="J17" s="66">
        <v>22868</v>
      </c>
      <c r="K17" s="67">
        <v>54.3</v>
      </c>
    </row>
    <row r="18" spans="1:11" ht="15" customHeight="1">
      <c r="A18" s="65" t="s">
        <v>22</v>
      </c>
      <c r="B18" s="66" t="s">
        <v>37</v>
      </c>
      <c r="C18" s="66" t="s">
        <v>41</v>
      </c>
      <c r="D18" s="66">
        <v>12045</v>
      </c>
      <c r="E18" s="67">
        <v>8.1</v>
      </c>
      <c r="F18" s="66">
        <v>767</v>
      </c>
      <c r="G18" s="67">
        <v>6.4</v>
      </c>
      <c r="H18" s="66">
        <v>694</v>
      </c>
      <c r="I18" s="67">
        <v>5.8</v>
      </c>
      <c r="J18" s="66">
        <v>1461</v>
      </c>
      <c r="K18" s="67">
        <v>12.1</v>
      </c>
    </row>
    <row r="19" spans="1:11" ht="15" customHeight="1">
      <c r="A19" s="65" t="s">
        <v>22</v>
      </c>
      <c r="B19" s="66" t="s">
        <v>37</v>
      </c>
      <c r="C19" s="66" t="s">
        <v>42</v>
      </c>
      <c r="D19" s="66">
        <v>10039</v>
      </c>
      <c r="E19" s="67">
        <v>6.7</v>
      </c>
      <c r="F19" s="66">
        <v>1093</v>
      </c>
      <c r="G19" s="67">
        <v>10.9</v>
      </c>
      <c r="H19" s="66">
        <v>675</v>
      </c>
      <c r="I19" s="67">
        <v>6.7</v>
      </c>
      <c r="J19" s="66">
        <v>1768</v>
      </c>
      <c r="K19" s="67">
        <v>17.600000000000001</v>
      </c>
    </row>
    <row r="20" spans="1:11" ht="15" customHeight="1">
      <c r="A20" s="65" t="s">
        <v>22</v>
      </c>
      <c r="B20" s="66" t="s">
        <v>37</v>
      </c>
      <c r="C20" s="66" t="s">
        <v>43</v>
      </c>
      <c r="D20" s="66">
        <v>12135</v>
      </c>
      <c r="E20" s="67">
        <v>8.1</v>
      </c>
      <c r="F20" s="66">
        <v>291</v>
      </c>
      <c r="G20" s="67">
        <v>2.4</v>
      </c>
      <c r="H20" s="66">
        <v>255</v>
      </c>
      <c r="I20" s="67">
        <v>2.1</v>
      </c>
      <c r="J20" s="66">
        <v>546</v>
      </c>
      <c r="K20" s="67">
        <v>4.5</v>
      </c>
    </row>
    <row r="21" spans="1:11" ht="15" customHeight="1">
      <c r="A21" s="65" t="s">
        <v>22</v>
      </c>
      <c r="B21" s="66" t="s">
        <v>44</v>
      </c>
      <c r="C21" s="66" t="s">
        <v>45</v>
      </c>
      <c r="D21" s="66">
        <v>7281</v>
      </c>
      <c r="E21" s="67">
        <v>4.9000000000000004</v>
      </c>
      <c r="F21" s="66">
        <v>5111</v>
      </c>
      <c r="G21" s="67">
        <v>70.2</v>
      </c>
      <c r="H21" s="66">
        <v>456</v>
      </c>
      <c r="I21" s="67">
        <v>6.3</v>
      </c>
      <c r="J21" s="66">
        <v>5567</v>
      </c>
      <c r="K21" s="67">
        <v>76.5</v>
      </c>
    </row>
    <row r="22" spans="1:11" ht="15" customHeight="1">
      <c r="A22" s="65" t="s">
        <v>22</v>
      </c>
      <c r="B22" s="66" t="s">
        <v>44</v>
      </c>
      <c r="C22" s="66" t="s">
        <v>46</v>
      </c>
      <c r="D22" s="66">
        <v>19722</v>
      </c>
      <c r="E22" s="67">
        <v>13.2</v>
      </c>
      <c r="F22" s="66">
        <v>11760</v>
      </c>
      <c r="G22" s="67">
        <v>59.6</v>
      </c>
      <c r="H22" s="66">
        <v>1910</v>
      </c>
      <c r="I22" s="67">
        <v>9.6999999999999993</v>
      </c>
      <c r="J22" s="66">
        <v>13670</v>
      </c>
      <c r="K22" s="67">
        <v>69.3</v>
      </c>
    </row>
    <row r="23" spans="1:11" ht="15" customHeight="1">
      <c r="A23" s="65" t="s">
        <v>22</v>
      </c>
      <c r="B23" s="66" t="s">
        <v>44</v>
      </c>
      <c r="C23" s="66" t="s">
        <v>47</v>
      </c>
      <c r="D23" s="66">
        <v>42179</v>
      </c>
      <c r="E23" s="67">
        <v>28.2</v>
      </c>
      <c r="F23" s="66">
        <v>16728</v>
      </c>
      <c r="G23" s="67">
        <v>39.700000000000003</v>
      </c>
      <c r="H23" s="66">
        <v>5440</v>
      </c>
      <c r="I23" s="67">
        <v>12.9</v>
      </c>
      <c r="J23" s="66">
        <v>22168</v>
      </c>
      <c r="K23" s="67">
        <v>52.6</v>
      </c>
    </row>
    <row r="24" spans="1:11" ht="15" customHeight="1">
      <c r="A24" s="65" t="s">
        <v>22</v>
      </c>
      <c r="B24" s="66" t="s">
        <v>44</v>
      </c>
      <c r="C24" s="66" t="s">
        <v>48</v>
      </c>
      <c r="D24" s="66">
        <v>56586</v>
      </c>
      <c r="E24" s="67">
        <v>37.799999999999997</v>
      </c>
      <c r="F24" s="66">
        <v>11228</v>
      </c>
      <c r="G24" s="67">
        <v>19.8</v>
      </c>
      <c r="H24" s="66">
        <v>6587</v>
      </c>
      <c r="I24" s="67">
        <v>11.6</v>
      </c>
      <c r="J24" s="66">
        <v>17815</v>
      </c>
      <c r="K24" s="67">
        <v>31.5</v>
      </c>
    </row>
    <row r="25" spans="1:11" ht="15" customHeight="1">
      <c r="A25" s="65" t="s">
        <v>22</v>
      </c>
      <c r="B25" s="66" t="s">
        <v>44</v>
      </c>
      <c r="C25" s="66" t="s">
        <v>49</v>
      </c>
      <c r="D25" s="66">
        <v>19703</v>
      </c>
      <c r="E25" s="67">
        <v>13.2</v>
      </c>
      <c r="F25" s="66">
        <v>1881</v>
      </c>
      <c r="G25" s="67">
        <v>9.5</v>
      </c>
      <c r="H25" s="66">
        <v>1638</v>
      </c>
      <c r="I25" s="67">
        <v>8.3000000000000007</v>
      </c>
      <c r="J25" s="66">
        <v>3519</v>
      </c>
      <c r="K25" s="67">
        <v>17.899999999999999</v>
      </c>
    </row>
    <row r="26" spans="1:11" ht="15" customHeight="1">
      <c r="A26" s="65" t="s">
        <v>22</v>
      </c>
      <c r="B26" s="66" t="s">
        <v>44</v>
      </c>
      <c r="C26" s="66" t="s">
        <v>50</v>
      </c>
      <c r="D26" s="66">
        <v>4096</v>
      </c>
      <c r="E26" s="67">
        <v>2.7</v>
      </c>
      <c r="F26" s="66">
        <v>850</v>
      </c>
      <c r="G26" s="67">
        <v>20.8</v>
      </c>
      <c r="H26" s="66">
        <v>340</v>
      </c>
      <c r="I26" s="67">
        <v>8.3000000000000007</v>
      </c>
      <c r="J26" s="66">
        <v>1190</v>
      </c>
      <c r="K26" s="67">
        <v>29.1</v>
      </c>
    </row>
    <row r="27" spans="1:11" ht="15" customHeight="1">
      <c r="A27" s="68"/>
      <c r="B27" s="69"/>
      <c r="C27" s="70"/>
      <c r="D27" s="70"/>
      <c r="E27" s="71"/>
      <c r="F27" s="70"/>
      <c r="G27" s="71"/>
      <c r="H27" s="70"/>
      <c r="I27" s="71"/>
      <c r="J27" s="70"/>
      <c r="K27" s="71"/>
    </row>
    <row r="28" spans="1:11" ht="15" customHeight="1">
      <c r="A28" s="62" t="s">
        <v>51</v>
      </c>
      <c r="B28" s="63" t="s">
        <v>23</v>
      </c>
      <c r="C28" s="63" t="s">
        <v>23</v>
      </c>
      <c r="D28" s="63">
        <v>26684</v>
      </c>
      <c r="E28" s="64">
        <v>100</v>
      </c>
      <c r="F28" s="63">
        <v>9102</v>
      </c>
      <c r="G28" s="64">
        <v>34.1</v>
      </c>
      <c r="H28" s="63">
        <v>3330</v>
      </c>
      <c r="I28" s="64">
        <v>12.5</v>
      </c>
      <c r="J28" s="63">
        <v>12432</v>
      </c>
      <c r="K28" s="64">
        <v>46.6</v>
      </c>
    </row>
    <row r="29" spans="1:11" ht="15" customHeight="1">
      <c r="A29" s="65" t="s">
        <v>51</v>
      </c>
      <c r="B29" s="66" t="s">
        <v>24</v>
      </c>
      <c r="C29" s="66" t="s">
        <v>25</v>
      </c>
      <c r="D29" s="66">
        <v>8660</v>
      </c>
      <c r="E29" s="67">
        <v>32.5</v>
      </c>
      <c r="F29" s="66">
        <v>2353</v>
      </c>
      <c r="G29" s="67">
        <v>27.2</v>
      </c>
      <c r="H29" s="66">
        <v>1004</v>
      </c>
      <c r="I29" s="67">
        <v>11.6</v>
      </c>
      <c r="J29" s="66">
        <v>3357</v>
      </c>
      <c r="K29" s="67">
        <v>38.799999999999997</v>
      </c>
    </row>
    <row r="30" spans="1:11" ht="15" customHeight="1">
      <c r="A30" s="65" t="s">
        <v>51</v>
      </c>
      <c r="B30" s="66" t="s">
        <v>24</v>
      </c>
      <c r="C30" s="66" t="s">
        <v>26</v>
      </c>
      <c r="D30" s="66">
        <v>18024</v>
      </c>
      <c r="E30" s="67">
        <v>67.5</v>
      </c>
      <c r="F30" s="66">
        <v>6749</v>
      </c>
      <c r="G30" s="67">
        <v>37.4</v>
      </c>
      <c r="H30" s="66">
        <v>2326</v>
      </c>
      <c r="I30" s="67">
        <v>12.9</v>
      </c>
      <c r="J30" s="66">
        <v>9075</v>
      </c>
      <c r="K30" s="67">
        <v>50.3</v>
      </c>
    </row>
    <row r="31" spans="1:11" ht="15" customHeight="1">
      <c r="A31" s="65" t="s">
        <v>51</v>
      </c>
      <c r="B31" s="66" t="s">
        <v>27</v>
      </c>
      <c r="C31" s="66" t="s">
        <v>28</v>
      </c>
      <c r="D31" s="66">
        <v>21139</v>
      </c>
      <c r="E31" s="67">
        <v>79.2</v>
      </c>
      <c r="F31" s="66">
        <v>8416</v>
      </c>
      <c r="G31" s="67">
        <v>39.799999999999997</v>
      </c>
      <c r="H31" s="66">
        <v>2798</v>
      </c>
      <c r="I31" s="67">
        <v>13.2</v>
      </c>
      <c r="J31" s="66">
        <v>11214</v>
      </c>
      <c r="K31" s="67">
        <v>53</v>
      </c>
    </row>
    <row r="32" spans="1:11" ht="15" customHeight="1">
      <c r="A32" s="65" t="s">
        <v>51</v>
      </c>
      <c r="B32" s="66" t="s">
        <v>27</v>
      </c>
      <c r="C32" s="66" t="s">
        <v>29</v>
      </c>
      <c r="D32" s="66">
        <v>4510</v>
      </c>
      <c r="E32" s="67">
        <v>16.899999999999999</v>
      </c>
      <c r="F32" s="66">
        <v>619</v>
      </c>
      <c r="G32" s="67">
        <v>13.7</v>
      </c>
      <c r="H32" s="66">
        <v>469</v>
      </c>
      <c r="I32" s="67">
        <v>10.4</v>
      </c>
      <c r="J32" s="66">
        <v>1088</v>
      </c>
      <c r="K32" s="67">
        <v>24.1</v>
      </c>
    </row>
    <row r="33" spans="1:11" ht="15" customHeight="1">
      <c r="A33" s="65" t="s">
        <v>51</v>
      </c>
      <c r="B33" s="66" t="s">
        <v>27</v>
      </c>
      <c r="C33" s="66" t="s">
        <v>30</v>
      </c>
      <c r="D33" s="66">
        <v>1035</v>
      </c>
      <c r="E33" s="67">
        <v>3.9</v>
      </c>
      <c r="F33" s="66">
        <v>67</v>
      </c>
      <c r="G33" s="67">
        <v>6.5</v>
      </c>
      <c r="H33" s="66">
        <v>63</v>
      </c>
      <c r="I33" s="67">
        <v>6.1</v>
      </c>
      <c r="J33" s="66">
        <v>130</v>
      </c>
      <c r="K33" s="67">
        <v>12.6</v>
      </c>
    </row>
    <row r="34" spans="1:11" ht="15" customHeight="1">
      <c r="A34" s="65" t="s">
        <v>51</v>
      </c>
      <c r="B34" s="66" t="s">
        <v>31</v>
      </c>
      <c r="C34" s="66" t="s">
        <v>32</v>
      </c>
      <c r="D34" s="66">
        <v>9181</v>
      </c>
      <c r="E34" s="67">
        <v>34.4</v>
      </c>
      <c r="F34" s="66">
        <v>4167</v>
      </c>
      <c r="G34" s="67">
        <v>45.4</v>
      </c>
      <c r="H34" s="66">
        <v>1311</v>
      </c>
      <c r="I34" s="67">
        <v>14.3</v>
      </c>
      <c r="J34" s="66">
        <v>5478</v>
      </c>
      <c r="K34" s="67">
        <v>59.7</v>
      </c>
    </row>
    <row r="35" spans="1:11" ht="15" customHeight="1">
      <c r="A35" s="65" t="s">
        <v>51</v>
      </c>
      <c r="B35" s="66" t="s">
        <v>31</v>
      </c>
      <c r="C35" s="66" t="s">
        <v>33</v>
      </c>
      <c r="D35" s="66">
        <v>3343</v>
      </c>
      <c r="E35" s="67">
        <v>12.5</v>
      </c>
      <c r="F35" s="66">
        <v>1173</v>
      </c>
      <c r="G35" s="67">
        <v>35.1</v>
      </c>
      <c r="H35" s="66">
        <v>432</v>
      </c>
      <c r="I35" s="67">
        <v>12.9</v>
      </c>
      <c r="J35" s="66">
        <v>1605</v>
      </c>
      <c r="K35" s="67">
        <v>48</v>
      </c>
    </row>
    <row r="36" spans="1:11" ht="15" customHeight="1">
      <c r="A36" s="65" t="s">
        <v>51</v>
      </c>
      <c r="B36" s="66" t="s">
        <v>31</v>
      </c>
      <c r="C36" s="66" t="s">
        <v>34</v>
      </c>
      <c r="D36" s="66">
        <v>6662</v>
      </c>
      <c r="E36" s="67">
        <v>25</v>
      </c>
      <c r="F36" s="66">
        <v>2073</v>
      </c>
      <c r="G36" s="67">
        <v>31.1</v>
      </c>
      <c r="H36" s="66">
        <v>782</v>
      </c>
      <c r="I36" s="67">
        <v>11.7</v>
      </c>
      <c r="J36" s="66">
        <v>2855</v>
      </c>
      <c r="K36" s="67">
        <v>42.9</v>
      </c>
    </row>
    <row r="37" spans="1:11" ht="15" customHeight="1">
      <c r="A37" s="65" t="s">
        <v>51</v>
      </c>
      <c r="B37" s="66" t="s">
        <v>31</v>
      </c>
      <c r="C37" s="66" t="s">
        <v>35</v>
      </c>
      <c r="D37" s="66">
        <v>5914</v>
      </c>
      <c r="E37" s="67">
        <v>22.2</v>
      </c>
      <c r="F37" s="66">
        <v>1229</v>
      </c>
      <c r="G37" s="67">
        <v>20.8</v>
      </c>
      <c r="H37" s="66">
        <v>641</v>
      </c>
      <c r="I37" s="67">
        <v>10.8</v>
      </c>
      <c r="J37" s="66">
        <v>1870</v>
      </c>
      <c r="K37" s="67">
        <v>31.6</v>
      </c>
    </row>
    <row r="38" spans="1:11" ht="15" customHeight="1">
      <c r="A38" s="65" t="s">
        <v>51</v>
      </c>
      <c r="B38" s="66" t="s">
        <v>31</v>
      </c>
      <c r="C38" s="66" t="s">
        <v>36</v>
      </c>
      <c r="D38" s="66">
        <v>1584</v>
      </c>
      <c r="E38" s="67">
        <v>5.9</v>
      </c>
      <c r="F38" s="66">
        <v>460</v>
      </c>
      <c r="G38" s="67">
        <v>29</v>
      </c>
      <c r="H38" s="66">
        <v>164</v>
      </c>
      <c r="I38" s="67">
        <v>10.4</v>
      </c>
      <c r="J38" s="66">
        <v>624</v>
      </c>
      <c r="K38" s="67">
        <v>39.4</v>
      </c>
    </row>
    <row r="39" spans="1:11" ht="15" customHeight="1">
      <c r="A39" s="65" t="s">
        <v>51</v>
      </c>
      <c r="B39" s="66" t="s">
        <v>37</v>
      </c>
      <c r="C39" s="66" t="s">
        <v>38</v>
      </c>
      <c r="D39" s="66">
        <v>4940</v>
      </c>
      <c r="E39" s="67">
        <v>18.5</v>
      </c>
      <c r="F39" s="66">
        <v>1451</v>
      </c>
      <c r="G39" s="67">
        <v>29.4</v>
      </c>
      <c r="H39" s="66">
        <v>688</v>
      </c>
      <c r="I39" s="67">
        <v>13.9</v>
      </c>
      <c r="J39" s="66">
        <v>2139</v>
      </c>
      <c r="K39" s="67">
        <v>43.3</v>
      </c>
    </row>
    <row r="40" spans="1:11" ht="15" customHeight="1">
      <c r="A40" s="65" t="s">
        <v>51</v>
      </c>
      <c r="B40" s="66" t="s">
        <v>37</v>
      </c>
      <c r="C40" s="66" t="s">
        <v>39</v>
      </c>
      <c r="D40" s="66">
        <v>12543</v>
      </c>
      <c r="E40" s="67">
        <v>47</v>
      </c>
      <c r="F40" s="66">
        <v>5085</v>
      </c>
      <c r="G40" s="67">
        <v>40.5</v>
      </c>
      <c r="H40" s="66">
        <v>1891</v>
      </c>
      <c r="I40" s="67">
        <v>15.1</v>
      </c>
      <c r="J40" s="66">
        <v>6976</v>
      </c>
      <c r="K40" s="67">
        <v>55.6</v>
      </c>
    </row>
    <row r="41" spans="1:11" ht="15" customHeight="1">
      <c r="A41" s="65" t="s">
        <v>51</v>
      </c>
      <c r="B41" s="66" t="s">
        <v>37</v>
      </c>
      <c r="C41" s="66" t="s">
        <v>40</v>
      </c>
      <c r="D41" s="66">
        <v>4599</v>
      </c>
      <c r="E41" s="67">
        <v>17.2</v>
      </c>
      <c r="F41" s="66">
        <v>2436</v>
      </c>
      <c r="G41" s="67">
        <v>53</v>
      </c>
      <c r="H41" s="66">
        <v>581</v>
      </c>
      <c r="I41" s="67">
        <v>12.6</v>
      </c>
      <c r="J41" s="66">
        <v>3017</v>
      </c>
      <c r="K41" s="67">
        <v>65.599999999999994</v>
      </c>
    </row>
    <row r="42" spans="1:11" ht="15" customHeight="1">
      <c r="A42" s="65" t="s">
        <v>51</v>
      </c>
      <c r="B42" s="66" t="s">
        <v>37</v>
      </c>
      <c r="C42" s="66" t="s">
        <v>41</v>
      </c>
      <c r="D42" s="66">
        <v>2636</v>
      </c>
      <c r="E42" s="67">
        <v>9.9</v>
      </c>
      <c r="F42" s="66">
        <v>104</v>
      </c>
      <c r="G42" s="67">
        <v>3.9</v>
      </c>
      <c r="H42" s="66">
        <v>131</v>
      </c>
      <c r="I42" s="67">
        <v>5</v>
      </c>
      <c r="J42" s="66">
        <v>235</v>
      </c>
      <c r="K42" s="67">
        <v>8.9</v>
      </c>
    </row>
    <row r="43" spans="1:11" ht="15" customHeight="1">
      <c r="A43" s="65" t="s">
        <v>51</v>
      </c>
      <c r="B43" s="66" t="s">
        <v>37</v>
      </c>
      <c r="C43" s="66" t="s">
        <v>42</v>
      </c>
      <c r="D43" s="66">
        <v>463</v>
      </c>
      <c r="E43" s="67">
        <v>1.7</v>
      </c>
      <c r="F43" s="66">
        <v>21</v>
      </c>
      <c r="G43" s="67">
        <v>4.5</v>
      </c>
      <c r="H43" s="66">
        <v>24</v>
      </c>
      <c r="I43" s="67">
        <v>5.2</v>
      </c>
      <c r="J43" s="66">
        <v>45</v>
      </c>
      <c r="K43" s="67">
        <v>9.6999999999999993</v>
      </c>
    </row>
    <row r="44" spans="1:11" ht="15" customHeight="1">
      <c r="A44" s="65" t="s">
        <v>51</v>
      </c>
      <c r="B44" s="66" t="s">
        <v>37</v>
      </c>
      <c r="C44" s="66" t="s">
        <v>43</v>
      </c>
      <c r="D44" s="66">
        <v>1503</v>
      </c>
      <c r="E44" s="67">
        <v>5.6</v>
      </c>
      <c r="F44" s="66">
        <v>5</v>
      </c>
      <c r="G44" s="67">
        <v>0.3</v>
      </c>
      <c r="H44" s="66">
        <v>15</v>
      </c>
      <c r="I44" s="67">
        <v>1</v>
      </c>
      <c r="J44" s="66">
        <v>20</v>
      </c>
      <c r="K44" s="67">
        <v>1.3</v>
      </c>
    </row>
    <row r="45" spans="1:11" ht="15" customHeight="1">
      <c r="A45" s="65" t="s">
        <v>51</v>
      </c>
      <c r="B45" s="66" t="s">
        <v>44</v>
      </c>
      <c r="C45" s="66" t="s">
        <v>45</v>
      </c>
      <c r="D45" s="66">
        <v>1974</v>
      </c>
      <c r="E45" s="67">
        <v>7.4</v>
      </c>
      <c r="F45" s="66">
        <v>1641</v>
      </c>
      <c r="G45" s="67">
        <v>83.1</v>
      </c>
      <c r="H45" s="66">
        <v>111</v>
      </c>
      <c r="I45" s="67">
        <v>5.6</v>
      </c>
      <c r="J45" s="66">
        <v>1752</v>
      </c>
      <c r="K45" s="67">
        <v>88.8</v>
      </c>
    </row>
    <row r="46" spans="1:11" ht="15" customHeight="1">
      <c r="A46" s="65" t="s">
        <v>51</v>
      </c>
      <c r="B46" s="66" t="s">
        <v>44</v>
      </c>
      <c r="C46" s="66" t="s">
        <v>46</v>
      </c>
      <c r="D46" s="66">
        <v>4625</v>
      </c>
      <c r="E46" s="67">
        <v>17.3</v>
      </c>
      <c r="F46" s="66">
        <v>3114</v>
      </c>
      <c r="G46" s="67">
        <v>67.3</v>
      </c>
      <c r="H46" s="66">
        <v>542</v>
      </c>
      <c r="I46" s="67">
        <v>11.7</v>
      </c>
      <c r="J46" s="66">
        <v>3656</v>
      </c>
      <c r="K46" s="67">
        <v>79</v>
      </c>
    </row>
    <row r="47" spans="1:11" ht="15" customHeight="1">
      <c r="A47" s="65" t="s">
        <v>51</v>
      </c>
      <c r="B47" s="66" t="s">
        <v>44</v>
      </c>
      <c r="C47" s="66" t="s">
        <v>47</v>
      </c>
      <c r="D47" s="66">
        <v>7826</v>
      </c>
      <c r="E47" s="67">
        <v>29.3</v>
      </c>
      <c r="F47" s="66">
        <v>2959</v>
      </c>
      <c r="G47" s="67">
        <v>37.799999999999997</v>
      </c>
      <c r="H47" s="66">
        <v>1322</v>
      </c>
      <c r="I47" s="67">
        <v>16.899999999999999</v>
      </c>
      <c r="J47" s="66">
        <v>4281</v>
      </c>
      <c r="K47" s="67">
        <v>54.7</v>
      </c>
    </row>
    <row r="48" spans="1:11" ht="15" customHeight="1">
      <c r="A48" s="65" t="s">
        <v>51</v>
      </c>
      <c r="B48" s="66" t="s">
        <v>44</v>
      </c>
      <c r="C48" s="66" t="s">
        <v>48</v>
      </c>
      <c r="D48" s="66">
        <v>8804</v>
      </c>
      <c r="E48" s="67">
        <v>33</v>
      </c>
      <c r="F48" s="66">
        <v>1125</v>
      </c>
      <c r="G48" s="67">
        <v>12.8</v>
      </c>
      <c r="H48" s="66">
        <v>1103</v>
      </c>
      <c r="I48" s="67">
        <v>12.5</v>
      </c>
      <c r="J48" s="66">
        <v>2228</v>
      </c>
      <c r="K48" s="67">
        <v>25.3</v>
      </c>
    </row>
    <row r="49" spans="1:11" ht="15" customHeight="1">
      <c r="A49" s="65" t="s">
        <v>51</v>
      </c>
      <c r="B49" s="66" t="s">
        <v>44</v>
      </c>
      <c r="C49" s="66" t="s">
        <v>49</v>
      </c>
      <c r="D49" s="66">
        <v>2872</v>
      </c>
      <c r="E49" s="67">
        <v>10.8</v>
      </c>
      <c r="F49" s="66">
        <v>120</v>
      </c>
      <c r="G49" s="67">
        <v>4.2</v>
      </c>
      <c r="H49" s="66">
        <v>194</v>
      </c>
      <c r="I49" s="67">
        <v>6.8</v>
      </c>
      <c r="J49" s="66">
        <v>314</v>
      </c>
      <c r="K49" s="67">
        <v>10.9</v>
      </c>
    </row>
    <row r="50" spans="1:11" ht="15" customHeight="1">
      <c r="A50" s="65" t="s">
        <v>51</v>
      </c>
      <c r="B50" s="66" t="s">
        <v>44</v>
      </c>
      <c r="C50" s="66" t="s">
        <v>50</v>
      </c>
      <c r="D50" s="66">
        <v>583</v>
      </c>
      <c r="E50" s="67">
        <v>2.2000000000000002</v>
      </c>
      <c r="F50" s="66">
        <v>143</v>
      </c>
      <c r="G50" s="67">
        <v>24.5</v>
      </c>
      <c r="H50" s="66">
        <v>58</v>
      </c>
      <c r="I50" s="67">
        <v>9.9</v>
      </c>
      <c r="J50" s="66">
        <v>201</v>
      </c>
      <c r="K50" s="67">
        <v>34.5</v>
      </c>
    </row>
    <row r="51" spans="1:11" ht="15" customHeight="1">
      <c r="A51" s="68"/>
      <c r="B51" s="69"/>
      <c r="C51" s="70"/>
      <c r="D51" s="70"/>
      <c r="E51" s="71"/>
      <c r="F51" s="70"/>
      <c r="G51" s="71"/>
      <c r="H51" s="70"/>
      <c r="I51" s="71"/>
      <c r="J51" s="70"/>
      <c r="K51" s="71"/>
    </row>
    <row r="52" spans="1:11" ht="15" customHeight="1">
      <c r="A52" s="62" t="s">
        <v>52</v>
      </c>
      <c r="B52" s="63" t="s">
        <v>23</v>
      </c>
      <c r="C52" s="63" t="s">
        <v>23</v>
      </c>
      <c r="D52" s="63">
        <v>19581</v>
      </c>
      <c r="E52" s="64">
        <v>100</v>
      </c>
      <c r="F52" s="63">
        <v>5276</v>
      </c>
      <c r="G52" s="64">
        <v>26.9</v>
      </c>
      <c r="H52" s="63">
        <v>2112</v>
      </c>
      <c r="I52" s="64">
        <v>10.8</v>
      </c>
      <c r="J52" s="63">
        <v>7388</v>
      </c>
      <c r="K52" s="64">
        <v>37.700000000000003</v>
      </c>
    </row>
    <row r="53" spans="1:11" ht="15" customHeight="1">
      <c r="A53" s="65" t="s">
        <v>52</v>
      </c>
      <c r="B53" s="66" t="s">
        <v>24</v>
      </c>
      <c r="C53" s="66" t="s">
        <v>25</v>
      </c>
      <c r="D53" s="66">
        <v>10133</v>
      </c>
      <c r="E53" s="67">
        <v>51.7</v>
      </c>
      <c r="F53" s="66">
        <v>2204</v>
      </c>
      <c r="G53" s="67">
        <v>21.8</v>
      </c>
      <c r="H53" s="66">
        <v>1196</v>
      </c>
      <c r="I53" s="67">
        <v>11.8</v>
      </c>
      <c r="J53" s="66">
        <v>3400</v>
      </c>
      <c r="K53" s="67">
        <v>33.6</v>
      </c>
    </row>
    <row r="54" spans="1:11" ht="15" customHeight="1">
      <c r="A54" s="65" t="s">
        <v>52</v>
      </c>
      <c r="B54" s="66" t="s">
        <v>24</v>
      </c>
      <c r="C54" s="66" t="s">
        <v>26</v>
      </c>
      <c r="D54" s="66">
        <v>9448</v>
      </c>
      <c r="E54" s="67">
        <v>48.3</v>
      </c>
      <c r="F54" s="66">
        <v>3072</v>
      </c>
      <c r="G54" s="67">
        <v>32.5</v>
      </c>
      <c r="H54" s="66">
        <v>916</v>
      </c>
      <c r="I54" s="67">
        <v>9.6999999999999993</v>
      </c>
      <c r="J54" s="66">
        <v>3988</v>
      </c>
      <c r="K54" s="67">
        <v>42.2</v>
      </c>
    </row>
    <row r="55" spans="1:11" ht="15" customHeight="1">
      <c r="A55" s="65" t="s">
        <v>52</v>
      </c>
      <c r="B55" s="66" t="s">
        <v>27</v>
      </c>
      <c r="C55" s="66" t="s">
        <v>28</v>
      </c>
      <c r="D55" s="66">
        <v>14073</v>
      </c>
      <c r="E55" s="67">
        <v>71.900000000000006</v>
      </c>
      <c r="F55" s="66">
        <v>4497</v>
      </c>
      <c r="G55" s="67">
        <v>32</v>
      </c>
      <c r="H55" s="66">
        <v>1610</v>
      </c>
      <c r="I55" s="67">
        <v>11.4</v>
      </c>
      <c r="J55" s="66">
        <v>6107</v>
      </c>
      <c r="K55" s="67">
        <v>43.4</v>
      </c>
    </row>
    <row r="56" spans="1:11" ht="15" customHeight="1">
      <c r="A56" s="65" t="s">
        <v>52</v>
      </c>
      <c r="B56" s="66" t="s">
        <v>27</v>
      </c>
      <c r="C56" s="66" t="s">
        <v>29</v>
      </c>
      <c r="D56" s="66">
        <v>4203</v>
      </c>
      <c r="E56" s="67">
        <v>21.5</v>
      </c>
      <c r="F56" s="66">
        <v>663</v>
      </c>
      <c r="G56" s="67">
        <v>15.8</v>
      </c>
      <c r="H56" s="66">
        <v>404</v>
      </c>
      <c r="I56" s="67">
        <v>9.6</v>
      </c>
      <c r="J56" s="66">
        <v>1067</v>
      </c>
      <c r="K56" s="67">
        <v>25.4</v>
      </c>
    </row>
    <row r="57" spans="1:11" ht="15" customHeight="1">
      <c r="A57" s="65" t="s">
        <v>52</v>
      </c>
      <c r="B57" s="66" t="s">
        <v>27</v>
      </c>
      <c r="C57" s="66" t="s">
        <v>30</v>
      </c>
      <c r="D57" s="66">
        <v>1305</v>
      </c>
      <c r="E57" s="67">
        <v>6.7</v>
      </c>
      <c r="F57" s="66">
        <v>116</v>
      </c>
      <c r="G57" s="67">
        <v>8.9</v>
      </c>
      <c r="H57" s="66">
        <v>98</v>
      </c>
      <c r="I57" s="67">
        <v>7.5</v>
      </c>
      <c r="J57" s="66">
        <v>214</v>
      </c>
      <c r="K57" s="67">
        <v>16.399999999999999</v>
      </c>
    </row>
    <row r="58" spans="1:11" ht="15" customHeight="1">
      <c r="A58" s="65" t="s">
        <v>52</v>
      </c>
      <c r="B58" s="66" t="s">
        <v>31</v>
      </c>
      <c r="C58" s="66" t="s">
        <v>32</v>
      </c>
      <c r="D58" s="66">
        <v>5237</v>
      </c>
      <c r="E58" s="67">
        <v>26.7</v>
      </c>
      <c r="F58" s="66">
        <v>1865</v>
      </c>
      <c r="G58" s="67">
        <v>35.6</v>
      </c>
      <c r="H58" s="66">
        <v>636</v>
      </c>
      <c r="I58" s="67">
        <v>12.1</v>
      </c>
      <c r="J58" s="66">
        <v>2501</v>
      </c>
      <c r="K58" s="67">
        <v>47.8</v>
      </c>
    </row>
    <row r="59" spans="1:11" ht="15" customHeight="1">
      <c r="A59" s="65" t="s">
        <v>52</v>
      </c>
      <c r="B59" s="66" t="s">
        <v>31</v>
      </c>
      <c r="C59" s="66" t="s">
        <v>33</v>
      </c>
      <c r="D59" s="66">
        <v>2187</v>
      </c>
      <c r="E59" s="67">
        <v>11.2</v>
      </c>
      <c r="F59" s="66">
        <v>680</v>
      </c>
      <c r="G59" s="67">
        <v>31.1</v>
      </c>
      <c r="H59" s="66">
        <v>250</v>
      </c>
      <c r="I59" s="67">
        <v>11.4</v>
      </c>
      <c r="J59" s="66">
        <v>930</v>
      </c>
      <c r="K59" s="67">
        <v>42.5</v>
      </c>
    </row>
    <row r="60" spans="1:11" ht="15" customHeight="1">
      <c r="A60" s="65" t="s">
        <v>52</v>
      </c>
      <c r="B60" s="66" t="s">
        <v>31</v>
      </c>
      <c r="C60" s="66" t="s">
        <v>34</v>
      </c>
      <c r="D60" s="66">
        <v>4824</v>
      </c>
      <c r="E60" s="67">
        <v>24.6</v>
      </c>
      <c r="F60" s="66">
        <v>1367</v>
      </c>
      <c r="G60" s="67">
        <v>28.3</v>
      </c>
      <c r="H60" s="66">
        <v>534</v>
      </c>
      <c r="I60" s="67">
        <v>11.1</v>
      </c>
      <c r="J60" s="66">
        <v>1901</v>
      </c>
      <c r="K60" s="67">
        <v>39.4</v>
      </c>
    </row>
    <row r="61" spans="1:11" ht="15" customHeight="1">
      <c r="A61" s="65" t="s">
        <v>52</v>
      </c>
      <c r="B61" s="66" t="s">
        <v>31</v>
      </c>
      <c r="C61" s="66" t="s">
        <v>35</v>
      </c>
      <c r="D61" s="66">
        <v>6030</v>
      </c>
      <c r="E61" s="67">
        <v>30.8</v>
      </c>
      <c r="F61" s="66">
        <v>1129</v>
      </c>
      <c r="G61" s="67">
        <v>18.7</v>
      </c>
      <c r="H61" s="66">
        <v>579</v>
      </c>
      <c r="I61" s="67">
        <v>9.6</v>
      </c>
      <c r="J61" s="66">
        <v>1708</v>
      </c>
      <c r="K61" s="67">
        <v>28.3</v>
      </c>
    </row>
    <row r="62" spans="1:11" ht="15" customHeight="1">
      <c r="A62" s="65" t="s">
        <v>52</v>
      </c>
      <c r="B62" s="66" t="s">
        <v>31</v>
      </c>
      <c r="C62" s="66" t="s">
        <v>36</v>
      </c>
      <c r="D62" s="66">
        <v>1303</v>
      </c>
      <c r="E62" s="67">
        <v>6.7</v>
      </c>
      <c r="F62" s="66">
        <v>235</v>
      </c>
      <c r="G62" s="67">
        <v>18</v>
      </c>
      <c r="H62" s="66">
        <v>113</v>
      </c>
      <c r="I62" s="67">
        <v>8.6999999999999993</v>
      </c>
      <c r="J62" s="66">
        <v>348</v>
      </c>
      <c r="K62" s="67">
        <v>26.7</v>
      </c>
    </row>
    <row r="63" spans="1:11" ht="15" customHeight="1">
      <c r="A63" s="65" t="s">
        <v>52</v>
      </c>
      <c r="B63" s="66" t="s">
        <v>37</v>
      </c>
      <c r="C63" s="66" t="s">
        <v>38</v>
      </c>
      <c r="D63" s="66">
        <v>220</v>
      </c>
      <c r="E63" s="67">
        <v>1.1000000000000001</v>
      </c>
      <c r="F63" s="66">
        <v>60</v>
      </c>
      <c r="G63" s="67">
        <v>27.3</v>
      </c>
      <c r="H63" s="66">
        <v>18</v>
      </c>
      <c r="I63" s="67">
        <v>8.1999999999999993</v>
      </c>
      <c r="J63" s="66">
        <v>78</v>
      </c>
      <c r="K63" s="67">
        <v>35.5</v>
      </c>
    </row>
    <row r="64" spans="1:11" ht="15" customHeight="1">
      <c r="A64" s="65" t="s">
        <v>52</v>
      </c>
      <c r="B64" s="66" t="s">
        <v>37</v>
      </c>
      <c r="C64" s="66" t="s">
        <v>39</v>
      </c>
      <c r="D64" s="66">
        <v>10559</v>
      </c>
      <c r="E64" s="67">
        <v>53.9</v>
      </c>
      <c r="F64" s="66">
        <v>3638</v>
      </c>
      <c r="G64" s="67">
        <v>34.5</v>
      </c>
      <c r="H64" s="66">
        <v>1464</v>
      </c>
      <c r="I64" s="67">
        <v>13.9</v>
      </c>
      <c r="J64" s="66">
        <v>5102</v>
      </c>
      <c r="K64" s="67">
        <v>48.3</v>
      </c>
    </row>
    <row r="65" spans="1:11" ht="15" customHeight="1">
      <c r="A65" s="65" t="s">
        <v>52</v>
      </c>
      <c r="B65" s="66" t="s">
        <v>37</v>
      </c>
      <c r="C65" s="66" t="s">
        <v>40</v>
      </c>
      <c r="D65" s="66">
        <v>3054</v>
      </c>
      <c r="E65" s="67">
        <v>15.6</v>
      </c>
      <c r="F65" s="66">
        <v>1409</v>
      </c>
      <c r="G65" s="67">
        <v>46.1</v>
      </c>
      <c r="H65" s="66">
        <v>420</v>
      </c>
      <c r="I65" s="67">
        <v>13.8</v>
      </c>
      <c r="J65" s="66">
        <v>1829</v>
      </c>
      <c r="K65" s="67">
        <v>59.9</v>
      </c>
    </row>
    <row r="66" spans="1:11" ht="15" customHeight="1">
      <c r="A66" s="65" t="s">
        <v>52</v>
      </c>
      <c r="B66" s="66" t="s">
        <v>37</v>
      </c>
      <c r="C66" s="66" t="s">
        <v>41</v>
      </c>
      <c r="D66" s="66">
        <v>3064</v>
      </c>
      <c r="E66" s="67">
        <v>15.6</v>
      </c>
      <c r="F66" s="66">
        <v>136</v>
      </c>
      <c r="G66" s="67">
        <v>4.4000000000000004</v>
      </c>
      <c r="H66" s="66">
        <v>157</v>
      </c>
      <c r="I66" s="67">
        <v>5.0999999999999996</v>
      </c>
      <c r="J66" s="66">
        <v>293</v>
      </c>
      <c r="K66" s="67">
        <v>9.6</v>
      </c>
    </row>
    <row r="67" spans="1:11" ht="15" customHeight="1">
      <c r="A67" s="65" t="s">
        <v>52</v>
      </c>
      <c r="B67" s="66" t="s">
        <v>37</v>
      </c>
      <c r="C67" s="66" t="s">
        <v>42</v>
      </c>
      <c r="D67" s="66">
        <v>358</v>
      </c>
      <c r="E67" s="67">
        <v>1.8</v>
      </c>
      <c r="F67" s="66">
        <v>19</v>
      </c>
      <c r="G67" s="67">
        <v>5.3</v>
      </c>
      <c r="H67" s="66">
        <v>22</v>
      </c>
      <c r="I67" s="67">
        <v>6.1</v>
      </c>
      <c r="J67" s="66">
        <v>41</v>
      </c>
      <c r="K67" s="67">
        <v>11.5</v>
      </c>
    </row>
    <row r="68" spans="1:11" ht="15" customHeight="1">
      <c r="A68" s="65" t="s">
        <v>52</v>
      </c>
      <c r="B68" s="66" t="s">
        <v>37</v>
      </c>
      <c r="C68" s="66" t="s">
        <v>43</v>
      </c>
      <c r="D68" s="66">
        <v>2326</v>
      </c>
      <c r="E68" s="67">
        <v>11.9</v>
      </c>
      <c r="F68" s="66">
        <v>14</v>
      </c>
      <c r="G68" s="67">
        <v>0.6</v>
      </c>
      <c r="H68" s="66">
        <v>31</v>
      </c>
      <c r="I68" s="67">
        <v>1.3</v>
      </c>
      <c r="J68" s="66">
        <v>45</v>
      </c>
      <c r="K68" s="67">
        <v>1.9</v>
      </c>
    </row>
    <row r="69" spans="1:11" ht="15" customHeight="1">
      <c r="A69" s="65" t="s">
        <v>52</v>
      </c>
      <c r="B69" s="66" t="s">
        <v>44</v>
      </c>
      <c r="C69" s="66" t="s">
        <v>45</v>
      </c>
      <c r="D69" s="66">
        <v>755</v>
      </c>
      <c r="E69" s="67">
        <v>3.9</v>
      </c>
      <c r="F69" s="66">
        <v>518</v>
      </c>
      <c r="G69" s="67">
        <v>68.599999999999994</v>
      </c>
      <c r="H69" s="66">
        <v>34</v>
      </c>
      <c r="I69" s="67">
        <v>4.5</v>
      </c>
      <c r="J69" s="66">
        <v>552</v>
      </c>
      <c r="K69" s="67">
        <v>73.099999999999994</v>
      </c>
    </row>
    <row r="70" spans="1:11" ht="15" customHeight="1">
      <c r="A70" s="65" t="s">
        <v>52</v>
      </c>
      <c r="B70" s="66" t="s">
        <v>44</v>
      </c>
      <c r="C70" s="66" t="s">
        <v>46</v>
      </c>
      <c r="D70" s="66">
        <v>2173</v>
      </c>
      <c r="E70" s="67">
        <v>11.1</v>
      </c>
      <c r="F70" s="66">
        <v>1301</v>
      </c>
      <c r="G70" s="67">
        <v>59.9</v>
      </c>
      <c r="H70" s="66">
        <v>198</v>
      </c>
      <c r="I70" s="67">
        <v>9.1</v>
      </c>
      <c r="J70" s="66">
        <v>1499</v>
      </c>
      <c r="K70" s="67">
        <v>69</v>
      </c>
    </row>
    <row r="71" spans="1:11" ht="15" customHeight="1">
      <c r="A71" s="65" t="s">
        <v>52</v>
      </c>
      <c r="B71" s="66" t="s">
        <v>44</v>
      </c>
      <c r="C71" s="66" t="s">
        <v>47</v>
      </c>
      <c r="D71" s="66">
        <v>5074</v>
      </c>
      <c r="E71" s="67">
        <v>25.9</v>
      </c>
      <c r="F71" s="66">
        <v>1896</v>
      </c>
      <c r="G71" s="67">
        <v>37.4</v>
      </c>
      <c r="H71" s="66">
        <v>676</v>
      </c>
      <c r="I71" s="67">
        <v>13.3</v>
      </c>
      <c r="J71" s="66">
        <v>2572</v>
      </c>
      <c r="K71" s="67">
        <v>50.7</v>
      </c>
    </row>
    <row r="72" spans="1:11" ht="15" customHeight="1">
      <c r="A72" s="65" t="s">
        <v>52</v>
      </c>
      <c r="B72" s="66" t="s">
        <v>44</v>
      </c>
      <c r="C72" s="66" t="s">
        <v>48</v>
      </c>
      <c r="D72" s="66">
        <v>8028</v>
      </c>
      <c r="E72" s="67">
        <v>41</v>
      </c>
      <c r="F72" s="66">
        <v>1220</v>
      </c>
      <c r="G72" s="67">
        <v>15.2</v>
      </c>
      <c r="H72" s="66">
        <v>895</v>
      </c>
      <c r="I72" s="67">
        <v>11.1</v>
      </c>
      <c r="J72" s="66">
        <v>2115</v>
      </c>
      <c r="K72" s="67">
        <v>26.3</v>
      </c>
    </row>
    <row r="73" spans="1:11" ht="15" customHeight="1">
      <c r="A73" s="65" t="s">
        <v>52</v>
      </c>
      <c r="B73" s="66" t="s">
        <v>44</v>
      </c>
      <c r="C73" s="66" t="s">
        <v>49</v>
      </c>
      <c r="D73" s="66">
        <v>3032</v>
      </c>
      <c r="E73" s="67">
        <v>15.5</v>
      </c>
      <c r="F73" s="66">
        <v>215</v>
      </c>
      <c r="G73" s="67">
        <v>7.1</v>
      </c>
      <c r="H73" s="66">
        <v>260</v>
      </c>
      <c r="I73" s="67">
        <v>8.6</v>
      </c>
      <c r="J73" s="66">
        <v>475</v>
      </c>
      <c r="K73" s="67">
        <v>15.7</v>
      </c>
    </row>
    <row r="74" spans="1:11" ht="15" customHeight="1">
      <c r="A74" s="65" t="s">
        <v>52</v>
      </c>
      <c r="B74" s="66" t="s">
        <v>44</v>
      </c>
      <c r="C74" s="66" t="s">
        <v>50</v>
      </c>
      <c r="D74" s="66">
        <v>519</v>
      </c>
      <c r="E74" s="67">
        <v>2.7</v>
      </c>
      <c r="F74" s="66">
        <v>126</v>
      </c>
      <c r="G74" s="67">
        <v>24.3</v>
      </c>
      <c r="H74" s="66">
        <v>49</v>
      </c>
      <c r="I74" s="67">
        <v>9.4</v>
      </c>
      <c r="J74" s="66">
        <v>175</v>
      </c>
      <c r="K74" s="67">
        <v>33.700000000000003</v>
      </c>
    </row>
    <row r="75" spans="1:11" ht="15" customHeight="1">
      <c r="A75" s="68"/>
      <c r="B75" s="69"/>
      <c r="C75" s="70"/>
      <c r="D75" s="70"/>
      <c r="E75" s="71"/>
      <c r="F75" s="70"/>
      <c r="G75" s="71"/>
      <c r="H75" s="70"/>
      <c r="I75" s="71"/>
      <c r="J75" s="70"/>
      <c r="K75" s="71"/>
    </row>
    <row r="76" spans="1:11" ht="15" customHeight="1">
      <c r="A76" s="62" t="s">
        <v>53</v>
      </c>
      <c r="B76" s="63" t="s">
        <v>23</v>
      </c>
      <c r="C76" s="63" t="s">
        <v>23</v>
      </c>
      <c r="D76" s="63">
        <v>64233</v>
      </c>
      <c r="E76" s="64">
        <v>100</v>
      </c>
      <c r="F76" s="63">
        <v>21939</v>
      </c>
      <c r="G76" s="64">
        <v>34.200000000000003</v>
      </c>
      <c r="H76" s="63">
        <v>6296</v>
      </c>
      <c r="I76" s="64">
        <v>9.8000000000000007</v>
      </c>
      <c r="J76" s="63">
        <v>28235</v>
      </c>
      <c r="K76" s="64">
        <v>44</v>
      </c>
    </row>
    <row r="77" spans="1:11" ht="15" customHeight="1">
      <c r="A77" s="65" t="s">
        <v>53</v>
      </c>
      <c r="B77" s="66" t="s">
        <v>24</v>
      </c>
      <c r="C77" s="66" t="s">
        <v>25</v>
      </c>
      <c r="D77" s="66">
        <v>17848</v>
      </c>
      <c r="E77" s="67">
        <v>27.8</v>
      </c>
      <c r="F77" s="66">
        <v>4402</v>
      </c>
      <c r="G77" s="67">
        <v>24.7</v>
      </c>
      <c r="H77" s="66">
        <v>1616</v>
      </c>
      <c r="I77" s="67">
        <v>9.1</v>
      </c>
      <c r="J77" s="66">
        <v>6018</v>
      </c>
      <c r="K77" s="67">
        <v>33.700000000000003</v>
      </c>
    </row>
    <row r="78" spans="1:11" ht="15" customHeight="1">
      <c r="A78" s="65" t="s">
        <v>53</v>
      </c>
      <c r="B78" s="66" t="s">
        <v>24</v>
      </c>
      <c r="C78" s="66" t="s">
        <v>26</v>
      </c>
      <c r="D78" s="66">
        <v>46385</v>
      </c>
      <c r="E78" s="67">
        <v>72.2</v>
      </c>
      <c r="F78" s="66">
        <v>17537</v>
      </c>
      <c r="G78" s="67">
        <v>37.799999999999997</v>
      </c>
      <c r="H78" s="66">
        <v>4680</v>
      </c>
      <c r="I78" s="67">
        <v>10.1</v>
      </c>
      <c r="J78" s="66">
        <v>22217</v>
      </c>
      <c r="K78" s="67">
        <v>47.9</v>
      </c>
    </row>
    <row r="79" spans="1:11" ht="15" customHeight="1">
      <c r="A79" s="65" t="s">
        <v>53</v>
      </c>
      <c r="B79" s="66" t="s">
        <v>27</v>
      </c>
      <c r="C79" s="66" t="s">
        <v>28</v>
      </c>
      <c r="D79" s="66">
        <v>47954</v>
      </c>
      <c r="E79" s="67">
        <v>74.7</v>
      </c>
      <c r="F79" s="66">
        <v>18871</v>
      </c>
      <c r="G79" s="67">
        <v>39.4</v>
      </c>
      <c r="H79" s="66">
        <v>4929</v>
      </c>
      <c r="I79" s="67">
        <v>10.3</v>
      </c>
      <c r="J79" s="66">
        <v>23800</v>
      </c>
      <c r="K79" s="67">
        <v>49.6</v>
      </c>
    </row>
    <row r="80" spans="1:11" ht="15" customHeight="1">
      <c r="A80" s="65" t="s">
        <v>53</v>
      </c>
      <c r="B80" s="66" t="s">
        <v>27</v>
      </c>
      <c r="C80" s="66" t="s">
        <v>29</v>
      </c>
      <c r="D80" s="66">
        <v>12783</v>
      </c>
      <c r="E80" s="67">
        <v>19.899999999999999</v>
      </c>
      <c r="F80" s="66">
        <v>2578</v>
      </c>
      <c r="G80" s="67">
        <v>20.2</v>
      </c>
      <c r="H80" s="66">
        <v>1129</v>
      </c>
      <c r="I80" s="67">
        <v>8.8000000000000007</v>
      </c>
      <c r="J80" s="66">
        <v>3707</v>
      </c>
      <c r="K80" s="67">
        <v>29</v>
      </c>
    </row>
    <row r="81" spans="1:11" ht="15" customHeight="1">
      <c r="A81" s="65" t="s">
        <v>53</v>
      </c>
      <c r="B81" s="66" t="s">
        <v>27</v>
      </c>
      <c r="C81" s="66" t="s">
        <v>30</v>
      </c>
      <c r="D81" s="66">
        <v>3496</v>
      </c>
      <c r="E81" s="67">
        <v>5.4</v>
      </c>
      <c r="F81" s="66">
        <v>490</v>
      </c>
      <c r="G81" s="67">
        <v>14</v>
      </c>
      <c r="H81" s="66">
        <v>238</v>
      </c>
      <c r="I81" s="67">
        <v>6.8</v>
      </c>
      <c r="J81" s="66">
        <v>728</v>
      </c>
      <c r="K81" s="67">
        <v>20.8</v>
      </c>
    </row>
    <row r="82" spans="1:11" ht="15" customHeight="1">
      <c r="A82" s="65" t="s">
        <v>53</v>
      </c>
      <c r="B82" s="66" t="s">
        <v>31</v>
      </c>
      <c r="C82" s="66" t="s">
        <v>32</v>
      </c>
      <c r="D82" s="66">
        <v>16492</v>
      </c>
      <c r="E82" s="67">
        <v>25.7</v>
      </c>
      <c r="F82" s="66">
        <v>6735</v>
      </c>
      <c r="G82" s="67">
        <v>40.799999999999997</v>
      </c>
      <c r="H82" s="66">
        <v>1627</v>
      </c>
      <c r="I82" s="67">
        <v>9.9</v>
      </c>
      <c r="J82" s="66">
        <v>8362</v>
      </c>
      <c r="K82" s="67">
        <v>50.7</v>
      </c>
    </row>
    <row r="83" spans="1:11" ht="15" customHeight="1">
      <c r="A83" s="65" t="s">
        <v>53</v>
      </c>
      <c r="B83" s="66" t="s">
        <v>31</v>
      </c>
      <c r="C83" s="66" t="s">
        <v>33</v>
      </c>
      <c r="D83" s="66">
        <v>9807</v>
      </c>
      <c r="E83" s="67">
        <v>15.3</v>
      </c>
      <c r="F83" s="66">
        <v>3627</v>
      </c>
      <c r="G83" s="67">
        <v>37</v>
      </c>
      <c r="H83" s="66">
        <v>1041</v>
      </c>
      <c r="I83" s="67">
        <v>10.6</v>
      </c>
      <c r="J83" s="66">
        <v>4668</v>
      </c>
      <c r="K83" s="67">
        <v>47.6</v>
      </c>
    </row>
    <row r="84" spans="1:11" ht="15" customHeight="1">
      <c r="A84" s="65" t="s">
        <v>53</v>
      </c>
      <c r="B84" s="66" t="s">
        <v>31</v>
      </c>
      <c r="C84" s="66" t="s">
        <v>34</v>
      </c>
      <c r="D84" s="66">
        <v>17682</v>
      </c>
      <c r="E84" s="67">
        <v>27.5</v>
      </c>
      <c r="F84" s="66">
        <v>6055</v>
      </c>
      <c r="G84" s="67">
        <v>34.200000000000003</v>
      </c>
      <c r="H84" s="66">
        <v>1766</v>
      </c>
      <c r="I84" s="67">
        <v>10</v>
      </c>
      <c r="J84" s="66">
        <v>7821</v>
      </c>
      <c r="K84" s="67">
        <v>44.2</v>
      </c>
    </row>
    <row r="85" spans="1:11" ht="15" customHeight="1">
      <c r="A85" s="65" t="s">
        <v>53</v>
      </c>
      <c r="B85" s="66" t="s">
        <v>31</v>
      </c>
      <c r="C85" s="66" t="s">
        <v>35</v>
      </c>
      <c r="D85" s="66">
        <v>17462</v>
      </c>
      <c r="E85" s="67">
        <v>27.2</v>
      </c>
      <c r="F85" s="66">
        <v>4895</v>
      </c>
      <c r="G85" s="67">
        <v>28</v>
      </c>
      <c r="H85" s="66">
        <v>1637</v>
      </c>
      <c r="I85" s="67">
        <v>9.4</v>
      </c>
      <c r="J85" s="66">
        <v>6532</v>
      </c>
      <c r="K85" s="67">
        <v>37.4</v>
      </c>
    </row>
    <row r="86" spans="1:11" ht="15" customHeight="1">
      <c r="A86" s="65" t="s">
        <v>53</v>
      </c>
      <c r="B86" s="66" t="s">
        <v>31</v>
      </c>
      <c r="C86" s="66" t="s">
        <v>36</v>
      </c>
      <c r="D86" s="66">
        <v>2790</v>
      </c>
      <c r="E86" s="67">
        <v>4.3</v>
      </c>
      <c r="F86" s="66">
        <v>627</v>
      </c>
      <c r="G86" s="67">
        <v>22.5</v>
      </c>
      <c r="H86" s="66">
        <v>225</v>
      </c>
      <c r="I86" s="67">
        <v>8.1</v>
      </c>
      <c r="J86" s="66">
        <v>852</v>
      </c>
      <c r="K86" s="67">
        <v>30.5</v>
      </c>
    </row>
    <row r="87" spans="1:11" ht="15" customHeight="1">
      <c r="A87" s="65" t="s">
        <v>53</v>
      </c>
      <c r="B87" s="66" t="s">
        <v>37</v>
      </c>
      <c r="C87" s="66" t="s">
        <v>38</v>
      </c>
      <c r="D87" s="66">
        <v>24364</v>
      </c>
      <c r="E87" s="67">
        <v>37.9</v>
      </c>
      <c r="F87" s="66">
        <v>8948</v>
      </c>
      <c r="G87" s="67">
        <v>36.700000000000003</v>
      </c>
      <c r="H87" s="66">
        <v>2978</v>
      </c>
      <c r="I87" s="67">
        <v>12.2</v>
      </c>
      <c r="J87" s="66">
        <v>11926</v>
      </c>
      <c r="K87" s="67">
        <v>48.9</v>
      </c>
    </row>
    <row r="88" spans="1:11" ht="15" customHeight="1">
      <c r="A88" s="65" t="s">
        <v>53</v>
      </c>
      <c r="B88" s="66" t="s">
        <v>37</v>
      </c>
      <c r="C88" s="66" t="s">
        <v>39</v>
      </c>
      <c r="D88" s="66">
        <v>16106</v>
      </c>
      <c r="E88" s="67">
        <v>25.1</v>
      </c>
      <c r="F88" s="66">
        <v>7413</v>
      </c>
      <c r="G88" s="67">
        <v>46</v>
      </c>
      <c r="H88" s="66">
        <v>1737</v>
      </c>
      <c r="I88" s="67">
        <v>10.8</v>
      </c>
      <c r="J88" s="66">
        <v>9150</v>
      </c>
      <c r="K88" s="67">
        <v>56.8</v>
      </c>
    </row>
    <row r="89" spans="1:11" ht="15" customHeight="1">
      <c r="A89" s="65" t="s">
        <v>53</v>
      </c>
      <c r="B89" s="66" t="s">
        <v>37</v>
      </c>
      <c r="C89" s="66" t="s">
        <v>40</v>
      </c>
      <c r="D89" s="66">
        <v>8188</v>
      </c>
      <c r="E89" s="67">
        <v>12.7</v>
      </c>
      <c r="F89" s="66">
        <v>4211</v>
      </c>
      <c r="G89" s="67">
        <v>51.4</v>
      </c>
      <c r="H89" s="66">
        <v>822</v>
      </c>
      <c r="I89" s="67">
        <v>10</v>
      </c>
      <c r="J89" s="66">
        <v>5033</v>
      </c>
      <c r="K89" s="67">
        <v>61.5</v>
      </c>
    </row>
    <row r="90" spans="1:11" ht="15" customHeight="1">
      <c r="A90" s="65" t="s">
        <v>53</v>
      </c>
      <c r="B90" s="66" t="s">
        <v>37</v>
      </c>
      <c r="C90" s="66" t="s">
        <v>41</v>
      </c>
      <c r="D90" s="66">
        <v>4765</v>
      </c>
      <c r="E90" s="67">
        <v>7.4</v>
      </c>
      <c r="F90" s="66">
        <v>432</v>
      </c>
      <c r="G90" s="67">
        <v>9.1</v>
      </c>
      <c r="H90" s="66">
        <v>309</v>
      </c>
      <c r="I90" s="67">
        <v>6.5</v>
      </c>
      <c r="J90" s="66">
        <v>741</v>
      </c>
      <c r="K90" s="67">
        <v>15.6</v>
      </c>
    </row>
    <row r="91" spans="1:11" ht="15" customHeight="1">
      <c r="A91" s="65" t="s">
        <v>53</v>
      </c>
      <c r="B91" s="66" t="s">
        <v>37</v>
      </c>
      <c r="C91" s="66" t="s">
        <v>42</v>
      </c>
      <c r="D91" s="66">
        <v>4461</v>
      </c>
      <c r="E91" s="67">
        <v>6.9</v>
      </c>
      <c r="F91" s="66">
        <v>706</v>
      </c>
      <c r="G91" s="67">
        <v>15.8</v>
      </c>
      <c r="H91" s="66">
        <v>287</v>
      </c>
      <c r="I91" s="67">
        <v>6.4</v>
      </c>
      <c r="J91" s="66">
        <v>993</v>
      </c>
      <c r="K91" s="67">
        <v>22.3</v>
      </c>
    </row>
    <row r="92" spans="1:11" ht="15" customHeight="1">
      <c r="A92" s="65" t="s">
        <v>53</v>
      </c>
      <c r="B92" s="66" t="s">
        <v>37</v>
      </c>
      <c r="C92" s="66" t="s">
        <v>43</v>
      </c>
      <c r="D92" s="66">
        <v>6349</v>
      </c>
      <c r="E92" s="67">
        <v>9.9</v>
      </c>
      <c r="F92" s="66">
        <v>229</v>
      </c>
      <c r="G92" s="67">
        <v>3.6</v>
      </c>
      <c r="H92" s="66">
        <v>163</v>
      </c>
      <c r="I92" s="67">
        <v>2.6</v>
      </c>
      <c r="J92" s="66">
        <v>392</v>
      </c>
      <c r="K92" s="67">
        <v>6.2</v>
      </c>
    </row>
    <row r="93" spans="1:11" ht="15" customHeight="1">
      <c r="A93" s="65" t="s">
        <v>53</v>
      </c>
      <c r="B93" s="66" t="s">
        <v>44</v>
      </c>
      <c r="C93" s="66" t="s">
        <v>45</v>
      </c>
      <c r="D93" s="66">
        <v>2824</v>
      </c>
      <c r="E93" s="67">
        <v>4.4000000000000004</v>
      </c>
      <c r="F93" s="66">
        <v>1983</v>
      </c>
      <c r="G93" s="67">
        <v>70.2</v>
      </c>
      <c r="H93" s="66">
        <v>211</v>
      </c>
      <c r="I93" s="67">
        <v>7.5</v>
      </c>
      <c r="J93" s="66">
        <v>2194</v>
      </c>
      <c r="K93" s="67">
        <v>77.7</v>
      </c>
    </row>
    <row r="94" spans="1:11" ht="15" customHeight="1">
      <c r="A94" s="65" t="s">
        <v>53</v>
      </c>
      <c r="B94" s="66" t="s">
        <v>44</v>
      </c>
      <c r="C94" s="66" t="s">
        <v>46</v>
      </c>
      <c r="D94" s="66">
        <v>8039</v>
      </c>
      <c r="E94" s="67">
        <v>12.5</v>
      </c>
      <c r="F94" s="66">
        <v>4899</v>
      </c>
      <c r="G94" s="67">
        <v>60.9</v>
      </c>
      <c r="H94" s="66">
        <v>762</v>
      </c>
      <c r="I94" s="67">
        <v>9.5</v>
      </c>
      <c r="J94" s="66">
        <v>5661</v>
      </c>
      <c r="K94" s="67">
        <v>70.400000000000006</v>
      </c>
    </row>
    <row r="95" spans="1:11" ht="15" customHeight="1">
      <c r="A95" s="65" t="s">
        <v>53</v>
      </c>
      <c r="B95" s="66" t="s">
        <v>44</v>
      </c>
      <c r="C95" s="66" t="s">
        <v>47</v>
      </c>
      <c r="D95" s="66">
        <v>18683</v>
      </c>
      <c r="E95" s="67">
        <v>29.1</v>
      </c>
      <c r="F95" s="66">
        <v>7801</v>
      </c>
      <c r="G95" s="67">
        <v>41.8</v>
      </c>
      <c r="H95" s="66">
        <v>2065</v>
      </c>
      <c r="I95" s="67">
        <v>11.1</v>
      </c>
      <c r="J95" s="66">
        <v>9866</v>
      </c>
      <c r="K95" s="67">
        <v>52.8</v>
      </c>
    </row>
    <row r="96" spans="1:11" ht="15" customHeight="1">
      <c r="A96" s="65" t="s">
        <v>53</v>
      </c>
      <c r="B96" s="66" t="s">
        <v>44</v>
      </c>
      <c r="C96" s="66" t="s">
        <v>48</v>
      </c>
      <c r="D96" s="66">
        <v>24832</v>
      </c>
      <c r="E96" s="67">
        <v>38.700000000000003</v>
      </c>
      <c r="F96" s="66">
        <v>5863</v>
      </c>
      <c r="G96" s="67">
        <v>23.6</v>
      </c>
      <c r="H96" s="66">
        <v>2541</v>
      </c>
      <c r="I96" s="67">
        <v>10.199999999999999</v>
      </c>
      <c r="J96" s="66">
        <v>8404</v>
      </c>
      <c r="K96" s="67">
        <v>33.799999999999997</v>
      </c>
    </row>
    <row r="97" spans="1:11" ht="15" customHeight="1">
      <c r="A97" s="65" t="s">
        <v>53</v>
      </c>
      <c r="B97" s="66" t="s">
        <v>44</v>
      </c>
      <c r="C97" s="66" t="s">
        <v>129</v>
      </c>
      <c r="D97" s="66">
        <v>7969</v>
      </c>
      <c r="E97" s="67">
        <v>12.4</v>
      </c>
      <c r="F97" s="66">
        <v>1016</v>
      </c>
      <c r="G97" s="67">
        <v>12.7</v>
      </c>
      <c r="H97" s="66">
        <v>603</v>
      </c>
      <c r="I97" s="67">
        <v>7.6</v>
      </c>
      <c r="J97" s="66">
        <v>1619</v>
      </c>
      <c r="K97" s="67">
        <v>20.3</v>
      </c>
    </row>
    <row r="98" spans="1:11" ht="15" customHeight="1">
      <c r="A98" s="65" t="s">
        <v>53</v>
      </c>
      <c r="B98" s="66" t="s">
        <v>44</v>
      </c>
      <c r="C98" s="66" t="s">
        <v>50</v>
      </c>
      <c r="D98" s="66">
        <v>1886</v>
      </c>
      <c r="E98" s="67">
        <v>2.9</v>
      </c>
      <c r="F98" s="66">
        <v>377</v>
      </c>
      <c r="G98" s="67">
        <v>20</v>
      </c>
      <c r="H98" s="66">
        <v>114</v>
      </c>
      <c r="I98" s="67">
        <v>6</v>
      </c>
      <c r="J98" s="66">
        <v>491</v>
      </c>
      <c r="K98" s="67">
        <v>26</v>
      </c>
    </row>
    <row r="99" spans="1:11" ht="15" customHeight="1">
      <c r="A99" s="68"/>
      <c r="B99" s="69"/>
      <c r="C99" s="70"/>
      <c r="D99" s="70"/>
      <c r="E99" s="71"/>
      <c r="F99" s="70"/>
      <c r="G99" s="71"/>
      <c r="H99" s="70"/>
      <c r="I99" s="71"/>
      <c r="J99" s="70"/>
      <c r="K99" s="71"/>
    </row>
    <row r="100" spans="1:11" ht="15" customHeight="1">
      <c r="A100" s="62" t="s">
        <v>54</v>
      </c>
      <c r="B100" s="63" t="s">
        <v>23</v>
      </c>
      <c r="C100" s="63" t="s">
        <v>23</v>
      </c>
      <c r="D100" s="63">
        <v>25614</v>
      </c>
      <c r="E100" s="64">
        <v>100</v>
      </c>
      <c r="F100" s="63">
        <v>7079</v>
      </c>
      <c r="G100" s="64">
        <v>27.6</v>
      </c>
      <c r="H100" s="63">
        <v>3098</v>
      </c>
      <c r="I100" s="64">
        <v>12.1</v>
      </c>
      <c r="J100" s="63">
        <v>10177</v>
      </c>
      <c r="K100" s="64">
        <v>39.700000000000003</v>
      </c>
    </row>
    <row r="101" spans="1:11" ht="15" customHeight="1">
      <c r="A101" s="65" t="s">
        <v>54</v>
      </c>
      <c r="B101" s="66" t="s">
        <v>24</v>
      </c>
      <c r="C101" s="66" t="s">
        <v>25</v>
      </c>
      <c r="D101" s="66">
        <v>14511</v>
      </c>
      <c r="E101" s="67">
        <v>56.7</v>
      </c>
      <c r="F101" s="66">
        <v>3404</v>
      </c>
      <c r="G101" s="67">
        <v>23.5</v>
      </c>
      <c r="H101" s="66">
        <v>1759</v>
      </c>
      <c r="I101" s="67">
        <v>12.1</v>
      </c>
      <c r="J101" s="66">
        <v>5163</v>
      </c>
      <c r="K101" s="67">
        <v>35.6</v>
      </c>
    </row>
    <row r="102" spans="1:11" ht="15" customHeight="1">
      <c r="A102" s="65" t="s">
        <v>54</v>
      </c>
      <c r="B102" s="66" t="s">
        <v>24</v>
      </c>
      <c r="C102" s="66" t="s">
        <v>26</v>
      </c>
      <c r="D102" s="66">
        <v>11103</v>
      </c>
      <c r="E102" s="67">
        <v>43.3</v>
      </c>
      <c r="F102" s="66">
        <v>3675</v>
      </c>
      <c r="G102" s="67">
        <v>33.1</v>
      </c>
      <c r="H102" s="66">
        <v>1339</v>
      </c>
      <c r="I102" s="67">
        <v>12.1</v>
      </c>
      <c r="J102" s="66">
        <v>5014</v>
      </c>
      <c r="K102" s="67">
        <v>45.2</v>
      </c>
    </row>
    <row r="103" spans="1:11" ht="15" customHeight="1">
      <c r="A103" s="65" t="s">
        <v>54</v>
      </c>
      <c r="B103" s="66" t="s">
        <v>27</v>
      </c>
      <c r="C103" s="66" t="s">
        <v>28</v>
      </c>
      <c r="D103" s="66">
        <v>19990</v>
      </c>
      <c r="E103" s="67">
        <v>78</v>
      </c>
      <c r="F103" s="66">
        <v>6462</v>
      </c>
      <c r="G103" s="67">
        <v>32.299999999999997</v>
      </c>
      <c r="H103" s="66">
        <v>2538</v>
      </c>
      <c r="I103" s="67">
        <v>12.7</v>
      </c>
      <c r="J103" s="66">
        <v>9000</v>
      </c>
      <c r="K103" s="67">
        <v>45</v>
      </c>
    </row>
    <row r="104" spans="1:11" ht="15" customHeight="1">
      <c r="A104" s="65" t="s">
        <v>54</v>
      </c>
      <c r="B104" s="66" t="s">
        <v>27</v>
      </c>
      <c r="C104" s="66" t="s">
        <v>29</v>
      </c>
      <c r="D104" s="66">
        <v>4360</v>
      </c>
      <c r="E104" s="67">
        <v>17</v>
      </c>
      <c r="F104" s="66">
        <v>519</v>
      </c>
      <c r="G104" s="67">
        <v>11.9</v>
      </c>
      <c r="H104" s="66">
        <v>474</v>
      </c>
      <c r="I104" s="67">
        <v>10.9</v>
      </c>
      <c r="J104" s="66">
        <v>993</v>
      </c>
      <c r="K104" s="67">
        <v>22.8</v>
      </c>
    </row>
    <row r="105" spans="1:11" ht="15" customHeight="1">
      <c r="A105" s="65" t="s">
        <v>54</v>
      </c>
      <c r="B105" s="66" t="s">
        <v>27</v>
      </c>
      <c r="C105" s="66" t="s">
        <v>30</v>
      </c>
      <c r="D105" s="66">
        <v>1264</v>
      </c>
      <c r="E105" s="67">
        <v>4.9000000000000004</v>
      </c>
      <c r="F105" s="66">
        <v>98</v>
      </c>
      <c r="G105" s="67">
        <v>7.8</v>
      </c>
      <c r="H105" s="66">
        <v>86</v>
      </c>
      <c r="I105" s="67">
        <v>6.8</v>
      </c>
      <c r="J105" s="66">
        <v>184</v>
      </c>
      <c r="K105" s="67">
        <v>14.6</v>
      </c>
    </row>
    <row r="106" spans="1:11" ht="15" customHeight="1">
      <c r="A106" s="65" t="s">
        <v>54</v>
      </c>
      <c r="B106" s="66" t="s">
        <v>31</v>
      </c>
      <c r="C106" s="66" t="s">
        <v>32</v>
      </c>
      <c r="D106" s="66">
        <v>7985</v>
      </c>
      <c r="E106" s="67">
        <v>31.2</v>
      </c>
      <c r="F106" s="66">
        <v>2558</v>
      </c>
      <c r="G106" s="67">
        <v>32</v>
      </c>
      <c r="H106" s="66">
        <v>1004</v>
      </c>
      <c r="I106" s="67">
        <v>12.6</v>
      </c>
      <c r="J106" s="66">
        <v>3562</v>
      </c>
      <c r="K106" s="67">
        <v>44.6</v>
      </c>
    </row>
    <row r="107" spans="1:11" ht="15" customHeight="1">
      <c r="A107" s="65" t="s">
        <v>54</v>
      </c>
      <c r="B107" s="66" t="s">
        <v>31</v>
      </c>
      <c r="C107" s="66" t="s">
        <v>33</v>
      </c>
      <c r="D107" s="66">
        <v>3696</v>
      </c>
      <c r="E107" s="67">
        <v>14.4</v>
      </c>
      <c r="F107" s="66">
        <v>1085</v>
      </c>
      <c r="G107" s="67">
        <v>29.4</v>
      </c>
      <c r="H107" s="66">
        <v>481</v>
      </c>
      <c r="I107" s="67">
        <v>13</v>
      </c>
      <c r="J107" s="66">
        <v>1566</v>
      </c>
      <c r="K107" s="67">
        <v>42.4</v>
      </c>
    </row>
    <row r="108" spans="1:11" ht="15" customHeight="1">
      <c r="A108" s="65" t="s">
        <v>54</v>
      </c>
      <c r="B108" s="66" t="s">
        <v>31</v>
      </c>
      <c r="C108" s="66" t="s">
        <v>34</v>
      </c>
      <c r="D108" s="66">
        <v>6407</v>
      </c>
      <c r="E108" s="67">
        <v>25</v>
      </c>
      <c r="F108" s="66">
        <v>1779</v>
      </c>
      <c r="G108" s="67">
        <v>27.8</v>
      </c>
      <c r="H108" s="66">
        <v>765</v>
      </c>
      <c r="I108" s="67">
        <v>11.9</v>
      </c>
      <c r="J108" s="66">
        <v>2544</v>
      </c>
      <c r="K108" s="67">
        <v>39.700000000000003</v>
      </c>
    </row>
    <row r="109" spans="1:11" ht="15" customHeight="1">
      <c r="A109" s="65" t="s">
        <v>54</v>
      </c>
      <c r="B109" s="66" t="s">
        <v>31</v>
      </c>
      <c r="C109" s="66" t="s">
        <v>35</v>
      </c>
      <c r="D109" s="66">
        <v>6022</v>
      </c>
      <c r="E109" s="67">
        <v>23.5</v>
      </c>
      <c r="F109" s="66">
        <v>1348</v>
      </c>
      <c r="G109" s="67">
        <v>22.4</v>
      </c>
      <c r="H109" s="66">
        <v>703</v>
      </c>
      <c r="I109" s="67">
        <v>11.7</v>
      </c>
      <c r="J109" s="66">
        <v>2051</v>
      </c>
      <c r="K109" s="67">
        <v>34.1</v>
      </c>
    </row>
    <row r="110" spans="1:11" ht="15" customHeight="1">
      <c r="A110" s="65" t="s">
        <v>54</v>
      </c>
      <c r="B110" s="66" t="s">
        <v>31</v>
      </c>
      <c r="C110" s="66" t="s">
        <v>36</v>
      </c>
      <c r="D110" s="66">
        <v>1504</v>
      </c>
      <c r="E110" s="67">
        <v>5.9</v>
      </c>
      <c r="F110" s="66">
        <v>309</v>
      </c>
      <c r="G110" s="67">
        <v>20.5</v>
      </c>
      <c r="H110" s="66">
        <v>145</v>
      </c>
      <c r="I110" s="67">
        <v>9.6</v>
      </c>
      <c r="J110" s="66">
        <v>454</v>
      </c>
      <c r="K110" s="67">
        <v>30.2</v>
      </c>
    </row>
    <row r="111" spans="1:11" ht="15" customHeight="1">
      <c r="A111" s="65" t="s">
        <v>54</v>
      </c>
      <c r="B111" s="66" t="s">
        <v>37</v>
      </c>
      <c r="C111" s="66" t="s">
        <v>38</v>
      </c>
      <c r="D111" s="66">
        <v>80</v>
      </c>
      <c r="E111" s="67">
        <v>0.3</v>
      </c>
      <c r="F111" s="66">
        <v>21</v>
      </c>
      <c r="G111" s="67">
        <v>26.3</v>
      </c>
      <c r="H111" s="66">
        <v>3</v>
      </c>
      <c r="I111" s="67">
        <v>3.8</v>
      </c>
      <c r="J111" s="66">
        <v>24</v>
      </c>
      <c r="K111" s="67">
        <v>30</v>
      </c>
    </row>
    <row r="112" spans="1:11" ht="15" customHeight="1">
      <c r="A112" s="65" t="s">
        <v>54</v>
      </c>
      <c r="B112" s="66" t="s">
        <v>37</v>
      </c>
      <c r="C112" s="66" t="s">
        <v>39</v>
      </c>
      <c r="D112" s="66">
        <v>861</v>
      </c>
      <c r="E112" s="67">
        <v>3.4</v>
      </c>
      <c r="F112" s="66">
        <v>176</v>
      </c>
      <c r="G112" s="67">
        <v>20.399999999999999</v>
      </c>
      <c r="H112" s="66">
        <v>79</v>
      </c>
      <c r="I112" s="67">
        <v>9.1999999999999993</v>
      </c>
      <c r="J112" s="66">
        <v>255</v>
      </c>
      <c r="K112" s="67">
        <v>29.6</v>
      </c>
    </row>
    <row r="113" spans="1:11" ht="15" customHeight="1">
      <c r="A113" s="65" t="s">
        <v>54</v>
      </c>
      <c r="B113" s="66" t="s">
        <v>37</v>
      </c>
      <c r="C113" s="66" t="s">
        <v>40</v>
      </c>
      <c r="D113" s="66">
        <v>20230</v>
      </c>
      <c r="E113" s="67">
        <v>79</v>
      </c>
      <c r="F113" s="66">
        <v>6691</v>
      </c>
      <c r="G113" s="67">
        <v>33.1</v>
      </c>
      <c r="H113" s="66">
        <v>2795</v>
      </c>
      <c r="I113" s="67">
        <v>13.8</v>
      </c>
      <c r="J113" s="66">
        <v>9486</v>
      </c>
      <c r="K113" s="67">
        <v>46.9</v>
      </c>
    </row>
    <row r="114" spans="1:11" ht="15" customHeight="1">
      <c r="A114" s="65" t="s">
        <v>54</v>
      </c>
      <c r="B114" s="66" t="s">
        <v>37</v>
      </c>
      <c r="C114" s="66" t="s">
        <v>41</v>
      </c>
      <c r="D114" s="66">
        <v>283</v>
      </c>
      <c r="E114" s="67">
        <v>1.1000000000000001</v>
      </c>
      <c r="F114" s="66">
        <v>6</v>
      </c>
      <c r="G114" s="67">
        <v>2.1</v>
      </c>
      <c r="H114" s="66">
        <v>6</v>
      </c>
      <c r="I114" s="67">
        <v>2.1</v>
      </c>
      <c r="J114" s="66">
        <v>12</v>
      </c>
      <c r="K114" s="67">
        <v>4.2</v>
      </c>
    </row>
    <row r="115" spans="1:11" ht="15" customHeight="1">
      <c r="A115" s="65" t="s">
        <v>54</v>
      </c>
      <c r="B115" s="66" t="s">
        <v>37</v>
      </c>
      <c r="C115" s="66" t="s">
        <v>42</v>
      </c>
      <c r="D115" s="66">
        <v>3190</v>
      </c>
      <c r="E115" s="67">
        <v>12.5</v>
      </c>
      <c r="F115" s="66">
        <v>169</v>
      </c>
      <c r="G115" s="67">
        <v>5.3</v>
      </c>
      <c r="H115" s="66">
        <v>197</v>
      </c>
      <c r="I115" s="67">
        <v>6.2</v>
      </c>
      <c r="J115" s="66">
        <v>366</v>
      </c>
      <c r="K115" s="67">
        <v>11.5</v>
      </c>
    </row>
    <row r="116" spans="1:11" ht="15" customHeight="1">
      <c r="A116" s="65" t="s">
        <v>54</v>
      </c>
      <c r="B116" s="66" t="s">
        <v>37</v>
      </c>
      <c r="C116" s="66" t="s">
        <v>43</v>
      </c>
      <c r="D116" s="66">
        <v>970</v>
      </c>
      <c r="E116" s="67">
        <v>3.8</v>
      </c>
      <c r="F116" s="66">
        <v>16</v>
      </c>
      <c r="G116" s="67">
        <v>1.6</v>
      </c>
      <c r="H116" s="66">
        <v>18</v>
      </c>
      <c r="I116" s="67">
        <v>1.9</v>
      </c>
      <c r="J116" s="66">
        <v>34</v>
      </c>
      <c r="K116" s="67">
        <v>3.5</v>
      </c>
    </row>
    <row r="117" spans="1:11" ht="15" customHeight="1">
      <c r="A117" s="65" t="s">
        <v>54</v>
      </c>
      <c r="B117" s="66" t="s">
        <v>44</v>
      </c>
      <c r="C117" s="66" t="s">
        <v>45</v>
      </c>
      <c r="D117" s="66">
        <v>1549</v>
      </c>
      <c r="E117" s="67">
        <v>6</v>
      </c>
      <c r="F117" s="66">
        <v>859</v>
      </c>
      <c r="G117" s="67">
        <v>55.5</v>
      </c>
      <c r="H117" s="66">
        <v>93</v>
      </c>
      <c r="I117" s="67">
        <v>6</v>
      </c>
      <c r="J117" s="66">
        <v>952</v>
      </c>
      <c r="K117" s="67">
        <v>61.5</v>
      </c>
    </row>
    <row r="118" spans="1:11" ht="15" customHeight="1">
      <c r="A118" s="65" t="s">
        <v>54</v>
      </c>
      <c r="B118" s="66" t="s">
        <v>44</v>
      </c>
      <c r="C118" s="66" t="s">
        <v>46</v>
      </c>
      <c r="D118" s="66">
        <v>3910</v>
      </c>
      <c r="E118" s="67">
        <v>15.3</v>
      </c>
      <c r="F118" s="66">
        <v>1907</v>
      </c>
      <c r="G118" s="67">
        <v>48.8</v>
      </c>
      <c r="H118" s="66">
        <v>341</v>
      </c>
      <c r="I118" s="67">
        <v>8.6999999999999993</v>
      </c>
      <c r="J118" s="66">
        <v>2248</v>
      </c>
      <c r="K118" s="67">
        <v>57.5</v>
      </c>
    </row>
    <row r="119" spans="1:11" ht="15" customHeight="1">
      <c r="A119" s="65" t="s">
        <v>54</v>
      </c>
      <c r="B119" s="66" t="s">
        <v>44</v>
      </c>
      <c r="C119" s="66" t="s">
        <v>47</v>
      </c>
      <c r="D119" s="66">
        <v>7166</v>
      </c>
      <c r="E119" s="67">
        <v>28</v>
      </c>
      <c r="F119" s="66">
        <v>2546</v>
      </c>
      <c r="G119" s="67">
        <v>35.5</v>
      </c>
      <c r="H119" s="66">
        <v>1002</v>
      </c>
      <c r="I119" s="67">
        <v>14</v>
      </c>
      <c r="J119" s="66">
        <v>3548</v>
      </c>
      <c r="K119" s="67">
        <v>49.5</v>
      </c>
    </row>
    <row r="120" spans="1:11" ht="15" customHeight="1">
      <c r="A120" s="65" t="s">
        <v>54</v>
      </c>
      <c r="B120" s="66" t="s">
        <v>44</v>
      </c>
      <c r="C120" s="66" t="s">
        <v>48</v>
      </c>
      <c r="D120" s="66">
        <v>8786</v>
      </c>
      <c r="E120" s="67">
        <v>34.299999999999997</v>
      </c>
      <c r="F120" s="66">
        <v>1410</v>
      </c>
      <c r="G120" s="67">
        <v>16</v>
      </c>
      <c r="H120" s="66">
        <v>1260</v>
      </c>
      <c r="I120" s="67">
        <v>14.3</v>
      </c>
      <c r="J120" s="66">
        <v>2670</v>
      </c>
      <c r="K120" s="67">
        <v>30.4</v>
      </c>
    </row>
    <row r="121" spans="1:11" ht="15" customHeight="1">
      <c r="A121" s="65" t="s">
        <v>54</v>
      </c>
      <c r="B121" s="66" t="s">
        <v>44</v>
      </c>
      <c r="C121" s="66" t="s">
        <v>129</v>
      </c>
      <c r="D121" s="66">
        <v>3434</v>
      </c>
      <c r="E121" s="67">
        <v>13.4</v>
      </c>
      <c r="F121" s="66">
        <v>209</v>
      </c>
      <c r="G121" s="67">
        <v>6.1</v>
      </c>
      <c r="H121" s="66">
        <v>320</v>
      </c>
      <c r="I121" s="67">
        <v>9.3000000000000007</v>
      </c>
      <c r="J121" s="66">
        <v>529</v>
      </c>
      <c r="K121" s="67">
        <v>15.4</v>
      </c>
    </row>
    <row r="122" spans="1:11" ht="15" customHeight="1">
      <c r="A122" s="65" t="s">
        <v>54</v>
      </c>
      <c r="B122" s="66" t="s">
        <v>44</v>
      </c>
      <c r="C122" s="66" t="s">
        <v>50</v>
      </c>
      <c r="D122" s="66">
        <v>769</v>
      </c>
      <c r="E122" s="67">
        <v>3</v>
      </c>
      <c r="F122" s="66">
        <v>148</v>
      </c>
      <c r="G122" s="67">
        <v>19.2</v>
      </c>
      <c r="H122" s="66">
        <v>82</v>
      </c>
      <c r="I122" s="67">
        <v>10.7</v>
      </c>
      <c r="J122" s="66">
        <v>230</v>
      </c>
      <c r="K122" s="67">
        <v>29.9</v>
      </c>
    </row>
    <row r="123" spans="1:11" ht="15" customHeight="1">
      <c r="A123" s="68"/>
      <c r="B123" s="69"/>
      <c r="C123" s="70"/>
      <c r="D123" s="70"/>
      <c r="E123" s="71"/>
      <c r="F123" s="70"/>
      <c r="G123" s="71"/>
      <c r="H123" s="70"/>
      <c r="I123" s="71"/>
      <c r="J123" s="70"/>
      <c r="K123" s="71"/>
    </row>
    <row r="124" spans="1:11" ht="15" customHeight="1">
      <c r="A124" s="62" t="s">
        <v>55</v>
      </c>
      <c r="B124" s="63" t="s">
        <v>23</v>
      </c>
      <c r="C124" s="63" t="s">
        <v>23</v>
      </c>
      <c r="D124" s="63">
        <v>13455</v>
      </c>
      <c r="E124" s="64">
        <v>100</v>
      </c>
      <c r="F124" s="63">
        <v>4162</v>
      </c>
      <c r="G124" s="64">
        <v>30.9</v>
      </c>
      <c r="H124" s="63">
        <v>1535</v>
      </c>
      <c r="I124" s="64">
        <v>11.4</v>
      </c>
      <c r="J124" s="63">
        <v>5697</v>
      </c>
      <c r="K124" s="64">
        <v>42.3</v>
      </c>
    </row>
    <row r="125" spans="1:11" ht="15" customHeight="1">
      <c r="A125" s="65" t="s">
        <v>55</v>
      </c>
      <c r="B125" s="66" t="s">
        <v>24</v>
      </c>
      <c r="C125" s="66" t="s">
        <v>25</v>
      </c>
      <c r="D125" s="66">
        <v>9789</v>
      </c>
      <c r="E125" s="67">
        <v>72.8</v>
      </c>
      <c r="F125" s="66">
        <v>2621</v>
      </c>
      <c r="G125" s="67">
        <v>26.8</v>
      </c>
      <c r="H125" s="66">
        <v>1115</v>
      </c>
      <c r="I125" s="67">
        <v>11.4</v>
      </c>
      <c r="J125" s="66">
        <v>3736</v>
      </c>
      <c r="K125" s="67">
        <v>38.200000000000003</v>
      </c>
    </row>
    <row r="126" spans="1:11" ht="15" customHeight="1">
      <c r="A126" s="65" t="s">
        <v>55</v>
      </c>
      <c r="B126" s="66" t="s">
        <v>24</v>
      </c>
      <c r="C126" s="66" t="s">
        <v>26</v>
      </c>
      <c r="D126" s="66">
        <v>3666</v>
      </c>
      <c r="E126" s="67">
        <v>27.2</v>
      </c>
      <c r="F126" s="66">
        <v>1541</v>
      </c>
      <c r="G126" s="67">
        <v>42</v>
      </c>
      <c r="H126" s="66">
        <v>420</v>
      </c>
      <c r="I126" s="67">
        <v>11.5</v>
      </c>
      <c r="J126" s="66">
        <v>1961</v>
      </c>
      <c r="K126" s="67">
        <v>53.5</v>
      </c>
    </row>
    <row r="127" spans="1:11" ht="15" customHeight="1">
      <c r="A127" s="65" t="s">
        <v>55</v>
      </c>
      <c r="B127" s="66" t="s">
        <v>27</v>
      </c>
      <c r="C127" s="66" t="s">
        <v>28</v>
      </c>
      <c r="D127" s="66">
        <v>10017</v>
      </c>
      <c r="E127" s="67">
        <v>74.400000000000006</v>
      </c>
      <c r="F127" s="66">
        <v>3611</v>
      </c>
      <c r="G127" s="67">
        <v>36</v>
      </c>
      <c r="H127" s="66">
        <v>1177</v>
      </c>
      <c r="I127" s="67">
        <v>11.8</v>
      </c>
      <c r="J127" s="66">
        <v>4788</v>
      </c>
      <c r="K127" s="67">
        <v>47.8</v>
      </c>
    </row>
    <row r="128" spans="1:11" ht="15" customHeight="1">
      <c r="A128" s="65" t="s">
        <v>55</v>
      </c>
      <c r="B128" s="66" t="s">
        <v>27</v>
      </c>
      <c r="C128" s="66" t="s">
        <v>29</v>
      </c>
      <c r="D128" s="66">
        <v>2888</v>
      </c>
      <c r="E128" s="67">
        <v>21.5</v>
      </c>
      <c r="F128" s="66">
        <v>489</v>
      </c>
      <c r="G128" s="67">
        <v>16.899999999999999</v>
      </c>
      <c r="H128" s="66">
        <v>318</v>
      </c>
      <c r="I128" s="67">
        <v>11</v>
      </c>
      <c r="J128" s="66">
        <v>807</v>
      </c>
      <c r="K128" s="67">
        <v>27.9</v>
      </c>
    </row>
    <row r="129" spans="1:11" ht="15" customHeight="1">
      <c r="A129" s="65" t="s">
        <v>55</v>
      </c>
      <c r="B129" s="66" t="s">
        <v>27</v>
      </c>
      <c r="C129" s="66" t="s">
        <v>30</v>
      </c>
      <c r="D129" s="66">
        <v>550</v>
      </c>
      <c r="E129" s="67">
        <v>4.0999999999999996</v>
      </c>
      <c r="F129" s="66">
        <v>62</v>
      </c>
      <c r="G129" s="67">
        <v>11.3</v>
      </c>
      <c r="H129" s="66">
        <v>40</v>
      </c>
      <c r="I129" s="67">
        <v>7.3</v>
      </c>
      <c r="J129" s="66">
        <v>102</v>
      </c>
      <c r="K129" s="67">
        <v>18.5</v>
      </c>
    </row>
    <row r="130" spans="1:11" ht="15" customHeight="1">
      <c r="A130" s="65" t="s">
        <v>55</v>
      </c>
      <c r="B130" s="66" t="s">
        <v>31</v>
      </c>
      <c r="C130" s="66" t="s">
        <v>32</v>
      </c>
      <c r="D130" s="66">
        <v>3797</v>
      </c>
      <c r="E130" s="67">
        <v>28.2</v>
      </c>
      <c r="F130" s="66">
        <v>1457</v>
      </c>
      <c r="G130" s="67">
        <v>38.4</v>
      </c>
      <c r="H130" s="66">
        <v>472</v>
      </c>
      <c r="I130" s="67">
        <v>12.4</v>
      </c>
      <c r="J130" s="66">
        <v>1929</v>
      </c>
      <c r="K130" s="67">
        <v>50.8</v>
      </c>
    </row>
    <row r="131" spans="1:11" ht="15" customHeight="1">
      <c r="A131" s="65" t="s">
        <v>55</v>
      </c>
      <c r="B131" s="66" t="s">
        <v>31</v>
      </c>
      <c r="C131" s="66" t="s">
        <v>33</v>
      </c>
      <c r="D131" s="66">
        <v>2384</v>
      </c>
      <c r="E131" s="67">
        <v>17.7</v>
      </c>
      <c r="F131" s="66">
        <v>761</v>
      </c>
      <c r="G131" s="67">
        <v>31.9</v>
      </c>
      <c r="H131" s="66">
        <v>301</v>
      </c>
      <c r="I131" s="67">
        <v>12.6</v>
      </c>
      <c r="J131" s="66">
        <v>1062</v>
      </c>
      <c r="K131" s="67">
        <v>44.5</v>
      </c>
    </row>
    <row r="132" spans="1:11" ht="15" customHeight="1">
      <c r="A132" s="65" t="s">
        <v>55</v>
      </c>
      <c r="B132" s="66" t="s">
        <v>31</v>
      </c>
      <c r="C132" s="66" t="s">
        <v>34</v>
      </c>
      <c r="D132" s="66">
        <v>3824</v>
      </c>
      <c r="E132" s="67">
        <v>28.4</v>
      </c>
      <c r="F132" s="66">
        <v>1130</v>
      </c>
      <c r="G132" s="67">
        <v>29.6</v>
      </c>
      <c r="H132" s="66">
        <v>390</v>
      </c>
      <c r="I132" s="67">
        <v>10.199999999999999</v>
      </c>
      <c r="J132" s="66">
        <v>1520</v>
      </c>
      <c r="K132" s="67">
        <v>39.700000000000003</v>
      </c>
    </row>
    <row r="133" spans="1:11" ht="15" customHeight="1">
      <c r="A133" s="65" t="s">
        <v>55</v>
      </c>
      <c r="B133" s="66" t="s">
        <v>31</v>
      </c>
      <c r="C133" s="66" t="s">
        <v>35</v>
      </c>
      <c r="D133" s="66">
        <v>3156</v>
      </c>
      <c r="E133" s="67">
        <v>23.5</v>
      </c>
      <c r="F133" s="66">
        <v>759</v>
      </c>
      <c r="G133" s="67">
        <v>24</v>
      </c>
      <c r="H133" s="66">
        <v>346</v>
      </c>
      <c r="I133" s="67">
        <v>11</v>
      </c>
      <c r="J133" s="66">
        <v>1105</v>
      </c>
      <c r="K133" s="67">
        <v>35</v>
      </c>
    </row>
    <row r="134" spans="1:11" ht="15" customHeight="1">
      <c r="A134" s="65" t="s">
        <v>55</v>
      </c>
      <c r="B134" s="66" t="s">
        <v>31</v>
      </c>
      <c r="C134" s="66" t="s">
        <v>36</v>
      </c>
      <c r="D134" s="66">
        <v>294</v>
      </c>
      <c r="E134" s="67">
        <v>2.2000000000000002</v>
      </c>
      <c r="F134" s="66">
        <v>55</v>
      </c>
      <c r="G134" s="67">
        <v>18.7</v>
      </c>
      <c r="H134" s="66">
        <v>26</v>
      </c>
      <c r="I134" s="67">
        <v>8.8000000000000007</v>
      </c>
      <c r="J134" s="66">
        <v>81</v>
      </c>
      <c r="K134" s="67">
        <v>27.6</v>
      </c>
    </row>
    <row r="135" spans="1:11" ht="15" customHeight="1">
      <c r="A135" s="65" t="s">
        <v>55</v>
      </c>
      <c r="B135" s="66" t="s">
        <v>37</v>
      </c>
      <c r="C135" s="66" t="s">
        <v>38</v>
      </c>
      <c r="D135" s="66">
        <v>334</v>
      </c>
      <c r="E135" s="67">
        <v>2.5</v>
      </c>
      <c r="F135" s="66">
        <v>71</v>
      </c>
      <c r="G135" s="67">
        <v>21.3</v>
      </c>
      <c r="H135" s="66">
        <v>38</v>
      </c>
      <c r="I135" s="67">
        <v>11.4</v>
      </c>
      <c r="J135" s="66">
        <v>109</v>
      </c>
      <c r="K135" s="67">
        <v>32.6</v>
      </c>
    </row>
    <row r="136" spans="1:11" ht="15" customHeight="1">
      <c r="A136" s="65" t="s">
        <v>55</v>
      </c>
      <c r="B136" s="66" t="s">
        <v>37</v>
      </c>
      <c r="C136" s="66" t="s">
        <v>39</v>
      </c>
      <c r="D136" s="66">
        <v>3254</v>
      </c>
      <c r="E136" s="67">
        <v>24.2</v>
      </c>
      <c r="F136" s="66">
        <v>1052</v>
      </c>
      <c r="G136" s="67">
        <v>32.299999999999997</v>
      </c>
      <c r="H136" s="66">
        <v>475</v>
      </c>
      <c r="I136" s="67">
        <v>14.6</v>
      </c>
      <c r="J136" s="66">
        <v>1527</v>
      </c>
      <c r="K136" s="67">
        <v>46.9</v>
      </c>
    </row>
    <row r="137" spans="1:11" ht="15" customHeight="1">
      <c r="A137" s="65" t="s">
        <v>55</v>
      </c>
      <c r="B137" s="66" t="s">
        <v>37</v>
      </c>
      <c r="C137" s="66" t="s">
        <v>40</v>
      </c>
      <c r="D137" s="66">
        <v>6016</v>
      </c>
      <c r="E137" s="67">
        <v>44.7</v>
      </c>
      <c r="F137" s="66">
        <v>2745</v>
      </c>
      <c r="G137" s="67">
        <v>45.6</v>
      </c>
      <c r="H137" s="66">
        <v>758</v>
      </c>
      <c r="I137" s="67">
        <v>12.6</v>
      </c>
      <c r="J137" s="66">
        <v>3503</v>
      </c>
      <c r="K137" s="67">
        <v>58.2</v>
      </c>
    </row>
    <row r="138" spans="1:11" ht="15" customHeight="1">
      <c r="A138" s="65" t="s">
        <v>55</v>
      </c>
      <c r="B138" s="66" t="s">
        <v>37</v>
      </c>
      <c r="C138" s="66" t="s">
        <v>41</v>
      </c>
      <c r="D138" s="66">
        <v>1297</v>
      </c>
      <c r="E138" s="67">
        <v>9.6</v>
      </c>
      <c r="F138" s="66">
        <v>89</v>
      </c>
      <c r="G138" s="67">
        <v>6.9</v>
      </c>
      <c r="H138" s="66">
        <v>91</v>
      </c>
      <c r="I138" s="67">
        <v>7</v>
      </c>
      <c r="J138" s="66">
        <v>180</v>
      </c>
      <c r="K138" s="67">
        <v>13.9</v>
      </c>
    </row>
    <row r="139" spans="1:11" ht="15" customHeight="1">
      <c r="A139" s="65" t="s">
        <v>55</v>
      </c>
      <c r="B139" s="66" t="s">
        <v>37</v>
      </c>
      <c r="C139" s="66" t="s">
        <v>42</v>
      </c>
      <c r="D139" s="66">
        <v>1567</v>
      </c>
      <c r="E139" s="67">
        <v>11.6</v>
      </c>
      <c r="F139" s="66">
        <v>178</v>
      </c>
      <c r="G139" s="67">
        <v>11.4</v>
      </c>
      <c r="H139" s="66">
        <v>145</v>
      </c>
      <c r="I139" s="67">
        <v>9.3000000000000007</v>
      </c>
      <c r="J139" s="66">
        <v>323</v>
      </c>
      <c r="K139" s="67">
        <v>20.6</v>
      </c>
    </row>
    <row r="140" spans="1:11" ht="15" customHeight="1">
      <c r="A140" s="65" t="s">
        <v>55</v>
      </c>
      <c r="B140" s="66" t="s">
        <v>37</v>
      </c>
      <c r="C140" s="66" t="s">
        <v>43</v>
      </c>
      <c r="D140" s="66">
        <v>987</v>
      </c>
      <c r="E140" s="67">
        <v>7.3</v>
      </c>
      <c r="F140" s="66">
        <v>27</v>
      </c>
      <c r="G140" s="67">
        <v>2.7</v>
      </c>
      <c r="H140" s="66">
        <v>28</v>
      </c>
      <c r="I140" s="67">
        <v>2.8</v>
      </c>
      <c r="J140" s="66">
        <v>55</v>
      </c>
      <c r="K140" s="67">
        <v>5.6</v>
      </c>
    </row>
    <row r="141" spans="1:11" ht="15" customHeight="1">
      <c r="A141" s="65" t="s">
        <v>55</v>
      </c>
      <c r="B141" s="66" t="s">
        <v>44</v>
      </c>
      <c r="C141" s="66" t="s">
        <v>45</v>
      </c>
      <c r="D141" s="66">
        <v>179</v>
      </c>
      <c r="E141" s="67">
        <v>1.3</v>
      </c>
      <c r="F141" s="66">
        <v>110</v>
      </c>
      <c r="G141" s="67">
        <v>61.5</v>
      </c>
      <c r="H141" s="66">
        <v>7</v>
      </c>
      <c r="I141" s="67">
        <v>3.9</v>
      </c>
      <c r="J141" s="66">
        <v>117</v>
      </c>
      <c r="K141" s="67">
        <v>65.400000000000006</v>
      </c>
    </row>
    <row r="142" spans="1:11" ht="15" customHeight="1">
      <c r="A142" s="65" t="s">
        <v>55</v>
      </c>
      <c r="B142" s="66" t="s">
        <v>44</v>
      </c>
      <c r="C142" s="66" t="s">
        <v>46</v>
      </c>
      <c r="D142" s="66">
        <v>975</v>
      </c>
      <c r="E142" s="67">
        <v>7.2</v>
      </c>
      <c r="F142" s="66">
        <v>539</v>
      </c>
      <c r="G142" s="67">
        <v>55.3</v>
      </c>
      <c r="H142" s="66">
        <v>67</v>
      </c>
      <c r="I142" s="67">
        <v>6.9</v>
      </c>
      <c r="J142" s="66">
        <v>606</v>
      </c>
      <c r="K142" s="67">
        <v>62.2</v>
      </c>
    </row>
    <row r="143" spans="1:11" ht="15" customHeight="1">
      <c r="A143" s="65" t="s">
        <v>55</v>
      </c>
      <c r="B143" s="66" t="s">
        <v>44</v>
      </c>
      <c r="C143" s="66" t="s">
        <v>47</v>
      </c>
      <c r="D143" s="66">
        <v>3430</v>
      </c>
      <c r="E143" s="67">
        <v>25.5</v>
      </c>
      <c r="F143" s="66">
        <v>1526</v>
      </c>
      <c r="G143" s="67">
        <v>44.5</v>
      </c>
      <c r="H143" s="66">
        <v>375</v>
      </c>
      <c r="I143" s="67">
        <v>10.9</v>
      </c>
      <c r="J143" s="66">
        <v>1901</v>
      </c>
      <c r="K143" s="67">
        <v>55.4</v>
      </c>
    </row>
    <row r="144" spans="1:11" ht="15" customHeight="1">
      <c r="A144" s="65" t="s">
        <v>55</v>
      </c>
      <c r="B144" s="66" t="s">
        <v>44</v>
      </c>
      <c r="C144" s="66" t="s">
        <v>48</v>
      </c>
      <c r="D144" s="66">
        <v>6136</v>
      </c>
      <c r="E144" s="67">
        <v>45.6</v>
      </c>
      <c r="F144" s="66">
        <v>1610</v>
      </c>
      <c r="G144" s="67">
        <v>26.2</v>
      </c>
      <c r="H144" s="66">
        <v>788</v>
      </c>
      <c r="I144" s="67">
        <v>12.8</v>
      </c>
      <c r="J144" s="66">
        <v>2398</v>
      </c>
      <c r="K144" s="67">
        <v>39.1</v>
      </c>
    </row>
    <row r="145" spans="1:11" ht="15" customHeight="1">
      <c r="A145" s="65" t="s">
        <v>55</v>
      </c>
      <c r="B145" s="66" t="s">
        <v>44</v>
      </c>
      <c r="C145" s="66" t="s">
        <v>49</v>
      </c>
      <c r="D145" s="66">
        <v>2396</v>
      </c>
      <c r="E145" s="67">
        <v>17.8</v>
      </c>
      <c r="F145" s="66">
        <v>321</v>
      </c>
      <c r="G145" s="67">
        <v>13.4</v>
      </c>
      <c r="H145" s="66">
        <v>261</v>
      </c>
      <c r="I145" s="67">
        <v>10.9</v>
      </c>
      <c r="J145" s="66">
        <v>582</v>
      </c>
      <c r="K145" s="67">
        <v>24.3</v>
      </c>
    </row>
    <row r="146" spans="1:11" ht="15" customHeight="1">
      <c r="A146" s="65" t="s">
        <v>55</v>
      </c>
      <c r="B146" s="66" t="s">
        <v>44</v>
      </c>
      <c r="C146" s="66" t="s">
        <v>50</v>
      </c>
      <c r="D146" s="66">
        <v>339</v>
      </c>
      <c r="E146" s="67">
        <v>2.5</v>
      </c>
      <c r="F146" s="66">
        <v>56</v>
      </c>
      <c r="G146" s="67">
        <v>16.5</v>
      </c>
      <c r="H146" s="66">
        <v>37</v>
      </c>
      <c r="I146" s="67">
        <v>10.9</v>
      </c>
      <c r="J146" s="66">
        <v>93</v>
      </c>
      <c r="K146" s="67">
        <v>27.4</v>
      </c>
    </row>
    <row r="147" spans="1:11" ht="15" customHeight="1"/>
    <row r="148" spans="1:11" s="55" customFormat="1" ht="15">
      <c r="A148" s="53" t="s">
        <v>56</v>
      </c>
      <c r="B148" s="54"/>
    </row>
    <row r="149" spans="1:11" s="55" customFormat="1" ht="15">
      <c r="A149" s="56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workbookViewId="0">
      <selection activeCell="A2" sqref="A2"/>
    </sheetView>
  </sheetViews>
  <sheetFormatPr baseColWidth="10" defaultRowHeight="12.75"/>
  <cols>
    <col min="1" max="1" width="25.42578125" style="1" customWidth="1"/>
    <col min="2" max="2" width="38.140625" style="1" customWidth="1"/>
    <col min="3" max="3" width="29.140625" style="1" customWidth="1"/>
    <col min="4" max="4" width="20.85546875" style="1" customWidth="1"/>
    <col min="5" max="5" width="18" style="1" bestFit="1" customWidth="1"/>
    <col min="6" max="6" width="19.42578125" style="1" customWidth="1"/>
    <col min="7" max="7" width="20.7109375" style="1" customWidth="1"/>
    <col min="8" max="16384" width="11.42578125" style="1"/>
  </cols>
  <sheetData>
    <row r="1" spans="1:7" s="72" customFormat="1" ht="18.75">
      <c r="A1" s="57" t="s">
        <v>138</v>
      </c>
      <c r="E1" s="57"/>
    </row>
    <row r="2" spans="1:7" s="46" customFormat="1">
      <c r="A2" s="47"/>
    </row>
    <row r="3" spans="1:7" ht="36" customHeight="1">
      <c r="A3" s="58" t="s">
        <v>124</v>
      </c>
      <c r="B3" s="58" t="s">
        <v>85</v>
      </c>
      <c r="C3" s="59" t="s">
        <v>86</v>
      </c>
      <c r="D3" s="60" t="s">
        <v>14</v>
      </c>
      <c r="E3" s="61" t="s">
        <v>125</v>
      </c>
      <c r="F3" s="58" t="s">
        <v>16</v>
      </c>
      <c r="G3" s="58" t="s">
        <v>17</v>
      </c>
    </row>
    <row r="4" spans="1:7" ht="15" customHeight="1">
      <c r="A4" s="62" t="s">
        <v>22</v>
      </c>
      <c r="B4" s="63" t="s">
        <v>23</v>
      </c>
      <c r="C4" s="63" t="s">
        <v>23</v>
      </c>
      <c r="D4" s="63">
        <v>169944</v>
      </c>
      <c r="E4" s="64">
        <v>100</v>
      </c>
      <c r="F4" s="63">
        <v>50251</v>
      </c>
      <c r="G4" s="64">
        <v>29.6</v>
      </c>
    </row>
    <row r="5" spans="1:7" ht="15" customHeight="1">
      <c r="A5" s="65" t="s">
        <v>22</v>
      </c>
      <c r="B5" s="66" t="s">
        <v>24</v>
      </c>
      <c r="C5" s="66" t="s">
        <v>25</v>
      </c>
      <c r="D5" s="66">
        <v>70073</v>
      </c>
      <c r="E5" s="67">
        <v>41.2</v>
      </c>
      <c r="F5" s="66">
        <v>15981</v>
      </c>
      <c r="G5" s="67">
        <v>22.8</v>
      </c>
    </row>
    <row r="6" spans="1:7" ht="15" customHeight="1">
      <c r="A6" s="65" t="s">
        <v>22</v>
      </c>
      <c r="B6" s="66" t="s">
        <v>24</v>
      </c>
      <c r="C6" s="66" t="s">
        <v>26</v>
      </c>
      <c r="D6" s="66">
        <v>99871</v>
      </c>
      <c r="E6" s="67">
        <v>58.8</v>
      </c>
      <c r="F6" s="66">
        <v>34270</v>
      </c>
      <c r="G6" s="67">
        <v>34.299999999999997</v>
      </c>
    </row>
    <row r="7" spans="1:7" ht="15" customHeight="1">
      <c r="A7" s="65" t="s">
        <v>22</v>
      </c>
      <c r="B7" s="66" t="s">
        <v>27</v>
      </c>
      <c r="C7" s="66" t="s">
        <v>28</v>
      </c>
      <c r="D7" s="66">
        <v>132174</v>
      </c>
      <c r="E7" s="67">
        <v>77.8</v>
      </c>
      <c r="F7" s="66">
        <v>44963</v>
      </c>
      <c r="G7" s="67">
        <v>34</v>
      </c>
    </row>
    <row r="8" spans="1:7" ht="15" customHeight="1">
      <c r="A8" s="65" t="s">
        <v>22</v>
      </c>
      <c r="B8" s="66" t="s">
        <v>27</v>
      </c>
      <c r="C8" s="66" t="s">
        <v>29</v>
      </c>
      <c r="D8" s="66">
        <v>30009</v>
      </c>
      <c r="E8" s="67">
        <v>17.7</v>
      </c>
      <c r="F8" s="66">
        <v>4518</v>
      </c>
      <c r="G8" s="67">
        <v>15.1</v>
      </c>
    </row>
    <row r="9" spans="1:7" ht="15" customHeight="1">
      <c r="A9" s="65" t="s">
        <v>22</v>
      </c>
      <c r="B9" s="66" t="s">
        <v>27</v>
      </c>
      <c r="C9" s="66" t="s">
        <v>30</v>
      </c>
      <c r="D9" s="66">
        <v>7761</v>
      </c>
      <c r="E9" s="67">
        <v>4.5999999999999996</v>
      </c>
      <c r="F9" s="66">
        <v>770</v>
      </c>
      <c r="G9" s="67">
        <v>9.9</v>
      </c>
    </row>
    <row r="10" spans="1:7" ht="15" customHeight="1">
      <c r="A10" s="65" t="s">
        <v>22</v>
      </c>
      <c r="B10" s="66" t="s">
        <v>31</v>
      </c>
      <c r="C10" s="66" t="s">
        <v>32</v>
      </c>
      <c r="D10" s="66">
        <v>48141</v>
      </c>
      <c r="E10" s="67">
        <v>28.3</v>
      </c>
      <c r="F10" s="66">
        <v>17792</v>
      </c>
      <c r="G10" s="67">
        <v>37</v>
      </c>
    </row>
    <row r="11" spans="1:7" ht="15" customHeight="1">
      <c r="A11" s="65" t="s">
        <v>22</v>
      </c>
      <c r="B11" s="66" t="s">
        <v>31</v>
      </c>
      <c r="C11" s="66" t="s">
        <v>33</v>
      </c>
      <c r="D11" s="66">
        <v>23608</v>
      </c>
      <c r="E11" s="67">
        <v>13.9</v>
      </c>
      <c r="F11" s="66">
        <v>7748</v>
      </c>
      <c r="G11" s="67">
        <v>32.799999999999997</v>
      </c>
    </row>
    <row r="12" spans="1:7" ht="15" customHeight="1">
      <c r="A12" s="65" t="s">
        <v>22</v>
      </c>
      <c r="B12" s="66" t="s">
        <v>31</v>
      </c>
      <c r="C12" s="66" t="s">
        <v>34</v>
      </c>
      <c r="D12" s="66">
        <v>45952</v>
      </c>
      <c r="E12" s="67">
        <v>27</v>
      </c>
      <c r="F12" s="66">
        <v>13251</v>
      </c>
      <c r="G12" s="67">
        <v>28.8</v>
      </c>
    </row>
    <row r="13" spans="1:7" ht="15" customHeight="1">
      <c r="A13" s="65" t="s">
        <v>22</v>
      </c>
      <c r="B13" s="66" t="s">
        <v>31</v>
      </c>
      <c r="C13" s="66" t="s">
        <v>35</v>
      </c>
      <c r="D13" s="66">
        <v>44424</v>
      </c>
      <c r="E13" s="67">
        <v>26.1</v>
      </c>
      <c r="F13" s="66">
        <v>9994</v>
      </c>
      <c r="G13" s="67">
        <v>22.5</v>
      </c>
    </row>
    <row r="14" spans="1:7" ht="15" customHeight="1">
      <c r="A14" s="65" t="s">
        <v>22</v>
      </c>
      <c r="B14" s="66" t="s">
        <v>31</v>
      </c>
      <c r="C14" s="66" t="s">
        <v>36</v>
      </c>
      <c r="D14" s="66">
        <v>7819</v>
      </c>
      <c r="E14" s="67">
        <v>4.5999999999999996</v>
      </c>
      <c r="F14" s="66">
        <v>1466</v>
      </c>
      <c r="G14" s="67">
        <v>18.7</v>
      </c>
    </row>
    <row r="15" spans="1:7" ht="15" customHeight="1">
      <c r="A15" s="65" t="s">
        <v>22</v>
      </c>
      <c r="B15" s="66" t="s">
        <v>37</v>
      </c>
      <c r="C15" s="66" t="s">
        <v>38</v>
      </c>
      <c r="D15" s="66">
        <v>32886</v>
      </c>
      <c r="E15" s="67">
        <v>19.399999999999999</v>
      </c>
      <c r="F15" s="66">
        <v>10636</v>
      </c>
      <c r="G15" s="67">
        <v>32.299999999999997</v>
      </c>
    </row>
    <row r="16" spans="1:7" ht="15" customHeight="1">
      <c r="A16" s="65" t="s">
        <v>22</v>
      </c>
      <c r="B16" s="66" t="s">
        <v>37</v>
      </c>
      <c r="C16" s="66" t="s">
        <v>39</v>
      </c>
      <c r="D16" s="66">
        <v>50400</v>
      </c>
      <c r="E16" s="67">
        <v>29.7</v>
      </c>
      <c r="F16" s="66">
        <v>18229</v>
      </c>
      <c r="G16" s="67">
        <v>36.200000000000003</v>
      </c>
    </row>
    <row r="17" spans="1:7" ht="15" customHeight="1">
      <c r="A17" s="65" t="s">
        <v>22</v>
      </c>
      <c r="B17" s="66" t="s">
        <v>37</v>
      </c>
      <c r="C17" s="66" t="s">
        <v>40</v>
      </c>
      <c r="D17" s="66">
        <v>50026</v>
      </c>
      <c r="E17" s="67">
        <v>29.4</v>
      </c>
      <c r="F17" s="66">
        <v>19259</v>
      </c>
      <c r="G17" s="67">
        <v>38.5</v>
      </c>
    </row>
    <row r="18" spans="1:7" ht="15" customHeight="1">
      <c r="A18" s="65" t="s">
        <v>22</v>
      </c>
      <c r="B18" s="66" t="s">
        <v>37</v>
      </c>
      <c r="C18" s="66" t="s">
        <v>41</v>
      </c>
      <c r="D18" s="66">
        <v>12740</v>
      </c>
      <c r="E18" s="67">
        <v>7.5</v>
      </c>
      <c r="F18" s="66">
        <v>761</v>
      </c>
      <c r="G18" s="67">
        <v>6</v>
      </c>
    </row>
    <row r="19" spans="1:7" ht="15" customHeight="1">
      <c r="A19" s="65" t="s">
        <v>22</v>
      </c>
      <c r="B19" s="66" t="s">
        <v>37</v>
      </c>
      <c r="C19" s="66" t="s">
        <v>42</v>
      </c>
      <c r="D19" s="66">
        <v>11008</v>
      </c>
      <c r="E19" s="67">
        <v>6.5</v>
      </c>
      <c r="F19" s="66">
        <v>1076</v>
      </c>
      <c r="G19" s="67">
        <v>9.8000000000000007</v>
      </c>
    </row>
    <row r="20" spans="1:7" ht="15" customHeight="1">
      <c r="A20" s="65" t="s">
        <v>22</v>
      </c>
      <c r="B20" s="66" t="s">
        <v>37</v>
      </c>
      <c r="C20" s="66" t="s">
        <v>43</v>
      </c>
      <c r="D20" s="66">
        <v>12884</v>
      </c>
      <c r="E20" s="67">
        <v>7.6</v>
      </c>
      <c r="F20" s="66">
        <v>290</v>
      </c>
      <c r="G20" s="67">
        <v>2.2999999999999998</v>
      </c>
    </row>
    <row r="21" spans="1:7" ht="15" customHeight="1">
      <c r="A21" s="65" t="s">
        <v>22</v>
      </c>
      <c r="B21" s="66" t="s">
        <v>44</v>
      </c>
      <c r="C21" s="66" t="s">
        <v>45</v>
      </c>
      <c r="D21" s="66">
        <v>9886</v>
      </c>
      <c r="E21" s="67">
        <v>5.8</v>
      </c>
      <c r="F21" s="66">
        <v>6824</v>
      </c>
      <c r="G21" s="67">
        <v>69</v>
      </c>
    </row>
    <row r="22" spans="1:7" ht="15" customHeight="1">
      <c r="A22" s="65" t="s">
        <v>22</v>
      </c>
      <c r="B22" s="66" t="s">
        <v>44</v>
      </c>
      <c r="C22" s="66" t="s">
        <v>46</v>
      </c>
      <c r="D22" s="66">
        <v>23684</v>
      </c>
      <c r="E22" s="67">
        <v>13.9</v>
      </c>
      <c r="F22" s="66">
        <v>13232</v>
      </c>
      <c r="G22" s="67">
        <v>55.9</v>
      </c>
    </row>
    <row r="23" spans="1:7" ht="15" customHeight="1">
      <c r="A23" s="65" t="s">
        <v>22</v>
      </c>
      <c r="B23" s="66" t="s">
        <v>44</v>
      </c>
      <c r="C23" s="66" t="s">
        <v>47</v>
      </c>
      <c r="D23" s="66">
        <v>47240</v>
      </c>
      <c r="E23" s="67">
        <v>27.8</v>
      </c>
      <c r="F23" s="66">
        <v>16985</v>
      </c>
      <c r="G23" s="67">
        <v>36</v>
      </c>
    </row>
    <row r="24" spans="1:7" ht="15" customHeight="1">
      <c r="A24" s="65" t="s">
        <v>22</v>
      </c>
      <c r="B24" s="66" t="s">
        <v>44</v>
      </c>
      <c r="C24" s="66" t="s">
        <v>48</v>
      </c>
      <c r="D24" s="66">
        <v>61855</v>
      </c>
      <c r="E24" s="67">
        <v>36.4</v>
      </c>
      <c r="F24" s="66">
        <v>10451</v>
      </c>
      <c r="G24" s="67">
        <v>16.899999999999999</v>
      </c>
    </row>
    <row r="25" spans="1:7" ht="15" customHeight="1">
      <c r="A25" s="65" t="s">
        <v>22</v>
      </c>
      <c r="B25" s="66" t="s">
        <v>44</v>
      </c>
      <c r="C25" s="66" t="s">
        <v>49</v>
      </c>
      <c r="D25" s="66">
        <v>22995</v>
      </c>
      <c r="E25" s="67">
        <v>13.5</v>
      </c>
      <c r="F25" s="66">
        <v>1815</v>
      </c>
      <c r="G25" s="67">
        <v>7.9</v>
      </c>
    </row>
    <row r="26" spans="1:7" ht="15" customHeight="1">
      <c r="A26" s="65" t="s">
        <v>22</v>
      </c>
      <c r="B26" s="66" t="s">
        <v>44</v>
      </c>
      <c r="C26" s="66" t="s">
        <v>50</v>
      </c>
      <c r="D26" s="66">
        <v>4284</v>
      </c>
      <c r="E26" s="67">
        <v>2.5</v>
      </c>
      <c r="F26" s="66">
        <v>944</v>
      </c>
      <c r="G26" s="67">
        <v>22</v>
      </c>
    </row>
    <row r="27" spans="1:7" ht="15" customHeight="1">
      <c r="A27" s="68"/>
      <c r="B27" s="69"/>
      <c r="C27" s="70"/>
      <c r="D27" s="70"/>
      <c r="E27" s="71"/>
      <c r="F27" s="70"/>
      <c r="G27" s="71"/>
    </row>
    <row r="28" spans="1:7" ht="15">
      <c r="A28" s="62" t="s">
        <v>51</v>
      </c>
      <c r="B28" s="63" t="s">
        <v>23</v>
      </c>
      <c r="C28" s="63" t="s">
        <v>23</v>
      </c>
      <c r="D28" s="63">
        <v>31050</v>
      </c>
      <c r="E28" s="64">
        <v>100</v>
      </c>
      <c r="F28" s="63">
        <v>9123</v>
      </c>
      <c r="G28" s="64">
        <v>29.4</v>
      </c>
    </row>
    <row r="29" spans="1:7" ht="15">
      <c r="A29" s="65" t="s">
        <v>51</v>
      </c>
      <c r="B29" s="66" t="s">
        <v>24</v>
      </c>
      <c r="C29" s="66" t="s">
        <v>25</v>
      </c>
      <c r="D29" s="66">
        <v>10111</v>
      </c>
      <c r="E29" s="67">
        <v>32.6</v>
      </c>
      <c r="F29" s="66">
        <v>2394</v>
      </c>
      <c r="G29" s="67">
        <v>23.7</v>
      </c>
    </row>
    <row r="30" spans="1:7" ht="15">
      <c r="A30" s="65" t="s">
        <v>51</v>
      </c>
      <c r="B30" s="66" t="s">
        <v>24</v>
      </c>
      <c r="C30" s="66" t="s">
        <v>26</v>
      </c>
      <c r="D30" s="66">
        <v>20939</v>
      </c>
      <c r="E30" s="67">
        <v>67.400000000000006</v>
      </c>
      <c r="F30" s="66">
        <v>6729</v>
      </c>
      <c r="G30" s="67">
        <v>32.1</v>
      </c>
    </row>
    <row r="31" spans="1:7" ht="15">
      <c r="A31" s="65" t="s">
        <v>51</v>
      </c>
      <c r="B31" s="66" t="s">
        <v>27</v>
      </c>
      <c r="C31" s="66" t="s">
        <v>28</v>
      </c>
      <c r="D31" s="66">
        <v>25090</v>
      </c>
      <c r="E31" s="67">
        <v>80.8</v>
      </c>
      <c r="F31" s="66">
        <v>8522</v>
      </c>
      <c r="G31" s="67">
        <v>34</v>
      </c>
    </row>
    <row r="32" spans="1:7" ht="15">
      <c r="A32" s="65" t="s">
        <v>51</v>
      </c>
      <c r="B32" s="66" t="s">
        <v>27</v>
      </c>
      <c r="C32" s="66" t="s">
        <v>29</v>
      </c>
      <c r="D32" s="66">
        <v>4788</v>
      </c>
      <c r="E32" s="67">
        <v>15.4</v>
      </c>
      <c r="F32" s="66">
        <v>531</v>
      </c>
      <c r="G32" s="67">
        <v>11.1</v>
      </c>
    </row>
    <row r="33" spans="1:7" ht="15">
      <c r="A33" s="65" t="s">
        <v>51</v>
      </c>
      <c r="B33" s="66" t="s">
        <v>27</v>
      </c>
      <c r="C33" s="66" t="s">
        <v>30</v>
      </c>
      <c r="D33" s="66">
        <v>1172</v>
      </c>
      <c r="E33" s="67">
        <v>3.8</v>
      </c>
      <c r="F33" s="66">
        <v>70</v>
      </c>
      <c r="G33" s="67">
        <v>6</v>
      </c>
    </row>
    <row r="34" spans="1:7" ht="15">
      <c r="A34" s="65" t="s">
        <v>51</v>
      </c>
      <c r="B34" s="66" t="s">
        <v>31</v>
      </c>
      <c r="C34" s="66" t="s">
        <v>32</v>
      </c>
      <c r="D34" s="66">
        <v>10382</v>
      </c>
      <c r="E34" s="67">
        <v>33.4</v>
      </c>
      <c r="F34" s="66">
        <v>4185</v>
      </c>
      <c r="G34" s="67">
        <v>40.299999999999997</v>
      </c>
    </row>
    <row r="35" spans="1:7" ht="15">
      <c r="A35" s="65" t="s">
        <v>51</v>
      </c>
      <c r="B35" s="66" t="s">
        <v>31</v>
      </c>
      <c r="C35" s="66" t="s">
        <v>33</v>
      </c>
      <c r="D35" s="66">
        <v>3874</v>
      </c>
      <c r="E35" s="67">
        <v>12.5</v>
      </c>
      <c r="F35" s="66">
        <v>1221</v>
      </c>
      <c r="G35" s="67">
        <v>31.5</v>
      </c>
    </row>
    <row r="36" spans="1:7" ht="15">
      <c r="A36" s="65" t="s">
        <v>51</v>
      </c>
      <c r="B36" s="66" t="s">
        <v>31</v>
      </c>
      <c r="C36" s="66" t="s">
        <v>34</v>
      </c>
      <c r="D36" s="66">
        <v>8052</v>
      </c>
      <c r="E36" s="67">
        <v>25.9</v>
      </c>
      <c r="F36" s="66">
        <v>2151</v>
      </c>
      <c r="G36" s="67">
        <v>26.7</v>
      </c>
    </row>
    <row r="37" spans="1:7" ht="15">
      <c r="A37" s="65" t="s">
        <v>51</v>
      </c>
      <c r="B37" s="66" t="s">
        <v>31</v>
      </c>
      <c r="C37" s="66" t="s">
        <v>35</v>
      </c>
      <c r="D37" s="66">
        <v>7261</v>
      </c>
      <c r="E37" s="67">
        <v>23.4</v>
      </c>
      <c r="F37" s="66">
        <v>1325</v>
      </c>
      <c r="G37" s="67">
        <v>18.2</v>
      </c>
    </row>
    <row r="38" spans="1:7" ht="15">
      <c r="A38" s="65" t="s">
        <v>51</v>
      </c>
      <c r="B38" s="66" t="s">
        <v>31</v>
      </c>
      <c r="C38" s="66" t="s">
        <v>36</v>
      </c>
      <c r="D38" s="66">
        <v>1481</v>
      </c>
      <c r="E38" s="67">
        <v>4.8</v>
      </c>
      <c r="F38" s="66">
        <v>241</v>
      </c>
      <c r="G38" s="67">
        <v>16.3</v>
      </c>
    </row>
    <row r="39" spans="1:7" ht="15">
      <c r="A39" s="65" t="s">
        <v>51</v>
      </c>
      <c r="B39" s="66" t="s">
        <v>37</v>
      </c>
      <c r="C39" s="66" t="s">
        <v>38</v>
      </c>
      <c r="D39" s="66">
        <v>6004</v>
      </c>
      <c r="E39" s="67">
        <v>19.3</v>
      </c>
      <c r="F39" s="66">
        <v>1295</v>
      </c>
      <c r="G39" s="67">
        <v>21.6</v>
      </c>
    </row>
    <row r="40" spans="1:7" ht="15">
      <c r="A40" s="65" t="s">
        <v>51</v>
      </c>
      <c r="B40" s="66" t="s">
        <v>37</v>
      </c>
      <c r="C40" s="66" t="s">
        <v>39</v>
      </c>
      <c r="D40" s="66">
        <v>14481</v>
      </c>
      <c r="E40" s="67">
        <v>46.6</v>
      </c>
      <c r="F40" s="66">
        <v>5077</v>
      </c>
      <c r="G40" s="67">
        <v>35.1</v>
      </c>
    </row>
    <row r="41" spans="1:7" ht="15">
      <c r="A41" s="65" t="s">
        <v>51</v>
      </c>
      <c r="B41" s="66" t="s">
        <v>37</v>
      </c>
      <c r="C41" s="66" t="s">
        <v>40</v>
      </c>
      <c r="D41" s="66">
        <v>5343</v>
      </c>
      <c r="E41" s="67">
        <v>17.2</v>
      </c>
      <c r="F41" s="66">
        <v>2585</v>
      </c>
      <c r="G41" s="67">
        <v>48.4</v>
      </c>
    </row>
    <row r="42" spans="1:7" ht="15">
      <c r="A42" s="65" t="s">
        <v>51</v>
      </c>
      <c r="B42" s="66" t="s">
        <v>37</v>
      </c>
      <c r="C42" s="66" t="s">
        <v>41</v>
      </c>
      <c r="D42" s="66">
        <v>2945</v>
      </c>
      <c r="E42" s="67">
        <v>9.5</v>
      </c>
      <c r="F42" s="66">
        <v>119</v>
      </c>
      <c r="G42" s="67">
        <v>4</v>
      </c>
    </row>
    <row r="43" spans="1:7" ht="15">
      <c r="A43" s="65" t="s">
        <v>51</v>
      </c>
      <c r="B43" s="66" t="s">
        <v>37</v>
      </c>
      <c r="C43" s="66" t="s">
        <v>42</v>
      </c>
      <c r="D43" s="66">
        <v>615</v>
      </c>
      <c r="E43" s="67">
        <v>2</v>
      </c>
      <c r="F43" s="66">
        <v>31</v>
      </c>
      <c r="G43" s="67">
        <v>5</v>
      </c>
    </row>
    <row r="44" spans="1:7" ht="15">
      <c r="A44" s="65" t="s">
        <v>51</v>
      </c>
      <c r="B44" s="66" t="s">
        <v>37</v>
      </c>
      <c r="C44" s="66" t="s">
        <v>43</v>
      </c>
      <c r="D44" s="66">
        <v>1662</v>
      </c>
      <c r="E44" s="67">
        <v>5.4</v>
      </c>
      <c r="F44" s="66">
        <v>16</v>
      </c>
      <c r="G44" s="67">
        <v>1</v>
      </c>
    </row>
    <row r="45" spans="1:7" ht="15">
      <c r="A45" s="65" t="s">
        <v>51</v>
      </c>
      <c r="B45" s="66" t="s">
        <v>44</v>
      </c>
      <c r="C45" s="66" t="s">
        <v>45</v>
      </c>
      <c r="D45" s="66">
        <v>2722</v>
      </c>
      <c r="E45" s="67">
        <v>8.8000000000000007</v>
      </c>
      <c r="F45" s="66">
        <v>2128</v>
      </c>
      <c r="G45" s="67">
        <v>78.2</v>
      </c>
    </row>
    <row r="46" spans="1:7" ht="15">
      <c r="A46" s="65" t="s">
        <v>51</v>
      </c>
      <c r="B46" s="66" t="s">
        <v>44</v>
      </c>
      <c r="C46" s="66" t="s">
        <v>46</v>
      </c>
      <c r="D46" s="66">
        <v>5303</v>
      </c>
      <c r="E46" s="67">
        <v>17.100000000000001</v>
      </c>
      <c r="F46" s="66">
        <v>3110</v>
      </c>
      <c r="G46" s="67">
        <v>58.6</v>
      </c>
    </row>
    <row r="47" spans="1:7" ht="15">
      <c r="A47" s="65" t="s">
        <v>51</v>
      </c>
      <c r="B47" s="66" t="s">
        <v>44</v>
      </c>
      <c r="C47" s="66" t="s">
        <v>47</v>
      </c>
      <c r="D47" s="66">
        <v>8860</v>
      </c>
      <c r="E47" s="67">
        <v>28.5</v>
      </c>
      <c r="F47" s="66">
        <v>2694</v>
      </c>
      <c r="G47" s="67">
        <v>30.4</v>
      </c>
    </row>
    <row r="48" spans="1:7" ht="15">
      <c r="A48" s="65" t="s">
        <v>51</v>
      </c>
      <c r="B48" s="66" t="s">
        <v>44</v>
      </c>
      <c r="C48" s="66" t="s">
        <v>48</v>
      </c>
      <c r="D48" s="66">
        <v>10057</v>
      </c>
      <c r="E48" s="67">
        <v>32.4</v>
      </c>
      <c r="F48" s="66">
        <v>941</v>
      </c>
      <c r="G48" s="67">
        <v>9.4</v>
      </c>
    </row>
    <row r="49" spans="1:7" ht="15">
      <c r="A49" s="65" t="s">
        <v>51</v>
      </c>
      <c r="B49" s="66" t="s">
        <v>44</v>
      </c>
      <c r="C49" s="66" t="s">
        <v>49</v>
      </c>
      <c r="D49" s="66">
        <v>3495</v>
      </c>
      <c r="E49" s="67">
        <v>11.3</v>
      </c>
      <c r="F49" s="66">
        <v>105</v>
      </c>
      <c r="G49" s="67">
        <v>3</v>
      </c>
    </row>
    <row r="50" spans="1:7" ht="15">
      <c r="A50" s="65" t="s">
        <v>51</v>
      </c>
      <c r="B50" s="66" t="s">
        <v>44</v>
      </c>
      <c r="C50" s="66" t="s">
        <v>50</v>
      </c>
      <c r="D50" s="66">
        <v>613</v>
      </c>
      <c r="E50" s="67">
        <v>2</v>
      </c>
      <c r="F50" s="66">
        <v>145</v>
      </c>
      <c r="G50" s="67">
        <v>23.7</v>
      </c>
    </row>
    <row r="51" spans="1:7" ht="15">
      <c r="A51" s="68"/>
      <c r="B51" s="69"/>
      <c r="C51" s="70"/>
      <c r="D51" s="70"/>
      <c r="E51" s="71"/>
      <c r="F51" s="70"/>
      <c r="G51" s="71"/>
    </row>
    <row r="52" spans="1:7" ht="15">
      <c r="A52" s="62" t="s">
        <v>52</v>
      </c>
      <c r="B52" s="63" t="s">
        <v>23</v>
      </c>
      <c r="C52" s="63" t="s">
        <v>23</v>
      </c>
      <c r="D52" s="63">
        <v>22944</v>
      </c>
      <c r="E52" s="64">
        <v>100</v>
      </c>
      <c r="F52" s="63">
        <v>5997</v>
      </c>
      <c r="G52" s="64">
        <v>26.1</v>
      </c>
    </row>
    <row r="53" spans="1:7" ht="15">
      <c r="A53" s="65" t="s">
        <v>52</v>
      </c>
      <c r="B53" s="66" t="s">
        <v>24</v>
      </c>
      <c r="C53" s="66" t="s">
        <v>25</v>
      </c>
      <c r="D53" s="66">
        <v>11765</v>
      </c>
      <c r="E53" s="67">
        <v>51.3</v>
      </c>
      <c r="F53" s="66">
        <v>2428</v>
      </c>
      <c r="G53" s="67">
        <v>20.6</v>
      </c>
    </row>
    <row r="54" spans="1:7" ht="15">
      <c r="A54" s="65" t="s">
        <v>52</v>
      </c>
      <c r="B54" s="66" t="s">
        <v>24</v>
      </c>
      <c r="C54" s="66" t="s">
        <v>26</v>
      </c>
      <c r="D54" s="66">
        <v>11179</v>
      </c>
      <c r="E54" s="67">
        <v>48.7</v>
      </c>
      <c r="F54" s="66">
        <v>3569</v>
      </c>
      <c r="G54" s="67">
        <v>31.9</v>
      </c>
    </row>
    <row r="55" spans="1:7" ht="15">
      <c r="A55" s="65" t="s">
        <v>52</v>
      </c>
      <c r="B55" s="66" t="s">
        <v>27</v>
      </c>
      <c r="C55" s="66" t="s">
        <v>28</v>
      </c>
      <c r="D55" s="66">
        <v>17056</v>
      </c>
      <c r="E55" s="67">
        <v>74.3</v>
      </c>
      <c r="F55" s="66">
        <v>5220</v>
      </c>
      <c r="G55" s="67">
        <v>30.6</v>
      </c>
    </row>
    <row r="56" spans="1:7" ht="15">
      <c r="A56" s="65" t="s">
        <v>52</v>
      </c>
      <c r="B56" s="66" t="s">
        <v>27</v>
      </c>
      <c r="C56" s="66" t="s">
        <v>29</v>
      </c>
      <c r="D56" s="66">
        <v>4597</v>
      </c>
      <c r="E56" s="67">
        <v>20</v>
      </c>
      <c r="F56" s="66">
        <v>655</v>
      </c>
      <c r="G56" s="67">
        <v>14.2</v>
      </c>
    </row>
    <row r="57" spans="1:7" ht="15">
      <c r="A57" s="65" t="s">
        <v>52</v>
      </c>
      <c r="B57" s="66" t="s">
        <v>27</v>
      </c>
      <c r="C57" s="66" t="s">
        <v>30</v>
      </c>
      <c r="D57" s="66">
        <v>1291</v>
      </c>
      <c r="E57" s="67">
        <v>5.6</v>
      </c>
      <c r="F57" s="66">
        <v>122</v>
      </c>
      <c r="G57" s="67">
        <v>9.5</v>
      </c>
    </row>
    <row r="58" spans="1:7" ht="15">
      <c r="A58" s="65" t="s">
        <v>52</v>
      </c>
      <c r="B58" s="66" t="s">
        <v>31</v>
      </c>
      <c r="C58" s="66" t="s">
        <v>32</v>
      </c>
      <c r="D58" s="66">
        <v>5946</v>
      </c>
      <c r="E58" s="67">
        <v>25.9</v>
      </c>
      <c r="F58" s="66">
        <v>2085</v>
      </c>
      <c r="G58" s="67">
        <v>35.1</v>
      </c>
    </row>
    <row r="59" spans="1:7" ht="15">
      <c r="A59" s="65" t="s">
        <v>52</v>
      </c>
      <c r="B59" s="66" t="s">
        <v>31</v>
      </c>
      <c r="C59" s="66" t="s">
        <v>33</v>
      </c>
      <c r="D59" s="66">
        <v>2570</v>
      </c>
      <c r="E59" s="67">
        <v>11.2</v>
      </c>
      <c r="F59" s="66">
        <v>782</v>
      </c>
      <c r="G59" s="67">
        <v>30.4</v>
      </c>
    </row>
    <row r="60" spans="1:7" ht="15">
      <c r="A60" s="65" t="s">
        <v>52</v>
      </c>
      <c r="B60" s="66" t="s">
        <v>31</v>
      </c>
      <c r="C60" s="66" t="s">
        <v>34</v>
      </c>
      <c r="D60" s="66">
        <v>5857</v>
      </c>
      <c r="E60" s="67">
        <v>25.5</v>
      </c>
      <c r="F60" s="66">
        <v>1593</v>
      </c>
      <c r="G60" s="67">
        <v>27.2</v>
      </c>
    </row>
    <row r="61" spans="1:7" ht="15">
      <c r="A61" s="65" t="s">
        <v>52</v>
      </c>
      <c r="B61" s="66" t="s">
        <v>31</v>
      </c>
      <c r="C61" s="66" t="s">
        <v>35</v>
      </c>
      <c r="D61" s="66">
        <v>7147</v>
      </c>
      <c r="E61" s="67">
        <v>31.1</v>
      </c>
      <c r="F61" s="66">
        <v>1306</v>
      </c>
      <c r="G61" s="67">
        <v>18.3</v>
      </c>
    </row>
    <row r="62" spans="1:7" ht="15">
      <c r="A62" s="65" t="s">
        <v>52</v>
      </c>
      <c r="B62" s="66" t="s">
        <v>31</v>
      </c>
      <c r="C62" s="66" t="s">
        <v>36</v>
      </c>
      <c r="D62" s="66">
        <v>1424</v>
      </c>
      <c r="E62" s="67">
        <v>6.2</v>
      </c>
      <c r="F62" s="66">
        <v>231</v>
      </c>
      <c r="G62" s="67">
        <v>16.2</v>
      </c>
    </row>
    <row r="63" spans="1:7" ht="15">
      <c r="A63" s="65" t="s">
        <v>52</v>
      </c>
      <c r="B63" s="66" t="s">
        <v>37</v>
      </c>
      <c r="C63" s="66" t="s">
        <v>38</v>
      </c>
      <c r="D63" s="66">
        <v>364</v>
      </c>
      <c r="E63" s="67">
        <v>1.6</v>
      </c>
      <c r="F63" s="66">
        <v>76</v>
      </c>
      <c r="G63" s="67">
        <v>20.9</v>
      </c>
    </row>
    <row r="64" spans="1:7" ht="15">
      <c r="A64" s="65" t="s">
        <v>52</v>
      </c>
      <c r="B64" s="66" t="s">
        <v>37</v>
      </c>
      <c r="C64" s="66" t="s">
        <v>39</v>
      </c>
      <c r="D64" s="66">
        <v>12627</v>
      </c>
      <c r="E64" s="67">
        <v>55</v>
      </c>
      <c r="F64" s="66">
        <v>4089</v>
      </c>
      <c r="G64" s="67">
        <v>32.4</v>
      </c>
    </row>
    <row r="65" spans="1:7" ht="15">
      <c r="A65" s="65" t="s">
        <v>52</v>
      </c>
      <c r="B65" s="66" t="s">
        <v>37</v>
      </c>
      <c r="C65" s="66" t="s">
        <v>40</v>
      </c>
      <c r="D65" s="66">
        <v>3739</v>
      </c>
      <c r="E65" s="67">
        <v>16.3</v>
      </c>
      <c r="F65" s="66">
        <v>1653</v>
      </c>
      <c r="G65" s="67">
        <v>44.2</v>
      </c>
    </row>
    <row r="66" spans="1:7" ht="15">
      <c r="A66" s="65" t="s">
        <v>52</v>
      </c>
      <c r="B66" s="66" t="s">
        <v>37</v>
      </c>
      <c r="C66" s="66" t="s">
        <v>41</v>
      </c>
      <c r="D66" s="66">
        <v>3267</v>
      </c>
      <c r="E66" s="67">
        <v>14.2</v>
      </c>
      <c r="F66" s="66">
        <v>136</v>
      </c>
      <c r="G66" s="67">
        <v>4.2</v>
      </c>
    </row>
    <row r="67" spans="1:7" ht="15">
      <c r="A67" s="65" t="s">
        <v>52</v>
      </c>
      <c r="B67" s="66" t="s">
        <v>37</v>
      </c>
      <c r="C67" s="66" t="s">
        <v>42</v>
      </c>
      <c r="D67" s="66">
        <v>460</v>
      </c>
      <c r="E67" s="67">
        <v>2</v>
      </c>
      <c r="F67" s="66">
        <v>30</v>
      </c>
      <c r="G67" s="67">
        <v>6.5</v>
      </c>
    </row>
    <row r="68" spans="1:7" ht="15">
      <c r="A68" s="65" t="s">
        <v>52</v>
      </c>
      <c r="B68" s="66" t="s">
        <v>37</v>
      </c>
      <c r="C68" s="66" t="s">
        <v>43</v>
      </c>
      <c r="D68" s="66">
        <v>2487</v>
      </c>
      <c r="E68" s="67">
        <v>10.8</v>
      </c>
      <c r="F68" s="66">
        <v>13</v>
      </c>
      <c r="G68" s="67">
        <v>0.5</v>
      </c>
    </row>
    <row r="69" spans="1:7" ht="15">
      <c r="A69" s="65" t="s">
        <v>52</v>
      </c>
      <c r="B69" s="66" t="s">
        <v>44</v>
      </c>
      <c r="C69" s="66" t="s">
        <v>45</v>
      </c>
      <c r="D69" s="66">
        <v>1012</v>
      </c>
      <c r="E69" s="67">
        <v>4.4000000000000004</v>
      </c>
      <c r="F69" s="66">
        <v>743</v>
      </c>
      <c r="G69" s="67">
        <v>73.400000000000006</v>
      </c>
    </row>
    <row r="70" spans="1:7" ht="15">
      <c r="A70" s="65" t="s">
        <v>52</v>
      </c>
      <c r="B70" s="66" t="s">
        <v>44</v>
      </c>
      <c r="C70" s="66" t="s">
        <v>46</v>
      </c>
      <c r="D70" s="66">
        <v>2734</v>
      </c>
      <c r="E70" s="67">
        <v>11.9</v>
      </c>
      <c r="F70" s="66">
        <v>1621</v>
      </c>
      <c r="G70" s="67">
        <v>59.3</v>
      </c>
    </row>
    <row r="71" spans="1:7" ht="15">
      <c r="A71" s="65" t="s">
        <v>52</v>
      </c>
      <c r="B71" s="66" t="s">
        <v>44</v>
      </c>
      <c r="C71" s="66" t="s">
        <v>47</v>
      </c>
      <c r="D71" s="66">
        <v>6044</v>
      </c>
      <c r="E71" s="67">
        <v>26.3</v>
      </c>
      <c r="F71" s="66">
        <v>2045</v>
      </c>
      <c r="G71" s="67">
        <v>33.799999999999997</v>
      </c>
    </row>
    <row r="72" spans="1:7" ht="15">
      <c r="A72" s="65" t="s">
        <v>52</v>
      </c>
      <c r="B72" s="66" t="s">
        <v>44</v>
      </c>
      <c r="C72" s="66" t="s">
        <v>48</v>
      </c>
      <c r="D72" s="66">
        <v>8882</v>
      </c>
      <c r="E72" s="67">
        <v>38.700000000000003</v>
      </c>
      <c r="F72" s="66">
        <v>1213</v>
      </c>
      <c r="G72" s="67">
        <v>13.7</v>
      </c>
    </row>
    <row r="73" spans="1:7" ht="15">
      <c r="A73" s="65" t="s">
        <v>52</v>
      </c>
      <c r="B73" s="66" t="s">
        <v>44</v>
      </c>
      <c r="C73" s="66" t="s">
        <v>49</v>
      </c>
      <c r="D73" s="66">
        <v>3616</v>
      </c>
      <c r="E73" s="67">
        <v>15.8</v>
      </c>
      <c r="F73" s="66">
        <v>212</v>
      </c>
      <c r="G73" s="67">
        <v>5.9</v>
      </c>
    </row>
    <row r="74" spans="1:7" ht="15">
      <c r="A74" s="65" t="s">
        <v>52</v>
      </c>
      <c r="B74" s="66" t="s">
        <v>44</v>
      </c>
      <c r="C74" s="66" t="s">
        <v>50</v>
      </c>
      <c r="D74" s="66">
        <v>656</v>
      </c>
      <c r="E74" s="67">
        <v>2.9</v>
      </c>
      <c r="F74" s="66">
        <v>163</v>
      </c>
      <c r="G74" s="67">
        <v>24.8</v>
      </c>
    </row>
    <row r="75" spans="1:7" ht="15">
      <c r="A75" s="68"/>
      <c r="B75" s="69"/>
      <c r="C75" s="70"/>
      <c r="D75" s="70"/>
      <c r="E75" s="71"/>
      <c r="F75" s="70"/>
      <c r="G75" s="71"/>
    </row>
    <row r="76" spans="1:7" ht="15">
      <c r="A76" s="62" t="s">
        <v>53</v>
      </c>
      <c r="B76" s="63" t="s">
        <v>23</v>
      </c>
      <c r="C76" s="63" t="s">
        <v>23</v>
      </c>
      <c r="D76" s="63">
        <v>70473</v>
      </c>
      <c r="E76" s="64">
        <v>100</v>
      </c>
      <c r="F76" s="63">
        <v>22883</v>
      </c>
      <c r="G76" s="64">
        <v>32.5</v>
      </c>
    </row>
    <row r="77" spans="1:7" ht="15">
      <c r="A77" s="65" t="s">
        <v>53</v>
      </c>
      <c r="B77" s="66" t="s">
        <v>24</v>
      </c>
      <c r="C77" s="66" t="s">
        <v>25</v>
      </c>
      <c r="D77" s="66">
        <v>20042</v>
      </c>
      <c r="E77" s="67">
        <v>28.4</v>
      </c>
      <c r="F77" s="66">
        <v>4677</v>
      </c>
      <c r="G77" s="67">
        <v>23.3</v>
      </c>
    </row>
    <row r="78" spans="1:7" ht="15">
      <c r="A78" s="65" t="s">
        <v>53</v>
      </c>
      <c r="B78" s="66" t="s">
        <v>24</v>
      </c>
      <c r="C78" s="66" t="s">
        <v>26</v>
      </c>
      <c r="D78" s="66">
        <v>50431</v>
      </c>
      <c r="E78" s="67">
        <v>71.599999999999994</v>
      </c>
      <c r="F78" s="66">
        <v>18206</v>
      </c>
      <c r="G78" s="67">
        <v>36.1</v>
      </c>
    </row>
    <row r="79" spans="1:7" ht="15">
      <c r="A79" s="65" t="s">
        <v>53</v>
      </c>
      <c r="B79" s="66" t="s">
        <v>27</v>
      </c>
      <c r="C79" s="66" t="s">
        <v>28</v>
      </c>
      <c r="D79" s="66">
        <v>54158</v>
      </c>
      <c r="E79" s="67">
        <v>76.8</v>
      </c>
      <c r="F79" s="66">
        <v>20067</v>
      </c>
      <c r="G79" s="67">
        <v>37.1</v>
      </c>
    </row>
    <row r="80" spans="1:7" ht="15">
      <c r="A80" s="65" t="s">
        <v>53</v>
      </c>
      <c r="B80" s="66" t="s">
        <v>27</v>
      </c>
      <c r="C80" s="66" t="s">
        <v>29</v>
      </c>
      <c r="D80" s="66">
        <v>12880</v>
      </c>
      <c r="E80" s="67">
        <v>18.3</v>
      </c>
      <c r="F80" s="66">
        <v>2381</v>
      </c>
      <c r="G80" s="67">
        <v>18.5</v>
      </c>
    </row>
    <row r="81" spans="1:7" ht="15">
      <c r="A81" s="65" t="s">
        <v>53</v>
      </c>
      <c r="B81" s="66" t="s">
        <v>27</v>
      </c>
      <c r="C81" s="66" t="s">
        <v>30</v>
      </c>
      <c r="D81" s="66">
        <v>3435</v>
      </c>
      <c r="E81" s="67">
        <v>4.9000000000000004</v>
      </c>
      <c r="F81" s="66">
        <v>435</v>
      </c>
      <c r="G81" s="67">
        <v>12.7</v>
      </c>
    </row>
    <row r="82" spans="1:7" ht="15">
      <c r="A82" s="65" t="s">
        <v>53</v>
      </c>
      <c r="B82" s="66" t="s">
        <v>31</v>
      </c>
      <c r="C82" s="66" t="s">
        <v>32</v>
      </c>
      <c r="D82" s="66">
        <v>17737</v>
      </c>
      <c r="E82" s="67">
        <v>25.2</v>
      </c>
      <c r="F82" s="66">
        <v>6993</v>
      </c>
      <c r="G82" s="67">
        <v>39.4</v>
      </c>
    </row>
    <row r="83" spans="1:7" ht="15">
      <c r="A83" s="65" t="s">
        <v>53</v>
      </c>
      <c r="B83" s="66" t="s">
        <v>31</v>
      </c>
      <c r="C83" s="66" t="s">
        <v>33</v>
      </c>
      <c r="D83" s="66">
        <v>10425</v>
      </c>
      <c r="E83" s="67">
        <v>14.8</v>
      </c>
      <c r="F83" s="66">
        <v>3774</v>
      </c>
      <c r="G83" s="67">
        <v>36.200000000000003</v>
      </c>
    </row>
    <row r="84" spans="1:7" ht="15">
      <c r="A84" s="65" t="s">
        <v>53</v>
      </c>
      <c r="B84" s="66" t="s">
        <v>31</v>
      </c>
      <c r="C84" s="66" t="s">
        <v>34</v>
      </c>
      <c r="D84" s="66">
        <v>19853</v>
      </c>
      <c r="E84" s="67">
        <v>28.2</v>
      </c>
      <c r="F84" s="66">
        <v>6402</v>
      </c>
      <c r="G84" s="67">
        <v>32.200000000000003</v>
      </c>
    </row>
    <row r="85" spans="1:7" ht="15">
      <c r="A85" s="65" t="s">
        <v>53</v>
      </c>
      <c r="B85" s="66" t="s">
        <v>31</v>
      </c>
      <c r="C85" s="66" t="s">
        <v>35</v>
      </c>
      <c r="D85" s="66">
        <v>19491</v>
      </c>
      <c r="E85" s="67">
        <v>27.7</v>
      </c>
      <c r="F85" s="66">
        <v>5113</v>
      </c>
      <c r="G85" s="67">
        <v>26.2</v>
      </c>
    </row>
    <row r="86" spans="1:7" ht="15">
      <c r="A86" s="65" t="s">
        <v>53</v>
      </c>
      <c r="B86" s="66" t="s">
        <v>31</v>
      </c>
      <c r="C86" s="66" t="s">
        <v>36</v>
      </c>
      <c r="D86" s="66">
        <v>2967</v>
      </c>
      <c r="E86" s="67">
        <v>4.2</v>
      </c>
      <c r="F86" s="66">
        <v>601</v>
      </c>
      <c r="G86" s="67">
        <v>20.3</v>
      </c>
    </row>
    <row r="87" spans="1:7" ht="15">
      <c r="A87" s="65" t="s">
        <v>53</v>
      </c>
      <c r="B87" s="66" t="s">
        <v>37</v>
      </c>
      <c r="C87" s="66" t="s">
        <v>38</v>
      </c>
      <c r="D87" s="66">
        <v>26016</v>
      </c>
      <c r="E87" s="67">
        <v>36.9</v>
      </c>
      <c r="F87" s="66">
        <v>9168</v>
      </c>
      <c r="G87" s="67">
        <v>35.200000000000003</v>
      </c>
    </row>
    <row r="88" spans="1:7" ht="15">
      <c r="A88" s="65" t="s">
        <v>53</v>
      </c>
      <c r="B88" s="66" t="s">
        <v>37</v>
      </c>
      <c r="C88" s="66" t="s">
        <v>39</v>
      </c>
      <c r="D88" s="66">
        <v>18206</v>
      </c>
      <c r="E88" s="67">
        <v>25.8</v>
      </c>
      <c r="F88" s="66">
        <v>7788</v>
      </c>
      <c r="G88" s="67">
        <v>42.8</v>
      </c>
    </row>
    <row r="89" spans="1:7" ht="15">
      <c r="A89" s="65" t="s">
        <v>53</v>
      </c>
      <c r="B89" s="66" t="s">
        <v>37</v>
      </c>
      <c r="C89" s="66" t="s">
        <v>40</v>
      </c>
      <c r="D89" s="66">
        <v>9613</v>
      </c>
      <c r="E89" s="67">
        <v>13.6</v>
      </c>
      <c r="F89" s="66">
        <v>4646</v>
      </c>
      <c r="G89" s="67">
        <v>48.3</v>
      </c>
    </row>
    <row r="90" spans="1:7" ht="15">
      <c r="A90" s="65" t="s">
        <v>53</v>
      </c>
      <c r="B90" s="66" t="s">
        <v>37</v>
      </c>
      <c r="C90" s="66" t="s">
        <v>41</v>
      </c>
      <c r="D90" s="66">
        <v>5064</v>
      </c>
      <c r="E90" s="67">
        <v>7.2</v>
      </c>
      <c r="F90" s="66">
        <v>414</v>
      </c>
      <c r="G90" s="67">
        <v>8.1999999999999993</v>
      </c>
    </row>
    <row r="91" spans="1:7" ht="15">
      <c r="A91" s="65" t="s">
        <v>53</v>
      </c>
      <c r="B91" s="66" t="s">
        <v>37</v>
      </c>
      <c r="C91" s="66" t="s">
        <v>42</v>
      </c>
      <c r="D91" s="66">
        <v>4840</v>
      </c>
      <c r="E91" s="67">
        <v>6.9</v>
      </c>
      <c r="F91" s="66">
        <v>644</v>
      </c>
      <c r="G91" s="67">
        <v>13.3</v>
      </c>
    </row>
    <row r="92" spans="1:7" ht="15">
      <c r="A92" s="65" t="s">
        <v>53</v>
      </c>
      <c r="B92" s="66" t="s">
        <v>37</v>
      </c>
      <c r="C92" s="66" t="s">
        <v>43</v>
      </c>
      <c r="D92" s="66">
        <v>6734</v>
      </c>
      <c r="E92" s="67">
        <v>9.6</v>
      </c>
      <c r="F92" s="66">
        <v>223</v>
      </c>
      <c r="G92" s="67">
        <v>3.3</v>
      </c>
    </row>
    <row r="93" spans="1:7" ht="15">
      <c r="A93" s="65" t="s">
        <v>53</v>
      </c>
      <c r="B93" s="66" t="s">
        <v>44</v>
      </c>
      <c r="C93" s="66" t="s">
        <v>45</v>
      </c>
      <c r="D93" s="66">
        <v>3889</v>
      </c>
      <c r="E93" s="67">
        <v>5.5</v>
      </c>
      <c r="F93" s="66">
        <v>2691</v>
      </c>
      <c r="G93" s="67">
        <v>69.2</v>
      </c>
    </row>
    <row r="94" spans="1:7" ht="15">
      <c r="A94" s="65" t="s">
        <v>53</v>
      </c>
      <c r="B94" s="66" t="s">
        <v>44</v>
      </c>
      <c r="C94" s="66" t="s">
        <v>46</v>
      </c>
      <c r="D94" s="66">
        <v>9863</v>
      </c>
      <c r="E94" s="67">
        <v>14</v>
      </c>
      <c r="F94" s="66">
        <v>5646</v>
      </c>
      <c r="G94" s="67">
        <v>57.2</v>
      </c>
    </row>
    <row r="95" spans="1:7" ht="15">
      <c r="A95" s="65" t="s">
        <v>53</v>
      </c>
      <c r="B95" s="66" t="s">
        <v>44</v>
      </c>
      <c r="C95" s="66" t="s">
        <v>47</v>
      </c>
      <c r="D95" s="66">
        <v>20239</v>
      </c>
      <c r="E95" s="67">
        <v>28.7</v>
      </c>
      <c r="F95" s="66">
        <v>7849</v>
      </c>
      <c r="G95" s="67">
        <v>38.799999999999997</v>
      </c>
    </row>
    <row r="96" spans="1:7" ht="15">
      <c r="A96" s="65" t="s">
        <v>53</v>
      </c>
      <c r="B96" s="66" t="s">
        <v>44</v>
      </c>
      <c r="C96" s="66" t="s">
        <v>48</v>
      </c>
      <c r="D96" s="66">
        <v>25944</v>
      </c>
      <c r="E96" s="67">
        <v>36.799999999999997</v>
      </c>
      <c r="F96" s="66">
        <v>5335</v>
      </c>
      <c r="G96" s="67">
        <v>20.6</v>
      </c>
    </row>
    <row r="97" spans="1:7" ht="15">
      <c r="A97" s="65" t="s">
        <v>53</v>
      </c>
      <c r="B97" s="66" t="s">
        <v>44</v>
      </c>
      <c r="C97" s="66" t="s">
        <v>49</v>
      </c>
      <c r="D97" s="66">
        <v>8757</v>
      </c>
      <c r="E97" s="67">
        <v>12.4</v>
      </c>
      <c r="F97" s="66">
        <v>985</v>
      </c>
      <c r="G97" s="67">
        <v>11.2</v>
      </c>
    </row>
    <row r="98" spans="1:7" ht="15">
      <c r="A98" s="65" t="s">
        <v>53</v>
      </c>
      <c r="B98" s="66" t="s">
        <v>44</v>
      </c>
      <c r="C98" s="66" t="s">
        <v>50</v>
      </c>
      <c r="D98" s="66">
        <v>1781</v>
      </c>
      <c r="E98" s="67">
        <v>2.5</v>
      </c>
      <c r="F98" s="66">
        <v>377</v>
      </c>
      <c r="G98" s="67">
        <v>21.2</v>
      </c>
    </row>
    <row r="99" spans="1:7" ht="15">
      <c r="A99" s="68"/>
      <c r="B99" s="69"/>
      <c r="C99" s="70"/>
      <c r="D99" s="70"/>
      <c r="E99" s="71"/>
      <c r="F99" s="70"/>
      <c r="G99" s="71"/>
    </row>
    <row r="100" spans="1:7" ht="15">
      <c r="A100" s="62" t="s">
        <v>54</v>
      </c>
      <c r="B100" s="63" t="s">
        <v>23</v>
      </c>
      <c r="C100" s="63" t="s">
        <v>23</v>
      </c>
      <c r="D100" s="63">
        <v>30041</v>
      </c>
      <c r="E100" s="64">
        <v>100</v>
      </c>
      <c r="F100" s="63">
        <v>7736</v>
      </c>
      <c r="G100" s="64">
        <v>25.8</v>
      </c>
    </row>
    <row r="101" spans="1:7" ht="15">
      <c r="A101" s="65" t="s">
        <v>54</v>
      </c>
      <c r="B101" s="66" t="s">
        <v>24</v>
      </c>
      <c r="C101" s="66" t="s">
        <v>25</v>
      </c>
      <c r="D101" s="66">
        <v>16829</v>
      </c>
      <c r="E101" s="67">
        <v>56</v>
      </c>
      <c r="F101" s="66">
        <v>3605</v>
      </c>
      <c r="G101" s="67">
        <v>21.4</v>
      </c>
    </row>
    <row r="102" spans="1:7" ht="15">
      <c r="A102" s="65" t="s">
        <v>54</v>
      </c>
      <c r="B102" s="66" t="s">
        <v>24</v>
      </c>
      <c r="C102" s="66" t="s">
        <v>26</v>
      </c>
      <c r="D102" s="66">
        <v>13212</v>
      </c>
      <c r="E102" s="67">
        <v>44</v>
      </c>
      <c r="F102" s="66">
        <v>4131</v>
      </c>
      <c r="G102" s="67">
        <v>31.3</v>
      </c>
    </row>
    <row r="103" spans="1:7" ht="15">
      <c r="A103" s="65" t="s">
        <v>54</v>
      </c>
      <c r="B103" s="66" t="s">
        <v>27</v>
      </c>
      <c r="C103" s="66" t="s">
        <v>28</v>
      </c>
      <c r="D103" s="66">
        <v>23852</v>
      </c>
      <c r="E103" s="67">
        <v>79.400000000000006</v>
      </c>
      <c r="F103" s="66">
        <v>7139</v>
      </c>
      <c r="G103" s="67">
        <v>29.9</v>
      </c>
    </row>
    <row r="104" spans="1:7" ht="15">
      <c r="A104" s="65" t="s">
        <v>54</v>
      </c>
      <c r="B104" s="66" t="s">
        <v>27</v>
      </c>
      <c r="C104" s="66" t="s">
        <v>29</v>
      </c>
      <c r="D104" s="66">
        <v>4843</v>
      </c>
      <c r="E104" s="67">
        <v>16.100000000000001</v>
      </c>
      <c r="F104" s="66">
        <v>497</v>
      </c>
      <c r="G104" s="67">
        <v>10.3</v>
      </c>
    </row>
    <row r="105" spans="1:7" ht="15">
      <c r="A105" s="65" t="s">
        <v>54</v>
      </c>
      <c r="B105" s="66" t="s">
        <v>27</v>
      </c>
      <c r="C105" s="66" t="s">
        <v>30</v>
      </c>
      <c r="D105" s="66">
        <v>1346</v>
      </c>
      <c r="E105" s="67">
        <v>4.5</v>
      </c>
      <c r="F105" s="66">
        <v>100</v>
      </c>
      <c r="G105" s="67">
        <v>7.4</v>
      </c>
    </row>
    <row r="106" spans="1:7" ht="15">
      <c r="A106" s="65" t="s">
        <v>54</v>
      </c>
      <c r="B106" s="66" t="s">
        <v>31</v>
      </c>
      <c r="C106" s="66" t="s">
        <v>32</v>
      </c>
      <c r="D106" s="66">
        <v>9613</v>
      </c>
      <c r="E106" s="67">
        <v>32</v>
      </c>
      <c r="F106" s="66">
        <v>2995</v>
      </c>
      <c r="G106" s="67">
        <v>31.2</v>
      </c>
    </row>
    <row r="107" spans="1:7" ht="15">
      <c r="A107" s="65" t="s">
        <v>54</v>
      </c>
      <c r="B107" s="66" t="s">
        <v>31</v>
      </c>
      <c r="C107" s="66" t="s">
        <v>33</v>
      </c>
      <c r="D107" s="66">
        <v>4206</v>
      </c>
      <c r="E107" s="67">
        <v>14</v>
      </c>
      <c r="F107" s="66">
        <v>1146</v>
      </c>
      <c r="G107" s="67">
        <v>27.2</v>
      </c>
    </row>
    <row r="108" spans="1:7" ht="15">
      <c r="A108" s="65" t="s">
        <v>54</v>
      </c>
      <c r="B108" s="66" t="s">
        <v>31</v>
      </c>
      <c r="C108" s="66" t="s">
        <v>34</v>
      </c>
      <c r="D108" s="66">
        <v>7739</v>
      </c>
      <c r="E108" s="67">
        <v>25.8</v>
      </c>
      <c r="F108" s="66">
        <v>1866</v>
      </c>
      <c r="G108" s="67">
        <v>24.1</v>
      </c>
    </row>
    <row r="109" spans="1:7" ht="15">
      <c r="A109" s="65" t="s">
        <v>54</v>
      </c>
      <c r="B109" s="66" t="s">
        <v>31</v>
      </c>
      <c r="C109" s="66" t="s">
        <v>35</v>
      </c>
      <c r="D109" s="66">
        <v>6971</v>
      </c>
      <c r="E109" s="67">
        <v>23.2</v>
      </c>
      <c r="F109" s="66">
        <v>1429</v>
      </c>
      <c r="G109" s="67">
        <v>20.5</v>
      </c>
    </row>
    <row r="110" spans="1:7" ht="15">
      <c r="A110" s="65" t="s">
        <v>54</v>
      </c>
      <c r="B110" s="66" t="s">
        <v>31</v>
      </c>
      <c r="C110" s="66" t="s">
        <v>36</v>
      </c>
      <c r="D110" s="66">
        <v>1512</v>
      </c>
      <c r="E110" s="67">
        <v>5</v>
      </c>
      <c r="F110" s="66">
        <v>300</v>
      </c>
      <c r="G110" s="67">
        <v>19.8</v>
      </c>
    </row>
    <row r="111" spans="1:7" ht="15">
      <c r="A111" s="65" t="s">
        <v>54</v>
      </c>
      <c r="B111" s="66" t="s">
        <v>37</v>
      </c>
      <c r="C111" s="66" t="s">
        <v>38</v>
      </c>
      <c r="D111" s="66">
        <v>128</v>
      </c>
      <c r="E111" s="67">
        <v>0.4</v>
      </c>
      <c r="F111" s="66">
        <v>27</v>
      </c>
      <c r="G111" s="67">
        <v>21.1</v>
      </c>
    </row>
    <row r="112" spans="1:7" ht="15">
      <c r="A112" s="65" t="s">
        <v>54</v>
      </c>
      <c r="B112" s="66" t="s">
        <v>37</v>
      </c>
      <c r="C112" s="66" t="s">
        <v>39</v>
      </c>
      <c r="D112" s="66">
        <v>1238</v>
      </c>
      <c r="E112" s="67">
        <v>4.0999999999999996</v>
      </c>
      <c r="F112" s="66">
        <v>205</v>
      </c>
      <c r="G112" s="67">
        <v>16.600000000000001</v>
      </c>
    </row>
    <row r="113" spans="1:7" ht="15">
      <c r="A113" s="65" t="s">
        <v>54</v>
      </c>
      <c r="B113" s="66" t="s">
        <v>37</v>
      </c>
      <c r="C113" s="66" t="s">
        <v>40</v>
      </c>
      <c r="D113" s="66">
        <v>24164</v>
      </c>
      <c r="E113" s="67">
        <v>80.400000000000006</v>
      </c>
      <c r="F113" s="66">
        <v>7322</v>
      </c>
      <c r="G113" s="67">
        <v>30.3</v>
      </c>
    </row>
    <row r="114" spans="1:7" ht="15">
      <c r="A114" s="65" t="s">
        <v>54</v>
      </c>
      <c r="B114" s="66" t="s">
        <v>37</v>
      </c>
      <c r="C114" s="66" t="s">
        <v>41</v>
      </c>
      <c r="D114" s="66">
        <v>260</v>
      </c>
      <c r="E114" s="67">
        <v>0.9</v>
      </c>
      <c r="F114" s="66">
        <v>7</v>
      </c>
      <c r="G114" s="67">
        <v>2.7</v>
      </c>
    </row>
    <row r="115" spans="1:7" ht="15">
      <c r="A115" s="65" t="s">
        <v>54</v>
      </c>
      <c r="B115" s="66" t="s">
        <v>37</v>
      </c>
      <c r="C115" s="66" t="s">
        <v>42</v>
      </c>
      <c r="D115" s="66">
        <v>3330</v>
      </c>
      <c r="E115" s="67">
        <v>11.1</v>
      </c>
      <c r="F115" s="66">
        <v>165</v>
      </c>
      <c r="G115" s="67">
        <v>5</v>
      </c>
    </row>
    <row r="116" spans="1:7" ht="15">
      <c r="A116" s="65" t="s">
        <v>54</v>
      </c>
      <c r="B116" s="66" t="s">
        <v>37</v>
      </c>
      <c r="C116" s="66" t="s">
        <v>43</v>
      </c>
      <c r="D116" s="66">
        <v>921</v>
      </c>
      <c r="E116" s="67">
        <v>3.1</v>
      </c>
      <c r="F116" s="66">
        <v>10</v>
      </c>
      <c r="G116" s="67">
        <v>1.1000000000000001</v>
      </c>
    </row>
    <row r="117" spans="1:7" ht="15">
      <c r="A117" s="65" t="s">
        <v>54</v>
      </c>
      <c r="B117" s="66" t="s">
        <v>44</v>
      </c>
      <c r="C117" s="66" t="s">
        <v>45</v>
      </c>
      <c r="D117" s="66">
        <v>1953</v>
      </c>
      <c r="E117" s="67">
        <v>6.5</v>
      </c>
      <c r="F117" s="66">
        <v>1077</v>
      </c>
      <c r="G117" s="67">
        <v>55.1</v>
      </c>
    </row>
    <row r="118" spans="1:7" ht="15">
      <c r="A118" s="65" t="s">
        <v>54</v>
      </c>
      <c r="B118" s="66" t="s">
        <v>44</v>
      </c>
      <c r="C118" s="66" t="s">
        <v>46</v>
      </c>
      <c r="D118" s="66">
        <v>4540</v>
      </c>
      <c r="E118" s="67">
        <v>15.1</v>
      </c>
      <c r="F118" s="66">
        <v>2155</v>
      </c>
      <c r="G118" s="67">
        <v>47.5</v>
      </c>
    </row>
    <row r="119" spans="1:7" ht="15">
      <c r="A119" s="65" t="s">
        <v>54</v>
      </c>
      <c r="B119" s="66" t="s">
        <v>44</v>
      </c>
      <c r="C119" s="66" t="s">
        <v>47</v>
      </c>
      <c r="D119" s="66">
        <v>8080</v>
      </c>
      <c r="E119" s="67">
        <v>26.9</v>
      </c>
      <c r="F119" s="66">
        <v>2718</v>
      </c>
      <c r="G119" s="67">
        <v>33.6</v>
      </c>
    </row>
    <row r="120" spans="1:7" ht="15">
      <c r="A120" s="65" t="s">
        <v>54</v>
      </c>
      <c r="B120" s="66" t="s">
        <v>44</v>
      </c>
      <c r="C120" s="66" t="s">
        <v>48</v>
      </c>
      <c r="D120" s="66">
        <v>10260</v>
      </c>
      <c r="E120" s="67">
        <v>34.200000000000003</v>
      </c>
      <c r="F120" s="66">
        <v>1400</v>
      </c>
      <c r="G120" s="67">
        <v>13.6</v>
      </c>
    </row>
    <row r="121" spans="1:7" ht="15">
      <c r="A121" s="65" t="s">
        <v>54</v>
      </c>
      <c r="B121" s="66" t="s">
        <v>44</v>
      </c>
      <c r="C121" s="66" t="s">
        <v>49</v>
      </c>
      <c r="D121" s="66">
        <v>4350</v>
      </c>
      <c r="E121" s="67">
        <v>14.5</v>
      </c>
      <c r="F121" s="66">
        <v>201</v>
      </c>
      <c r="G121" s="67">
        <v>4.5999999999999996</v>
      </c>
    </row>
    <row r="122" spans="1:7" ht="15">
      <c r="A122" s="65" t="s">
        <v>54</v>
      </c>
      <c r="B122" s="66" t="s">
        <v>44</v>
      </c>
      <c r="C122" s="66" t="s">
        <v>50</v>
      </c>
      <c r="D122" s="66">
        <v>858</v>
      </c>
      <c r="E122" s="67">
        <v>2.9</v>
      </c>
      <c r="F122" s="66">
        <v>185</v>
      </c>
      <c r="G122" s="67">
        <v>21.6</v>
      </c>
    </row>
    <row r="123" spans="1:7" ht="15">
      <c r="A123" s="68"/>
      <c r="B123" s="69"/>
      <c r="C123" s="70"/>
      <c r="D123" s="70"/>
      <c r="E123" s="71"/>
      <c r="F123" s="70"/>
      <c r="G123" s="71"/>
    </row>
    <row r="124" spans="1:7" ht="15">
      <c r="A124" s="62" t="s">
        <v>55</v>
      </c>
      <c r="B124" s="63" t="s">
        <v>23</v>
      </c>
      <c r="C124" s="63" t="s">
        <v>23</v>
      </c>
      <c r="D124" s="63">
        <v>15436</v>
      </c>
      <c r="E124" s="64">
        <v>100</v>
      </c>
      <c r="F124" s="63">
        <v>4512</v>
      </c>
      <c r="G124" s="64">
        <v>29.2</v>
      </c>
    </row>
    <row r="125" spans="1:7" ht="15">
      <c r="A125" s="65" t="s">
        <v>55</v>
      </c>
      <c r="B125" s="66" t="s">
        <v>24</v>
      </c>
      <c r="C125" s="66" t="s">
        <v>25</v>
      </c>
      <c r="D125" s="66">
        <v>11326</v>
      </c>
      <c r="E125" s="67">
        <v>73.400000000000006</v>
      </c>
      <c r="F125" s="66">
        <v>2877</v>
      </c>
      <c r="G125" s="67">
        <v>25.4</v>
      </c>
    </row>
    <row r="126" spans="1:7" ht="15">
      <c r="A126" s="65" t="s">
        <v>55</v>
      </c>
      <c r="B126" s="66" t="s">
        <v>24</v>
      </c>
      <c r="C126" s="66" t="s">
        <v>26</v>
      </c>
      <c r="D126" s="66">
        <v>4110</v>
      </c>
      <c r="E126" s="67">
        <v>26.6</v>
      </c>
      <c r="F126" s="66">
        <v>1635</v>
      </c>
      <c r="G126" s="67">
        <v>39.799999999999997</v>
      </c>
    </row>
    <row r="127" spans="1:7" ht="15">
      <c r="A127" s="65" t="s">
        <v>55</v>
      </c>
      <c r="B127" s="66" t="s">
        <v>27</v>
      </c>
      <c r="C127" s="66" t="s">
        <v>28</v>
      </c>
      <c r="D127" s="66">
        <v>12018</v>
      </c>
      <c r="E127" s="67">
        <v>77.900000000000006</v>
      </c>
      <c r="F127" s="66">
        <v>4015</v>
      </c>
      <c r="G127" s="67">
        <v>33.4</v>
      </c>
    </row>
    <row r="128" spans="1:7" ht="15">
      <c r="A128" s="65" t="s">
        <v>55</v>
      </c>
      <c r="B128" s="66" t="s">
        <v>27</v>
      </c>
      <c r="C128" s="66" t="s">
        <v>29</v>
      </c>
      <c r="D128" s="66">
        <v>2901</v>
      </c>
      <c r="E128" s="67">
        <v>18.8</v>
      </c>
      <c r="F128" s="66">
        <v>454</v>
      </c>
      <c r="G128" s="67">
        <v>15.6</v>
      </c>
    </row>
    <row r="129" spans="1:7" ht="15">
      <c r="A129" s="65" t="s">
        <v>55</v>
      </c>
      <c r="B129" s="66" t="s">
        <v>27</v>
      </c>
      <c r="C129" s="66" t="s">
        <v>30</v>
      </c>
      <c r="D129" s="66">
        <v>517</v>
      </c>
      <c r="E129" s="67">
        <v>3.3</v>
      </c>
      <c r="F129" s="66">
        <v>43</v>
      </c>
      <c r="G129" s="67">
        <v>8.3000000000000007</v>
      </c>
    </row>
    <row r="130" spans="1:7" ht="15">
      <c r="A130" s="65" t="s">
        <v>55</v>
      </c>
      <c r="B130" s="66" t="s">
        <v>31</v>
      </c>
      <c r="C130" s="66" t="s">
        <v>32</v>
      </c>
      <c r="D130" s="66">
        <v>4463</v>
      </c>
      <c r="E130" s="67">
        <v>28.9</v>
      </c>
      <c r="F130" s="66">
        <v>1534</v>
      </c>
      <c r="G130" s="67">
        <v>34.4</v>
      </c>
    </row>
    <row r="131" spans="1:7" ht="15">
      <c r="A131" s="65" t="s">
        <v>55</v>
      </c>
      <c r="B131" s="66" t="s">
        <v>31</v>
      </c>
      <c r="C131" s="66" t="s">
        <v>33</v>
      </c>
      <c r="D131" s="66">
        <v>2533</v>
      </c>
      <c r="E131" s="67">
        <v>16.399999999999999</v>
      </c>
      <c r="F131" s="66">
        <v>825</v>
      </c>
      <c r="G131" s="67">
        <v>32.6</v>
      </c>
    </row>
    <row r="132" spans="1:7" ht="15">
      <c r="A132" s="65" t="s">
        <v>55</v>
      </c>
      <c r="B132" s="66" t="s">
        <v>31</v>
      </c>
      <c r="C132" s="66" t="s">
        <v>34</v>
      </c>
      <c r="D132" s="66">
        <v>4451</v>
      </c>
      <c r="E132" s="67">
        <v>28.8</v>
      </c>
      <c r="F132" s="66">
        <v>1239</v>
      </c>
      <c r="G132" s="67">
        <v>27.8</v>
      </c>
    </row>
    <row r="133" spans="1:7" ht="15">
      <c r="A133" s="65" t="s">
        <v>55</v>
      </c>
      <c r="B133" s="66" t="s">
        <v>31</v>
      </c>
      <c r="C133" s="66" t="s">
        <v>35</v>
      </c>
      <c r="D133" s="66">
        <v>3554</v>
      </c>
      <c r="E133" s="67">
        <v>23</v>
      </c>
      <c r="F133" s="66">
        <v>821</v>
      </c>
      <c r="G133" s="67">
        <v>23.1</v>
      </c>
    </row>
    <row r="134" spans="1:7" ht="15">
      <c r="A134" s="65" t="s">
        <v>55</v>
      </c>
      <c r="B134" s="66" t="s">
        <v>31</v>
      </c>
      <c r="C134" s="66" t="s">
        <v>36</v>
      </c>
      <c r="D134" s="66">
        <v>435</v>
      </c>
      <c r="E134" s="67">
        <v>2.8</v>
      </c>
      <c r="F134" s="66">
        <v>93</v>
      </c>
      <c r="G134" s="67">
        <v>21.4</v>
      </c>
    </row>
    <row r="135" spans="1:7" ht="15">
      <c r="A135" s="65" t="s">
        <v>55</v>
      </c>
      <c r="B135" s="66" t="s">
        <v>37</v>
      </c>
      <c r="C135" s="66" t="s">
        <v>38</v>
      </c>
      <c r="D135" s="66">
        <v>374</v>
      </c>
      <c r="E135" s="67">
        <v>2.4</v>
      </c>
      <c r="F135" s="66">
        <v>70</v>
      </c>
      <c r="G135" s="67">
        <v>18.7</v>
      </c>
    </row>
    <row r="136" spans="1:7" ht="15">
      <c r="A136" s="65" t="s">
        <v>55</v>
      </c>
      <c r="B136" s="66" t="s">
        <v>37</v>
      </c>
      <c r="C136" s="66" t="s">
        <v>39</v>
      </c>
      <c r="D136" s="66">
        <v>3848</v>
      </c>
      <c r="E136" s="67">
        <v>24.9</v>
      </c>
      <c r="F136" s="66">
        <v>1070</v>
      </c>
      <c r="G136" s="67">
        <v>27.8</v>
      </c>
    </row>
    <row r="137" spans="1:7" ht="15">
      <c r="A137" s="65" t="s">
        <v>55</v>
      </c>
      <c r="B137" s="66" t="s">
        <v>37</v>
      </c>
      <c r="C137" s="66" t="s">
        <v>40</v>
      </c>
      <c r="D137" s="66">
        <v>7167</v>
      </c>
      <c r="E137" s="67">
        <v>46.4</v>
      </c>
      <c r="F137" s="66">
        <v>3053</v>
      </c>
      <c r="G137" s="67">
        <v>42.6</v>
      </c>
    </row>
    <row r="138" spans="1:7" ht="15">
      <c r="A138" s="65" t="s">
        <v>55</v>
      </c>
      <c r="B138" s="66" t="s">
        <v>37</v>
      </c>
      <c r="C138" s="66" t="s">
        <v>41</v>
      </c>
      <c r="D138" s="66">
        <v>1204</v>
      </c>
      <c r="E138" s="67">
        <v>7.8</v>
      </c>
      <c r="F138" s="66">
        <v>85</v>
      </c>
      <c r="G138" s="67">
        <v>7.1</v>
      </c>
    </row>
    <row r="139" spans="1:7" ht="15">
      <c r="A139" s="65" t="s">
        <v>55</v>
      </c>
      <c r="B139" s="66" t="s">
        <v>37</v>
      </c>
      <c r="C139" s="66" t="s">
        <v>42</v>
      </c>
      <c r="D139" s="66">
        <v>1763</v>
      </c>
      <c r="E139" s="67">
        <v>11.4</v>
      </c>
      <c r="F139" s="66">
        <v>206</v>
      </c>
      <c r="G139" s="67">
        <v>11.7</v>
      </c>
    </row>
    <row r="140" spans="1:7" ht="15">
      <c r="A140" s="65" t="s">
        <v>55</v>
      </c>
      <c r="B140" s="66" t="s">
        <v>37</v>
      </c>
      <c r="C140" s="66" t="s">
        <v>43</v>
      </c>
      <c r="D140" s="66">
        <v>1080</v>
      </c>
      <c r="E140" s="67">
        <v>7</v>
      </c>
      <c r="F140" s="66">
        <v>28</v>
      </c>
      <c r="G140" s="67">
        <v>2.6</v>
      </c>
    </row>
    <row r="141" spans="1:7" ht="15">
      <c r="A141" s="65" t="s">
        <v>55</v>
      </c>
      <c r="B141" s="66" t="s">
        <v>44</v>
      </c>
      <c r="C141" s="66" t="s">
        <v>45</v>
      </c>
      <c r="D141" s="66">
        <v>310</v>
      </c>
      <c r="E141" s="67">
        <v>2</v>
      </c>
      <c r="F141" s="66">
        <v>185</v>
      </c>
      <c r="G141" s="67">
        <v>59.7</v>
      </c>
    </row>
    <row r="142" spans="1:7" ht="15">
      <c r="A142" s="65" t="s">
        <v>55</v>
      </c>
      <c r="B142" s="66" t="s">
        <v>44</v>
      </c>
      <c r="C142" s="66" t="s">
        <v>46</v>
      </c>
      <c r="D142" s="66">
        <v>1244</v>
      </c>
      <c r="E142" s="67">
        <v>8.1</v>
      </c>
      <c r="F142" s="66">
        <v>700</v>
      </c>
      <c r="G142" s="67">
        <v>56.3</v>
      </c>
    </row>
    <row r="143" spans="1:7" ht="15">
      <c r="A143" s="65" t="s">
        <v>55</v>
      </c>
      <c r="B143" s="66" t="s">
        <v>44</v>
      </c>
      <c r="C143" s="66" t="s">
        <v>47</v>
      </c>
      <c r="D143" s="66">
        <v>4017</v>
      </c>
      <c r="E143" s="67">
        <v>26</v>
      </c>
      <c r="F143" s="66">
        <v>1679</v>
      </c>
      <c r="G143" s="67">
        <v>41.8</v>
      </c>
    </row>
    <row r="144" spans="1:7" ht="15">
      <c r="A144" s="65" t="s">
        <v>55</v>
      </c>
      <c r="B144" s="66" t="s">
        <v>44</v>
      </c>
      <c r="C144" s="66" t="s">
        <v>48</v>
      </c>
      <c r="D144" s="66">
        <v>6712</v>
      </c>
      <c r="E144" s="67">
        <v>43.5</v>
      </c>
      <c r="F144" s="66">
        <v>1562</v>
      </c>
      <c r="G144" s="67">
        <v>23.3</v>
      </c>
    </row>
    <row r="145" spans="1:7" ht="15">
      <c r="A145" s="65" t="s">
        <v>55</v>
      </c>
      <c r="B145" s="66" t="s">
        <v>44</v>
      </c>
      <c r="C145" s="66" t="s">
        <v>49</v>
      </c>
      <c r="D145" s="66">
        <v>2777</v>
      </c>
      <c r="E145" s="67">
        <v>18</v>
      </c>
      <c r="F145" s="66">
        <v>312</v>
      </c>
      <c r="G145" s="67">
        <v>11.2</v>
      </c>
    </row>
    <row r="146" spans="1:7" ht="15">
      <c r="A146" s="65" t="s">
        <v>55</v>
      </c>
      <c r="B146" s="66" t="s">
        <v>44</v>
      </c>
      <c r="C146" s="66" t="s">
        <v>50</v>
      </c>
      <c r="D146" s="66">
        <v>376</v>
      </c>
      <c r="E146" s="67">
        <v>2.4</v>
      </c>
      <c r="F146" s="66">
        <v>74</v>
      </c>
      <c r="G146" s="67">
        <v>19.7</v>
      </c>
    </row>
    <row r="148" spans="1:7" s="55" customFormat="1" ht="15">
      <c r="A148" s="53" t="s">
        <v>128</v>
      </c>
      <c r="B148" s="54"/>
    </row>
    <row r="149" spans="1:7" s="55" customFormat="1" ht="15">
      <c r="A149" s="56" t="s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workbookViewId="0"/>
  </sheetViews>
  <sheetFormatPr baseColWidth="10" defaultRowHeight="12.75"/>
  <cols>
    <col min="1" max="1" width="26" style="1" customWidth="1"/>
    <col min="2" max="2" width="35.140625" style="1" customWidth="1"/>
    <col min="3" max="3" width="34" style="1" customWidth="1"/>
    <col min="4" max="4" width="15.140625" style="1" customWidth="1"/>
    <col min="5" max="5" width="21.5703125" style="1" customWidth="1"/>
    <col min="6" max="6" width="19.7109375" style="1" customWidth="1"/>
    <col min="7" max="7" width="22.85546875" style="1" customWidth="1"/>
    <col min="8" max="16384" width="11.42578125" style="1"/>
  </cols>
  <sheetData>
    <row r="1" spans="1:7" s="72" customFormat="1" ht="23.25" customHeight="1">
      <c r="A1" s="57" t="s">
        <v>139</v>
      </c>
    </row>
    <row r="2" spans="1:7" s="46" customFormat="1" ht="24.75" customHeight="1">
      <c r="A2" s="47"/>
    </row>
    <row r="3" spans="1:7" ht="27" customHeight="1">
      <c r="A3" s="58" t="s">
        <v>124</v>
      </c>
      <c r="B3" s="58" t="s">
        <v>85</v>
      </c>
      <c r="C3" s="59" t="s">
        <v>86</v>
      </c>
      <c r="D3" s="60" t="s">
        <v>14</v>
      </c>
      <c r="E3" s="61" t="s">
        <v>15</v>
      </c>
      <c r="F3" s="58" t="s">
        <v>16</v>
      </c>
      <c r="G3" s="58" t="s">
        <v>17</v>
      </c>
    </row>
    <row r="4" spans="1:7" ht="15" customHeight="1">
      <c r="A4" s="62" t="s">
        <v>22</v>
      </c>
      <c r="B4" s="63" t="s">
        <v>23</v>
      </c>
      <c r="C4" s="63" t="s">
        <v>23</v>
      </c>
      <c r="D4" s="63">
        <v>156889</v>
      </c>
      <c r="E4" s="64">
        <v>100</v>
      </c>
      <c r="F4" s="63">
        <v>49231</v>
      </c>
      <c r="G4" s="64">
        <v>31.4</v>
      </c>
    </row>
    <row r="5" spans="1:7" ht="15" customHeight="1">
      <c r="A5" s="65" t="s">
        <v>22</v>
      </c>
      <c r="B5" s="66" t="s">
        <v>24</v>
      </c>
      <c r="C5" s="66" t="s">
        <v>25</v>
      </c>
      <c r="D5" s="66">
        <v>63880</v>
      </c>
      <c r="E5" s="67">
        <v>40.700000000000003</v>
      </c>
      <c r="F5" s="66">
        <v>15673</v>
      </c>
      <c r="G5" s="67">
        <v>24.5</v>
      </c>
    </row>
    <row r="6" spans="1:7" ht="15" customHeight="1">
      <c r="A6" s="65" t="s">
        <v>22</v>
      </c>
      <c r="B6" s="66" t="s">
        <v>24</v>
      </c>
      <c r="C6" s="66" t="s">
        <v>26</v>
      </c>
      <c r="D6" s="66">
        <v>93009</v>
      </c>
      <c r="E6" s="67">
        <v>59.3</v>
      </c>
      <c r="F6" s="66">
        <v>33558</v>
      </c>
      <c r="G6" s="67">
        <v>36.1</v>
      </c>
    </row>
    <row r="7" spans="1:7" ht="15" customHeight="1">
      <c r="A7" s="65" t="s">
        <v>22</v>
      </c>
      <c r="B7" s="66" t="s">
        <v>27</v>
      </c>
      <c r="C7" s="66" t="s">
        <v>28</v>
      </c>
      <c r="D7" s="66">
        <v>122195</v>
      </c>
      <c r="E7" s="67">
        <v>77.900000000000006</v>
      </c>
      <c r="F7" s="66">
        <v>44034</v>
      </c>
      <c r="G7" s="67">
        <v>36</v>
      </c>
    </row>
    <row r="8" spans="1:7" ht="15" customHeight="1">
      <c r="A8" s="65" t="s">
        <v>22</v>
      </c>
      <c r="B8" s="66" t="s">
        <v>27</v>
      </c>
      <c r="C8" s="66" t="s">
        <v>29</v>
      </c>
      <c r="D8" s="66">
        <v>27572</v>
      </c>
      <c r="E8" s="67">
        <v>17.600000000000001</v>
      </c>
      <c r="F8" s="66">
        <v>4442</v>
      </c>
      <c r="G8" s="67">
        <v>16.100000000000001</v>
      </c>
    </row>
    <row r="9" spans="1:7" ht="15" customHeight="1">
      <c r="A9" s="65" t="s">
        <v>22</v>
      </c>
      <c r="B9" s="66" t="s">
        <v>27</v>
      </c>
      <c r="C9" s="66" t="s">
        <v>30</v>
      </c>
      <c r="D9" s="66">
        <v>7122</v>
      </c>
      <c r="E9" s="67">
        <v>4.5</v>
      </c>
      <c r="F9" s="66">
        <v>755</v>
      </c>
      <c r="G9" s="67">
        <v>10.6</v>
      </c>
    </row>
    <row r="10" spans="1:7" ht="15" customHeight="1">
      <c r="A10" s="65" t="s">
        <v>22</v>
      </c>
      <c r="B10" s="66" t="s">
        <v>31</v>
      </c>
      <c r="C10" s="66" t="s">
        <v>32</v>
      </c>
      <c r="D10" s="66">
        <v>44628</v>
      </c>
      <c r="E10" s="67">
        <v>28.4</v>
      </c>
      <c r="F10" s="66">
        <v>17375</v>
      </c>
      <c r="G10" s="67">
        <v>38.9</v>
      </c>
    </row>
    <row r="11" spans="1:7" ht="15" customHeight="1">
      <c r="A11" s="65" t="s">
        <v>22</v>
      </c>
      <c r="B11" s="66" t="s">
        <v>31</v>
      </c>
      <c r="C11" s="66" t="s">
        <v>33</v>
      </c>
      <c r="D11" s="66">
        <v>21845</v>
      </c>
      <c r="E11" s="67">
        <v>13.9</v>
      </c>
      <c r="F11" s="66">
        <v>7599</v>
      </c>
      <c r="G11" s="67">
        <v>34.799999999999997</v>
      </c>
    </row>
    <row r="12" spans="1:7" ht="15" customHeight="1">
      <c r="A12" s="65" t="s">
        <v>22</v>
      </c>
      <c r="B12" s="66" t="s">
        <v>31</v>
      </c>
      <c r="C12" s="66" t="s">
        <v>34</v>
      </c>
      <c r="D12" s="66">
        <v>42423</v>
      </c>
      <c r="E12" s="67">
        <v>27</v>
      </c>
      <c r="F12" s="66">
        <v>13003</v>
      </c>
      <c r="G12" s="67">
        <v>30.7</v>
      </c>
    </row>
    <row r="13" spans="1:7" ht="15" customHeight="1">
      <c r="A13" s="65" t="s">
        <v>22</v>
      </c>
      <c r="B13" s="66" t="s">
        <v>31</v>
      </c>
      <c r="C13" s="66" t="s">
        <v>35</v>
      </c>
      <c r="D13" s="66">
        <v>40903</v>
      </c>
      <c r="E13" s="67">
        <v>26.1</v>
      </c>
      <c r="F13" s="66">
        <v>9821</v>
      </c>
      <c r="G13" s="67">
        <v>24</v>
      </c>
    </row>
    <row r="14" spans="1:7" ht="15" customHeight="1">
      <c r="A14" s="65" t="s">
        <v>22</v>
      </c>
      <c r="B14" s="66" t="s">
        <v>31</v>
      </c>
      <c r="C14" s="66" t="s">
        <v>36</v>
      </c>
      <c r="D14" s="66">
        <v>7090</v>
      </c>
      <c r="E14" s="67">
        <v>4.5</v>
      </c>
      <c r="F14" s="66">
        <v>1433</v>
      </c>
      <c r="G14" s="67">
        <v>20.2</v>
      </c>
    </row>
    <row r="15" spans="1:7" ht="15" customHeight="1">
      <c r="A15" s="65" t="s">
        <v>22</v>
      </c>
      <c r="B15" s="66" t="s">
        <v>37</v>
      </c>
      <c r="C15" s="66" t="s">
        <v>38</v>
      </c>
      <c r="D15" s="66">
        <v>30935</v>
      </c>
      <c r="E15" s="67">
        <v>19.7</v>
      </c>
      <c r="F15" s="66">
        <v>10511</v>
      </c>
      <c r="G15" s="67">
        <v>34</v>
      </c>
    </row>
    <row r="16" spans="1:7" ht="15" customHeight="1">
      <c r="A16" s="65" t="s">
        <v>22</v>
      </c>
      <c r="B16" s="66" t="s">
        <v>37</v>
      </c>
      <c r="C16" s="66" t="s">
        <v>39</v>
      </c>
      <c r="D16" s="66">
        <v>45816</v>
      </c>
      <c r="E16" s="67">
        <v>29.2</v>
      </c>
      <c r="F16" s="66">
        <v>17740</v>
      </c>
      <c r="G16" s="67">
        <v>38.700000000000003</v>
      </c>
    </row>
    <row r="17" spans="1:7" ht="15" customHeight="1">
      <c r="A17" s="65" t="s">
        <v>22</v>
      </c>
      <c r="B17" s="66" t="s">
        <v>37</v>
      </c>
      <c r="C17" s="66" t="s">
        <v>40</v>
      </c>
      <c r="D17" s="66">
        <v>46115</v>
      </c>
      <c r="E17" s="67">
        <v>29.4</v>
      </c>
      <c r="F17" s="66">
        <v>18912</v>
      </c>
      <c r="G17" s="67">
        <v>41</v>
      </c>
    </row>
    <row r="18" spans="1:7" ht="15" customHeight="1">
      <c r="A18" s="65" t="s">
        <v>22</v>
      </c>
      <c r="B18" s="66" t="s">
        <v>37</v>
      </c>
      <c r="C18" s="66" t="s">
        <v>41</v>
      </c>
      <c r="D18" s="66">
        <v>11722</v>
      </c>
      <c r="E18" s="67">
        <v>7.5</v>
      </c>
      <c r="F18" s="66">
        <v>742</v>
      </c>
      <c r="G18" s="67">
        <v>6.3</v>
      </c>
    </row>
    <row r="19" spans="1:7" ht="15" customHeight="1">
      <c r="A19" s="65" t="s">
        <v>22</v>
      </c>
      <c r="B19" s="66" t="s">
        <v>37</v>
      </c>
      <c r="C19" s="66" t="s">
        <v>42</v>
      </c>
      <c r="D19" s="66">
        <v>10175</v>
      </c>
      <c r="E19" s="67">
        <v>6.5</v>
      </c>
      <c r="F19" s="66">
        <v>1046</v>
      </c>
      <c r="G19" s="67">
        <v>10.3</v>
      </c>
    </row>
    <row r="20" spans="1:7" ht="15" customHeight="1">
      <c r="A20" s="65" t="s">
        <v>22</v>
      </c>
      <c r="B20" s="66" t="s">
        <v>37</v>
      </c>
      <c r="C20" s="66" t="s">
        <v>43</v>
      </c>
      <c r="D20" s="66">
        <v>12126</v>
      </c>
      <c r="E20" s="67">
        <v>7.7</v>
      </c>
      <c r="F20" s="66">
        <v>280</v>
      </c>
      <c r="G20" s="67">
        <v>2.2999999999999998</v>
      </c>
    </row>
    <row r="21" spans="1:7" ht="15" customHeight="1">
      <c r="A21" s="65" t="s">
        <v>22</v>
      </c>
      <c r="B21" s="66" t="s">
        <v>44</v>
      </c>
      <c r="C21" s="66" t="s">
        <v>45</v>
      </c>
      <c r="D21" s="66">
        <v>9344</v>
      </c>
      <c r="E21" s="67">
        <v>6</v>
      </c>
      <c r="F21" s="66">
        <v>6658</v>
      </c>
      <c r="G21" s="67">
        <v>71.3</v>
      </c>
    </row>
    <row r="22" spans="1:7" ht="15" customHeight="1">
      <c r="A22" s="65" t="s">
        <v>22</v>
      </c>
      <c r="B22" s="66" t="s">
        <v>44</v>
      </c>
      <c r="C22" s="66" t="s">
        <v>46</v>
      </c>
      <c r="D22" s="66">
        <v>22186</v>
      </c>
      <c r="E22" s="67">
        <v>14.1</v>
      </c>
      <c r="F22" s="66">
        <v>12933</v>
      </c>
      <c r="G22" s="67">
        <v>58.3</v>
      </c>
    </row>
    <row r="23" spans="1:7" ht="15" customHeight="1">
      <c r="A23" s="65" t="s">
        <v>22</v>
      </c>
      <c r="B23" s="66" t="s">
        <v>44</v>
      </c>
      <c r="C23" s="66" t="s">
        <v>47</v>
      </c>
      <c r="D23" s="66">
        <v>43793</v>
      </c>
      <c r="E23" s="67">
        <v>27.9</v>
      </c>
      <c r="F23" s="66">
        <v>16657</v>
      </c>
      <c r="G23" s="67">
        <v>38</v>
      </c>
    </row>
    <row r="24" spans="1:7" ht="15" customHeight="1">
      <c r="A24" s="65" t="s">
        <v>22</v>
      </c>
      <c r="B24" s="66" t="s">
        <v>44</v>
      </c>
      <c r="C24" s="66" t="s">
        <v>48</v>
      </c>
      <c r="D24" s="66">
        <v>56700</v>
      </c>
      <c r="E24" s="67">
        <v>36.1</v>
      </c>
      <c r="F24" s="66">
        <v>10273</v>
      </c>
      <c r="G24" s="67">
        <v>18.100000000000001</v>
      </c>
    </row>
    <row r="25" spans="1:7" ht="15" customHeight="1">
      <c r="A25" s="65" t="s">
        <v>22</v>
      </c>
      <c r="B25" s="66" t="s">
        <v>44</v>
      </c>
      <c r="C25" s="66" t="s">
        <v>49</v>
      </c>
      <c r="D25" s="66">
        <v>20825</v>
      </c>
      <c r="E25" s="67">
        <v>13.3</v>
      </c>
      <c r="F25" s="66">
        <v>1790</v>
      </c>
      <c r="G25" s="67">
        <v>8.6</v>
      </c>
    </row>
    <row r="26" spans="1:7" ht="15" customHeight="1">
      <c r="A26" s="65" t="s">
        <v>22</v>
      </c>
      <c r="B26" s="66" t="s">
        <v>44</v>
      </c>
      <c r="C26" s="66" t="s">
        <v>50</v>
      </c>
      <c r="D26" s="66">
        <v>4041</v>
      </c>
      <c r="E26" s="67">
        <v>2.6</v>
      </c>
      <c r="F26" s="66">
        <v>920</v>
      </c>
      <c r="G26" s="67">
        <v>22.8</v>
      </c>
    </row>
    <row r="27" spans="1:7" ht="15" customHeight="1">
      <c r="A27" s="68"/>
      <c r="B27" s="69"/>
      <c r="C27" s="70"/>
      <c r="D27" s="70"/>
      <c r="E27" s="71"/>
      <c r="F27" s="70"/>
      <c r="G27" s="71"/>
    </row>
    <row r="28" spans="1:7" ht="15">
      <c r="A28" s="62" t="s">
        <v>51</v>
      </c>
      <c r="B28" s="63" t="s">
        <v>23</v>
      </c>
      <c r="C28" s="63" t="s">
        <v>23</v>
      </c>
      <c r="D28" s="63">
        <v>27330</v>
      </c>
      <c r="E28" s="64">
        <v>100</v>
      </c>
      <c r="F28" s="63">
        <v>8963</v>
      </c>
      <c r="G28" s="64">
        <v>32.799999999999997</v>
      </c>
    </row>
    <row r="29" spans="1:7" ht="15">
      <c r="A29" s="65" t="s">
        <v>51</v>
      </c>
      <c r="B29" s="66" t="s">
        <v>24</v>
      </c>
      <c r="C29" s="66" t="s">
        <v>25</v>
      </c>
      <c r="D29" s="66">
        <v>8737</v>
      </c>
      <c r="E29" s="67">
        <v>32</v>
      </c>
      <c r="F29" s="66">
        <v>2346</v>
      </c>
      <c r="G29" s="67">
        <v>26.9</v>
      </c>
    </row>
    <row r="30" spans="1:7" ht="15">
      <c r="A30" s="65" t="s">
        <v>51</v>
      </c>
      <c r="B30" s="66" t="s">
        <v>24</v>
      </c>
      <c r="C30" s="66" t="s">
        <v>26</v>
      </c>
      <c r="D30" s="66">
        <v>18593</v>
      </c>
      <c r="E30" s="67">
        <v>68</v>
      </c>
      <c r="F30" s="66">
        <v>6617</v>
      </c>
      <c r="G30" s="67">
        <v>35.6</v>
      </c>
    </row>
    <row r="31" spans="1:7" ht="15">
      <c r="A31" s="65" t="s">
        <v>51</v>
      </c>
      <c r="B31" s="66" t="s">
        <v>27</v>
      </c>
      <c r="C31" s="66" t="s">
        <v>28</v>
      </c>
      <c r="D31" s="66">
        <v>22194</v>
      </c>
      <c r="E31" s="67">
        <v>81.2</v>
      </c>
      <c r="F31" s="66">
        <v>8380</v>
      </c>
      <c r="G31" s="67">
        <v>37.799999999999997</v>
      </c>
    </row>
    <row r="32" spans="1:7" ht="15">
      <c r="A32" s="65" t="s">
        <v>51</v>
      </c>
      <c r="B32" s="66" t="s">
        <v>27</v>
      </c>
      <c r="C32" s="66" t="s">
        <v>29</v>
      </c>
      <c r="D32" s="66">
        <v>4139</v>
      </c>
      <c r="E32" s="67">
        <v>15.1</v>
      </c>
      <c r="F32" s="66">
        <v>516</v>
      </c>
      <c r="G32" s="67">
        <v>12.5</v>
      </c>
    </row>
    <row r="33" spans="1:7" ht="15">
      <c r="A33" s="65" t="s">
        <v>51</v>
      </c>
      <c r="B33" s="66" t="s">
        <v>27</v>
      </c>
      <c r="C33" s="66" t="s">
        <v>30</v>
      </c>
      <c r="D33" s="66">
        <v>997</v>
      </c>
      <c r="E33" s="67">
        <v>3.6</v>
      </c>
      <c r="F33" s="66">
        <v>67</v>
      </c>
      <c r="G33" s="67">
        <v>6.7</v>
      </c>
    </row>
    <row r="34" spans="1:7" ht="15">
      <c r="A34" s="65" t="s">
        <v>51</v>
      </c>
      <c r="B34" s="66" t="s">
        <v>31</v>
      </c>
      <c r="C34" s="66" t="s">
        <v>32</v>
      </c>
      <c r="D34" s="66">
        <v>9340</v>
      </c>
      <c r="E34" s="67">
        <v>34.200000000000003</v>
      </c>
      <c r="F34" s="66">
        <v>4117</v>
      </c>
      <c r="G34" s="67">
        <v>44.1</v>
      </c>
    </row>
    <row r="35" spans="1:7" ht="15">
      <c r="A35" s="65" t="s">
        <v>51</v>
      </c>
      <c r="B35" s="66" t="s">
        <v>31</v>
      </c>
      <c r="C35" s="66" t="s">
        <v>33</v>
      </c>
      <c r="D35" s="66">
        <v>3394</v>
      </c>
      <c r="E35" s="67">
        <v>12.4</v>
      </c>
      <c r="F35" s="66">
        <v>1202</v>
      </c>
      <c r="G35" s="67">
        <v>35.4</v>
      </c>
    </row>
    <row r="36" spans="1:7" ht="15">
      <c r="A36" s="65" t="s">
        <v>51</v>
      </c>
      <c r="B36" s="66" t="s">
        <v>31</v>
      </c>
      <c r="C36" s="66" t="s">
        <v>34</v>
      </c>
      <c r="D36" s="66">
        <v>7042</v>
      </c>
      <c r="E36" s="67">
        <v>25.8</v>
      </c>
      <c r="F36" s="66">
        <v>2108</v>
      </c>
      <c r="G36" s="67">
        <v>29.9</v>
      </c>
    </row>
    <row r="37" spans="1:7" ht="15">
      <c r="A37" s="65" t="s">
        <v>51</v>
      </c>
      <c r="B37" s="66" t="s">
        <v>31</v>
      </c>
      <c r="C37" s="66" t="s">
        <v>35</v>
      </c>
      <c r="D37" s="66">
        <v>6278</v>
      </c>
      <c r="E37" s="67">
        <v>23</v>
      </c>
      <c r="F37" s="66">
        <v>1299</v>
      </c>
      <c r="G37" s="67">
        <v>20.7</v>
      </c>
    </row>
    <row r="38" spans="1:7" ht="15">
      <c r="A38" s="65" t="s">
        <v>51</v>
      </c>
      <c r="B38" s="66" t="s">
        <v>31</v>
      </c>
      <c r="C38" s="66" t="s">
        <v>36</v>
      </c>
      <c r="D38" s="66">
        <v>1276</v>
      </c>
      <c r="E38" s="67">
        <v>4.7</v>
      </c>
      <c r="F38" s="66">
        <v>237</v>
      </c>
      <c r="G38" s="67">
        <v>18.600000000000001</v>
      </c>
    </row>
    <row r="39" spans="1:7" ht="15">
      <c r="A39" s="65" t="s">
        <v>51</v>
      </c>
      <c r="B39" s="66" t="s">
        <v>37</v>
      </c>
      <c r="C39" s="66" t="s">
        <v>38</v>
      </c>
      <c r="D39" s="66">
        <v>4915</v>
      </c>
      <c r="E39" s="67">
        <v>18</v>
      </c>
      <c r="F39" s="66">
        <v>1266</v>
      </c>
      <c r="G39" s="67">
        <v>25.8</v>
      </c>
    </row>
    <row r="40" spans="1:7" ht="15">
      <c r="A40" s="65" t="s">
        <v>51</v>
      </c>
      <c r="B40" s="66" t="s">
        <v>37</v>
      </c>
      <c r="C40" s="66" t="s">
        <v>39</v>
      </c>
      <c r="D40" s="66">
        <v>12920</v>
      </c>
      <c r="E40" s="67">
        <v>47.3</v>
      </c>
      <c r="F40" s="66">
        <v>4993</v>
      </c>
      <c r="G40" s="67">
        <v>38.6</v>
      </c>
    </row>
    <row r="41" spans="1:7" ht="15">
      <c r="A41" s="65" t="s">
        <v>51</v>
      </c>
      <c r="B41" s="66" t="s">
        <v>37</v>
      </c>
      <c r="C41" s="66" t="s">
        <v>40</v>
      </c>
      <c r="D41" s="66">
        <v>4853</v>
      </c>
      <c r="E41" s="67">
        <v>17.8</v>
      </c>
      <c r="F41" s="66">
        <v>2557</v>
      </c>
      <c r="G41" s="67">
        <v>52.7</v>
      </c>
    </row>
    <row r="42" spans="1:7" ht="15">
      <c r="A42" s="65" t="s">
        <v>51</v>
      </c>
      <c r="B42" s="66" t="s">
        <v>37</v>
      </c>
      <c r="C42" s="66" t="s">
        <v>41</v>
      </c>
      <c r="D42" s="66">
        <v>2603</v>
      </c>
      <c r="E42" s="67">
        <v>9.5</v>
      </c>
      <c r="F42" s="66">
        <v>110</v>
      </c>
      <c r="G42" s="67">
        <v>4.2</v>
      </c>
    </row>
    <row r="43" spans="1:7" ht="15">
      <c r="A43" s="65" t="s">
        <v>51</v>
      </c>
      <c r="B43" s="66" t="s">
        <v>37</v>
      </c>
      <c r="C43" s="66" t="s">
        <v>42</v>
      </c>
      <c r="D43" s="66">
        <v>523</v>
      </c>
      <c r="E43" s="67">
        <v>1.9</v>
      </c>
      <c r="F43" s="66">
        <v>24</v>
      </c>
      <c r="G43" s="67">
        <v>4.5999999999999996</v>
      </c>
    </row>
    <row r="44" spans="1:7" ht="15">
      <c r="A44" s="65" t="s">
        <v>51</v>
      </c>
      <c r="B44" s="66" t="s">
        <v>37</v>
      </c>
      <c r="C44" s="66" t="s">
        <v>43</v>
      </c>
      <c r="D44" s="66">
        <v>1516</v>
      </c>
      <c r="E44" s="67">
        <v>5.5</v>
      </c>
      <c r="F44" s="66">
        <v>13</v>
      </c>
      <c r="G44" s="67">
        <v>0.9</v>
      </c>
    </row>
    <row r="45" spans="1:7" ht="15">
      <c r="A45" s="65" t="s">
        <v>51</v>
      </c>
      <c r="B45" s="66" t="s">
        <v>44</v>
      </c>
      <c r="C45" s="66" t="s">
        <v>45</v>
      </c>
      <c r="D45" s="66">
        <v>2565</v>
      </c>
      <c r="E45" s="67">
        <v>9.4</v>
      </c>
      <c r="F45" s="66">
        <v>2100</v>
      </c>
      <c r="G45" s="67">
        <v>81.900000000000006</v>
      </c>
    </row>
    <row r="46" spans="1:7" ht="15">
      <c r="A46" s="65" t="s">
        <v>51</v>
      </c>
      <c r="B46" s="66" t="s">
        <v>44</v>
      </c>
      <c r="C46" s="66" t="s">
        <v>46</v>
      </c>
      <c r="D46" s="66">
        <v>4879</v>
      </c>
      <c r="E46" s="67">
        <v>17.899999999999999</v>
      </c>
      <c r="F46" s="66">
        <v>3068</v>
      </c>
      <c r="G46" s="67">
        <v>62.9</v>
      </c>
    </row>
    <row r="47" spans="1:7" ht="15">
      <c r="A47" s="65" t="s">
        <v>51</v>
      </c>
      <c r="B47" s="66" t="s">
        <v>44</v>
      </c>
      <c r="C47" s="66" t="s">
        <v>47</v>
      </c>
      <c r="D47" s="66">
        <v>7838</v>
      </c>
      <c r="E47" s="67">
        <v>28.7</v>
      </c>
      <c r="F47" s="66">
        <v>2641</v>
      </c>
      <c r="G47" s="67">
        <v>33.700000000000003</v>
      </c>
    </row>
    <row r="48" spans="1:7" ht="15">
      <c r="A48" s="65" t="s">
        <v>51</v>
      </c>
      <c r="B48" s="66" t="s">
        <v>44</v>
      </c>
      <c r="C48" s="66" t="s">
        <v>48</v>
      </c>
      <c r="D48" s="66">
        <v>8559</v>
      </c>
      <c r="E48" s="67">
        <v>31.3</v>
      </c>
      <c r="F48" s="66">
        <v>908</v>
      </c>
      <c r="G48" s="67">
        <v>10.6</v>
      </c>
    </row>
    <row r="49" spans="1:7" ht="15">
      <c r="A49" s="65" t="s">
        <v>51</v>
      </c>
      <c r="B49" s="66" t="s">
        <v>44</v>
      </c>
      <c r="C49" s="66" t="s">
        <v>49</v>
      </c>
      <c r="D49" s="66">
        <v>2934</v>
      </c>
      <c r="E49" s="67">
        <v>10.7</v>
      </c>
      <c r="F49" s="66">
        <v>103</v>
      </c>
      <c r="G49" s="67">
        <v>3.5</v>
      </c>
    </row>
    <row r="50" spans="1:7" ht="15">
      <c r="A50" s="65" t="s">
        <v>51</v>
      </c>
      <c r="B50" s="66" t="s">
        <v>44</v>
      </c>
      <c r="C50" s="66" t="s">
        <v>50</v>
      </c>
      <c r="D50" s="66">
        <v>555</v>
      </c>
      <c r="E50" s="67">
        <v>2</v>
      </c>
      <c r="F50" s="66">
        <v>143</v>
      </c>
      <c r="G50" s="67">
        <v>25.8</v>
      </c>
    </row>
    <row r="51" spans="1:7" ht="15">
      <c r="A51" s="68"/>
      <c r="B51" s="69"/>
      <c r="C51" s="70"/>
      <c r="D51" s="70"/>
      <c r="E51" s="71"/>
      <c r="F51" s="70"/>
      <c r="G51" s="71"/>
    </row>
    <row r="52" spans="1:7" ht="15">
      <c r="A52" s="62" t="s">
        <v>52</v>
      </c>
      <c r="B52" s="63" t="s">
        <v>23</v>
      </c>
      <c r="C52" s="63" t="s">
        <v>23</v>
      </c>
      <c r="D52" s="63">
        <v>20703</v>
      </c>
      <c r="E52" s="64">
        <v>100</v>
      </c>
      <c r="F52" s="63">
        <v>5774</v>
      </c>
      <c r="G52" s="64">
        <v>27.9</v>
      </c>
    </row>
    <row r="53" spans="1:7" ht="15">
      <c r="A53" s="65" t="s">
        <v>52</v>
      </c>
      <c r="B53" s="66" t="s">
        <v>24</v>
      </c>
      <c r="C53" s="66" t="s">
        <v>25</v>
      </c>
      <c r="D53" s="66">
        <v>10620</v>
      </c>
      <c r="E53" s="67">
        <v>51.3</v>
      </c>
      <c r="F53" s="66">
        <v>2368</v>
      </c>
      <c r="G53" s="67">
        <v>22.3</v>
      </c>
    </row>
    <row r="54" spans="1:7" ht="15">
      <c r="A54" s="65" t="s">
        <v>52</v>
      </c>
      <c r="B54" s="66" t="s">
        <v>24</v>
      </c>
      <c r="C54" s="66" t="s">
        <v>26</v>
      </c>
      <c r="D54" s="66">
        <v>10083</v>
      </c>
      <c r="E54" s="67">
        <v>48.7</v>
      </c>
      <c r="F54" s="66">
        <v>3406</v>
      </c>
      <c r="G54" s="67">
        <v>33.799999999999997</v>
      </c>
    </row>
    <row r="55" spans="1:7" ht="15">
      <c r="A55" s="65" t="s">
        <v>52</v>
      </c>
      <c r="B55" s="66" t="s">
        <v>27</v>
      </c>
      <c r="C55" s="66" t="s">
        <v>28</v>
      </c>
      <c r="D55" s="66">
        <v>15387</v>
      </c>
      <c r="E55" s="67">
        <v>74.3</v>
      </c>
      <c r="F55" s="66">
        <v>5015</v>
      </c>
      <c r="G55" s="67">
        <v>32.6</v>
      </c>
    </row>
    <row r="56" spans="1:7" ht="15">
      <c r="A56" s="65" t="s">
        <v>52</v>
      </c>
      <c r="B56" s="66" t="s">
        <v>27</v>
      </c>
      <c r="C56" s="66" t="s">
        <v>29</v>
      </c>
      <c r="D56" s="66">
        <v>4141</v>
      </c>
      <c r="E56" s="67">
        <v>20</v>
      </c>
      <c r="F56" s="66">
        <v>639</v>
      </c>
      <c r="G56" s="67">
        <v>15.4</v>
      </c>
    </row>
    <row r="57" spans="1:7" ht="15">
      <c r="A57" s="65" t="s">
        <v>52</v>
      </c>
      <c r="B57" s="66" t="s">
        <v>27</v>
      </c>
      <c r="C57" s="66" t="s">
        <v>30</v>
      </c>
      <c r="D57" s="66">
        <v>1175</v>
      </c>
      <c r="E57" s="67">
        <v>5.7</v>
      </c>
      <c r="F57" s="66">
        <v>120</v>
      </c>
      <c r="G57" s="67">
        <v>10.199999999999999</v>
      </c>
    </row>
    <row r="58" spans="1:7" ht="15">
      <c r="A58" s="65" t="s">
        <v>52</v>
      </c>
      <c r="B58" s="66" t="s">
        <v>31</v>
      </c>
      <c r="C58" s="66" t="s">
        <v>32</v>
      </c>
      <c r="D58" s="66">
        <v>5404</v>
      </c>
      <c r="E58" s="67">
        <v>26.1</v>
      </c>
      <c r="F58" s="66">
        <v>2009</v>
      </c>
      <c r="G58" s="67">
        <v>37.200000000000003</v>
      </c>
    </row>
    <row r="59" spans="1:7" ht="15">
      <c r="A59" s="65" t="s">
        <v>52</v>
      </c>
      <c r="B59" s="66" t="s">
        <v>31</v>
      </c>
      <c r="C59" s="66" t="s">
        <v>33</v>
      </c>
      <c r="D59" s="66">
        <v>2286</v>
      </c>
      <c r="E59" s="67">
        <v>11</v>
      </c>
      <c r="F59" s="66">
        <v>745</v>
      </c>
      <c r="G59" s="67">
        <v>32.6</v>
      </c>
    </row>
    <row r="60" spans="1:7" ht="15">
      <c r="A60" s="65" t="s">
        <v>52</v>
      </c>
      <c r="B60" s="66" t="s">
        <v>31</v>
      </c>
      <c r="C60" s="66" t="s">
        <v>34</v>
      </c>
      <c r="D60" s="66">
        <v>5285</v>
      </c>
      <c r="E60" s="67">
        <v>25.5</v>
      </c>
      <c r="F60" s="66">
        <v>1543</v>
      </c>
      <c r="G60" s="67">
        <v>29.2</v>
      </c>
    </row>
    <row r="61" spans="1:7" ht="15">
      <c r="A61" s="65" t="s">
        <v>52</v>
      </c>
      <c r="B61" s="66" t="s">
        <v>31</v>
      </c>
      <c r="C61" s="66" t="s">
        <v>35</v>
      </c>
      <c r="D61" s="66">
        <v>6432</v>
      </c>
      <c r="E61" s="67">
        <v>31.1</v>
      </c>
      <c r="F61" s="66">
        <v>1256</v>
      </c>
      <c r="G61" s="67">
        <v>19.5</v>
      </c>
    </row>
    <row r="62" spans="1:7" ht="15">
      <c r="A62" s="65" t="s">
        <v>52</v>
      </c>
      <c r="B62" s="66" t="s">
        <v>31</v>
      </c>
      <c r="C62" s="66" t="s">
        <v>36</v>
      </c>
      <c r="D62" s="66">
        <v>1296</v>
      </c>
      <c r="E62" s="67">
        <v>6.3</v>
      </c>
      <c r="F62" s="66">
        <v>221</v>
      </c>
      <c r="G62" s="67">
        <v>17.100000000000001</v>
      </c>
    </row>
    <row r="63" spans="1:7" ht="15">
      <c r="A63" s="65" t="s">
        <v>52</v>
      </c>
      <c r="B63" s="66" t="s">
        <v>37</v>
      </c>
      <c r="C63" s="66" t="s">
        <v>38</v>
      </c>
      <c r="D63" s="66">
        <v>263</v>
      </c>
      <c r="E63" s="67">
        <v>1.3</v>
      </c>
      <c r="F63" s="66">
        <v>57</v>
      </c>
      <c r="G63" s="67">
        <v>21.7</v>
      </c>
    </row>
    <row r="64" spans="1:7" ht="15">
      <c r="A64" s="65" t="s">
        <v>52</v>
      </c>
      <c r="B64" s="66" t="s">
        <v>37</v>
      </c>
      <c r="C64" s="66" t="s">
        <v>39</v>
      </c>
      <c r="D64" s="66">
        <v>11351</v>
      </c>
      <c r="E64" s="67">
        <v>54.8</v>
      </c>
      <c r="F64" s="66">
        <v>3937</v>
      </c>
      <c r="G64" s="67">
        <v>34.700000000000003</v>
      </c>
    </row>
    <row r="65" spans="1:7" ht="15">
      <c r="A65" s="65" t="s">
        <v>52</v>
      </c>
      <c r="B65" s="66" t="s">
        <v>37</v>
      </c>
      <c r="C65" s="66" t="s">
        <v>40</v>
      </c>
      <c r="D65" s="66">
        <v>3423</v>
      </c>
      <c r="E65" s="67">
        <v>16.5</v>
      </c>
      <c r="F65" s="66">
        <v>1609</v>
      </c>
      <c r="G65" s="67">
        <v>47</v>
      </c>
    </row>
    <row r="66" spans="1:7" ht="15">
      <c r="A66" s="65" t="s">
        <v>52</v>
      </c>
      <c r="B66" s="66" t="s">
        <v>37</v>
      </c>
      <c r="C66" s="66" t="s">
        <v>41</v>
      </c>
      <c r="D66" s="66">
        <v>2971</v>
      </c>
      <c r="E66" s="67">
        <v>14.4</v>
      </c>
      <c r="F66" s="66">
        <v>131</v>
      </c>
      <c r="G66" s="67">
        <v>4.4000000000000004</v>
      </c>
    </row>
    <row r="67" spans="1:7" ht="15">
      <c r="A67" s="65" t="s">
        <v>52</v>
      </c>
      <c r="B67" s="66" t="s">
        <v>37</v>
      </c>
      <c r="C67" s="66" t="s">
        <v>42</v>
      </c>
      <c r="D67" s="66">
        <v>410</v>
      </c>
      <c r="E67" s="67">
        <v>2</v>
      </c>
      <c r="F67" s="66">
        <v>28</v>
      </c>
      <c r="G67" s="67">
        <v>6.8</v>
      </c>
    </row>
    <row r="68" spans="1:7" ht="15">
      <c r="A68" s="65" t="s">
        <v>52</v>
      </c>
      <c r="B68" s="66" t="s">
        <v>37</v>
      </c>
      <c r="C68" s="66" t="s">
        <v>43</v>
      </c>
      <c r="D68" s="66">
        <v>2285</v>
      </c>
      <c r="E68" s="67">
        <v>11</v>
      </c>
      <c r="F68" s="66">
        <v>12</v>
      </c>
      <c r="G68" s="67">
        <v>0.5</v>
      </c>
    </row>
    <row r="69" spans="1:7" ht="15">
      <c r="A69" s="65" t="s">
        <v>52</v>
      </c>
      <c r="B69" s="66" t="s">
        <v>44</v>
      </c>
      <c r="C69" s="66" t="s">
        <v>45</v>
      </c>
      <c r="D69" s="66">
        <v>929</v>
      </c>
      <c r="E69" s="67">
        <v>4.5</v>
      </c>
      <c r="F69" s="66">
        <v>711</v>
      </c>
      <c r="G69" s="67">
        <v>76.5</v>
      </c>
    </row>
    <row r="70" spans="1:7" ht="15">
      <c r="A70" s="65" t="s">
        <v>52</v>
      </c>
      <c r="B70" s="66" t="s">
        <v>44</v>
      </c>
      <c r="C70" s="66" t="s">
        <v>46</v>
      </c>
      <c r="D70" s="66">
        <v>2488</v>
      </c>
      <c r="E70" s="67">
        <v>12</v>
      </c>
      <c r="F70" s="66">
        <v>1549</v>
      </c>
      <c r="G70" s="67">
        <v>62.3</v>
      </c>
    </row>
    <row r="71" spans="1:7" ht="15">
      <c r="A71" s="65" t="s">
        <v>52</v>
      </c>
      <c r="B71" s="66" t="s">
        <v>44</v>
      </c>
      <c r="C71" s="66" t="s">
        <v>47</v>
      </c>
      <c r="D71" s="66">
        <v>5444</v>
      </c>
      <c r="E71" s="67">
        <v>26.3</v>
      </c>
      <c r="F71" s="66">
        <v>1973</v>
      </c>
      <c r="G71" s="67">
        <v>36.200000000000003</v>
      </c>
    </row>
    <row r="72" spans="1:7" ht="15">
      <c r="A72" s="65" t="s">
        <v>52</v>
      </c>
      <c r="B72" s="66" t="s">
        <v>44</v>
      </c>
      <c r="C72" s="66" t="s">
        <v>48</v>
      </c>
      <c r="D72" s="66">
        <v>7997</v>
      </c>
      <c r="E72" s="67">
        <v>38.6</v>
      </c>
      <c r="F72" s="66">
        <v>1174</v>
      </c>
      <c r="G72" s="67">
        <v>14.7</v>
      </c>
    </row>
    <row r="73" spans="1:7" ht="15">
      <c r="A73" s="65" t="s">
        <v>52</v>
      </c>
      <c r="B73" s="66" t="s">
        <v>44</v>
      </c>
      <c r="C73" s="66" t="s">
        <v>49</v>
      </c>
      <c r="D73" s="66">
        <v>3235</v>
      </c>
      <c r="E73" s="67">
        <v>15.6</v>
      </c>
      <c r="F73" s="66">
        <v>208</v>
      </c>
      <c r="G73" s="67">
        <v>6.4</v>
      </c>
    </row>
    <row r="74" spans="1:7" ht="15">
      <c r="A74" s="65" t="s">
        <v>52</v>
      </c>
      <c r="B74" s="66" t="s">
        <v>44</v>
      </c>
      <c r="C74" s="66" t="s">
        <v>50</v>
      </c>
      <c r="D74" s="66">
        <v>610</v>
      </c>
      <c r="E74" s="67">
        <v>2.9</v>
      </c>
      <c r="F74" s="66">
        <v>159</v>
      </c>
      <c r="G74" s="67">
        <v>26.1</v>
      </c>
    </row>
    <row r="75" spans="1:7" ht="15">
      <c r="A75" s="68"/>
      <c r="B75" s="69"/>
      <c r="C75" s="70"/>
      <c r="D75" s="70"/>
      <c r="E75" s="71"/>
      <c r="F75" s="70"/>
      <c r="G75" s="71"/>
    </row>
    <row r="76" spans="1:7" ht="15">
      <c r="A76" s="62" t="s">
        <v>53</v>
      </c>
      <c r="B76" s="63" t="s">
        <v>23</v>
      </c>
      <c r="C76" s="63" t="s">
        <v>23</v>
      </c>
      <c r="D76" s="63">
        <v>67287</v>
      </c>
      <c r="E76" s="64">
        <v>100</v>
      </c>
      <c r="F76" s="63">
        <v>22474</v>
      </c>
      <c r="G76" s="64">
        <v>33.4</v>
      </c>
    </row>
    <row r="77" spans="1:7" ht="15">
      <c r="A77" s="65" t="s">
        <v>53</v>
      </c>
      <c r="B77" s="66" t="s">
        <v>24</v>
      </c>
      <c r="C77" s="66" t="s">
        <v>25</v>
      </c>
      <c r="D77" s="66">
        <v>18808</v>
      </c>
      <c r="E77" s="67">
        <v>28</v>
      </c>
      <c r="F77" s="66">
        <v>4577</v>
      </c>
      <c r="G77" s="67">
        <v>24.3</v>
      </c>
    </row>
    <row r="78" spans="1:7" ht="15">
      <c r="A78" s="65" t="s">
        <v>53</v>
      </c>
      <c r="B78" s="66" t="s">
        <v>24</v>
      </c>
      <c r="C78" s="66" t="s">
        <v>26</v>
      </c>
      <c r="D78" s="66">
        <v>48479</v>
      </c>
      <c r="E78" s="67">
        <v>72</v>
      </c>
      <c r="F78" s="66">
        <v>17897</v>
      </c>
      <c r="G78" s="67">
        <v>36.9</v>
      </c>
    </row>
    <row r="79" spans="1:7" ht="15">
      <c r="A79" s="65" t="s">
        <v>53</v>
      </c>
      <c r="B79" s="66" t="s">
        <v>27</v>
      </c>
      <c r="C79" s="66" t="s">
        <v>28</v>
      </c>
      <c r="D79" s="66">
        <v>51727</v>
      </c>
      <c r="E79" s="67">
        <v>76.900000000000006</v>
      </c>
      <c r="F79" s="66">
        <v>19696</v>
      </c>
      <c r="G79" s="67">
        <v>38.1</v>
      </c>
    </row>
    <row r="80" spans="1:7" ht="15">
      <c r="A80" s="65" t="s">
        <v>53</v>
      </c>
      <c r="B80" s="66" t="s">
        <v>27</v>
      </c>
      <c r="C80" s="66" t="s">
        <v>29</v>
      </c>
      <c r="D80" s="66">
        <v>12293</v>
      </c>
      <c r="E80" s="67">
        <v>18.3</v>
      </c>
      <c r="F80" s="66">
        <v>2350</v>
      </c>
      <c r="G80" s="67">
        <v>19.100000000000001</v>
      </c>
    </row>
    <row r="81" spans="1:7" ht="15">
      <c r="A81" s="65" t="s">
        <v>53</v>
      </c>
      <c r="B81" s="66" t="s">
        <v>27</v>
      </c>
      <c r="C81" s="66" t="s">
        <v>30</v>
      </c>
      <c r="D81" s="66">
        <v>3267</v>
      </c>
      <c r="E81" s="67">
        <v>4.9000000000000004</v>
      </c>
      <c r="F81" s="66">
        <v>428</v>
      </c>
      <c r="G81" s="67">
        <v>13.1</v>
      </c>
    </row>
    <row r="82" spans="1:7" ht="15">
      <c r="A82" s="65" t="s">
        <v>53</v>
      </c>
      <c r="B82" s="66" t="s">
        <v>31</v>
      </c>
      <c r="C82" s="66" t="s">
        <v>32</v>
      </c>
      <c r="D82" s="66">
        <v>16871</v>
      </c>
      <c r="E82" s="67">
        <v>25.1</v>
      </c>
      <c r="F82" s="66">
        <v>6799</v>
      </c>
      <c r="G82" s="67">
        <v>40.299999999999997</v>
      </c>
    </row>
    <row r="83" spans="1:7" ht="15">
      <c r="A83" s="65" t="s">
        <v>53</v>
      </c>
      <c r="B83" s="66" t="s">
        <v>31</v>
      </c>
      <c r="C83" s="66" t="s">
        <v>33</v>
      </c>
      <c r="D83" s="66">
        <v>9980</v>
      </c>
      <c r="E83" s="67">
        <v>14.8</v>
      </c>
      <c r="F83" s="66">
        <v>3721</v>
      </c>
      <c r="G83" s="67">
        <v>37.299999999999997</v>
      </c>
    </row>
    <row r="84" spans="1:7" ht="15">
      <c r="A84" s="65" t="s">
        <v>53</v>
      </c>
      <c r="B84" s="66" t="s">
        <v>31</v>
      </c>
      <c r="C84" s="66" t="s">
        <v>34</v>
      </c>
      <c r="D84" s="66">
        <v>19012</v>
      </c>
      <c r="E84" s="67">
        <v>28.3</v>
      </c>
      <c r="F84" s="66">
        <v>6305</v>
      </c>
      <c r="G84" s="67">
        <v>33.200000000000003</v>
      </c>
    </row>
    <row r="85" spans="1:7" ht="15">
      <c r="A85" s="65" t="s">
        <v>53</v>
      </c>
      <c r="B85" s="66" t="s">
        <v>31</v>
      </c>
      <c r="C85" s="66" t="s">
        <v>35</v>
      </c>
      <c r="D85" s="66">
        <v>18615</v>
      </c>
      <c r="E85" s="67">
        <v>27.7</v>
      </c>
      <c r="F85" s="66">
        <v>5060</v>
      </c>
      <c r="G85" s="67">
        <v>27.2</v>
      </c>
    </row>
    <row r="86" spans="1:7" ht="15">
      <c r="A86" s="65" t="s">
        <v>53</v>
      </c>
      <c r="B86" s="66" t="s">
        <v>31</v>
      </c>
      <c r="C86" s="66" t="s">
        <v>36</v>
      </c>
      <c r="D86" s="66">
        <v>2809</v>
      </c>
      <c r="E86" s="67">
        <v>4.2</v>
      </c>
      <c r="F86" s="66">
        <v>589</v>
      </c>
      <c r="G86" s="67">
        <v>21</v>
      </c>
    </row>
    <row r="87" spans="1:7" ht="15">
      <c r="A87" s="65" t="s">
        <v>53</v>
      </c>
      <c r="B87" s="66" t="s">
        <v>37</v>
      </c>
      <c r="C87" s="66" t="s">
        <v>38</v>
      </c>
      <c r="D87" s="66">
        <v>25343</v>
      </c>
      <c r="E87" s="67">
        <v>37.700000000000003</v>
      </c>
      <c r="F87" s="66">
        <v>9093</v>
      </c>
      <c r="G87" s="67">
        <v>35.9</v>
      </c>
    </row>
    <row r="88" spans="1:7" ht="15">
      <c r="A88" s="65" t="s">
        <v>53</v>
      </c>
      <c r="B88" s="66" t="s">
        <v>37</v>
      </c>
      <c r="C88" s="66" t="s">
        <v>39</v>
      </c>
      <c r="D88" s="66">
        <v>17046</v>
      </c>
      <c r="E88" s="67">
        <v>25.3</v>
      </c>
      <c r="F88" s="66">
        <v>7570</v>
      </c>
      <c r="G88" s="67">
        <v>44.4</v>
      </c>
    </row>
    <row r="89" spans="1:7" ht="15">
      <c r="A89" s="65" t="s">
        <v>53</v>
      </c>
      <c r="B89" s="66" t="s">
        <v>37</v>
      </c>
      <c r="C89" s="66" t="s">
        <v>40</v>
      </c>
      <c r="D89" s="66">
        <v>8975</v>
      </c>
      <c r="E89" s="67">
        <v>13.3</v>
      </c>
      <c r="F89" s="66">
        <v>4553</v>
      </c>
      <c r="G89" s="67">
        <v>50.7</v>
      </c>
    </row>
    <row r="90" spans="1:7" ht="15">
      <c r="A90" s="65" t="s">
        <v>53</v>
      </c>
      <c r="B90" s="66" t="s">
        <v>37</v>
      </c>
      <c r="C90" s="66" t="s">
        <v>41</v>
      </c>
      <c r="D90" s="66">
        <v>4809</v>
      </c>
      <c r="E90" s="67">
        <v>7.1</v>
      </c>
      <c r="F90" s="66">
        <v>411</v>
      </c>
      <c r="G90" s="67">
        <v>8.5</v>
      </c>
    </row>
    <row r="91" spans="1:7" ht="15">
      <c r="A91" s="65" t="s">
        <v>53</v>
      </c>
      <c r="B91" s="66" t="s">
        <v>37</v>
      </c>
      <c r="C91" s="66" t="s">
        <v>42</v>
      </c>
      <c r="D91" s="66">
        <v>4611</v>
      </c>
      <c r="E91" s="67">
        <v>6.9</v>
      </c>
      <c r="F91" s="66">
        <v>630</v>
      </c>
      <c r="G91" s="67">
        <v>13.7</v>
      </c>
    </row>
    <row r="92" spans="1:7" ht="15">
      <c r="A92" s="65" t="s">
        <v>53</v>
      </c>
      <c r="B92" s="66" t="s">
        <v>37</v>
      </c>
      <c r="C92" s="66" t="s">
        <v>43</v>
      </c>
      <c r="D92" s="66">
        <v>6503</v>
      </c>
      <c r="E92" s="67">
        <v>9.6999999999999993</v>
      </c>
      <c r="F92" s="66">
        <v>217</v>
      </c>
      <c r="G92" s="67">
        <v>3.3</v>
      </c>
    </row>
    <row r="93" spans="1:7" ht="15">
      <c r="A93" s="65" t="s">
        <v>53</v>
      </c>
      <c r="B93" s="66" t="s">
        <v>44</v>
      </c>
      <c r="C93" s="66" t="s">
        <v>45</v>
      </c>
      <c r="D93" s="66">
        <v>3687</v>
      </c>
      <c r="E93" s="67">
        <v>5.5</v>
      </c>
      <c r="F93" s="66">
        <v>2604</v>
      </c>
      <c r="G93" s="67">
        <v>70.599999999999994</v>
      </c>
    </row>
    <row r="94" spans="1:7" ht="15">
      <c r="A94" s="65" t="s">
        <v>53</v>
      </c>
      <c r="B94" s="66" t="s">
        <v>44</v>
      </c>
      <c r="C94" s="66" t="s">
        <v>46</v>
      </c>
      <c r="D94" s="66">
        <v>9392</v>
      </c>
      <c r="E94" s="67">
        <v>14</v>
      </c>
      <c r="F94" s="66">
        <v>5525</v>
      </c>
      <c r="G94" s="67">
        <v>58.8</v>
      </c>
    </row>
    <row r="95" spans="1:7" ht="15">
      <c r="A95" s="65" t="s">
        <v>53</v>
      </c>
      <c r="B95" s="66" t="s">
        <v>44</v>
      </c>
      <c r="C95" s="66" t="s">
        <v>47</v>
      </c>
      <c r="D95" s="66">
        <v>19361</v>
      </c>
      <c r="E95" s="67">
        <v>28.8</v>
      </c>
      <c r="F95" s="66">
        <v>7723</v>
      </c>
      <c r="G95" s="67">
        <v>39.9</v>
      </c>
    </row>
    <row r="96" spans="1:7" ht="15">
      <c r="A96" s="65" t="s">
        <v>53</v>
      </c>
      <c r="B96" s="66" t="s">
        <v>44</v>
      </c>
      <c r="C96" s="66" t="s">
        <v>48</v>
      </c>
      <c r="D96" s="66">
        <v>24822</v>
      </c>
      <c r="E96" s="67">
        <v>36.9</v>
      </c>
      <c r="F96" s="66">
        <v>5285</v>
      </c>
      <c r="G96" s="67">
        <v>21.3</v>
      </c>
    </row>
    <row r="97" spans="1:7" ht="15">
      <c r="A97" s="65" t="s">
        <v>53</v>
      </c>
      <c r="B97" s="66" t="s">
        <v>44</v>
      </c>
      <c r="C97" s="66" t="s">
        <v>49</v>
      </c>
      <c r="D97" s="66">
        <v>8312</v>
      </c>
      <c r="E97" s="67">
        <v>12.4</v>
      </c>
      <c r="F97" s="66">
        <v>973</v>
      </c>
      <c r="G97" s="67">
        <v>11.7</v>
      </c>
    </row>
    <row r="98" spans="1:7" ht="15">
      <c r="A98" s="65" t="s">
        <v>53</v>
      </c>
      <c r="B98" s="66" t="s">
        <v>44</v>
      </c>
      <c r="C98" s="66" t="s">
        <v>50</v>
      </c>
      <c r="D98" s="66">
        <v>1713</v>
      </c>
      <c r="E98" s="67">
        <v>2.5</v>
      </c>
      <c r="F98" s="66">
        <v>364</v>
      </c>
      <c r="G98" s="67">
        <v>21.2</v>
      </c>
    </row>
    <row r="99" spans="1:7" ht="15">
      <c r="A99" s="68"/>
      <c r="B99" s="69"/>
      <c r="C99" s="70"/>
      <c r="D99" s="70"/>
      <c r="E99" s="71"/>
      <c r="F99" s="70"/>
      <c r="G99" s="71"/>
    </row>
    <row r="100" spans="1:7" ht="15">
      <c r="A100" s="62" t="s">
        <v>54</v>
      </c>
      <c r="B100" s="63" t="s">
        <v>23</v>
      </c>
      <c r="C100" s="63" t="s">
        <v>23</v>
      </c>
      <c r="D100" s="63">
        <v>27092</v>
      </c>
      <c r="E100" s="64">
        <v>100</v>
      </c>
      <c r="F100" s="63">
        <v>7548</v>
      </c>
      <c r="G100" s="64">
        <v>27.9</v>
      </c>
    </row>
    <row r="101" spans="1:7" ht="15">
      <c r="A101" s="65" t="s">
        <v>54</v>
      </c>
      <c r="B101" s="66" t="s">
        <v>24</v>
      </c>
      <c r="C101" s="66" t="s">
        <v>25</v>
      </c>
      <c r="D101" s="66">
        <v>15125</v>
      </c>
      <c r="E101" s="67">
        <v>55.8</v>
      </c>
      <c r="F101" s="66">
        <v>3527</v>
      </c>
      <c r="G101" s="67">
        <v>23.3</v>
      </c>
    </row>
    <row r="102" spans="1:7" ht="15">
      <c r="A102" s="65" t="s">
        <v>54</v>
      </c>
      <c r="B102" s="66" t="s">
        <v>24</v>
      </c>
      <c r="C102" s="66" t="s">
        <v>26</v>
      </c>
      <c r="D102" s="66">
        <v>11967</v>
      </c>
      <c r="E102" s="67">
        <v>44.2</v>
      </c>
      <c r="F102" s="66">
        <v>4021</v>
      </c>
      <c r="G102" s="67">
        <v>33.6</v>
      </c>
    </row>
    <row r="103" spans="1:7" ht="15">
      <c r="A103" s="65" t="s">
        <v>54</v>
      </c>
      <c r="B103" s="66" t="s">
        <v>27</v>
      </c>
      <c r="C103" s="66" t="s">
        <v>28</v>
      </c>
      <c r="D103" s="66">
        <v>21582</v>
      </c>
      <c r="E103" s="67">
        <v>79.7</v>
      </c>
      <c r="F103" s="66">
        <v>6965</v>
      </c>
      <c r="G103" s="67">
        <v>32.299999999999997</v>
      </c>
    </row>
    <row r="104" spans="1:7" ht="15">
      <c r="A104" s="65" t="s">
        <v>54</v>
      </c>
      <c r="B104" s="66" t="s">
        <v>27</v>
      </c>
      <c r="C104" s="66" t="s">
        <v>29</v>
      </c>
      <c r="D104" s="66">
        <v>4298</v>
      </c>
      <c r="E104" s="67">
        <v>15.9</v>
      </c>
      <c r="F104" s="66">
        <v>485</v>
      </c>
      <c r="G104" s="67">
        <v>11.3</v>
      </c>
    </row>
    <row r="105" spans="1:7" ht="15">
      <c r="A105" s="65" t="s">
        <v>54</v>
      </c>
      <c r="B105" s="66" t="s">
        <v>27</v>
      </c>
      <c r="C105" s="66" t="s">
        <v>30</v>
      </c>
      <c r="D105" s="66">
        <v>1212</v>
      </c>
      <c r="E105" s="67">
        <v>4.5</v>
      </c>
      <c r="F105" s="66">
        <v>98</v>
      </c>
      <c r="G105" s="67">
        <v>8.1</v>
      </c>
    </row>
    <row r="106" spans="1:7" ht="15">
      <c r="A106" s="65" t="s">
        <v>54</v>
      </c>
      <c r="B106" s="66" t="s">
        <v>31</v>
      </c>
      <c r="C106" s="66" t="s">
        <v>32</v>
      </c>
      <c r="D106" s="66">
        <v>8810</v>
      </c>
      <c r="E106" s="67">
        <v>32.5</v>
      </c>
      <c r="F106" s="66">
        <v>2932</v>
      </c>
      <c r="G106" s="67">
        <v>33.299999999999997</v>
      </c>
    </row>
    <row r="107" spans="1:7" ht="15">
      <c r="A107" s="65" t="s">
        <v>54</v>
      </c>
      <c r="B107" s="66" t="s">
        <v>31</v>
      </c>
      <c r="C107" s="66" t="s">
        <v>33</v>
      </c>
      <c r="D107" s="66">
        <v>3805</v>
      </c>
      <c r="E107" s="67">
        <v>14</v>
      </c>
      <c r="F107" s="66">
        <v>1118</v>
      </c>
      <c r="G107" s="67">
        <v>29.4</v>
      </c>
    </row>
    <row r="108" spans="1:7" ht="15">
      <c r="A108" s="65" t="s">
        <v>54</v>
      </c>
      <c r="B108" s="66" t="s">
        <v>31</v>
      </c>
      <c r="C108" s="66" t="s">
        <v>34</v>
      </c>
      <c r="D108" s="66">
        <v>6893</v>
      </c>
      <c r="E108" s="67">
        <v>25.4</v>
      </c>
      <c r="F108" s="66">
        <v>1814</v>
      </c>
      <c r="G108" s="67">
        <v>26.3</v>
      </c>
    </row>
    <row r="109" spans="1:7" ht="15">
      <c r="A109" s="65" t="s">
        <v>54</v>
      </c>
      <c r="B109" s="66" t="s">
        <v>31</v>
      </c>
      <c r="C109" s="66" t="s">
        <v>35</v>
      </c>
      <c r="D109" s="66">
        <v>6273</v>
      </c>
      <c r="E109" s="67">
        <v>23.2</v>
      </c>
      <c r="F109" s="66">
        <v>1391</v>
      </c>
      <c r="G109" s="67">
        <v>22.2</v>
      </c>
    </row>
    <row r="110" spans="1:7" ht="15">
      <c r="A110" s="65" t="s">
        <v>54</v>
      </c>
      <c r="B110" s="66" t="s">
        <v>31</v>
      </c>
      <c r="C110" s="66" t="s">
        <v>36</v>
      </c>
      <c r="D110" s="66">
        <v>1311</v>
      </c>
      <c r="E110" s="67">
        <v>4.8</v>
      </c>
      <c r="F110" s="66">
        <v>293</v>
      </c>
      <c r="G110" s="67">
        <v>22.3</v>
      </c>
    </row>
    <row r="111" spans="1:7" ht="15">
      <c r="A111" s="65" t="s">
        <v>54</v>
      </c>
      <c r="B111" s="66" t="s">
        <v>37</v>
      </c>
      <c r="C111" s="66" t="s">
        <v>38</v>
      </c>
      <c r="D111" s="66">
        <v>90</v>
      </c>
      <c r="E111" s="67">
        <v>0.3</v>
      </c>
      <c r="F111" s="66">
        <v>25</v>
      </c>
      <c r="G111" s="67">
        <v>27.8</v>
      </c>
    </row>
    <row r="112" spans="1:7" ht="15">
      <c r="A112" s="65" t="s">
        <v>54</v>
      </c>
      <c r="B112" s="66" t="s">
        <v>37</v>
      </c>
      <c r="C112" s="66" t="s">
        <v>39</v>
      </c>
      <c r="D112" s="66">
        <v>918</v>
      </c>
      <c r="E112" s="67">
        <v>3.4</v>
      </c>
      <c r="F112" s="66">
        <v>177</v>
      </c>
      <c r="G112" s="67">
        <v>19.3</v>
      </c>
    </row>
    <row r="113" spans="1:7" ht="15">
      <c r="A113" s="65" t="s">
        <v>54</v>
      </c>
      <c r="B113" s="66" t="s">
        <v>37</v>
      </c>
      <c r="C113" s="66" t="s">
        <v>40</v>
      </c>
      <c r="D113" s="66">
        <v>22102</v>
      </c>
      <c r="E113" s="67">
        <v>81.599999999999994</v>
      </c>
      <c r="F113" s="66">
        <v>7172</v>
      </c>
      <c r="G113" s="67">
        <v>32.4</v>
      </c>
    </row>
    <row r="114" spans="1:7" ht="15">
      <c r="A114" s="65" t="s">
        <v>54</v>
      </c>
      <c r="B114" s="66" t="s">
        <v>37</v>
      </c>
      <c r="C114" s="66" t="s">
        <v>41</v>
      </c>
      <c r="D114" s="66">
        <v>216</v>
      </c>
      <c r="E114" s="67">
        <v>0.8</v>
      </c>
      <c r="F114" s="66">
        <v>6</v>
      </c>
      <c r="G114" s="67">
        <v>2.8</v>
      </c>
    </row>
    <row r="115" spans="1:7" ht="15">
      <c r="A115" s="65" t="s">
        <v>54</v>
      </c>
      <c r="B115" s="66" t="s">
        <v>37</v>
      </c>
      <c r="C115" s="66" t="s">
        <v>42</v>
      </c>
      <c r="D115" s="66">
        <v>2958</v>
      </c>
      <c r="E115" s="67">
        <v>10.9</v>
      </c>
      <c r="F115" s="66">
        <v>158</v>
      </c>
      <c r="G115" s="67">
        <v>5.3</v>
      </c>
    </row>
    <row r="116" spans="1:7" ht="15">
      <c r="A116" s="65" t="s">
        <v>54</v>
      </c>
      <c r="B116" s="66" t="s">
        <v>37</v>
      </c>
      <c r="C116" s="66" t="s">
        <v>43</v>
      </c>
      <c r="D116" s="66">
        <v>808</v>
      </c>
      <c r="E116" s="67">
        <v>3</v>
      </c>
      <c r="F116" s="66">
        <v>10</v>
      </c>
      <c r="G116" s="67">
        <v>1.2</v>
      </c>
    </row>
    <row r="117" spans="1:7" ht="15">
      <c r="A117" s="65" t="s">
        <v>54</v>
      </c>
      <c r="B117" s="66" t="s">
        <v>44</v>
      </c>
      <c r="C117" s="66" t="s">
        <v>45</v>
      </c>
      <c r="D117" s="66">
        <v>1865</v>
      </c>
      <c r="E117" s="67">
        <v>6.9</v>
      </c>
      <c r="F117" s="66">
        <v>1061</v>
      </c>
      <c r="G117" s="67">
        <v>56.9</v>
      </c>
    </row>
    <row r="118" spans="1:7" ht="15">
      <c r="A118" s="65" t="s">
        <v>54</v>
      </c>
      <c r="B118" s="66" t="s">
        <v>44</v>
      </c>
      <c r="C118" s="66" t="s">
        <v>46</v>
      </c>
      <c r="D118" s="66">
        <v>4245</v>
      </c>
      <c r="E118" s="67">
        <v>15.7</v>
      </c>
      <c r="F118" s="66">
        <v>2101</v>
      </c>
      <c r="G118" s="67">
        <v>49.5</v>
      </c>
    </row>
    <row r="119" spans="1:7" ht="15">
      <c r="A119" s="65" t="s">
        <v>54</v>
      </c>
      <c r="B119" s="66" t="s">
        <v>44</v>
      </c>
      <c r="C119" s="66" t="s">
        <v>47</v>
      </c>
      <c r="D119" s="66">
        <v>7346</v>
      </c>
      <c r="E119" s="67">
        <v>27.1</v>
      </c>
      <c r="F119" s="66">
        <v>2654</v>
      </c>
      <c r="G119" s="67">
        <v>36.1</v>
      </c>
    </row>
    <row r="120" spans="1:7" ht="15">
      <c r="A120" s="65" t="s">
        <v>54</v>
      </c>
      <c r="B120" s="66" t="s">
        <v>44</v>
      </c>
      <c r="C120" s="66" t="s">
        <v>48</v>
      </c>
      <c r="D120" s="66">
        <v>9066</v>
      </c>
      <c r="E120" s="67">
        <v>33.5</v>
      </c>
      <c r="F120" s="66">
        <v>1356</v>
      </c>
      <c r="G120" s="67">
        <v>15</v>
      </c>
    </row>
    <row r="121" spans="1:7" ht="15">
      <c r="A121" s="65" t="s">
        <v>54</v>
      </c>
      <c r="B121" s="66" t="s">
        <v>44</v>
      </c>
      <c r="C121" s="66" t="s">
        <v>49</v>
      </c>
      <c r="D121" s="66">
        <v>3767</v>
      </c>
      <c r="E121" s="67">
        <v>13.9</v>
      </c>
      <c r="F121" s="66">
        <v>195</v>
      </c>
      <c r="G121" s="67">
        <v>5.2</v>
      </c>
    </row>
    <row r="122" spans="1:7" ht="15">
      <c r="A122" s="65" t="s">
        <v>54</v>
      </c>
      <c r="B122" s="66" t="s">
        <v>44</v>
      </c>
      <c r="C122" s="66" t="s">
        <v>50</v>
      </c>
      <c r="D122" s="66">
        <v>803</v>
      </c>
      <c r="E122" s="67">
        <v>3</v>
      </c>
      <c r="F122" s="66">
        <v>181</v>
      </c>
      <c r="G122" s="67">
        <v>22.5</v>
      </c>
    </row>
    <row r="123" spans="1:7" ht="15">
      <c r="A123" s="68"/>
      <c r="B123" s="69"/>
      <c r="C123" s="70"/>
      <c r="D123" s="70"/>
      <c r="E123" s="71"/>
      <c r="F123" s="70"/>
      <c r="G123" s="71"/>
    </row>
    <row r="124" spans="1:7" ht="15">
      <c r="A124" s="62" t="s">
        <v>55</v>
      </c>
      <c r="B124" s="63" t="s">
        <v>23</v>
      </c>
      <c r="C124" s="63" t="s">
        <v>23</v>
      </c>
      <c r="D124" s="63">
        <v>14477</v>
      </c>
      <c r="E124" s="64">
        <v>100</v>
      </c>
      <c r="F124" s="63">
        <v>4472</v>
      </c>
      <c r="G124" s="64">
        <v>30.9</v>
      </c>
    </row>
    <row r="125" spans="1:7" ht="15">
      <c r="A125" s="65" t="s">
        <v>55</v>
      </c>
      <c r="B125" s="66" t="s">
        <v>24</v>
      </c>
      <c r="C125" s="66" t="s">
        <v>25</v>
      </c>
      <c r="D125" s="66">
        <v>10590</v>
      </c>
      <c r="E125" s="67">
        <v>73.2</v>
      </c>
      <c r="F125" s="66">
        <v>2855</v>
      </c>
      <c r="G125" s="67">
        <v>27</v>
      </c>
    </row>
    <row r="126" spans="1:7" ht="15">
      <c r="A126" s="65" t="s">
        <v>55</v>
      </c>
      <c r="B126" s="66" t="s">
        <v>24</v>
      </c>
      <c r="C126" s="66" t="s">
        <v>26</v>
      </c>
      <c r="D126" s="66">
        <v>3887</v>
      </c>
      <c r="E126" s="67">
        <v>26.8</v>
      </c>
      <c r="F126" s="66">
        <v>1617</v>
      </c>
      <c r="G126" s="67">
        <v>41.6</v>
      </c>
    </row>
    <row r="127" spans="1:7" ht="15">
      <c r="A127" s="65" t="s">
        <v>55</v>
      </c>
      <c r="B127" s="66" t="s">
        <v>27</v>
      </c>
      <c r="C127" s="66" t="s">
        <v>28</v>
      </c>
      <c r="D127" s="66">
        <v>11305</v>
      </c>
      <c r="E127" s="67">
        <v>78.099999999999994</v>
      </c>
      <c r="F127" s="66">
        <v>3978</v>
      </c>
      <c r="G127" s="67">
        <v>35.200000000000003</v>
      </c>
    </row>
    <row r="128" spans="1:7" ht="15">
      <c r="A128" s="65" t="s">
        <v>55</v>
      </c>
      <c r="B128" s="66" t="s">
        <v>27</v>
      </c>
      <c r="C128" s="66" t="s">
        <v>29</v>
      </c>
      <c r="D128" s="66">
        <v>2701</v>
      </c>
      <c r="E128" s="67">
        <v>18.7</v>
      </c>
      <c r="F128" s="66">
        <v>452</v>
      </c>
      <c r="G128" s="67">
        <v>16.7</v>
      </c>
    </row>
    <row r="129" spans="1:7" ht="15">
      <c r="A129" s="65" t="s">
        <v>55</v>
      </c>
      <c r="B129" s="66" t="s">
        <v>27</v>
      </c>
      <c r="C129" s="66" t="s">
        <v>30</v>
      </c>
      <c r="D129" s="66">
        <v>471</v>
      </c>
      <c r="E129" s="67">
        <v>3.3</v>
      </c>
      <c r="F129" s="66">
        <v>42</v>
      </c>
      <c r="G129" s="67">
        <v>8.9</v>
      </c>
    </row>
    <row r="130" spans="1:7" ht="15">
      <c r="A130" s="65" t="s">
        <v>55</v>
      </c>
      <c r="B130" s="66" t="s">
        <v>31</v>
      </c>
      <c r="C130" s="66" t="s">
        <v>32</v>
      </c>
      <c r="D130" s="66">
        <v>4203</v>
      </c>
      <c r="E130" s="67">
        <v>29</v>
      </c>
      <c r="F130" s="66">
        <v>1518</v>
      </c>
      <c r="G130" s="67">
        <v>36.1</v>
      </c>
    </row>
    <row r="131" spans="1:7" ht="15">
      <c r="A131" s="65" t="s">
        <v>55</v>
      </c>
      <c r="B131" s="66" t="s">
        <v>31</v>
      </c>
      <c r="C131" s="66" t="s">
        <v>33</v>
      </c>
      <c r="D131" s="66">
        <v>2380</v>
      </c>
      <c r="E131" s="67">
        <v>16.399999999999999</v>
      </c>
      <c r="F131" s="66">
        <v>813</v>
      </c>
      <c r="G131" s="67">
        <v>34.200000000000003</v>
      </c>
    </row>
    <row r="132" spans="1:7" ht="15">
      <c r="A132" s="65" t="s">
        <v>55</v>
      </c>
      <c r="B132" s="66" t="s">
        <v>31</v>
      </c>
      <c r="C132" s="66" t="s">
        <v>34</v>
      </c>
      <c r="D132" s="66">
        <v>4191</v>
      </c>
      <c r="E132" s="67">
        <v>28.9</v>
      </c>
      <c r="F132" s="66">
        <v>1233</v>
      </c>
      <c r="G132" s="67">
        <v>29.4</v>
      </c>
    </row>
    <row r="133" spans="1:7" ht="15">
      <c r="A133" s="65" t="s">
        <v>55</v>
      </c>
      <c r="B133" s="66" t="s">
        <v>31</v>
      </c>
      <c r="C133" s="66" t="s">
        <v>35</v>
      </c>
      <c r="D133" s="66">
        <v>3305</v>
      </c>
      <c r="E133" s="67">
        <v>22.8</v>
      </c>
      <c r="F133" s="66">
        <v>815</v>
      </c>
      <c r="G133" s="67">
        <v>24.7</v>
      </c>
    </row>
    <row r="134" spans="1:7" ht="15">
      <c r="A134" s="65" t="s">
        <v>55</v>
      </c>
      <c r="B134" s="66" t="s">
        <v>31</v>
      </c>
      <c r="C134" s="66" t="s">
        <v>36</v>
      </c>
      <c r="D134" s="66">
        <v>398</v>
      </c>
      <c r="E134" s="67">
        <v>2.7</v>
      </c>
      <c r="F134" s="66">
        <v>93</v>
      </c>
      <c r="G134" s="67">
        <v>23.4</v>
      </c>
    </row>
    <row r="135" spans="1:7" ht="15">
      <c r="A135" s="65" t="s">
        <v>55</v>
      </c>
      <c r="B135" s="66" t="s">
        <v>37</v>
      </c>
      <c r="C135" s="66" t="s">
        <v>38</v>
      </c>
      <c r="D135" s="66">
        <v>324</v>
      </c>
      <c r="E135" s="67">
        <v>2.2000000000000002</v>
      </c>
      <c r="F135" s="66">
        <v>70</v>
      </c>
      <c r="G135" s="67">
        <v>21.6</v>
      </c>
    </row>
    <row r="136" spans="1:7" ht="15">
      <c r="A136" s="65" t="s">
        <v>55</v>
      </c>
      <c r="B136" s="66" t="s">
        <v>37</v>
      </c>
      <c r="C136" s="66" t="s">
        <v>39</v>
      </c>
      <c r="D136" s="66">
        <v>3581</v>
      </c>
      <c r="E136" s="67">
        <v>24.7</v>
      </c>
      <c r="F136" s="66">
        <v>1063</v>
      </c>
      <c r="G136" s="67">
        <v>29.7</v>
      </c>
    </row>
    <row r="137" spans="1:7" ht="15">
      <c r="A137" s="65" t="s">
        <v>55</v>
      </c>
      <c r="B137" s="66" t="s">
        <v>37</v>
      </c>
      <c r="C137" s="66" t="s">
        <v>40</v>
      </c>
      <c r="D137" s="66">
        <v>6762</v>
      </c>
      <c r="E137" s="67">
        <v>46.7</v>
      </c>
      <c r="F137" s="66">
        <v>3021</v>
      </c>
      <c r="G137" s="67">
        <v>44.7</v>
      </c>
    </row>
    <row r="138" spans="1:7" ht="15">
      <c r="A138" s="65" t="s">
        <v>55</v>
      </c>
      <c r="B138" s="66" t="s">
        <v>37</v>
      </c>
      <c r="C138" s="66" t="s">
        <v>41</v>
      </c>
      <c r="D138" s="66">
        <v>1123</v>
      </c>
      <c r="E138" s="67">
        <v>7.8</v>
      </c>
      <c r="F138" s="66">
        <v>84</v>
      </c>
      <c r="G138" s="67">
        <v>7.5</v>
      </c>
    </row>
    <row r="139" spans="1:7" ht="15">
      <c r="A139" s="65" t="s">
        <v>55</v>
      </c>
      <c r="B139" s="66" t="s">
        <v>37</v>
      </c>
      <c r="C139" s="66" t="s">
        <v>42</v>
      </c>
      <c r="D139" s="66">
        <v>1673</v>
      </c>
      <c r="E139" s="67">
        <v>11.6</v>
      </c>
      <c r="F139" s="66">
        <v>206</v>
      </c>
      <c r="G139" s="67">
        <v>12.3</v>
      </c>
    </row>
    <row r="140" spans="1:7" ht="15">
      <c r="A140" s="65" t="s">
        <v>55</v>
      </c>
      <c r="B140" s="66" t="s">
        <v>37</v>
      </c>
      <c r="C140" s="66" t="s">
        <v>43</v>
      </c>
      <c r="D140" s="66">
        <v>1014</v>
      </c>
      <c r="E140" s="67">
        <v>7</v>
      </c>
      <c r="F140" s="66">
        <v>28</v>
      </c>
      <c r="G140" s="67">
        <v>2.8</v>
      </c>
    </row>
    <row r="141" spans="1:7" ht="15">
      <c r="A141" s="65" t="s">
        <v>55</v>
      </c>
      <c r="B141" s="66" t="s">
        <v>44</v>
      </c>
      <c r="C141" s="66" t="s">
        <v>45</v>
      </c>
      <c r="D141" s="66">
        <v>298</v>
      </c>
      <c r="E141" s="67">
        <v>2.1</v>
      </c>
      <c r="F141" s="66">
        <v>182</v>
      </c>
      <c r="G141" s="67">
        <v>61.1</v>
      </c>
    </row>
    <row r="142" spans="1:7" ht="15">
      <c r="A142" s="65" t="s">
        <v>55</v>
      </c>
      <c r="B142" s="66" t="s">
        <v>44</v>
      </c>
      <c r="C142" s="66" t="s">
        <v>46</v>
      </c>
      <c r="D142" s="66">
        <v>1182</v>
      </c>
      <c r="E142" s="67">
        <v>8.1999999999999993</v>
      </c>
      <c r="F142" s="66">
        <v>690</v>
      </c>
      <c r="G142" s="67">
        <v>58.4</v>
      </c>
    </row>
    <row r="143" spans="1:7" ht="15">
      <c r="A143" s="65" t="s">
        <v>55</v>
      </c>
      <c r="B143" s="66" t="s">
        <v>44</v>
      </c>
      <c r="C143" s="66" t="s">
        <v>47</v>
      </c>
      <c r="D143" s="66">
        <v>3804</v>
      </c>
      <c r="E143" s="67">
        <v>26.3</v>
      </c>
      <c r="F143" s="66">
        <v>1666</v>
      </c>
      <c r="G143" s="67">
        <v>43.8</v>
      </c>
    </row>
    <row r="144" spans="1:7" ht="15">
      <c r="A144" s="65" t="s">
        <v>55</v>
      </c>
      <c r="B144" s="66" t="s">
        <v>44</v>
      </c>
      <c r="C144" s="66" t="s">
        <v>48</v>
      </c>
      <c r="D144" s="66">
        <v>6256</v>
      </c>
      <c r="E144" s="67">
        <v>43.2</v>
      </c>
      <c r="F144" s="66">
        <v>1550</v>
      </c>
      <c r="G144" s="67">
        <v>24.8</v>
      </c>
    </row>
    <row r="145" spans="1:7" ht="15">
      <c r="A145" s="65" t="s">
        <v>55</v>
      </c>
      <c r="B145" s="66" t="s">
        <v>44</v>
      </c>
      <c r="C145" s="66" t="s">
        <v>49</v>
      </c>
      <c r="D145" s="66">
        <v>2577</v>
      </c>
      <c r="E145" s="67">
        <v>17.8</v>
      </c>
      <c r="F145" s="66">
        <v>311</v>
      </c>
      <c r="G145" s="67">
        <v>12.1</v>
      </c>
    </row>
    <row r="146" spans="1:7" ht="15">
      <c r="A146" s="65" t="s">
        <v>55</v>
      </c>
      <c r="B146" s="66" t="s">
        <v>44</v>
      </c>
      <c r="C146" s="66" t="s">
        <v>50</v>
      </c>
      <c r="D146" s="66">
        <v>360</v>
      </c>
      <c r="E146" s="67">
        <v>2.5</v>
      </c>
      <c r="F146" s="66">
        <v>73</v>
      </c>
      <c r="G146" s="67">
        <v>20.3</v>
      </c>
    </row>
    <row r="148" spans="1:7" s="55" customFormat="1" ht="15">
      <c r="A148" s="53" t="s">
        <v>128</v>
      </c>
      <c r="B148" s="54"/>
    </row>
    <row r="149" spans="1:7" s="55" customFormat="1" ht="15">
      <c r="A149" s="56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/>
  </sheetViews>
  <sheetFormatPr baseColWidth="10" defaultRowHeight="12.75"/>
  <cols>
    <col min="1" max="1" width="58" style="1" customWidth="1"/>
    <col min="2" max="2" width="53.7109375" style="1" customWidth="1"/>
    <col min="3" max="3" width="21.85546875" style="1" customWidth="1"/>
    <col min="4" max="4" width="18" style="1" bestFit="1" customWidth="1"/>
    <col min="5" max="5" width="14.42578125" style="1" bestFit="1" customWidth="1"/>
    <col min="6" max="6" width="17.42578125" style="1" bestFit="1" customWidth="1"/>
    <col min="7" max="16384" width="11.42578125" style="1"/>
  </cols>
  <sheetData>
    <row r="1" spans="1:6" ht="18.75">
      <c r="A1" s="57" t="s">
        <v>140</v>
      </c>
    </row>
    <row r="2" spans="1:6" s="46" customFormat="1" ht="23.25" customHeight="1">
      <c r="A2" s="47"/>
    </row>
    <row r="3" spans="1:6" ht="45">
      <c r="A3" s="58" t="s">
        <v>85</v>
      </c>
      <c r="B3" s="59" t="s">
        <v>86</v>
      </c>
      <c r="C3" s="60" t="s">
        <v>169</v>
      </c>
      <c r="D3" s="61" t="s">
        <v>84</v>
      </c>
      <c r="E3" s="58" t="s">
        <v>58</v>
      </c>
      <c r="F3" s="58" t="s">
        <v>59</v>
      </c>
    </row>
    <row r="4" spans="1:6" ht="15">
      <c r="A4" s="63" t="s">
        <v>23</v>
      </c>
      <c r="B4" s="63" t="s">
        <v>23</v>
      </c>
      <c r="C4" s="63">
        <v>158662</v>
      </c>
      <c r="D4" s="64">
        <v>100</v>
      </c>
      <c r="E4" s="63">
        <v>126507</v>
      </c>
      <c r="F4" s="64">
        <v>79.7</v>
      </c>
    </row>
    <row r="5" spans="1:6" ht="15">
      <c r="A5" s="69"/>
      <c r="B5" s="70"/>
      <c r="C5" s="70"/>
      <c r="D5" s="71"/>
      <c r="E5" s="70"/>
      <c r="F5" s="71"/>
    </row>
    <row r="6" spans="1:6" ht="15">
      <c r="A6" s="66" t="s">
        <v>24</v>
      </c>
      <c r="B6" s="66" t="s">
        <v>25</v>
      </c>
      <c r="C6" s="66">
        <v>61417</v>
      </c>
      <c r="D6" s="67">
        <v>38.700000000000003</v>
      </c>
      <c r="E6" s="66">
        <v>46664</v>
      </c>
      <c r="F6" s="67">
        <v>76</v>
      </c>
    </row>
    <row r="7" spans="1:6" ht="15">
      <c r="A7" s="66" t="s">
        <v>24</v>
      </c>
      <c r="B7" s="66" t="s">
        <v>26</v>
      </c>
      <c r="C7" s="66">
        <v>97245</v>
      </c>
      <c r="D7" s="67">
        <v>61.3</v>
      </c>
      <c r="E7" s="66">
        <v>79843</v>
      </c>
      <c r="F7" s="67">
        <v>82.1</v>
      </c>
    </row>
    <row r="8" spans="1:6" ht="15">
      <c r="A8" s="66" t="s">
        <v>118</v>
      </c>
      <c r="B8" s="66" t="s">
        <v>28</v>
      </c>
      <c r="C8" s="66">
        <v>117145</v>
      </c>
      <c r="D8" s="67">
        <v>73.8</v>
      </c>
      <c r="E8" s="66">
        <v>98170</v>
      </c>
      <c r="F8" s="67">
        <v>83.8</v>
      </c>
    </row>
    <row r="9" spans="1:6" ht="15">
      <c r="A9" s="66" t="s">
        <v>118</v>
      </c>
      <c r="B9" s="66" t="s">
        <v>29</v>
      </c>
      <c r="C9" s="66">
        <v>18551</v>
      </c>
      <c r="D9" s="67">
        <v>11.7</v>
      </c>
      <c r="E9" s="66">
        <v>13706</v>
      </c>
      <c r="F9" s="67">
        <v>73.900000000000006</v>
      </c>
    </row>
    <row r="10" spans="1:6" ht="15">
      <c r="A10" s="66" t="s">
        <v>118</v>
      </c>
      <c r="B10" s="66" t="s">
        <v>30</v>
      </c>
      <c r="C10" s="66">
        <v>4523</v>
      </c>
      <c r="D10" s="67">
        <v>2.9</v>
      </c>
      <c r="E10" s="66">
        <v>2826</v>
      </c>
      <c r="F10" s="67">
        <v>62.5</v>
      </c>
    </row>
    <row r="11" spans="1:6" ht="15">
      <c r="A11" s="66" t="s">
        <v>118</v>
      </c>
      <c r="B11" s="66" t="s">
        <v>60</v>
      </c>
      <c r="C11" s="66">
        <v>18443</v>
      </c>
      <c r="D11" s="67">
        <v>11.6</v>
      </c>
      <c r="E11" s="66">
        <v>11805</v>
      </c>
      <c r="F11" s="67">
        <v>64</v>
      </c>
    </row>
    <row r="12" spans="1:6" ht="15">
      <c r="A12" s="66" t="s">
        <v>119</v>
      </c>
      <c r="B12" s="66" t="s">
        <v>61</v>
      </c>
      <c r="C12" s="66">
        <v>73617</v>
      </c>
      <c r="D12" s="67">
        <v>46.4</v>
      </c>
      <c r="E12" s="66">
        <v>64508</v>
      </c>
      <c r="F12" s="67">
        <v>87.6</v>
      </c>
    </row>
    <row r="13" spans="1:6" ht="15">
      <c r="A13" s="66" t="s">
        <v>119</v>
      </c>
      <c r="B13" s="66" t="s">
        <v>62</v>
      </c>
      <c r="C13" s="66">
        <v>34991</v>
      </c>
      <c r="D13" s="67">
        <v>22.1</v>
      </c>
      <c r="E13" s="66">
        <v>28288</v>
      </c>
      <c r="F13" s="67">
        <v>80.8</v>
      </c>
    </row>
    <row r="14" spans="1:6" ht="15">
      <c r="A14" s="66" t="s">
        <v>119</v>
      </c>
      <c r="B14" s="66" t="s">
        <v>63</v>
      </c>
      <c r="C14" s="66">
        <v>31611</v>
      </c>
      <c r="D14" s="67">
        <v>19.899999999999999</v>
      </c>
      <c r="E14" s="66">
        <v>21906</v>
      </c>
      <c r="F14" s="67">
        <v>69.3</v>
      </c>
    </row>
    <row r="15" spans="1:6" ht="15">
      <c r="A15" s="66" t="s">
        <v>119</v>
      </c>
      <c r="B15" s="66" t="s">
        <v>60</v>
      </c>
      <c r="C15" s="66">
        <v>18443</v>
      </c>
      <c r="D15" s="67">
        <v>11.6</v>
      </c>
      <c r="E15" s="66">
        <v>11805</v>
      </c>
      <c r="F15" s="67">
        <v>64</v>
      </c>
    </row>
    <row r="16" spans="1:6" ht="15">
      <c r="A16" s="66" t="s">
        <v>64</v>
      </c>
      <c r="B16" s="66" t="s">
        <v>38</v>
      </c>
      <c r="C16" s="66">
        <v>27198</v>
      </c>
      <c r="D16" s="67">
        <v>17.100000000000001</v>
      </c>
      <c r="E16" s="66">
        <v>21860</v>
      </c>
      <c r="F16" s="67">
        <v>80.400000000000006</v>
      </c>
    </row>
    <row r="17" spans="1:6" ht="15">
      <c r="A17" s="66" t="s">
        <v>64</v>
      </c>
      <c r="B17" s="66" t="s">
        <v>39</v>
      </c>
      <c r="C17" s="66">
        <v>42292</v>
      </c>
      <c r="D17" s="67">
        <v>26.7</v>
      </c>
      <c r="E17" s="66">
        <v>36068</v>
      </c>
      <c r="F17" s="67">
        <v>85.3</v>
      </c>
    </row>
    <row r="18" spans="1:6" ht="15">
      <c r="A18" s="66" t="s">
        <v>64</v>
      </c>
      <c r="B18" s="66" t="s">
        <v>40</v>
      </c>
      <c r="C18" s="66">
        <v>55640</v>
      </c>
      <c r="D18" s="67">
        <v>35.1</v>
      </c>
      <c r="E18" s="66">
        <v>45772</v>
      </c>
      <c r="F18" s="67">
        <v>82.3</v>
      </c>
    </row>
    <row r="19" spans="1:6" ht="15">
      <c r="A19" s="66" t="s">
        <v>64</v>
      </c>
      <c r="B19" s="66" t="s">
        <v>65</v>
      </c>
      <c r="C19" s="66">
        <v>125130</v>
      </c>
      <c r="D19" s="67">
        <v>78.900000000000006</v>
      </c>
      <c r="E19" s="66">
        <v>103700</v>
      </c>
      <c r="F19" s="67">
        <v>82.9</v>
      </c>
    </row>
    <row r="20" spans="1:6" ht="15">
      <c r="A20" s="66" t="s">
        <v>64</v>
      </c>
      <c r="B20" s="66" t="s">
        <v>41</v>
      </c>
      <c r="C20" s="66">
        <v>6280</v>
      </c>
      <c r="D20" s="67">
        <v>4</v>
      </c>
      <c r="E20" s="66">
        <v>4575</v>
      </c>
      <c r="F20" s="67">
        <v>72.900000000000006</v>
      </c>
    </row>
    <row r="21" spans="1:6" ht="15">
      <c r="A21" s="66" t="s">
        <v>64</v>
      </c>
      <c r="B21" s="66" t="s">
        <v>42</v>
      </c>
      <c r="C21" s="66">
        <v>6138</v>
      </c>
      <c r="D21" s="67">
        <v>3.9</v>
      </c>
      <c r="E21" s="66">
        <v>4592</v>
      </c>
      <c r="F21" s="67">
        <v>74.8</v>
      </c>
    </row>
    <row r="22" spans="1:6" ht="15">
      <c r="A22" s="66" t="s">
        <v>64</v>
      </c>
      <c r="B22" s="66" t="s">
        <v>66</v>
      </c>
      <c r="C22" s="66">
        <v>12418</v>
      </c>
      <c r="D22" s="67">
        <v>7.8</v>
      </c>
      <c r="E22" s="66">
        <v>9167</v>
      </c>
      <c r="F22" s="67">
        <v>73.8</v>
      </c>
    </row>
    <row r="23" spans="1:6" ht="15">
      <c r="A23" s="66" t="s">
        <v>64</v>
      </c>
      <c r="B23" s="66" t="s">
        <v>67</v>
      </c>
      <c r="C23" s="66">
        <v>2671</v>
      </c>
      <c r="D23" s="67">
        <v>1.7</v>
      </c>
      <c r="E23" s="66">
        <v>1835</v>
      </c>
      <c r="F23" s="67">
        <v>68.7</v>
      </c>
    </row>
    <row r="24" spans="1:6" ht="15">
      <c r="A24" s="66" t="s">
        <v>64</v>
      </c>
      <c r="B24" s="66" t="s">
        <v>68</v>
      </c>
      <c r="C24" s="66">
        <v>140219</v>
      </c>
      <c r="D24" s="67">
        <v>88.4</v>
      </c>
      <c r="E24" s="66">
        <v>114702</v>
      </c>
      <c r="F24" s="67">
        <v>81.8</v>
      </c>
    </row>
    <row r="25" spans="1:6" ht="15">
      <c r="A25" s="66" t="s">
        <v>64</v>
      </c>
      <c r="B25" s="66" t="s">
        <v>69</v>
      </c>
      <c r="C25" s="66">
        <v>18443</v>
      </c>
      <c r="D25" s="67">
        <v>11.6</v>
      </c>
      <c r="E25" s="66">
        <v>11805</v>
      </c>
      <c r="F25" s="67">
        <v>64</v>
      </c>
    </row>
    <row r="26" spans="1:6" ht="15">
      <c r="A26" s="66" t="s">
        <v>44</v>
      </c>
      <c r="B26" s="66" t="s">
        <v>45</v>
      </c>
      <c r="C26" s="66">
        <v>15386</v>
      </c>
      <c r="D26" s="67">
        <v>9.6999999999999993</v>
      </c>
      <c r="E26" s="66">
        <v>13617</v>
      </c>
      <c r="F26" s="67">
        <v>88.5</v>
      </c>
    </row>
    <row r="27" spans="1:6" ht="15">
      <c r="A27" s="66" t="s">
        <v>44</v>
      </c>
      <c r="B27" s="66" t="s">
        <v>46</v>
      </c>
      <c r="C27" s="66">
        <v>28732</v>
      </c>
      <c r="D27" s="67">
        <v>18.100000000000001</v>
      </c>
      <c r="E27" s="66">
        <v>25251</v>
      </c>
      <c r="F27" s="67">
        <v>87.9</v>
      </c>
    </row>
    <row r="28" spans="1:6" ht="15">
      <c r="A28" s="66" t="s">
        <v>44</v>
      </c>
      <c r="B28" s="66" t="s">
        <v>47</v>
      </c>
      <c r="C28" s="66">
        <v>43104</v>
      </c>
      <c r="D28" s="67">
        <v>27.2</v>
      </c>
      <c r="E28" s="66">
        <v>36232</v>
      </c>
      <c r="F28" s="67">
        <v>84.1</v>
      </c>
    </row>
    <row r="29" spans="1:6" ht="15">
      <c r="A29" s="66" t="s">
        <v>44</v>
      </c>
      <c r="B29" s="66" t="s">
        <v>48</v>
      </c>
      <c r="C29" s="66">
        <v>36740</v>
      </c>
      <c r="D29" s="67">
        <v>23.2</v>
      </c>
      <c r="E29" s="66">
        <v>28576</v>
      </c>
      <c r="F29" s="67">
        <v>77.8</v>
      </c>
    </row>
    <row r="30" spans="1:6" ht="15">
      <c r="A30" s="66" t="s">
        <v>44</v>
      </c>
      <c r="B30" s="66" t="s">
        <v>49</v>
      </c>
      <c r="C30" s="66">
        <v>8961</v>
      </c>
      <c r="D30" s="67">
        <v>5.6</v>
      </c>
      <c r="E30" s="66">
        <v>6354</v>
      </c>
      <c r="F30" s="67">
        <v>70.900000000000006</v>
      </c>
    </row>
    <row r="31" spans="1:6" ht="15">
      <c r="A31" s="66" t="s">
        <v>44</v>
      </c>
      <c r="B31" s="66" t="s">
        <v>50</v>
      </c>
      <c r="C31" s="66">
        <v>7296</v>
      </c>
      <c r="D31" s="67">
        <v>4.5999999999999996</v>
      </c>
      <c r="E31" s="66">
        <v>4672</v>
      </c>
      <c r="F31" s="67">
        <v>64</v>
      </c>
    </row>
    <row r="32" spans="1:6" ht="15">
      <c r="A32" s="66" t="s">
        <v>44</v>
      </c>
      <c r="B32" s="66" t="s">
        <v>60</v>
      </c>
      <c r="C32" s="66">
        <v>18443</v>
      </c>
      <c r="D32" s="67">
        <v>11.6</v>
      </c>
      <c r="E32" s="66">
        <v>11805</v>
      </c>
      <c r="F32" s="67">
        <v>64</v>
      </c>
    </row>
    <row r="33" spans="1:6" ht="15">
      <c r="A33" s="66" t="s">
        <v>31</v>
      </c>
      <c r="B33" s="66" t="s">
        <v>32</v>
      </c>
      <c r="C33" s="66">
        <v>51363</v>
      </c>
      <c r="D33" s="67">
        <v>32.4</v>
      </c>
      <c r="E33" s="66">
        <v>42419</v>
      </c>
      <c r="F33" s="67">
        <v>82.6</v>
      </c>
    </row>
    <row r="34" spans="1:6" ht="15">
      <c r="A34" s="66" t="s">
        <v>31</v>
      </c>
      <c r="B34" s="66" t="s">
        <v>33</v>
      </c>
      <c r="C34" s="66">
        <v>21256</v>
      </c>
      <c r="D34" s="67">
        <v>13.4</v>
      </c>
      <c r="E34" s="66">
        <v>17431</v>
      </c>
      <c r="F34" s="67">
        <v>82</v>
      </c>
    </row>
    <row r="35" spans="1:6" ht="15">
      <c r="A35" s="66" t="s">
        <v>31</v>
      </c>
      <c r="B35" s="66" t="s">
        <v>34</v>
      </c>
      <c r="C35" s="66">
        <v>37245</v>
      </c>
      <c r="D35" s="67">
        <v>23.5</v>
      </c>
      <c r="E35" s="66">
        <v>30416</v>
      </c>
      <c r="F35" s="67">
        <v>81.7</v>
      </c>
    </row>
    <row r="36" spans="1:6" ht="15">
      <c r="A36" s="66" t="s">
        <v>31</v>
      </c>
      <c r="B36" s="66" t="s">
        <v>35</v>
      </c>
      <c r="C36" s="66">
        <v>33749</v>
      </c>
      <c r="D36" s="67">
        <v>21.3</v>
      </c>
      <c r="E36" s="66">
        <v>26193</v>
      </c>
      <c r="F36" s="67">
        <v>77.599999999999994</v>
      </c>
    </row>
    <row r="37" spans="1:6" ht="15">
      <c r="A37" s="66" t="s">
        <v>31</v>
      </c>
      <c r="B37" s="66" t="s">
        <v>36</v>
      </c>
      <c r="C37" s="66">
        <v>15049</v>
      </c>
      <c r="D37" s="67">
        <v>9.5</v>
      </c>
      <c r="E37" s="66">
        <v>10048</v>
      </c>
      <c r="F37" s="67">
        <v>66.8</v>
      </c>
    </row>
    <row r="38" spans="1:6" ht="15">
      <c r="A38" s="66" t="s">
        <v>120</v>
      </c>
      <c r="B38" s="66" t="s">
        <v>70</v>
      </c>
      <c r="C38" s="66">
        <v>23740</v>
      </c>
      <c r="D38" s="67">
        <v>15</v>
      </c>
      <c r="E38" s="66">
        <v>18825</v>
      </c>
      <c r="F38" s="67">
        <v>79.3</v>
      </c>
    </row>
    <row r="39" spans="1:6" ht="15">
      <c r="A39" s="66" t="s">
        <v>13</v>
      </c>
      <c r="B39" s="66" t="s">
        <v>71</v>
      </c>
      <c r="C39" s="66">
        <v>18145</v>
      </c>
      <c r="D39" s="67">
        <v>11.4</v>
      </c>
      <c r="E39" s="66">
        <v>15551</v>
      </c>
      <c r="F39" s="67">
        <v>85.7</v>
      </c>
    </row>
    <row r="40" spans="1:6" ht="15">
      <c r="A40" s="66" t="s">
        <v>13</v>
      </c>
      <c r="B40" s="66" t="s">
        <v>72</v>
      </c>
      <c r="C40" s="66">
        <v>5570</v>
      </c>
      <c r="D40" s="67">
        <v>3.5</v>
      </c>
      <c r="E40" s="66">
        <v>4463</v>
      </c>
      <c r="F40" s="67">
        <v>80.099999999999994</v>
      </c>
    </row>
    <row r="41" spans="1:6" ht="15">
      <c r="A41" s="66" t="s">
        <v>13</v>
      </c>
      <c r="B41" s="66" t="s">
        <v>73</v>
      </c>
      <c r="C41" s="66">
        <v>12470</v>
      </c>
      <c r="D41" s="67">
        <v>7.9</v>
      </c>
      <c r="E41" s="66">
        <v>9982</v>
      </c>
      <c r="F41" s="67">
        <v>80</v>
      </c>
    </row>
    <row r="42" spans="1:6" ht="15">
      <c r="A42" s="66" t="s">
        <v>13</v>
      </c>
      <c r="B42" s="66" t="s">
        <v>74</v>
      </c>
      <c r="C42" s="66">
        <v>17144</v>
      </c>
      <c r="D42" s="67">
        <v>10.8</v>
      </c>
      <c r="E42" s="66">
        <v>13594</v>
      </c>
      <c r="F42" s="67">
        <v>79.3</v>
      </c>
    </row>
    <row r="43" spans="1:6" ht="15">
      <c r="A43" s="66" t="s">
        <v>13</v>
      </c>
      <c r="B43" s="66" t="s">
        <v>75</v>
      </c>
      <c r="C43" s="66">
        <v>37107</v>
      </c>
      <c r="D43" s="67">
        <v>23.4</v>
      </c>
      <c r="E43" s="66">
        <v>29501</v>
      </c>
      <c r="F43" s="67">
        <v>79.5</v>
      </c>
    </row>
    <row r="44" spans="1:6" ht="15">
      <c r="A44" s="66" t="s">
        <v>13</v>
      </c>
      <c r="B44" s="66" t="s">
        <v>76</v>
      </c>
      <c r="C44" s="66">
        <v>13119</v>
      </c>
      <c r="D44" s="67">
        <v>8.3000000000000007</v>
      </c>
      <c r="E44" s="66">
        <v>10795</v>
      </c>
      <c r="F44" s="67">
        <v>82.3</v>
      </c>
    </row>
    <row r="45" spans="1:6" ht="15">
      <c r="A45" s="66" t="s">
        <v>13</v>
      </c>
      <c r="B45" s="66" t="s">
        <v>77</v>
      </c>
      <c r="C45" s="66">
        <v>9040</v>
      </c>
      <c r="D45" s="67">
        <v>5.7</v>
      </c>
      <c r="E45" s="66">
        <v>7417</v>
      </c>
      <c r="F45" s="67">
        <v>82</v>
      </c>
    </row>
    <row r="46" spans="1:6" ht="15">
      <c r="A46" s="66" t="s">
        <v>13</v>
      </c>
      <c r="B46" s="66" t="s">
        <v>78</v>
      </c>
      <c r="C46" s="66">
        <v>22327</v>
      </c>
      <c r="D46" s="67">
        <v>14.1</v>
      </c>
      <c r="E46" s="66">
        <v>16379</v>
      </c>
      <c r="F46" s="67">
        <v>73.400000000000006</v>
      </c>
    </row>
    <row r="47" spans="1:6" ht="15">
      <c r="A47" s="66" t="s">
        <v>79</v>
      </c>
      <c r="B47" s="66" t="s">
        <v>80</v>
      </c>
      <c r="C47" s="66">
        <v>8834</v>
      </c>
      <c r="D47" s="67">
        <v>5.6</v>
      </c>
      <c r="E47" s="66">
        <v>7792</v>
      </c>
      <c r="F47" s="67">
        <v>88.2</v>
      </c>
    </row>
    <row r="48" spans="1:6" ht="15">
      <c r="A48" s="66" t="s">
        <v>79</v>
      </c>
      <c r="B48" s="66" t="s">
        <v>81</v>
      </c>
      <c r="C48" s="66">
        <v>125875</v>
      </c>
      <c r="D48" s="67">
        <v>79.3</v>
      </c>
      <c r="E48" s="66">
        <v>103593</v>
      </c>
      <c r="F48" s="67">
        <v>82.3</v>
      </c>
    </row>
    <row r="49" spans="1:6" ht="15">
      <c r="A49" s="66" t="s">
        <v>79</v>
      </c>
      <c r="B49" s="66" t="s">
        <v>82</v>
      </c>
      <c r="C49" s="66">
        <v>2902</v>
      </c>
      <c r="D49" s="67">
        <v>1.8</v>
      </c>
      <c r="E49" s="66">
        <v>1819</v>
      </c>
      <c r="F49" s="67">
        <v>62.7</v>
      </c>
    </row>
    <row r="50" spans="1:6" ht="15">
      <c r="A50" s="66" t="s">
        <v>79</v>
      </c>
      <c r="B50" s="66" t="s">
        <v>83</v>
      </c>
      <c r="C50" s="66">
        <v>21051</v>
      </c>
      <c r="D50" s="67">
        <v>13.3</v>
      </c>
      <c r="E50" s="66">
        <v>13303</v>
      </c>
      <c r="F50" s="67">
        <v>63.2</v>
      </c>
    </row>
    <row r="52" spans="1:6" s="55" customFormat="1" ht="15">
      <c r="A52" s="53" t="s">
        <v>143</v>
      </c>
      <c r="B52" s="54"/>
    </row>
    <row r="53" spans="1:6" s="55" customFormat="1" ht="15">
      <c r="A53" s="56" t="s">
        <v>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/>
  </sheetViews>
  <sheetFormatPr baseColWidth="10" defaultRowHeight="12.75"/>
  <cols>
    <col min="1" max="1" width="38" style="1" customWidth="1"/>
    <col min="2" max="2" width="44.7109375" style="1" customWidth="1"/>
    <col min="3" max="3" width="22.5703125" style="1" customWidth="1"/>
    <col min="4" max="4" width="18" style="1" bestFit="1" customWidth="1"/>
    <col min="5" max="5" width="18.7109375" style="1" customWidth="1"/>
    <col min="6" max="6" width="20.85546875" style="1" customWidth="1"/>
    <col min="7" max="16384" width="11.42578125" style="1"/>
  </cols>
  <sheetData>
    <row r="1" spans="1:6" s="73" customFormat="1" ht="18.75">
      <c r="A1" s="57" t="s">
        <v>141</v>
      </c>
    </row>
    <row r="2" spans="1:6" s="46" customFormat="1" ht="23.25" customHeight="1">
      <c r="A2" s="47"/>
    </row>
    <row r="3" spans="1:6" ht="45.75" customHeight="1">
      <c r="A3" s="58" t="s">
        <v>85</v>
      </c>
      <c r="B3" s="59" t="s">
        <v>86</v>
      </c>
      <c r="C3" s="60" t="s">
        <v>170</v>
      </c>
      <c r="D3" s="61" t="s">
        <v>84</v>
      </c>
      <c r="E3" s="58" t="s">
        <v>58</v>
      </c>
      <c r="F3" s="58" t="s">
        <v>59</v>
      </c>
    </row>
    <row r="4" spans="1:6" ht="15" customHeight="1">
      <c r="A4" s="63" t="s">
        <v>23</v>
      </c>
      <c r="B4" s="63" t="s">
        <v>23</v>
      </c>
      <c r="C4" s="63">
        <v>50159</v>
      </c>
      <c r="D4" s="64">
        <v>100</v>
      </c>
      <c r="E4" s="63">
        <v>44694</v>
      </c>
      <c r="F4" s="64">
        <v>89.1</v>
      </c>
    </row>
    <row r="5" spans="1:6" ht="15" customHeight="1">
      <c r="A5" s="69"/>
      <c r="B5" s="70"/>
      <c r="C5" s="70"/>
      <c r="D5" s="71"/>
      <c r="E5" s="70"/>
      <c r="F5" s="71"/>
    </row>
    <row r="6" spans="1:6" ht="15" customHeight="1">
      <c r="A6" s="66" t="s">
        <v>24</v>
      </c>
      <c r="B6" s="66" t="s">
        <v>25</v>
      </c>
      <c r="C6" s="66">
        <v>26199</v>
      </c>
      <c r="D6" s="67">
        <v>52.2</v>
      </c>
      <c r="E6" s="66">
        <v>23235</v>
      </c>
      <c r="F6" s="67">
        <v>88.7</v>
      </c>
    </row>
    <row r="7" spans="1:6" ht="15" customHeight="1">
      <c r="A7" s="66" t="s">
        <v>24</v>
      </c>
      <c r="B7" s="66" t="s">
        <v>26</v>
      </c>
      <c r="C7" s="66">
        <v>23960</v>
      </c>
      <c r="D7" s="67">
        <v>47.8</v>
      </c>
      <c r="E7" s="66">
        <v>21459</v>
      </c>
      <c r="F7" s="67">
        <v>89.6</v>
      </c>
    </row>
    <row r="8" spans="1:6" ht="15" customHeight="1">
      <c r="A8" s="66" t="s">
        <v>27</v>
      </c>
      <c r="B8" s="66" t="s">
        <v>28</v>
      </c>
      <c r="C8" s="66">
        <v>34280</v>
      </c>
      <c r="D8" s="67">
        <v>68.3</v>
      </c>
      <c r="E8" s="66">
        <v>31159</v>
      </c>
      <c r="F8" s="67">
        <v>90.9</v>
      </c>
    </row>
    <row r="9" spans="1:6" ht="15" customHeight="1">
      <c r="A9" s="66" t="s">
        <v>27</v>
      </c>
      <c r="B9" s="66" t="s">
        <v>29</v>
      </c>
      <c r="C9" s="66">
        <v>9192</v>
      </c>
      <c r="D9" s="67">
        <v>18.3</v>
      </c>
      <c r="E9" s="66">
        <v>8081</v>
      </c>
      <c r="F9" s="67">
        <v>87.9</v>
      </c>
    </row>
    <row r="10" spans="1:6" ht="15" customHeight="1">
      <c r="A10" s="66" t="s">
        <v>27</v>
      </c>
      <c r="B10" s="66" t="s">
        <v>30</v>
      </c>
      <c r="C10" s="66">
        <v>2908</v>
      </c>
      <c r="D10" s="67">
        <v>5.8</v>
      </c>
      <c r="E10" s="66">
        <v>2429</v>
      </c>
      <c r="F10" s="67">
        <v>83.5</v>
      </c>
    </row>
    <row r="11" spans="1:6" ht="15" customHeight="1">
      <c r="A11" s="66" t="s">
        <v>27</v>
      </c>
      <c r="B11" s="66" t="s">
        <v>60</v>
      </c>
      <c r="C11" s="66">
        <v>3779</v>
      </c>
      <c r="D11" s="67">
        <v>7.5</v>
      </c>
      <c r="E11" s="66">
        <v>3025</v>
      </c>
      <c r="F11" s="67">
        <v>80</v>
      </c>
    </row>
    <row r="12" spans="1:6" ht="15" customHeight="1">
      <c r="A12" s="66" t="s">
        <v>121</v>
      </c>
      <c r="B12" s="66" t="s">
        <v>61</v>
      </c>
      <c r="C12" s="66">
        <v>21259</v>
      </c>
      <c r="D12" s="67">
        <v>42.4</v>
      </c>
      <c r="E12" s="66">
        <v>19492</v>
      </c>
      <c r="F12" s="67">
        <v>91.7</v>
      </c>
    </row>
    <row r="13" spans="1:6" ht="15" customHeight="1">
      <c r="A13" s="66" t="s">
        <v>121</v>
      </c>
      <c r="B13" s="66" t="s">
        <v>62</v>
      </c>
      <c r="C13" s="66">
        <v>10722</v>
      </c>
      <c r="D13" s="67">
        <v>21.4</v>
      </c>
      <c r="E13" s="66">
        <v>9704</v>
      </c>
      <c r="F13" s="67">
        <v>90.5</v>
      </c>
    </row>
    <row r="14" spans="1:6" ht="15" customHeight="1">
      <c r="A14" s="66" t="s">
        <v>121</v>
      </c>
      <c r="B14" s="66" t="s">
        <v>63</v>
      </c>
      <c r="C14" s="66">
        <v>14399</v>
      </c>
      <c r="D14" s="67">
        <v>28.7</v>
      </c>
      <c r="E14" s="66">
        <v>12473</v>
      </c>
      <c r="F14" s="67">
        <v>86.6</v>
      </c>
    </row>
    <row r="15" spans="1:6" ht="15" customHeight="1">
      <c r="A15" s="66" t="s">
        <v>121</v>
      </c>
      <c r="B15" s="66" t="s">
        <v>60</v>
      </c>
      <c r="C15" s="66">
        <v>3779</v>
      </c>
      <c r="D15" s="67">
        <v>7.5</v>
      </c>
      <c r="E15" s="66">
        <v>3025</v>
      </c>
      <c r="F15" s="67">
        <v>80</v>
      </c>
    </row>
    <row r="16" spans="1:6" ht="15" customHeight="1">
      <c r="A16" s="66" t="s">
        <v>64</v>
      </c>
      <c r="B16" s="66" t="s">
        <v>38</v>
      </c>
      <c r="C16" s="66">
        <v>3281</v>
      </c>
      <c r="D16" s="67">
        <v>6.5</v>
      </c>
      <c r="E16" s="66">
        <v>2928</v>
      </c>
      <c r="F16" s="67">
        <v>89.2</v>
      </c>
    </row>
    <row r="17" spans="1:6" ht="15" customHeight="1">
      <c r="A17" s="66" t="s">
        <v>64</v>
      </c>
      <c r="B17" s="66" t="s">
        <v>39</v>
      </c>
      <c r="C17" s="66">
        <v>8335</v>
      </c>
      <c r="D17" s="67">
        <v>16.600000000000001</v>
      </c>
      <c r="E17" s="66">
        <v>7597</v>
      </c>
      <c r="F17" s="67">
        <v>91.1</v>
      </c>
    </row>
    <row r="18" spans="1:6" ht="15" customHeight="1">
      <c r="A18" s="66" t="s">
        <v>64</v>
      </c>
      <c r="B18" s="66" t="s">
        <v>40</v>
      </c>
      <c r="C18" s="66">
        <v>11743</v>
      </c>
      <c r="D18" s="67">
        <v>23.4</v>
      </c>
      <c r="E18" s="66">
        <v>10717</v>
      </c>
      <c r="F18" s="67">
        <v>91.3</v>
      </c>
    </row>
    <row r="19" spans="1:6" ht="15" customHeight="1">
      <c r="A19" s="66" t="s">
        <v>64</v>
      </c>
      <c r="B19" s="66" t="s">
        <v>65</v>
      </c>
      <c r="C19" s="66">
        <v>23359</v>
      </c>
      <c r="D19" s="67">
        <v>46.6</v>
      </c>
      <c r="E19" s="66">
        <v>21242</v>
      </c>
      <c r="F19" s="67">
        <v>90.9</v>
      </c>
    </row>
    <row r="20" spans="1:6" ht="15" customHeight="1">
      <c r="A20" s="66" t="s">
        <v>64</v>
      </c>
      <c r="B20" s="66" t="s">
        <v>41</v>
      </c>
      <c r="C20" s="66">
        <v>6757</v>
      </c>
      <c r="D20" s="67">
        <v>13.5</v>
      </c>
      <c r="E20" s="66">
        <v>5877</v>
      </c>
      <c r="F20" s="67">
        <v>87</v>
      </c>
    </row>
    <row r="21" spans="1:6" ht="15" customHeight="1">
      <c r="A21" s="66" t="s">
        <v>64</v>
      </c>
      <c r="B21" s="66" t="s">
        <v>42</v>
      </c>
      <c r="C21" s="66">
        <v>9493</v>
      </c>
      <c r="D21" s="67">
        <v>18.899999999999999</v>
      </c>
      <c r="E21" s="66">
        <v>8667</v>
      </c>
      <c r="F21" s="67">
        <v>91.3</v>
      </c>
    </row>
    <row r="22" spans="1:6" ht="15" customHeight="1">
      <c r="A22" s="66" t="s">
        <v>64</v>
      </c>
      <c r="B22" s="66" t="s">
        <v>66</v>
      </c>
      <c r="C22" s="66">
        <v>16250</v>
      </c>
      <c r="D22" s="67">
        <v>32.4</v>
      </c>
      <c r="E22" s="66">
        <v>14544</v>
      </c>
      <c r="F22" s="67">
        <v>89.5</v>
      </c>
    </row>
    <row r="23" spans="1:6" ht="15" customHeight="1">
      <c r="A23" s="66" t="s">
        <v>64</v>
      </c>
      <c r="B23" s="66" t="s">
        <v>67</v>
      </c>
      <c r="C23" s="66">
        <v>6771</v>
      </c>
      <c r="D23" s="67">
        <v>13.5</v>
      </c>
      <c r="E23" s="66">
        <v>5883</v>
      </c>
      <c r="F23" s="67">
        <v>86.9</v>
      </c>
    </row>
    <row r="24" spans="1:6" ht="15" customHeight="1">
      <c r="A24" s="66" t="s">
        <v>64</v>
      </c>
      <c r="B24" s="66" t="s">
        <v>68</v>
      </c>
      <c r="C24" s="66">
        <v>46380</v>
      </c>
      <c r="D24" s="67">
        <v>92.5</v>
      </c>
      <c r="E24" s="66">
        <v>41669</v>
      </c>
      <c r="F24" s="67">
        <v>89.8</v>
      </c>
    </row>
    <row r="25" spans="1:6" ht="15" customHeight="1">
      <c r="A25" s="66" t="s">
        <v>64</v>
      </c>
      <c r="B25" s="66" t="s">
        <v>69</v>
      </c>
      <c r="C25" s="66">
        <v>3779</v>
      </c>
      <c r="D25" s="67">
        <v>7.5</v>
      </c>
      <c r="E25" s="66">
        <v>3025</v>
      </c>
      <c r="F25" s="67">
        <v>80</v>
      </c>
    </row>
    <row r="26" spans="1:6" ht="15" customHeight="1">
      <c r="A26" s="66" t="s">
        <v>44</v>
      </c>
      <c r="B26" s="66" t="s">
        <v>45</v>
      </c>
      <c r="C26" s="66">
        <v>1278</v>
      </c>
      <c r="D26" s="67">
        <v>2.5</v>
      </c>
      <c r="E26" s="66">
        <v>1202</v>
      </c>
      <c r="F26" s="67">
        <v>94.1</v>
      </c>
    </row>
    <row r="27" spans="1:6" ht="15" customHeight="1">
      <c r="A27" s="66" t="s">
        <v>44</v>
      </c>
      <c r="B27" s="66" t="s">
        <v>46</v>
      </c>
      <c r="C27" s="66">
        <v>6392</v>
      </c>
      <c r="D27" s="67">
        <v>12.7</v>
      </c>
      <c r="E27" s="66">
        <v>5935</v>
      </c>
      <c r="F27" s="67">
        <v>92.9</v>
      </c>
    </row>
    <row r="28" spans="1:6" ht="15" customHeight="1">
      <c r="A28" s="66" t="s">
        <v>44</v>
      </c>
      <c r="B28" s="66" t="s">
        <v>47</v>
      </c>
      <c r="C28" s="66">
        <v>14468</v>
      </c>
      <c r="D28" s="67">
        <v>28.8</v>
      </c>
      <c r="E28" s="66">
        <v>13229</v>
      </c>
      <c r="F28" s="67">
        <v>91.4</v>
      </c>
    </row>
    <row r="29" spans="1:6" ht="15" customHeight="1">
      <c r="A29" s="66" t="s">
        <v>44</v>
      </c>
      <c r="B29" s="66" t="s">
        <v>48</v>
      </c>
      <c r="C29" s="66">
        <v>13940</v>
      </c>
      <c r="D29" s="67">
        <v>27.8</v>
      </c>
      <c r="E29" s="66">
        <v>12395</v>
      </c>
      <c r="F29" s="67">
        <v>88.9</v>
      </c>
    </row>
    <row r="30" spans="1:6" ht="15" customHeight="1">
      <c r="A30" s="66" t="s">
        <v>44</v>
      </c>
      <c r="B30" s="66" t="s">
        <v>49</v>
      </c>
      <c r="C30" s="66">
        <v>3514</v>
      </c>
      <c r="D30" s="67">
        <v>7</v>
      </c>
      <c r="E30" s="66">
        <v>3088</v>
      </c>
      <c r="F30" s="67">
        <v>87.9</v>
      </c>
    </row>
    <row r="31" spans="1:6" ht="15" customHeight="1">
      <c r="A31" s="66" t="s">
        <v>44</v>
      </c>
      <c r="B31" s="66" t="s">
        <v>50</v>
      </c>
      <c r="C31" s="66">
        <v>6788</v>
      </c>
      <c r="D31" s="67">
        <v>13.5</v>
      </c>
      <c r="E31" s="66">
        <v>5820</v>
      </c>
      <c r="F31" s="67">
        <v>85.7</v>
      </c>
    </row>
    <row r="32" spans="1:6" ht="15" customHeight="1">
      <c r="A32" s="66" t="s">
        <v>44</v>
      </c>
      <c r="B32" s="66" t="s">
        <v>60</v>
      </c>
      <c r="C32" s="66">
        <v>3779</v>
      </c>
      <c r="D32" s="67">
        <v>7.5</v>
      </c>
      <c r="E32" s="66">
        <v>3025</v>
      </c>
      <c r="F32" s="67">
        <v>80</v>
      </c>
    </row>
    <row r="33" spans="1:6" ht="15" customHeight="1">
      <c r="A33" s="66" t="s">
        <v>31</v>
      </c>
      <c r="B33" s="66" t="s">
        <v>32</v>
      </c>
      <c r="C33" s="66">
        <v>10126</v>
      </c>
      <c r="D33" s="67">
        <v>20.2</v>
      </c>
      <c r="E33" s="66">
        <v>9233</v>
      </c>
      <c r="F33" s="67">
        <v>91.2</v>
      </c>
    </row>
    <row r="34" spans="1:6" ht="15" customHeight="1">
      <c r="A34" s="66" t="s">
        <v>31</v>
      </c>
      <c r="B34" s="66" t="s">
        <v>33</v>
      </c>
      <c r="C34" s="66">
        <v>5967</v>
      </c>
      <c r="D34" s="67">
        <v>11.9</v>
      </c>
      <c r="E34" s="66">
        <v>5388</v>
      </c>
      <c r="F34" s="67">
        <v>90.3</v>
      </c>
    </row>
    <row r="35" spans="1:6" ht="15" customHeight="1">
      <c r="A35" s="66" t="s">
        <v>31</v>
      </c>
      <c r="B35" s="66" t="s">
        <v>34</v>
      </c>
      <c r="C35" s="66">
        <v>10953</v>
      </c>
      <c r="D35" s="67">
        <v>21.8</v>
      </c>
      <c r="E35" s="66">
        <v>9968</v>
      </c>
      <c r="F35" s="67">
        <v>91</v>
      </c>
    </row>
    <row r="36" spans="1:6" ht="15" customHeight="1">
      <c r="A36" s="66" t="s">
        <v>31</v>
      </c>
      <c r="B36" s="66" t="s">
        <v>35</v>
      </c>
      <c r="C36" s="66">
        <v>10920</v>
      </c>
      <c r="D36" s="67">
        <v>21.8</v>
      </c>
      <c r="E36" s="66">
        <v>9660</v>
      </c>
      <c r="F36" s="67">
        <v>88.5</v>
      </c>
    </row>
    <row r="37" spans="1:6" ht="15" customHeight="1">
      <c r="A37" s="66" t="s">
        <v>31</v>
      </c>
      <c r="B37" s="66" t="s">
        <v>36</v>
      </c>
      <c r="C37" s="66">
        <v>12193</v>
      </c>
      <c r="D37" s="67">
        <v>24.3</v>
      </c>
      <c r="E37" s="66">
        <v>10445</v>
      </c>
      <c r="F37" s="67">
        <v>85.7</v>
      </c>
    </row>
    <row r="38" spans="1:6" ht="15" customHeight="1">
      <c r="A38" s="66" t="s">
        <v>87</v>
      </c>
      <c r="B38" s="66" t="s">
        <v>88</v>
      </c>
      <c r="C38" s="66">
        <v>1722</v>
      </c>
      <c r="D38" s="67">
        <v>3.4</v>
      </c>
      <c r="E38" s="66">
        <v>1631</v>
      </c>
      <c r="F38" s="67">
        <v>94.7</v>
      </c>
    </row>
    <row r="39" spans="1:6" ht="15" customHeight="1">
      <c r="A39" s="66" t="s">
        <v>87</v>
      </c>
      <c r="B39" s="66" t="s">
        <v>89</v>
      </c>
      <c r="C39" s="66">
        <v>1460</v>
      </c>
      <c r="D39" s="67">
        <v>2.9</v>
      </c>
      <c r="E39" s="66">
        <v>1247</v>
      </c>
      <c r="F39" s="67">
        <v>85.4</v>
      </c>
    </row>
    <row r="40" spans="1:6" ht="15" customHeight="1">
      <c r="A40" s="66" t="s">
        <v>87</v>
      </c>
      <c r="B40" s="66" t="s">
        <v>90</v>
      </c>
      <c r="C40" s="66">
        <v>1228</v>
      </c>
      <c r="D40" s="67">
        <v>2.4</v>
      </c>
      <c r="E40" s="66">
        <v>1120</v>
      </c>
      <c r="F40" s="67">
        <v>91.2</v>
      </c>
    </row>
    <row r="41" spans="1:6" ht="15" customHeight="1">
      <c r="A41" s="66" t="s">
        <v>87</v>
      </c>
      <c r="B41" s="66" t="s">
        <v>91</v>
      </c>
      <c r="C41" s="66">
        <v>3199</v>
      </c>
      <c r="D41" s="67">
        <v>6.4</v>
      </c>
      <c r="E41" s="66">
        <v>2949</v>
      </c>
      <c r="F41" s="67">
        <v>92.2</v>
      </c>
    </row>
    <row r="42" spans="1:6" ht="15" customHeight="1">
      <c r="A42" s="66" t="s">
        <v>87</v>
      </c>
      <c r="B42" s="66" t="s">
        <v>92</v>
      </c>
      <c r="C42" s="66">
        <v>1213</v>
      </c>
      <c r="D42" s="67">
        <v>2.4</v>
      </c>
      <c r="E42" s="66">
        <v>1061</v>
      </c>
      <c r="F42" s="67">
        <v>87.5</v>
      </c>
    </row>
    <row r="43" spans="1:6" ht="15" customHeight="1">
      <c r="A43" s="66" t="s">
        <v>87</v>
      </c>
      <c r="B43" s="66" t="s">
        <v>93</v>
      </c>
      <c r="C43" s="66">
        <v>2960</v>
      </c>
      <c r="D43" s="67">
        <v>5.9</v>
      </c>
      <c r="E43" s="66">
        <v>2694</v>
      </c>
      <c r="F43" s="67">
        <v>91</v>
      </c>
    </row>
    <row r="44" spans="1:6" ht="15" customHeight="1">
      <c r="A44" s="66" t="s">
        <v>87</v>
      </c>
      <c r="B44" s="66" t="s">
        <v>94</v>
      </c>
      <c r="C44" s="66">
        <v>2161</v>
      </c>
      <c r="D44" s="67">
        <v>4.3</v>
      </c>
      <c r="E44" s="66">
        <v>1978</v>
      </c>
      <c r="F44" s="67">
        <v>91.5</v>
      </c>
    </row>
    <row r="45" spans="1:6" ht="15" customHeight="1">
      <c r="A45" s="66" t="s">
        <v>87</v>
      </c>
      <c r="B45" s="66" t="s">
        <v>95</v>
      </c>
      <c r="C45" s="66">
        <v>262</v>
      </c>
      <c r="D45" s="67">
        <v>0.5</v>
      </c>
      <c r="E45" s="66">
        <v>238</v>
      </c>
      <c r="F45" s="67">
        <v>90.8</v>
      </c>
    </row>
    <row r="46" spans="1:6" ht="15" customHeight="1">
      <c r="A46" s="66" t="s">
        <v>87</v>
      </c>
      <c r="B46" s="66" t="s">
        <v>96</v>
      </c>
      <c r="C46" s="66">
        <v>3772</v>
      </c>
      <c r="D46" s="67">
        <v>7.5</v>
      </c>
      <c r="E46" s="66">
        <v>3462</v>
      </c>
      <c r="F46" s="67">
        <v>91.8</v>
      </c>
    </row>
    <row r="47" spans="1:6" ht="15" customHeight="1">
      <c r="A47" s="66" t="s">
        <v>87</v>
      </c>
      <c r="B47" s="66" t="s">
        <v>97</v>
      </c>
      <c r="C47" s="66">
        <v>17967</v>
      </c>
      <c r="D47" s="67">
        <v>35.799999999999997</v>
      </c>
      <c r="E47" s="66">
        <v>15889</v>
      </c>
      <c r="F47" s="67">
        <v>88.4</v>
      </c>
    </row>
    <row r="48" spans="1:6" ht="15" customHeight="1">
      <c r="A48" s="66" t="s">
        <v>87</v>
      </c>
      <c r="B48" s="66" t="s">
        <v>98</v>
      </c>
      <c r="C48" s="66">
        <v>7260</v>
      </c>
      <c r="D48" s="67">
        <v>14.5</v>
      </c>
      <c r="E48" s="66">
        <v>6638</v>
      </c>
      <c r="F48" s="67">
        <v>91.4</v>
      </c>
    </row>
    <row r="49" spans="1:6" ht="15" customHeight="1">
      <c r="A49" s="66" t="s">
        <v>87</v>
      </c>
      <c r="B49" s="66" t="s">
        <v>99</v>
      </c>
      <c r="C49" s="66">
        <v>5551</v>
      </c>
      <c r="D49" s="67">
        <v>11.1</v>
      </c>
      <c r="E49" s="66">
        <v>4527</v>
      </c>
      <c r="F49" s="67">
        <v>81.599999999999994</v>
      </c>
    </row>
    <row r="50" spans="1:6" ht="15" customHeight="1">
      <c r="A50" s="66" t="s">
        <v>87</v>
      </c>
      <c r="B50" s="66" t="s">
        <v>100</v>
      </c>
      <c r="C50" s="66">
        <v>1404</v>
      </c>
      <c r="D50" s="67">
        <v>2.8</v>
      </c>
      <c r="E50" s="66">
        <v>1260</v>
      </c>
      <c r="F50" s="67">
        <v>89.7</v>
      </c>
    </row>
    <row r="51" spans="1:6" ht="15" customHeight="1">
      <c r="A51" s="66" t="s">
        <v>101</v>
      </c>
      <c r="B51" s="66" t="s">
        <v>102</v>
      </c>
      <c r="C51" s="66">
        <v>17196</v>
      </c>
      <c r="D51" s="67">
        <v>34.299999999999997</v>
      </c>
      <c r="E51" s="66">
        <v>14802</v>
      </c>
      <c r="F51" s="67">
        <v>86.1</v>
      </c>
    </row>
    <row r="52" spans="1:6" ht="15" customHeight="1">
      <c r="A52" s="66" t="s">
        <v>101</v>
      </c>
      <c r="B52" s="66" t="s">
        <v>103</v>
      </c>
      <c r="C52" s="66">
        <v>561</v>
      </c>
      <c r="D52" s="67">
        <v>1.1000000000000001</v>
      </c>
      <c r="E52" s="66">
        <v>438</v>
      </c>
      <c r="F52" s="67">
        <v>78.099999999999994</v>
      </c>
    </row>
    <row r="53" spans="1:6" ht="15" customHeight="1">
      <c r="A53" s="66" t="s">
        <v>101</v>
      </c>
      <c r="B53" s="66" t="s">
        <v>104</v>
      </c>
      <c r="C53" s="66">
        <v>16841</v>
      </c>
      <c r="D53" s="67">
        <v>33.6</v>
      </c>
      <c r="E53" s="66">
        <v>15703</v>
      </c>
      <c r="F53" s="67">
        <v>93.2</v>
      </c>
    </row>
    <row r="54" spans="1:6" ht="15" customHeight="1">
      <c r="A54" s="66" t="s">
        <v>101</v>
      </c>
      <c r="B54" s="66" t="s">
        <v>105</v>
      </c>
      <c r="C54" s="66">
        <v>4120</v>
      </c>
      <c r="D54" s="67">
        <v>8.1999999999999993</v>
      </c>
      <c r="E54" s="66">
        <v>3358</v>
      </c>
      <c r="F54" s="67">
        <v>81.5</v>
      </c>
    </row>
    <row r="55" spans="1:6" ht="15" customHeight="1">
      <c r="A55" s="66" t="s">
        <v>101</v>
      </c>
      <c r="B55" s="66" t="s">
        <v>106</v>
      </c>
      <c r="C55" s="66">
        <v>11441</v>
      </c>
      <c r="D55" s="67">
        <v>22.8</v>
      </c>
      <c r="E55" s="66">
        <v>10393</v>
      </c>
      <c r="F55" s="67">
        <v>90.8</v>
      </c>
    </row>
    <row r="56" spans="1:6" ht="15">
      <c r="A56" s="66"/>
      <c r="B56" s="66"/>
      <c r="C56" s="66"/>
      <c r="D56" s="67"/>
      <c r="E56" s="66"/>
      <c r="F56" s="67"/>
    </row>
    <row r="57" spans="1:6" s="55" customFormat="1" ht="15">
      <c r="A57" s="53" t="s">
        <v>143</v>
      </c>
      <c r="B57" s="54"/>
    </row>
    <row r="58" spans="1:6" s="55" customFormat="1" ht="15">
      <c r="A58" s="56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Sommaire</vt:lpstr>
      <vt:lpstr>Méthodologie</vt:lpstr>
      <vt:lpstr>Diagramme national</vt:lpstr>
      <vt:lpstr>Reussite - 3ou4 ans - tous</vt:lpstr>
      <vt:lpstr>Reussite-3ou4ans-ss-chgt-discip</vt:lpstr>
      <vt:lpstr>Reussite - 3 ans - tous</vt:lpstr>
      <vt:lpstr>Reussite-3 ans-ss-chgt-discip</vt:lpstr>
      <vt:lpstr>Reussite - 1 an - L3</vt:lpstr>
      <vt:lpstr>Reussite - 1 an - LP</vt:lpstr>
      <vt:lpstr>Reussite - 2 ans - PACES</vt:lpstr>
      <vt:lpstr>Devenir cohorte 2018</vt:lpstr>
      <vt:lpstr>'Diagramme national'!OLE_LINK1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Nicolas Razafindratsima</cp:lastModifiedBy>
  <cp:lastPrinted>2017-11-16T17:43:56Z</cp:lastPrinted>
  <dcterms:created xsi:type="dcterms:W3CDTF">2017-11-16T09:56:55Z</dcterms:created>
  <dcterms:modified xsi:type="dcterms:W3CDTF">2020-11-18T08:45:14Z</dcterms:modified>
</cp:coreProperties>
</file>