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25440" windowHeight="12465" activeTab="0"/>
  </bookViews>
  <sheets>
    <sheet name="Tableau 1" sheetId="1" r:id="rId1"/>
    <sheet name="Tableau 2" sheetId="2" r:id="rId2"/>
    <sheet name="Tableau 3" sheetId="3" r:id="rId3"/>
    <sheet name="Tableau 4" sheetId="4" r:id="rId4"/>
    <sheet name="Tableau 5 " sheetId="5" r:id="rId5"/>
    <sheet name="Tableau 6" sheetId="6" r:id="rId6"/>
    <sheet name="Tableau Annexe 1" sheetId="7" r:id="rId7"/>
    <sheet name="Tableau Annexe 2" sheetId="8" r:id="rId8"/>
    <sheet name="Tableau Annexe 3" sheetId="9" r:id="rId9"/>
  </sheets>
  <definedNames/>
  <calcPr fullCalcOnLoad="1"/>
</workbook>
</file>

<file path=xl/sharedStrings.xml><?xml version="1.0" encoding="utf-8"?>
<sst xmlns="http://schemas.openxmlformats.org/spreadsheetml/2006/main" count="225" uniqueCount="116">
  <si>
    <t>Public</t>
  </si>
  <si>
    <t xml:space="preserve">  % par rapport à l'effectif total</t>
  </si>
  <si>
    <t>Privé</t>
  </si>
  <si>
    <t>Public + Privé</t>
  </si>
  <si>
    <t>Champ : France métropolitaine + DOM</t>
  </si>
  <si>
    <t xml:space="preserve"> dont femmes</t>
  </si>
  <si>
    <t xml:space="preserve">  dont femmes</t>
  </si>
  <si>
    <t>Total</t>
  </si>
  <si>
    <t xml:space="preserve">  dont femmes, en %</t>
  </si>
  <si>
    <t>-</t>
  </si>
  <si>
    <t xml:space="preserve"> S</t>
  </si>
  <si>
    <t xml:space="preserve"> ES</t>
  </si>
  <si>
    <t xml:space="preserve"> L</t>
  </si>
  <si>
    <t>Autres origines (1)</t>
  </si>
  <si>
    <t xml:space="preserve"> Evolution annuelle en %</t>
  </si>
  <si>
    <t>1ère année</t>
  </si>
  <si>
    <t>2ème année</t>
  </si>
  <si>
    <t>Ensemble</t>
  </si>
  <si>
    <t>Hommes</t>
  </si>
  <si>
    <t>Femmes</t>
  </si>
  <si>
    <t>Bacheliers généraux</t>
  </si>
  <si>
    <t>Bacheliers technologiques</t>
  </si>
  <si>
    <t>2015-2016</t>
  </si>
  <si>
    <t>Source : MENESR-DGESIP-DGRI SIES / Système d'information Scolarité du MEN, Safran du Ministère en charge de l’agriculture.</t>
  </si>
  <si>
    <t xml:space="preserve"> dont 5/2, cubes</t>
  </si>
  <si>
    <t>Filière scientifique</t>
  </si>
  <si>
    <t>Filière littéraire</t>
  </si>
  <si>
    <t>Filière économique</t>
  </si>
  <si>
    <t>Autres ministères</t>
  </si>
  <si>
    <t>Filière scienti-fique</t>
  </si>
  <si>
    <t>Filière écono-mique</t>
  </si>
  <si>
    <t>Filière litté-raire</t>
  </si>
  <si>
    <t>(1) Université, IUT, vie active, étudiants étrangers et autres</t>
  </si>
  <si>
    <t>ENS Cachan section D1 (Économie et droit)</t>
  </si>
  <si>
    <t>Lettres</t>
  </si>
  <si>
    <t>Lettres ENS Fontenay - Saint-Cloud</t>
  </si>
  <si>
    <t>Autres capitales régionales métropolitaines</t>
  </si>
  <si>
    <t>Reste de la France</t>
  </si>
  <si>
    <t>MENESR</t>
  </si>
  <si>
    <t>Ministère de la Défense</t>
  </si>
  <si>
    <t>dont femmes</t>
  </si>
  <si>
    <t>FILIERE SCIENTIFIQUE</t>
  </si>
  <si>
    <t xml:space="preserve"> MPSI (Mathématiques, physique et sciences de l'ingénieur)</t>
  </si>
  <si>
    <t xml:space="preserve"> PCSI (Physique, chimie et sciences de l'ingénieur)</t>
  </si>
  <si>
    <t xml:space="preserve"> PTSI (Physique, technologie et sciences de l'ingénieur)</t>
  </si>
  <si>
    <t xml:space="preserve"> BCPST (Biologie, chimie, physique, sciences de la Terre)</t>
  </si>
  <si>
    <t xml:space="preserve"> TSI (Technologie et sciences industrielles)</t>
  </si>
  <si>
    <t xml:space="preserve"> TPC (Technologie, physique et chimie)</t>
  </si>
  <si>
    <t xml:space="preserve"> TB (Technologie et biologie)</t>
  </si>
  <si>
    <t xml:space="preserve"> ENS Cachan section C (Art et design)</t>
  </si>
  <si>
    <t xml:space="preserve"> Marine marchande</t>
  </si>
  <si>
    <t xml:space="preserve">    dont redoublements</t>
  </si>
  <si>
    <t xml:space="preserve"> MP-MP* (Mathématiques et physique)</t>
  </si>
  <si>
    <t xml:space="preserve"> PC-PC* (Physique et chimie)</t>
  </si>
  <si>
    <t xml:space="preserve"> PSI-PSI* (Physique et sciences de l'ingénieur)</t>
  </si>
  <si>
    <t xml:space="preserve"> PT-PT* (Physique et technologie)</t>
  </si>
  <si>
    <t xml:space="preserve"> ATS (Adaptation pour technicien supérieur)</t>
  </si>
  <si>
    <t xml:space="preserve"> Préparations supérieures post-BTS</t>
  </si>
  <si>
    <t>Total filière scientifique</t>
  </si>
  <si>
    <t>FILIERE ECONOMIQUE</t>
  </si>
  <si>
    <t>Total filière économique</t>
  </si>
  <si>
    <t>FILIERE LITTERAIRE</t>
  </si>
  <si>
    <t xml:space="preserve"> Prépa. économiques et commerciales opt. scientifique</t>
  </si>
  <si>
    <t xml:space="preserve"> Prépa. économiques et commerciales opt. économique</t>
  </si>
  <si>
    <t xml:space="preserve"> Prépa. économiques et commerciales opt. technologique</t>
  </si>
  <si>
    <t xml:space="preserve"> ENS Cachan section D1 (Économie et droit)</t>
  </si>
  <si>
    <t xml:space="preserve"> ENS Cachan section D2 (Économie et méthodes quantitatives de gestion)</t>
  </si>
  <si>
    <t xml:space="preserve"> ENS Cachan section D1 en 1 an (prépa pour STS)</t>
  </si>
  <si>
    <t xml:space="preserve"> ENS Cachan section D2 en 1 an (prépa pour STS)</t>
  </si>
  <si>
    <t xml:space="preserve"> Lettres</t>
  </si>
  <si>
    <t xml:space="preserve"> Lettres et sciences sociales</t>
  </si>
  <si>
    <t xml:space="preserve"> École nationale des chartes</t>
  </si>
  <si>
    <t xml:space="preserve"> Saint-Cyr option lettres et sciences humaines</t>
  </si>
  <si>
    <t>Total filière littéraire</t>
  </si>
  <si>
    <t>TOUTES FILIERES</t>
  </si>
  <si>
    <t>Total des effectifs de CPGE</t>
  </si>
  <si>
    <t xml:space="preserve">  Évolution annuelle, en %</t>
  </si>
  <si>
    <t>Évolution annuelle en %</t>
  </si>
  <si>
    <t>Filière économique et commerciale</t>
  </si>
  <si>
    <t>2004          2005</t>
  </si>
  <si>
    <t>2005          2006</t>
  </si>
  <si>
    <t>2006          2007</t>
  </si>
  <si>
    <t>2007          2008</t>
  </si>
  <si>
    <t>2008          2009</t>
  </si>
  <si>
    <t>2009           2010</t>
  </si>
  <si>
    <t>2010          2011</t>
  </si>
  <si>
    <t>2011          2012</t>
  </si>
  <si>
    <t>2012          2013</t>
  </si>
  <si>
    <t>2013          2014</t>
  </si>
  <si>
    <t xml:space="preserve">2014          2015 </t>
  </si>
  <si>
    <t xml:space="preserve">2015          2016 </t>
  </si>
  <si>
    <t>Tableau Annexe 2 - Evolution des effectifs par filière de CPGE depuis la rentrée 2004-2005</t>
  </si>
  <si>
    <t xml:space="preserve">  MENESR</t>
  </si>
  <si>
    <t>Autres Ministères</t>
  </si>
  <si>
    <t>Agriculteurs</t>
  </si>
  <si>
    <t>Artisans, commerçants, chefs d'entreprise</t>
  </si>
  <si>
    <t>Professions libérales, cadres d'entreprise</t>
  </si>
  <si>
    <t>Professions intermédiaires</t>
  </si>
  <si>
    <t>Employés</t>
  </si>
  <si>
    <t>Ouvriers</t>
  </si>
  <si>
    <t>Retraités, inactifs</t>
  </si>
  <si>
    <t>Non renseigné</t>
  </si>
  <si>
    <t>Tableau 1 - Effectifs par année en 2016-2017</t>
  </si>
  <si>
    <t>Tableau 2 - Effectifs par filière en 2016-2017</t>
  </si>
  <si>
    <t>Tableau 3 - Evolution des effectifs en 2016-2017</t>
  </si>
  <si>
    <t>2016-2017</t>
  </si>
  <si>
    <t>Tableau 4 - Effectifs selon le ministère de tutelle en 2016-2017</t>
  </si>
  <si>
    <t>Bacheliers professionnels</t>
  </si>
  <si>
    <t xml:space="preserve"> Effectifs d'entrants 2016</t>
  </si>
  <si>
    <t>Tableau 5 - Origine des nouveaux entrants en 2016-2017</t>
  </si>
  <si>
    <t>Paris - Ile-de-France</t>
  </si>
  <si>
    <t>Tableau Annexe 1 - Effectifs par filière de CPGE 2016-2017</t>
  </si>
  <si>
    <t>2016          2017</t>
  </si>
  <si>
    <t>Tableau Annexe 3 - Origine sociale des élèves de CPGE en 2016-2017</t>
  </si>
  <si>
    <t>2006-2007</t>
  </si>
  <si>
    <t>Tableau 6 - Répartition des effectifs en 2006-2007 et en 2016-2017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</si>
</sst>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#,##0.0"/>
    <numFmt numFmtId="171" formatCode="0.0%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\ _€_-;\-* #,##0.0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dashDot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dashDotDot">
        <color rgb="FF0070C0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medium">
        <color theme="4"/>
      </bottom>
    </border>
    <border>
      <left>
        <color indexed="63"/>
      </left>
      <right>
        <color indexed="63"/>
      </right>
      <top style="thin">
        <color theme="4"/>
      </top>
      <bottom style="medium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70" fontId="47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horizontal="right" vertical="center"/>
    </xf>
    <xf numFmtId="0" fontId="2" fillId="33" borderId="0" xfId="0" applyFont="1" applyFill="1" applyBorder="1" applyAlignment="1">
      <alignment horizontal="right" vertical="center" wrapText="1"/>
    </xf>
    <xf numFmtId="170" fontId="2" fillId="33" borderId="10" xfId="0" applyNumberFormat="1" applyFont="1" applyFill="1" applyBorder="1" applyAlignment="1">
      <alignment vertical="center" wrapText="1"/>
    </xf>
    <xf numFmtId="170" fontId="2" fillId="33" borderId="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3" fontId="47" fillId="0" borderId="13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0" fontId="5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2" fillId="33" borderId="22" xfId="0" applyFont="1" applyFill="1" applyBorder="1" applyAlignment="1">
      <alignment horizontal="right" vertical="center" wrapText="1"/>
    </xf>
    <xf numFmtId="0" fontId="47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47" fillId="0" borderId="12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8" sqref="A8:C8"/>
    </sheetView>
  </sheetViews>
  <sheetFormatPr defaultColWidth="11.421875" defaultRowHeight="15"/>
  <cols>
    <col min="1" max="1" width="15.8515625" style="0" customWidth="1"/>
    <col min="2" max="3" width="9.28125" style="0" customWidth="1"/>
    <col min="4" max="4" width="10.00390625" style="0" customWidth="1"/>
  </cols>
  <sheetData>
    <row r="1" ht="15">
      <c r="A1" s="20" t="s">
        <v>102</v>
      </c>
    </row>
    <row r="3" spans="1:4" ht="24.75" customHeight="1">
      <c r="A3" s="7"/>
      <c r="B3" s="11" t="s">
        <v>18</v>
      </c>
      <c r="C3" s="11" t="s">
        <v>19</v>
      </c>
      <c r="D3" s="11" t="s">
        <v>17</v>
      </c>
    </row>
    <row r="4" spans="1:4" ht="15">
      <c r="A4" s="21" t="s">
        <v>15</v>
      </c>
      <c r="B4" s="12">
        <v>24106</v>
      </c>
      <c r="C4" s="12">
        <v>19414</v>
      </c>
      <c r="D4" s="12">
        <v>43520</v>
      </c>
    </row>
    <row r="5" spans="1:4" ht="15">
      <c r="A5" s="6" t="s">
        <v>16</v>
      </c>
      <c r="B5" s="12">
        <v>25551</v>
      </c>
      <c r="C5" s="12">
        <v>17402</v>
      </c>
      <c r="D5" s="12">
        <v>42953</v>
      </c>
    </row>
    <row r="6" spans="1:4" ht="15">
      <c r="A6" s="3" t="s">
        <v>24</v>
      </c>
      <c r="B6" s="13">
        <v>4686</v>
      </c>
      <c r="C6" s="13">
        <v>2464</v>
      </c>
      <c r="D6" s="13">
        <v>7150</v>
      </c>
    </row>
    <row r="7" spans="1:4" ht="15.75" thickBot="1">
      <c r="A7" s="8" t="s">
        <v>17</v>
      </c>
      <c r="B7" s="9">
        <v>49657</v>
      </c>
      <c r="C7" s="9">
        <v>36816</v>
      </c>
      <c r="D7" s="9">
        <v>86473</v>
      </c>
    </row>
    <row r="8" spans="1:4" ht="15">
      <c r="A8" s="44" t="s">
        <v>4</v>
      </c>
      <c r="B8" s="44"/>
      <c r="C8" s="44"/>
      <c r="D8" s="19"/>
    </row>
    <row r="9" spans="1:4" ht="36" customHeight="1">
      <c r="A9" s="45" t="s">
        <v>23</v>
      </c>
      <c r="B9" s="45"/>
      <c r="C9" s="45"/>
      <c r="D9" s="46"/>
    </row>
  </sheetData>
  <sheetProtection/>
  <mergeCells count="2">
    <mergeCell ref="A8:C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15.8515625" style="0" customWidth="1"/>
    <col min="2" max="3" width="9.28125" style="0" customWidth="1"/>
    <col min="4" max="4" width="10.7109375" style="0" customWidth="1"/>
  </cols>
  <sheetData>
    <row r="1" ht="15">
      <c r="A1" s="20" t="s">
        <v>103</v>
      </c>
    </row>
    <row r="3" spans="1:4" ht="24.75" customHeight="1">
      <c r="A3" s="7"/>
      <c r="B3" s="22" t="s">
        <v>18</v>
      </c>
      <c r="C3" s="22" t="s">
        <v>19</v>
      </c>
      <c r="D3" s="22" t="s">
        <v>17</v>
      </c>
    </row>
    <row r="4" spans="1:4" ht="15">
      <c r="A4" s="21" t="s">
        <v>25</v>
      </c>
      <c r="B4" s="12">
        <v>37452</v>
      </c>
      <c r="C4" s="12">
        <v>16229</v>
      </c>
      <c r="D4" s="12">
        <v>53681</v>
      </c>
    </row>
    <row r="5" spans="1:4" ht="15">
      <c r="A5" s="6" t="s">
        <v>27</v>
      </c>
      <c r="B5" s="12">
        <v>8993</v>
      </c>
      <c r="C5" s="12">
        <v>11175</v>
      </c>
      <c r="D5" s="12">
        <v>20168</v>
      </c>
    </row>
    <row r="6" spans="1:4" ht="15">
      <c r="A6" s="6" t="s">
        <v>26</v>
      </c>
      <c r="B6" s="12">
        <v>3212</v>
      </c>
      <c r="C6" s="12">
        <v>9412</v>
      </c>
      <c r="D6" s="12">
        <v>12624</v>
      </c>
    </row>
    <row r="7" spans="1:4" ht="15.75" thickBot="1">
      <c r="A7" s="8" t="s">
        <v>17</v>
      </c>
      <c r="B7" s="9">
        <v>49657</v>
      </c>
      <c r="C7" s="9">
        <v>36816</v>
      </c>
      <c r="D7" s="9">
        <v>86473</v>
      </c>
    </row>
    <row r="8" spans="1:4" ht="15">
      <c r="A8" s="47" t="s">
        <v>4</v>
      </c>
      <c r="B8" s="47"/>
      <c r="C8" s="47"/>
      <c r="D8" s="27"/>
    </row>
    <row r="9" spans="1:4" ht="38.25" customHeight="1">
      <c r="A9" s="48" t="s">
        <v>23</v>
      </c>
      <c r="B9" s="48"/>
      <c r="C9" s="48"/>
      <c r="D9" s="49"/>
    </row>
  </sheetData>
  <sheetProtection/>
  <mergeCells count="2">
    <mergeCell ref="A8:C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23.28125" style="0" customWidth="1"/>
    <col min="2" max="2" width="11.421875" style="0" customWidth="1"/>
  </cols>
  <sheetData>
    <row r="1" ht="15">
      <c r="A1" s="20" t="s">
        <v>104</v>
      </c>
    </row>
    <row r="3" spans="1:3" ht="15">
      <c r="A3" s="7"/>
      <c r="B3" s="22" t="s">
        <v>22</v>
      </c>
      <c r="C3" s="22" t="s">
        <v>105</v>
      </c>
    </row>
    <row r="4" spans="1:3" ht="15">
      <c r="A4" s="6" t="s">
        <v>25</v>
      </c>
      <c r="B4" s="12">
        <v>53204</v>
      </c>
      <c r="C4" s="12">
        <v>53681</v>
      </c>
    </row>
    <row r="5" spans="1:3" ht="15">
      <c r="A5" s="3" t="s">
        <v>76</v>
      </c>
      <c r="B5" s="4">
        <v>2.8</v>
      </c>
      <c r="C5" s="4">
        <f>((C4-B4)/B4)*100</f>
        <v>0.8965491316442373</v>
      </c>
    </row>
    <row r="6" spans="1:3" ht="15">
      <c r="A6" s="3" t="s">
        <v>1</v>
      </c>
      <c r="B6" s="5">
        <f>(B4/B13)*100</f>
        <v>61.90974888873374</v>
      </c>
      <c r="C6" s="5">
        <f>(C4/$C$13)*100</f>
        <v>62.078336590612096</v>
      </c>
    </row>
    <row r="7" spans="1:3" ht="15">
      <c r="A7" s="6" t="s">
        <v>27</v>
      </c>
      <c r="B7" s="12">
        <v>20010</v>
      </c>
      <c r="C7" s="12">
        <v>20168</v>
      </c>
    </row>
    <row r="8" spans="1:3" ht="15">
      <c r="A8" s="3" t="s">
        <v>76</v>
      </c>
      <c r="B8" s="5">
        <v>2.1</v>
      </c>
      <c r="C8" s="4">
        <f>((C7-B7)/B7)*100</f>
        <v>0.7896051974012993</v>
      </c>
    </row>
    <row r="9" spans="1:3" ht="15">
      <c r="A9" s="3" t="s">
        <v>1</v>
      </c>
      <c r="B9" s="5">
        <f>(B7/B13)*100</f>
        <v>23.28422816449068</v>
      </c>
      <c r="C9" s="5">
        <f>(C7/$C$13)*100</f>
        <v>23.322886912677944</v>
      </c>
    </row>
    <row r="10" spans="1:3" ht="15">
      <c r="A10" s="6" t="s">
        <v>26</v>
      </c>
      <c r="B10" s="12">
        <v>12724</v>
      </c>
      <c r="C10" s="12">
        <v>12624</v>
      </c>
    </row>
    <row r="11" spans="1:3" ht="15">
      <c r="A11" s="3" t="s">
        <v>76</v>
      </c>
      <c r="B11" s="5">
        <v>0.3</v>
      </c>
      <c r="C11" s="4">
        <f>((C10-B10)/B10)*100</f>
        <v>-0.785916378497328</v>
      </c>
    </row>
    <row r="12" spans="1:3" ht="15">
      <c r="A12" s="3" t="s">
        <v>1</v>
      </c>
      <c r="B12" s="5">
        <f>(B10/B13)*100</f>
        <v>14.806022946775583</v>
      </c>
      <c r="C12" s="5">
        <f>(C10/$C$13)*100</f>
        <v>14.598776496709956</v>
      </c>
    </row>
    <row r="13" spans="1:3" ht="15">
      <c r="A13" s="8" t="s">
        <v>17</v>
      </c>
      <c r="B13" s="9">
        <v>85938</v>
      </c>
      <c r="C13" s="9">
        <v>86473</v>
      </c>
    </row>
    <row r="14" spans="1:3" ht="15">
      <c r="A14" s="3" t="s">
        <v>76</v>
      </c>
      <c r="B14" s="5">
        <v>2.3</v>
      </c>
      <c r="C14" s="4">
        <f>((C13-B13)/B13)*100</f>
        <v>0.6225418324838837</v>
      </c>
    </row>
    <row r="15" spans="1:6" ht="15.75" thickBot="1">
      <c r="A15" s="3" t="s">
        <v>1</v>
      </c>
      <c r="B15" s="5">
        <v>100</v>
      </c>
      <c r="C15" s="5">
        <v>100</v>
      </c>
      <c r="D15" s="1"/>
      <c r="E15" s="2"/>
      <c r="F15" s="2"/>
    </row>
    <row r="16" spans="1:5" ht="15">
      <c r="A16" s="47" t="s">
        <v>4</v>
      </c>
      <c r="B16" s="47"/>
      <c r="C16" s="31"/>
      <c r="D16" s="32"/>
      <c r="E16" s="32"/>
    </row>
    <row r="17" spans="1:3" ht="35.25" customHeight="1">
      <c r="A17" s="50" t="s">
        <v>23</v>
      </c>
      <c r="B17" s="50"/>
      <c r="C17" s="50"/>
    </row>
  </sheetData>
  <sheetProtection/>
  <mergeCells count="2">
    <mergeCell ref="A16:B16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1" sqref="A11:C11"/>
    </sheetView>
  </sheetViews>
  <sheetFormatPr defaultColWidth="11.421875" defaultRowHeight="15"/>
  <cols>
    <col min="1" max="1" width="16.28125" style="0" customWidth="1"/>
    <col min="2" max="2" width="9.57421875" style="0" customWidth="1"/>
    <col min="3" max="4" width="11.421875" style="0" customWidth="1"/>
  </cols>
  <sheetData>
    <row r="1" ht="15">
      <c r="A1" s="20" t="s">
        <v>106</v>
      </c>
    </row>
    <row r="3" spans="1:4" ht="22.5">
      <c r="A3" s="7"/>
      <c r="B3" s="11" t="s">
        <v>92</v>
      </c>
      <c r="C3" s="11" t="s">
        <v>93</v>
      </c>
      <c r="D3" s="11" t="s">
        <v>7</v>
      </c>
    </row>
    <row r="4" spans="1:4" ht="15">
      <c r="A4" s="6" t="s">
        <v>0</v>
      </c>
      <c r="B4" s="12">
        <v>70085</v>
      </c>
      <c r="C4" s="12">
        <v>1885</v>
      </c>
      <c r="D4" s="12">
        <v>71970</v>
      </c>
    </row>
    <row r="5" spans="1:4" ht="15">
      <c r="A5" s="3" t="s">
        <v>5</v>
      </c>
      <c r="B5" s="13">
        <v>30629</v>
      </c>
      <c r="C5" s="13">
        <v>715</v>
      </c>
      <c r="D5" s="13">
        <v>31344</v>
      </c>
    </row>
    <row r="6" spans="1:4" ht="15">
      <c r="A6" s="6" t="s">
        <v>2</v>
      </c>
      <c r="B6" s="12">
        <v>14491</v>
      </c>
      <c r="C6" s="12">
        <v>12</v>
      </c>
      <c r="D6" s="12">
        <v>14503</v>
      </c>
    </row>
    <row r="7" spans="1:4" ht="15">
      <c r="A7" s="3" t="s">
        <v>5</v>
      </c>
      <c r="B7" s="13">
        <v>5467</v>
      </c>
      <c r="C7" s="13">
        <v>5</v>
      </c>
      <c r="D7" s="13">
        <v>5472</v>
      </c>
    </row>
    <row r="8" spans="1:4" ht="15">
      <c r="A8" s="8" t="s">
        <v>3</v>
      </c>
      <c r="B8" s="9">
        <v>84576</v>
      </c>
      <c r="C8" s="9">
        <v>1897</v>
      </c>
      <c r="D8" s="9">
        <v>86473</v>
      </c>
    </row>
    <row r="9" spans="1:4" ht="15">
      <c r="A9" s="3" t="s">
        <v>6</v>
      </c>
      <c r="B9" s="13">
        <v>36096</v>
      </c>
      <c r="C9" s="13">
        <v>720</v>
      </c>
      <c r="D9" s="13">
        <v>36816</v>
      </c>
    </row>
    <row r="10" spans="1:4" ht="15.75" thickBot="1">
      <c r="A10" s="3" t="s">
        <v>8</v>
      </c>
      <c r="B10" s="5">
        <v>42.7</v>
      </c>
      <c r="C10" s="5">
        <v>38</v>
      </c>
      <c r="D10" s="5">
        <v>42.6</v>
      </c>
    </row>
    <row r="11" spans="1:4" ht="19.5" customHeight="1">
      <c r="A11" s="44" t="s">
        <v>4</v>
      </c>
      <c r="B11" s="44"/>
      <c r="C11" s="44"/>
      <c r="D11" s="10"/>
    </row>
    <row r="12" spans="1:4" ht="23.25" customHeight="1">
      <c r="A12" s="45" t="s">
        <v>23</v>
      </c>
      <c r="B12" s="45"/>
      <c r="C12" s="45"/>
      <c r="D12" s="46"/>
    </row>
  </sheetData>
  <sheetProtection/>
  <mergeCells count="2">
    <mergeCell ref="A11:C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3" sqref="I13"/>
    </sheetView>
  </sheetViews>
  <sheetFormatPr defaultColWidth="11.421875" defaultRowHeight="15"/>
  <cols>
    <col min="1" max="1" width="17.8515625" style="0" customWidth="1"/>
    <col min="2" max="4" width="7.57421875" style="0" customWidth="1"/>
    <col min="5" max="5" width="6.140625" style="0" customWidth="1"/>
  </cols>
  <sheetData>
    <row r="1" spans="1:8" ht="15">
      <c r="A1" s="20" t="s">
        <v>109</v>
      </c>
      <c r="H1" s="23"/>
    </row>
    <row r="3" spans="1:5" ht="37.5" customHeight="1">
      <c r="A3" s="7"/>
      <c r="B3" s="11" t="s">
        <v>29</v>
      </c>
      <c r="C3" s="11" t="s">
        <v>30</v>
      </c>
      <c r="D3" s="11" t="s">
        <v>31</v>
      </c>
      <c r="E3" s="16" t="s">
        <v>7</v>
      </c>
    </row>
    <row r="4" spans="1:5" ht="15">
      <c r="A4" s="6" t="s">
        <v>20</v>
      </c>
      <c r="B4" s="14">
        <v>93.5</v>
      </c>
      <c r="C4" s="14">
        <v>87.2</v>
      </c>
      <c r="D4" s="14">
        <v>98.7</v>
      </c>
      <c r="E4" s="14">
        <v>92.8</v>
      </c>
    </row>
    <row r="5" spans="1:5" ht="15">
      <c r="A5" s="3" t="s">
        <v>10</v>
      </c>
      <c r="B5" s="15">
        <v>93.5</v>
      </c>
      <c r="C5" s="15">
        <v>42</v>
      </c>
      <c r="D5" s="15">
        <v>23.1</v>
      </c>
      <c r="E5" s="15">
        <v>69.9</v>
      </c>
    </row>
    <row r="6" spans="1:5" ht="15">
      <c r="A6" s="3" t="s">
        <v>11</v>
      </c>
      <c r="B6" s="33" t="s">
        <v>9</v>
      </c>
      <c r="C6" s="15">
        <v>44.5</v>
      </c>
      <c r="D6" s="15">
        <v>21.3</v>
      </c>
      <c r="E6" s="15">
        <v>14.1</v>
      </c>
    </row>
    <row r="7" spans="1:5" ht="15">
      <c r="A7" s="3" t="s">
        <v>12</v>
      </c>
      <c r="B7" s="33" t="s">
        <v>9</v>
      </c>
      <c r="C7" s="15">
        <v>0.7</v>
      </c>
      <c r="D7" s="15">
        <v>54.2</v>
      </c>
      <c r="E7" s="15">
        <v>8.8</v>
      </c>
    </row>
    <row r="8" spans="1:5" ht="15">
      <c r="A8" s="6" t="s">
        <v>21</v>
      </c>
      <c r="B8" s="14">
        <v>5.5</v>
      </c>
      <c r="C8" s="14">
        <v>10.4</v>
      </c>
      <c r="D8" s="14" t="s">
        <v>9</v>
      </c>
      <c r="E8" s="14">
        <v>5.8</v>
      </c>
    </row>
    <row r="9" spans="1:5" ht="15">
      <c r="A9" s="6" t="s">
        <v>107</v>
      </c>
      <c r="B9" s="14">
        <v>0.2</v>
      </c>
      <c r="C9" s="14">
        <v>0.5</v>
      </c>
      <c r="D9" s="14" t="s">
        <v>9</v>
      </c>
      <c r="E9" s="14">
        <v>0.2</v>
      </c>
    </row>
    <row r="10" spans="1:5" ht="15">
      <c r="A10" s="6" t="s">
        <v>13</v>
      </c>
      <c r="B10" s="14">
        <v>0.8</v>
      </c>
      <c r="C10" s="14">
        <v>1.9</v>
      </c>
      <c r="D10" s="14">
        <v>1.3</v>
      </c>
      <c r="E10" s="14">
        <v>1.2</v>
      </c>
    </row>
    <row r="11" spans="1:5" ht="15">
      <c r="A11" s="8" t="s">
        <v>7</v>
      </c>
      <c r="B11" s="17">
        <v>100</v>
      </c>
      <c r="C11" s="17">
        <v>100</v>
      </c>
      <c r="D11" s="17">
        <v>100</v>
      </c>
      <c r="E11" s="18">
        <v>100</v>
      </c>
    </row>
    <row r="12" spans="1:5" ht="19.5" customHeight="1">
      <c r="A12" s="3" t="s">
        <v>108</v>
      </c>
      <c r="B12" s="13">
        <v>25648</v>
      </c>
      <c r="C12" s="13">
        <v>10222</v>
      </c>
      <c r="D12" s="13">
        <v>6838</v>
      </c>
      <c r="E12" s="13">
        <v>42708</v>
      </c>
    </row>
    <row r="13" spans="1:5" ht="15.75" thickBot="1">
      <c r="A13" s="3" t="s">
        <v>14</v>
      </c>
      <c r="B13" s="15">
        <v>0.2932780667109842</v>
      </c>
      <c r="C13" s="15">
        <v>0.7589945786101527</v>
      </c>
      <c r="D13" s="15">
        <v>0.2492303181351708</v>
      </c>
      <c r="E13" s="15">
        <v>0.3972824937116528</v>
      </c>
    </row>
    <row r="14" spans="1:5" ht="17.25" customHeight="1">
      <c r="A14" s="44" t="s">
        <v>32</v>
      </c>
      <c r="B14" s="44"/>
      <c r="C14" s="44"/>
      <c r="D14" s="51"/>
      <c r="E14" s="51"/>
    </row>
    <row r="15" spans="1:5" ht="15">
      <c r="A15" s="34" t="s">
        <v>4</v>
      </c>
      <c r="B15" s="35"/>
      <c r="C15" s="35"/>
      <c r="D15" s="35"/>
      <c r="E15" s="35"/>
    </row>
    <row r="16" spans="1:5" ht="24" customHeight="1">
      <c r="A16" s="48" t="s">
        <v>23</v>
      </c>
      <c r="B16" s="48"/>
      <c r="C16" s="48"/>
      <c r="D16" s="49"/>
      <c r="E16" s="52"/>
    </row>
  </sheetData>
  <sheetProtection/>
  <mergeCells count="2">
    <mergeCell ref="A14:E14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2" sqref="A12:C12"/>
    </sheetView>
  </sheetViews>
  <sheetFormatPr defaultColWidth="11.421875" defaultRowHeight="15"/>
  <cols>
    <col min="1" max="1" width="35.7109375" style="0" customWidth="1"/>
    <col min="2" max="2" width="11.421875" style="0" customWidth="1"/>
  </cols>
  <sheetData>
    <row r="1" spans="1:2" ht="15">
      <c r="A1" s="20" t="s">
        <v>115</v>
      </c>
      <c r="B1" s="20"/>
    </row>
    <row r="3" spans="1:3" ht="21.75" customHeight="1">
      <c r="A3" s="7"/>
      <c r="B3" s="22" t="s">
        <v>114</v>
      </c>
      <c r="C3" s="22" t="s">
        <v>105</v>
      </c>
    </row>
    <row r="4" spans="1:3" ht="15">
      <c r="A4" s="6" t="s">
        <v>110</v>
      </c>
      <c r="B4" s="12">
        <v>24371</v>
      </c>
      <c r="C4" s="12">
        <v>27231</v>
      </c>
    </row>
    <row r="5" spans="1:3" ht="15">
      <c r="A5" s="3" t="s">
        <v>1</v>
      </c>
      <c r="B5" s="5">
        <f>(B4/$B$10)*100</f>
        <v>31.999737394957982</v>
      </c>
      <c r="C5" s="5">
        <f>(C4/$C$10)*100</f>
        <v>31.490754339504818</v>
      </c>
    </row>
    <row r="6" spans="1:3" ht="15">
      <c r="A6" s="6" t="s">
        <v>36</v>
      </c>
      <c r="B6" s="12">
        <v>21553</v>
      </c>
      <c r="C6" s="12">
        <v>24946</v>
      </c>
    </row>
    <row r="7" spans="1:3" ht="15">
      <c r="A7" s="3" t="s">
        <v>1</v>
      </c>
      <c r="B7" s="5">
        <f>(B6/$B$10)*100</f>
        <v>28.299632352941178</v>
      </c>
      <c r="C7" s="5">
        <f>(C6/$C$10)*100</f>
        <v>28.84831103350179</v>
      </c>
    </row>
    <row r="8" spans="1:3" ht="15">
      <c r="A8" s="6" t="s">
        <v>37</v>
      </c>
      <c r="B8" s="12">
        <v>30236</v>
      </c>
      <c r="C8" s="12">
        <v>34296</v>
      </c>
    </row>
    <row r="9" spans="1:3" ht="15">
      <c r="A9" s="3" t="s">
        <v>1</v>
      </c>
      <c r="B9" s="5">
        <f>(B8/$B$10)*100</f>
        <v>39.70063025210084</v>
      </c>
      <c r="C9" s="5">
        <f>(C8/$C$10)*100</f>
        <v>39.6609346269934</v>
      </c>
    </row>
    <row r="10" spans="1:3" ht="15.75" thickBot="1">
      <c r="A10" s="8" t="s">
        <v>17</v>
      </c>
      <c r="B10" s="9">
        <f>SUM(B4,B6,B8)</f>
        <v>76160</v>
      </c>
      <c r="C10" s="9">
        <f>SUM(C4,C6,C8)</f>
        <v>86473</v>
      </c>
    </row>
    <row r="11" spans="1:3" ht="15">
      <c r="A11" s="47" t="s">
        <v>4</v>
      </c>
      <c r="B11" s="47"/>
      <c r="C11" s="47"/>
    </row>
    <row r="12" spans="1:3" ht="25.5" customHeight="1">
      <c r="A12" s="45" t="s">
        <v>23</v>
      </c>
      <c r="B12" s="45"/>
      <c r="C12" s="45"/>
    </row>
  </sheetData>
  <sheetProtection/>
  <mergeCells count="2"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8">
      <selection activeCell="P19" sqref="P19"/>
    </sheetView>
  </sheetViews>
  <sheetFormatPr defaultColWidth="11.421875" defaultRowHeight="15"/>
  <cols>
    <col min="1" max="1" width="24.7109375" style="0" customWidth="1"/>
    <col min="2" max="2" width="42.7109375" style="0" customWidth="1"/>
    <col min="12" max="12" width="10.00390625" style="0" customWidth="1"/>
  </cols>
  <sheetData>
    <row r="1" spans="1:2" ht="15">
      <c r="A1" s="20" t="s">
        <v>111</v>
      </c>
      <c r="B1" s="20"/>
    </row>
    <row r="3" spans="3:12" ht="15" customHeight="1">
      <c r="C3" s="53" t="s">
        <v>0</v>
      </c>
      <c r="D3" s="54"/>
      <c r="E3" s="54"/>
      <c r="F3" s="55"/>
      <c r="G3" s="53" t="s">
        <v>2</v>
      </c>
      <c r="H3" s="54"/>
      <c r="I3" s="54"/>
      <c r="J3" s="55"/>
      <c r="K3" s="56" t="s">
        <v>7</v>
      </c>
      <c r="L3" s="56" t="s">
        <v>40</v>
      </c>
    </row>
    <row r="4" spans="1:12" ht="22.5">
      <c r="A4" s="58"/>
      <c r="B4" s="57"/>
      <c r="C4" s="22" t="s">
        <v>38</v>
      </c>
      <c r="D4" s="22" t="s">
        <v>39</v>
      </c>
      <c r="E4" s="22" t="s">
        <v>28</v>
      </c>
      <c r="F4" s="22" t="s">
        <v>17</v>
      </c>
      <c r="G4" s="22" t="s">
        <v>38</v>
      </c>
      <c r="H4" s="22" t="s">
        <v>39</v>
      </c>
      <c r="I4" s="22" t="s">
        <v>28</v>
      </c>
      <c r="J4" s="22" t="s">
        <v>17</v>
      </c>
      <c r="K4" s="57"/>
      <c r="L4" s="57"/>
    </row>
    <row r="5" spans="1:12" ht="15">
      <c r="A5" s="59" t="s">
        <v>41</v>
      </c>
      <c r="B5" s="24" t="s">
        <v>15</v>
      </c>
      <c r="C5" s="12">
        <v>21597</v>
      </c>
      <c r="D5" s="12">
        <v>435</v>
      </c>
      <c r="E5" s="12">
        <v>186</v>
      </c>
      <c r="F5" s="12">
        <v>22218</v>
      </c>
      <c r="G5" s="12">
        <v>3897</v>
      </c>
      <c r="H5" s="12"/>
      <c r="I5" s="12"/>
      <c r="J5" s="12">
        <v>3897</v>
      </c>
      <c r="K5" s="12">
        <v>26115</v>
      </c>
      <c r="L5" s="12">
        <v>8205</v>
      </c>
    </row>
    <row r="6" spans="1:12" ht="15" customHeight="1">
      <c r="A6" s="60"/>
      <c r="B6" s="3" t="s">
        <v>42</v>
      </c>
      <c r="C6" s="13">
        <v>7072</v>
      </c>
      <c r="D6" s="13">
        <v>291</v>
      </c>
      <c r="E6" s="13"/>
      <c r="F6" s="13">
        <v>7363</v>
      </c>
      <c r="G6" s="13">
        <v>1567</v>
      </c>
      <c r="H6" s="13"/>
      <c r="I6" s="13"/>
      <c r="J6" s="13">
        <v>1567</v>
      </c>
      <c r="K6" s="13">
        <v>8930</v>
      </c>
      <c r="L6" s="13">
        <v>2169</v>
      </c>
    </row>
    <row r="7" spans="1:12" ht="15" customHeight="1">
      <c r="A7" s="60"/>
      <c r="B7" s="3" t="s">
        <v>43</v>
      </c>
      <c r="C7" s="13">
        <v>7356</v>
      </c>
      <c r="D7" s="13">
        <v>144</v>
      </c>
      <c r="E7" s="13"/>
      <c r="F7" s="13">
        <v>7500</v>
      </c>
      <c r="G7" s="13">
        <v>1371</v>
      </c>
      <c r="H7" s="13"/>
      <c r="I7" s="13"/>
      <c r="J7" s="13">
        <v>1371</v>
      </c>
      <c r="K7" s="13">
        <v>8871</v>
      </c>
      <c r="L7" s="13">
        <v>2732</v>
      </c>
    </row>
    <row r="8" spans="1:12" ht="15">
      <c r="A8" s="60"/>
      <c r="B8" s="3" t="s">
        <v>44</v>
      </c>
      <c r="C8" s="13">
        <v>2617</v>
      </c>
      <c r="D8" s="13"/>
      <c r="E8" s="13"/>
      <c r="F8" s="13">
        <v>2617</v>
      </c>
      <c r="G8" s="13">
        <v>650</v>
      </c>
      <c r="H8" s="13"/>
      <c r="I8" s="13"/>
      <c r="J8" s="13">
        <v>650</v>
      </c>
      <c r="K8" s="13">
        <v>3267</v>
      </c>
      <c r="L8" s="13">
        <v>476</v>
      </c>
    </row>
    <row r="9" spans="1:12" ht="15" customHeight="1">
      <c r="A9" s="60"/>
      <c r="B9" s="3" t="s">
        <v>45</v>
      </c>
      <c r="C9" s="13">
        <v>3073</v>
      </c>
      <c r="D9" s="13"/>
      <c r="E9" s="13">
        <v>146</v>
      </c>
      <c r="F9" s="13">
        <v>3219</v>
      </c>
      <c r="G9" s="13">
        <v>181</v>
      </c>
      <c r="H9" s="13"/>
      <c r="I9" s="13"/>
      <c r="J9" s="13">
        <v>181</v>
      </c>
      <c r="K9" s="13">
        <v>3400</v>
      </c>
      <c r="L9" s="13">
        <v>2470</v>
      </c>
    </row>
    <row r="10" spans="1:12" ht="15" customHeight="1">
      <c r="A10" s="60"/>
      <c r="B10" s="3" t="s">
        <v>46</v>
      </c>
      <c r="C10" s="13">
        <v>1141</v>
      </c>
      <c r="D10" s="13"/>
      <c r="E10" s="13"/>
      <c r="F10" s="13">
        <v>1141</v>
      </c>
      <c r="G10" s="13">
        <v>102</v>
      </c>
      <c r="H10" s="13"/>
      <c r="I10" s="13"/>
      <c r="J10" s="13">
        <v>102</v>
      </c>
      <c r="K10" s="13">
        <v>1243</v>
      </c>
      <c r="L10" s="13">
        <v>99</v>
      </c>
    </row>
    <row r="11" spans="1:12" ht="15">
      <c r="A11" s="60"/>
      <c r="B11" s="3" t="s">
        <v>47</v>
      </c>
      <c r="C11" s="13">
        <v>77</v>
      </c>
      <c r="D11" s="13"/>
      <c r="E11" s="13"/>
      <c r="F11" s="13">
        <v>77</v>
      </c>
      <c r="G11" s="13"/>
      <c r="H11" s="13"/>
      <c r="I11" s="13"/>
      <c r="J11" s="13"/>
      <c r="K11" s="13">
        <v>77</v>
      </c>
      <c r="L11" s="13">
        <v>31</v>
      </c>
    </row>
    <row r="12" spans="1:12" ht="15">
      <c r="A12" s="60"/>
      <c r="B12" s="3" t="s">
        <v>48</v>
      </c>
      <c r="C12" s="13">
        <v>154</v>
      </c>
      <c r="D12" s="13"/>
      <c r="E12" s="13">
        <v>40</v>
      </c>
      <c r="F12" s="13">
        <v>194</v>
      </c>
      <c r="G12" s="13"/>
      <c r="H12" s="13"/>
      <c r="I12" s="13"/>
      <c r="J12" s="13"/>
      <c r="K12" s="13">
        <v>194</v>
      </c>
      <c r="L12" s="13">
        <v>130</v>
      </c>
    </row>
    <row r="13" spans="1:12" ht="15">
      <c r="A13" s="60"/>
      <c r="B13" s="3" t="s">
        <v>49</v>
      </c>
      <c r="C13" s="13">
        <v>107</v>
      </c>
      <c r="D13" s="13"/>
      <c r="E13" s="13"/>
      <c r="F13" s="13">
        <v>107</v>
      </c>
      <c r="G13" s="13"/>
      <c r="H13" s="13"/>
      <c r="I13" s="13"/>
      <c r="J13" s="13"/>
      <c r="K13" s="13">
        <v>107</v>
      </c>
      <c r="L13" s="13">
        <v>93</v>
      </c>
    </row>
    <row r="14" spans="1:12" ht="15">
      <c r="A14" s="60"/>
      <c r="B14" s="3" t="s">
        <v>50</v>
      </c>
      <c r="C14" s="13"/>
      <c r="D14" s="13"/>
      <c r="E14" s="13"/>
      <c r="F14" s="13"/>
      <c r="G14" s="13">
        <v>26</v>
      </c>
      <c r="H14" s="13"/>
      <c r="I14" s="13"/>
      <c r="J14" s="13">
        <v>26</v>
      </c>
      <c r="K14" s="13">
        <v>26</v>
      </c>
      <c r="L14" s="13">
        <v>5</v>
      </c>
    </row>
    <row r="15" spans="1:12" ht="15">
      <c r="A15" s="60"/>
      <c r="B15" s="24" t="s">
        <v>16</v>
      </c>
      <c r="C15" s="28">
        <v>22692</v>
      </c>
      <c r="D15" s="28">
        <v>407</v>
      </c>
      <c r="E15" s="28">
        <v>459</v>
      </c>
      <c r="F15" s="28">
        <v>23558</v>
      </c>
      <c r="G15" s="28">
        <v>4008</v>
      </c>
      <c r="H15" s="28"/>
      <c r="I15" s="28"/>
      <c r="J15" s="28">
        <v>4008</v>
      </c>
      <c r="K15" s="28">
        <v>27566</v>
      </c>
      <c r="L15" s="28">
        <v>8024</v>
      </c>
    </row>
    <row r="16" spans="1:12" ht="15">
      <c r="A16" s="60"/>
      <c r="B16" s="26" t="s">
        <v>51</v>
      </c>
      <c r="C16" s="12">
        <v>4316</v>
      </c>
      <c r="D16" s="12">
        <v>140</v>
      </c>
      <c r="E16" s="12">
        <v>59</v>
      </c>
      <c r="F16" s="12">
        <v>4515</v>
      </c>
      <c r="G16" s="12">
        <v>555</v>
      </c>
      <c r="H16" s="12"/>
      <c r="I16" s="12"/>
      <c r="J16" s="12">
        <v>555</v>
      </c>
      <c r="K16" s="12">
        <v>5070</v>
      </c>
      <c r="L16" s="12">
        <v>1371</v>
      </c>
    </row>
    <row r="17" spans="1:12" ht="15">
      <c r="A17" s="60"/>
      <c r="B17" s="3" t="s">
        <v>52</v>
      </c>
      <c r="C17" s="13">
        <v>5495</v>
      </c>
      <c r="D17" s="13">
        <v>169</v>
      </c>
      <c r="E17" s="13"/>
      <c r="F17" s="13">
        <v>5664</v>
      </c>
      <c r="G17" s="13">
        <v>817</v>
      </c>
      <c r="H17" s="13"/>
      <c r="I17" s="13"/>
      <c r="J17" s="13">
        <v>817</v>
      </c>
      <c r="K17" s="13">
        <v>6481</v>
      </c>
      <c r="L17" s="13">
        <v>1430</v>
      </c>
    </row>
    <row r="18" spans="1:12" ht="15">
      <c r="A18" s="60"/>
      <c r="B18" s="3" t="s">
        <v>51</v>
      </c>
      <c r="C18" s="13">
        <v>1012</v>
      </c>
      <c r="D18" s="13">
        <v>61</v>
      </c>
      <c r="E18" s="13"/>
      <c r="F18" s="13">
        <v>1073</v>
      </c>
      <c r="G18" s="13">
        <v>149</v>
      </c>
      <c r="H18" s="13"/>
      <c r="I18" s="13"/>
      <c r="J18" s="13">
        <v>149</v>
      </c>
      <c r="K18" s="13">
        <v>1222</v>
      </c>
      <c r="L18" s="13">
        <v>212</v>
      </c>
    </row>
    <row r="19" spans="1:12" ht="15">
      <c r="A19" s="60"/>
      <c r="B19" s="3" t="s">
        <v>53</v>
      </c>
      <c r="C19" s="13">
        <v>4567</v>
      </c>
      <c r="D19" s="13">
        <v>66</v>
      </c>
      <c r="E19" s="13"/>
      <c r="F19" s="13">
        <v>4633</v>
      </c>
      <c r="G19" s="13">
        <v>852</v>
      </c>
      <c r="H19" s="13"/>
      <c r="I19" s="13"/>
      <c r="J19" s="13">
        <v>852</v>
      </c>
      <c r="K19" s="13">
        <v>5485</v>
      </c>
      <c r="L19" s="13">
        <v>1908</v>
      </c>
    </row>
    <row r="20" spans="1:12" ht="15">
      <c r="A20" s="60"/>
      <c r="B20" s="3" t="s">
        <v>51</v>
      </c>
      <c r="C20" s="13">
        <v>974</v>
      </c>
      <c r="D20" s="13">
        <v>23</v>
      </c>
      <c r="E20" s="13"/>
      <c r="F20" s="13">
        <v>997</v>
      </c>
      <c r="G20" s="13">
        <v>130</v>
      </c>
      <c r="H20" s="13"/>
      <c r="I20" s="13"/>
      <c r="J20" s="13">
        <v>130</v>
      </c>
      <c r="K20" s="13">
        <v>1127</v>
      </c>
      <c r="L20" s="13">
        <v>314</v>
      </c>
    </row>
    <row r="21" spans="1:12" ht="15">
      <c r="A21" s="60"/>
      <c r="B21" s="3" t="s">
        <v>54</v>
      </c>
      <c r="C21" s="13">
        <v>4764</v>
      </c>
      <c r="D21" s="13">
        <v>172</v>
      </c>
      <c r="E21" s="13"/>
      <c r="F21" s="13">
        <v>4936</v>
      </c>
      <c r="G21" s="13">
        <v>1408</v>
      </c>
      <c r="H21" s="13"/>
      <c r="I21" s="13"/>
      <c r="J21" s="13">
        <v>1408</v>
      </c>
      <c r="K21" s="13">
        <v>6344</v>
      </c>
      <c r="L21" s="13">
        <v>1394</v>
      </c>
    </row>
    <row r="22" spans="1:12" ht="15">
      <c r="A22" s="60"/>
      <c r="B22" s="3" t="s">
        <v>51</v>
      </c>
      <c r="C22" s="13">
        <v>923</v>
      </c>
      <c r="D22" s="13">
        <v>56</v>
      </c>
      <c r="E22" s="13"/>
      <c r="F22" s="13">
        <v>979</v>
      </c>
      <c r="G22" s="13">
        <v>192</v>
      </c>
      <c r="H22" s="13"/>
      <c r="I22" s="13"/>
      <c r="J22" s="13">
        <v>192</v>
      </c>
      <c r="K22" s="13">
        <v>1171</v>
      </c>
      <c r="L22" s="13">
        <v>209</v>
      </c>
    </row>
    <row r="23" spans="1:12" ht="15">
      <c r="A23" s="60"/>
      <c r="B23" s="3" t="s">
        <v>55</v>
      </c>
      <c r="C23" s="13">
        <v>2464</v>
      </c>
      <c r="D23" s="13"/>
      <c r="E23" s="13"/>
      <c r="F23" s="13">
        <v>2464</v>
      </c>
      <c r="G23" s="13">
        <v>560</v>
      </c>
      <c r="H23" s="13"/>
      <c r="I23" s="13"/>
      <c r="J23" s="13">
        <v>560</v>
      </c>
      <c r="K23" s="13">
        <v>3024</v>
      </c>
      <c r="L23" s="13">
        <v>414</v>
      </c>
    </row>
    <row r="24" spans="1:12" ht="15">
      <c r="A24" s="60"/>
      <c r="B24" s="3" t="s">
        <v>51</v>
      </c>
      <c r="C24" s="13">
        <v>466</v>
      </c>
      <c r="D24" s="13"/>
      <c r="E24" s="13"/>
      <c r="F24" s="13">
        <v>466</v>
      </c>
      <c r="G24" s="13">
        <v>16</v>
      </c>
      <c r="H24" s="13"/>
      <c r="I24" s="13"/>
      <c r="J24" s="13">
        <v>16</v>
      </c>
      <c r="K24" s="13">
        <v>482</v>
      </c>
      <c r="L24" s="13">
        <v>59</v>
      </c>
    </row>
    <row r="25" spans="1:12" ht="15">
      <c r="A25" s="60"/>
      <c r="B25" s="3" t="s">
        <v>45</v>
      </c>
      <c r="C25" s="13">
        <v>2882</v>
      </c>
      <c r="D25" s="13"/>
      <c r="E25" s="13">
        <v>116</v>
      </c>
      <c r="F25" s="13">
        <v>2998</v>
      </c>
      <c r="G25" s="13">
        <v>149</v>
      </c>
      <c r="H25" s="13"/>
      <c r="I25" s="13"/>
      <c r="J25" s="13">
        <v>149</v>
      </c>
      <c r="K25" s="13">
        <v>3147</v>
      </c>
      <c r="L25" s="13">
        <v>2187</v>
      </c>
    </row>
    <row r="26" spans="1:12" ht="15">
      <c r="A26" s="60"/>
      <c r="B26" s="3" t="s">
        <v>51</v>
      </c>
      <c r="C26" s="13">
        <v>686</v>
      </c>
      <c r="D26" s="13"/>
      <c r="E26" s="13">
        <v>20</v>
      </c>
      <c r="F26" s="13">
        <v>706</v>
      </c>
      <c r="G26" s="13">
        <v>25</v>
      </c>
      <c r="H26" s="13"/>
      <c r="I26" s="13"/>
      <c r="J26" s="13">
        <v>25</v>
      </c>
      <c r="K26" s="13">
        <v>731</v>
      </c>
      <c r="L26" s="13">
        <v>498</v>
      </c>
    </row>
    <row r="27" spans="1:12" ht="15">
      <c r="A27" s="60"/>
      <c r="B27" s="3" t="s">
        <v>46</v>
      </c>
      <c r="C27" s="13">
        <v>1000</v>
      </c>
      <c r="D27" s="13"/>
      <c r="E27" s="13"/>
      <c r="F27" s="13">
        <v>1000</v>
      </c>
      <c r="G27" s="13">
        <v>142</v>
      </c>
      <c r="H27" s="13"/>
      <c r="I27" s="13"/>
      <c r="J27" s="13">
        <v>142</v>
      </c>
      <c r="K27" s="13">
        <v>1142</v>
      </c>
      <c r="L27" s="13">
        <v>78</v>
      </c>
    </row>
    <row r="28" spans="1:12" ht="15">
      <c r="A28" s="60"/>
      <c r="B28" s="3" t="s">
        <v>51</v>
      </c>
      <c r="C28" s="13">
        <v>161</v>
      </c>
      <c r="D28" s="13"/>
      <c r="E28" s="13"/>
      <c r="F28" s="13">
        <v>161</v>
      </c>
      <c r="G28" s="13">
        <v>40</v>
      </c>
      <c r="H28" s="13"/>
      <c r="I28" s="13"/>
      <c r="J28" s="13">
        <v>40</v>
      </c>
      <c r="K28" s="13">
        <v>201</v>
      </c>
      <c r="L28" s="13">
        <v>14</v>
      </c>
    </row>
    <row r="29" spans="1:12" ht="15">
      <c r="A29" s="60"/>
      <c r="B29" s="3" t="s">
        <v>47</v>
      </c>
      <c r="C29" s="13">
        <v>59</v>
      </c>
      <c r="D29" s="13"/>
      <c r="E29" s="13"/>
      <c r="F29" s="13">
        <v>59</v>
      </c>
      <c r="G29" s="13"/>
      <c r="H29" s="13"/>
      <c r="I29" s="13"/>
      <c r="J29" s="13"/>
      <c r="K29" s="13">
        <v>59</v>
      </c>
      <c r="L29" s="13">
        <v>21</v>
      </c>
    </row>
    <row r="30" spans="1:12" ht="15">
      <c r="A30" s="60"/>
      <c r="B30" s="3" t="s">
        <v>51</v>
      </c>
      <c r="C30" s="13">
        <v>6</v>
      </c>
      <c r="D30" s="13"/>
      <c r="E30" s="13"/>
      <c r="F30" s="13">
        <v>6</v>
      </c>
      <c r="G30" s="13"/>
      <c r="H30" s="13"/>
      <c r="I30" s="13"/>
      <c r="J30" s="13"/>
      <c r="K30" s="13">
        <v>6</v>
      </c>
      <c r="L30" s="13">
        <v>2</v>
      </c>
    </row>
    <row r="31" spans="1:12" ht="15">
      <c r="A31" s="60"/>
      <c r="B31" s="3" t="s">
        <v>48</v>
      </c>
      <c r="C31" s="13">
        <v>128</v>
      </c>
      <c r="D31" s="13"/>
      <c r="E31" s="13">
        <v>37</v>
      </c>
      <c r="F31" s="13">
        <v>165</v>
      </c>
      <c r="G31" s="13"/>
      <c r="H31" s="13"/>
      <c r="I31" s="13"/>
      <c r="J31" s="13"/>
      <c r="K31" s="13">
        <v>165</v>
      </c>
      <c r="L31" s="13">
        <v>90</v>
      </c>
    </row>
    <row r="32" spans="1:12" ht="15">
      <c r="A32" s="60"/>
      <c r="B32" s="3" t="s">
        <v>51</v>
      </c>
      <c r="C32" s="13">
        <v>27</v>
      </c>
      <c r="D32" s="13"/>
      <c r="E32" s="13">
        <v>5</v>
      </c>
      <c r="F32" s="13">
        <v>32</v>
      </c>
      <c r="G32" s="13"/>
      <c r="H32" s="13"/>
      <c r="I32" s="13"/>
      <c r="J32" s="13"/>
      <c r="K32" s="13">
        <v>32</v>
      </c>
      <c r="L32" s="13">
        <v>15</v>
      </c>
    </row>
    <row r="33" spans="1:12" ht="15">
      <c r="A33" s="60"/>
      <c r="B33" s="3" t="s">
        <v>56</v>
      </c>
      <c r="C33" s="13">
        <v>1263</v>
      </c>
      <c r="D33" s="13"/>
      <c r="E33" s="13"/>
      <c r="F33" s="13">
        <v>1263</v>
      </c>
      <c r="G33" s="13">
        <v>80</v>
      </c>
      <c r="H33" s="13"/>
      <c r="I33" s="13"/>
      <c r="J33" s="13">
        <v>80</v>
      </c>
      <c r="K33" s="13">
        <v>1343</v>
      </c>
      <c r="L33" s="13">
        <v>209</v>
      </c>
    </row>
    <row r="34" spans="1:12" ht="15">
      <c r="A34" s="60"/>
      <c r="B34" s="3" t="s">
        <v>51</v>
      </c>
      <c r="C34" s="13">
        <v>61</v>
      </c>
      <c r="D34" s="13"/>
      <c r="E34" s="13"/>
      <c r="F34" s="13">
        <v>61</v>
      </c>
      <c r="G34" s="13">
        <v>3</v>
      </c>
      <c r="H34" s="13"/>
      <c r="I34" s="13"/>
      <c r="J34" s="13">
        <v>3</v>
      </c>
      <c r="K34" s="13">
        <v>64</v>
      </c>
      <c r="L34" s="13">
        <v>20</v>
      </c>
    </row>
    <row r="35" spans="1:12" ht="15">
      <c r="A35" s="60"/>
      <c r="B35" s="3" t="s">
        <v>49</v>
      </c>
      <c r="C35" s="13">
        <v>70</v>
      </c>
      <c r="D35" s="13"/>
      <c r="E35" s="13"/>
      <c r="F35" s="13">
        <v>70</v>
      </c>
      <c r="G35" s="13"/>
      <c r="H35" s="13"/>
      <c r="I35" s="13"/>
      <c r="J35" s="13"/>
      <c r="K35" s="13">
        <v>70</v>
      </c>
      <c r="L35" s="13">
        <v>54</v>
      </c>
    </row>
    <row r="36" spans="1:12" ht="15">
      <c r="A36" s="60"/>
      <c r="B36" s="3" t="s">
        <v>51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">
      <c r="A37" s="60"/>
      <c r="B37" s="3" t="s">
        <v>57</v>
      </c>
      <c r="C37" s="13"/>
      <c r="D37" s="13"/>
      <c r="E37" s="13">
        <v>306</v>
      </c>
      <c r="F37" s="13">
        <v>306</v>
      </c>
      <c r="G37" s="13"/>
      <c r="H37" s="13"/>
      <c r="I37" s="13"/>
      <c r="J37" s="13"/>
      <c r="K37" s="13">
        <v>306</v>
      </c>
      <c r="L37" s="13">
        <v>239</v>
      </c>
    </row>
    <row r="38" spans="1:12" ht="15">
      <c r="A38" s="60"/>
      <c r="B38" s="3" t="s">
        <v>51</v>
      </c>
      <c r="C38" s="13"/>
      <c r="D38" s="13"/>
      <c r="E38" s="13">
        <v>34</v>
      </c>
      <c r="F38" s="13">
        <v>34</v>
      </c>
      <c r="G38" s="13"/>
      <c r="H38" s="13"/>
      <c r="I38" s="13"/>
      <c r="J38" s="13"/>
      <c r="K38" s="13">
        <v>34</v>
      </c>
      <c r="L38" s="13">
        <v>28</v>
      </c>
    </row>
    <row r="39" spans="1:12" ht="15">
      <c r="A39" s="63" t="s">
        <v>58</v>
      </c>
      <c r="B39" s="64"/>
      <c r="C39" s="9">
        <v>44289</v>
      </c>
      <c r="D39" s="9">
        <v>842</v>
      </c>
      <c r="E39" s="9">
        <v>645</v>
      </c>
      <c r="F39" s="9">
        <v>45776</v>
      </c>
      <c r="G39" s="9">
        <v>7905</v>
      </c>
      <c r="H39" s="9"/>
      <c r="I39" s="9"/>
      <c r="J39" s="9">
        <v>7905</v>
      </c>
      <c r="K39" s="9">
        <v>53681</v>
      </c>
      <c r="L39" s="9">
        <v>16229</v>
      </c>
    </row>
    <row r="40" spans="1:12" ht="15">
      <c r="A40" s="61" t="s">
        <v>59</v>
      </c>
      <c r="B40" s="24" t="s">
        <v>15</v>
      </c>
      <c r="C40" s="12">
        <v>7675</v>
      </c>
      <c r="D40" s="12">
        <v>139</v>
      </c>
      <c r="E40" s="12"/>
      <c r="F40" s="12">
        <v>7814</v>
      </c>
      <c r="G40" s="12">
        <v>2646</v>
      </c>
      <c r="H40" s="12"/>
      <c r="I40" s="12"/>
      <c r="J40" s="12">
        <v>2646</v>
      </c>
      <c r="K40" s="12">
        <v>10460</v>
      </c>
      <c r="L40" s="12">
        <v>5911</v>
      </c>
    </row>
    <row r="41" spans="1:12" ht="15">
      <c r="A41" s="62"/>
      <c r="B41" s="3" t="s">
        <v>62</v>
      </c>
      <c r="C41" s="13">
        <v>2856</v>
      </c>
      <c r="D41" s="13"/>
      <c r="E41" s="13"/>
      <c r="F41" s="13">
        <v>2856</v>
      </c>
      <c r="G41" s="13">
        <v>946</v>
      </c>
      <c r="H41" s="13"/>
      <c r="I41" s="13"/>
      <c r="J41" s="13">
        <v>946</v>
      </c>
      <c r="K41" s="13">
        <v>3802</v>
      </c>
      <c r="L41" s="13">
        <v>1934</v>
      </c>
    </row>
    <row r="42" spans="1:12" ht="15">
      <c r="A42" s="62"/>
      <c r="B42" s="3" t="s">
        <v>63</v>
      </c>
      <c r="C42" s="13">
        <v>2536</v>
      </c>
      <c r="D42" s="13">
        <v>139</v>
      </c>
      <c r="E42" s="13"/>
      <c r="F42" s="13">
        <v>2675</v>
      </c>
      <c r="G42" s="13">
        <v>1537</v>
      </c>
      <c r="H42" s="13"/>
      <c r="I42" s="13"/>
      <c r="J42" s="13">
        <v>1537</v>
      </c>
      <c r="K42" s="13">
        <v>4212</v>
      </c>
      <c r="L42" s="13">
        <v>2473</v>
      </c>
    </row>
    <row r="43" spans="1:12" ht="15">
      <c r="A43" s="62"/>
      <c r="B43" s="3" t="s">
        <v>64</v>
      </c>
      <c r="C43" s="13">
        <v>1058</v>
      </c>
      <c r="D43" s="13"/>
      <c r="E43" s="13"/>
      <c r="F43" s="13">
        <v>1058</v>
      </c>
      <c r="G43" s="13">
        <v>119</v>
      </c>
      <c r="H43" s="13"/>
      <c r="I43" s="13"/>
      <c r="J43" s="13">
        <v>119</v>
      </c>
      <c r="K43" s="13">
        <v>1177</v>
      </c>
      <c r="L43" s="13">
        <v>638</v>
      </c>
    </row>
    <row r="44" spans="1:12" ht="15">
      <c r="A44" s="62"/>
      <c r="B44" s="3" t="s">
        <v>65</v>
      </c>
      <c r="C44" s="13">
        <v>612</v>
      </c>
      <c r="D44" s="13"/>
      <c r="E44" s="13"/>
      <c r="F44" s="13">
        <v>612</v>
      </c>
      <c r="G44" s="13">
        <v>44</v>
      </c>
      <c r="H44" s="13"/>
      <c r="I44" s="13"/>
      <c r="J44" s="13">
        <v>44</v>
      </c>
      <c r="K44" s="13">
        <v>656</v>
      </c>
      <c r="L44" s="13">
        <v>505</v>
      </c>
    </row>
    <row r="45" spans="1:12" ht="22.5">
      <c r="A45" s="62"/>
      <c r="B45" s="3" t="s">
        <v>66</v>
      </c>
      <c r="C45" s="13">
        <v>613</v>
      </c>
      <c r="D45" s="13"/>
      <c r="E45" s="13"/>
      <c r="F45" s="13">
        <v>613</v>
      </c>
      <c r="G45" s="13"/>
      <c r="H45" s="13"/>
      <c r="I45" s="13"/>
      <c r="J45" s="13"/>
      <c r="K45" s="13">
        <v>613</v>
      </c>
      <c r="L45" s="13">
        <v>361</v>
      </c>
    </row>
    <row r="46" spans="1:12" ht="15">
      <c r="A46" s="62"/>
      <c r="B46" s="24" t="s">
        <v>16</v>
      </c>
      <c r="C46" s="28">
        <v>6907</v>
      </c>
      <c r="D46" s="28">
        <v>108</v>
      </c>
      <c r="E46" s="28"/>
      <c r="F46" s="28">
        <v>7015</v>
      </c>
      <c r="G46" s="28">
        <v>2681</v>
      </c>
      <c r="H46" s="28"/>
      <c r="I46" s="28">
        <v>12</v>
      </c>
      <c r="J46" s="28">
        <v>2693</v>
      </c>
      <c r="K46" s="28">
        <v>9708</v>
      </c>
      <c r="L46" s="28">
        <v>5264</v>
      </c>
    </row>
    <row r="47" spans="1:12" ht="15">
      <c r="A47" s="62"/>
      <c r="B47" s="26" t="s">
        <v>51</v>
      </c>
      <c r="C47" s="12">
        <v>565</v>
      </c>
      <c r="D47" s="12">
        <v>24</v>
      </c>
      <c r="E47" s="12"/>
      <c r="F47" s="12">
        <v>589</v>
      </c>
      <c r="G47" s="12">
        <v>398</v>
      </c>
      <c r="H47" s="12"/>
      <c r="I47" s="12"/>
      <c r="J47" s="12">
        <v>398</v>
      </c>
      <c r="K47" s="12">
        <v>987</v>
      </c>
      <c r="L47" s="12">
        <v>411</v>
      </c>
    </row>
    <row r="48" spans="1:12" ht="15">
      <c r="A48" s="62"/>
      <c r="B48" s="3" t="s">
        <v>56</v>
      </c>
      <c r="C48" s="13">
        <v>189</v>
      </c>
      <c r="D48" s="13"/>
      <c r="E48" s="13"/>
      <c r="F48" s="13">
        <v>189</v>
      </c>
      <c r="G48" s="13"/>
      <c r="H48" s="13"/>
      <c r="I48" s="13"/>
      <c r="J48" s="13"/>
      <c r="K48" s="13">
        <v>189</v>
      </c>
      <c r="L48" s="13">
        <v>112</v>
      </c>
    </row>
    <row r="49" spans="1:12" ht="15">
      <c r="A49" s="62"/>
      <c r="B49" s="3" t="s">
        <v>51</v>
      </c>
      <c r="C49" s="13">
        <v>1</v>
      </c>
      <c r="D49" s="13"/>
      <c r="E49" s="13"/>
      <c r="F49" s="13">
        <v>1</v>
      </c>
      <c r="G49" s="13"/>
      <c r="H49" s="13"/>
      <c r="I49" s="13"/>
      <c r="J49" s="13"/>
      <c r="K49" s="13">
        <v>1</v>
      </c>
      <c r="L49" s="13"/>
    </row>
    <row r="50" spans="1:12" ht="15">
      <c r="A50" s="62"/>
      <c r="B50" s="3" t="s">
        <v>62</v>
      </c>
      <c r="C50" s="13">
        <v>2656</v>
      </c>
      <c r="D50" s="13"/>
      <c r="E50" s="13"/>
      <c r="F50" s="13">
        <v>2656</v>
      </c>
      <c r="G50" s="13">
        <v>997</v>
      </c>
      <c r="H50" s="13"/>
      <c r="I50" s="13"/>
      <c r="J50" s="13">
        <v>997</v>
      </c>
      <c r="K50" s="13">
        <v>3653</v>
      </c>
      <c r="L50" s="13">
        <v>1823</v>
      </c>
    </row>
    <row r="51" spans="1:12" ht="15">
      <c r="A51" s="62"/>
      <c r="B51" s="3" t="s">
        <v>51</v>
      </c>
      <c r="C51" s="13">
        <v>270</v>
      </c>
      <c r="D51" s="13"/>
      <c r="E51" s="13"/>
      <c r="F51" s="13">
        <v>270</v>
      </c>
      <c r="G51" s="13">
        <v>188</v>
      </c>
      <c r="H51" s="13"/>
      <c r="I51" s="13"/>
      <c r="J51" s="13">
        <v>188</v>
      </c>
      <c r="K51" s="13">
        <v>458</v>
      </c>
      <c r="L51" s="13">
        <v>189</v>
      </c>
    </row>
    <row r="52" spans="1:12" ht="15">
      <c r="A52" s="62"/>
      <c r="B52" s="3" t="s">
        <v>63</v>
      </c>
      <c r="C52" s="13">
        <v>2161</v>
      </c>
      <c r="D52" s="13">
        <v>108</v>
      </c>
      <c r="E52" s="13"/>
      <c r="F52" s="13">
        <v>2269</v>
      </c>
      <c r="G52" s="13">
        <v>1545</v>
      </c>
      <c r="H52" s="13"/>
      <c r="I52" s="13">
        <v>12</v>
      </c>
      <c r="J52" s="13">
        <v>1557</v>
      </c>
      <c r="K52" s="13">
        <v>3826</v>
      </c>
      <c r="L52" s="13">
        <v>2166</v>
      </c>
    </row>
    <row r="53" spans="1:12" ht="15">
      <c r="A53" s="62"/>
      <c r="B53" s="3" t="s">
        <v>51</v>
      </c>
      <c r="C53" s="13">
        <v>185</v>
      </c>
      <c r="D53" s="13">
        <v>24</v>
      </c>
      <c r="E53" s="13"/>
      <c r="F53" s="13">
        <v>209</v>
      </c>
      <c r="G53" s="13">
        <v>203</v>
      </c>
      <c r="H53" s="13"/>
      <c r="I53" s="13"/>
      <c r="J53" s="13">
        <v>203</v>
      </c>
      <c r="K53" s="13">
        <v>412</v>
      </c>
      <c r="L53" s="13">
        <v>170</v>
      </c>
    </row>
    <row r="54" spans="1:12" ht="15">
      <c r="A54" s="62"/>
      <c r="B54" s="3" t="s">
        <v>64</v>
      </c>
      <c r="C54" s="13">
        <v>869</v>
      </c>
      <c r="D54" s="13"/>
      <c r="E54" s="13"/>
      <c r="F54" s="13">
        <v>869</v>
      </c>
      <c r="G54" s="13">
        <v>112</v>
      </c>
      <c r="H54" s="13"/>
      <c r="I54" s="13"/>
      <c r="J54" s="13">
        <v>112</v>
      </c>
      <c r="K54" s="13">
        <v>981</v>
      </c>
      <c r="L54" s="13">
        <v>475</v>
      </c>
    </row>
    <row r="55" spans="1:12" ht="15">
      <c r="A55" s="62"/>
      <c r="B55" s="3" t="s">
        <v>51</v>
      </c>
      <c r="C55" s="13">
        <v>54</v>
      </c>
      <c r="D55" s="13"/>
      <c r="E55" s="13"/>
      <c r="F55" s="13">
        <v>54</v>
      </c>
      <c r="G55" s="13">
        <v>7</v>
      </c>
      <c r="H55" s="13"/>
      <c r="I55" s="13"/>
      <c r="J55" s="13">
        <v>7</v>
      </c>
      <c r="K55" s="13">
        <v>61</v>
      </c>
      <c r="L55" s="13">
        <v>22</v>
      </c>
    </row>
    <row r="56" spans="1:12" ht="15">
      <c r="A56" s="62"/>
      <c r="B56" s="3" t="s">
        <v>33</v>
      </c>
      <c r="C56" s="13">
        <v>479</v>
      </c>
      <c r="D56" s="13"/>
      <c r="E56" s="13"/>
      <c r="F56" s="13">
        <v>479</v>
      </c>
      <c r="G56" s="13">
        <v>27</v>
      </c>
      <c r="H56" s="13"/>
      <c r="I56" s="13"/>
      <c r="J56" s="13">
        <v>27</v>
      </c>
      <c r="K56" s="13">
        <v>506</v>
      </c>
      <c r="L56" s="13">
        <v>362</v>
      </c>
    </row>
    <row r="57" spans="1:12" ht="15">
      <c r="A57" s="62"/>
      <c r="B57" s="3" t="s">
        <v>51</v>
      </c>
      <c r="C57" s="13">
        <v>11</v>
      </c>
      <c r="D57" s="13"/>
      <c r="E57" s="13"/>
      <c r="F57" s="13">
        <v>11</v>
      </c>
      <c r="G57" s="13"/>
      <c r="H57" s="13"/>
      <c r="I57" s="13"/>
      <c r="J57" s="13"/>
      <c r="K57" s="13">
        <v>11</v>
      </c>
      <c r="L57" s="13">
        <v>7</v>
      </c>
    </row>
    <row r="58" spans="1:12" ht="22.5">
      <c r="A58" s="62"/>
      <c r="B58" s="3" t="s">
        <v>66</v>
      </c>
      <c r="C58" s="13">
        <v>482</v>
      </c>
      <c r="D58" s="13"/>
      <c r="E58" s="13"/>
      <c r="F58" s="13">
        <v>482</v>
      </c>
      <c r="G58" s="13"/>
      <c r="H58" s="13"/>
      <c r="I58" s="13"/>
      <c r="J58" s="13"/>
      <c r="K58" s="13">
        <v>482</v>
      </c>
      <c r="L58" s="13">
        <v>290</v>
      </c>
    </row>
    <row r="59" spans="1:12" ht="15">
      <c r="A59" s="62"/>
      <c r="B59" s="3" t="s">
        <v>51</v>
      </c>
      <c r="C59" s="13">
        <v>42</v>
      </c>
      <c r="D59" s="13"/>
      <c r="E59" s="13"/>
      <c r="F59" s="13">
        <v>42</v>
      </c>
      <c r="G59" s="13"/>
      <c r="H59" s="13"/>
      <c r="I59" s="13"/>
      <c r="J59" s="13"/>
      <c r="K59" s="13">
        <v>42</v>
      </c>
      <c r="L59" s="13">
        <v>22</v>
      </c>
    </row>
    <row r="60" spans="1:12" ht="15">
      <c r="A60" s="62"/>
      <c r="B60" s="3" t="s">
        <v>67</v>
      </c>
      <c r="C60" s="13">
        <v>33</v>
      </c>
      <c r="D60" s="13"/>
      <c r="E60" s="13"/>
      <c r="F60" s="13">
        <v>33</v>
      </c>
      <c r="G60" s="13"/>
      <c r="H60" s="13"/>
      <c r="I60" s="13"/>
      <c r="J60" s="13"/>
      <c r="K60" s="13">
        <v>33</v>
      </c>
      <c r="L60" s="13">
        <v>9</v>
      </c>
    </row>
    <row r="61" spans="1:12" ht="15">
      <c r="A61" s="62"/>
      <c r="B61" s="3" t="s">
        <v>51</v>
      </c>
      <c r="C61" s="13">
        <v>1</v>
      </c>
      <c r="D61" s="13"/>
      <c r="E61" s="13"/>
      <c r="F61" s="13">
        <v>1</v>
      </c>
      <c r="G61" s="13"/>
      <c r="H61" s="13"/>
      <c r="I61" s="13"/>
      <c r="J61" s="13"/>
      <c r="K61" s="13">
        <v>1</v>
      </c>
      <c r="L61" s="13"/>
    </row>
    <row r="62" spans="1:12" ht="15">
      <c r="A62" s="62"/>
      <c r="B62" s="3" t="s">
        <v>68</v>
      </c>
      <c r="C62" s="13">
        <v>38</v>
      </c>
      <c r="D62" s="13"/>
      <c r="E62" s="13"/>
      <c r="F62" s="13">
        <v>38</v>
      </c>
      <c r="G62" s="13"/>
      <c r="H62" s="13"/>
      <c r="I62" s="13"/>
      <c r="J62" s="13"/>
      <c r="K62" s="13">
        <v>38</v>
      </c>
      <c r="L62" s="13">
        <v>27</v>
      </c>
    </row>
    <row r="63" spans="1:12" ht="15">
      <c r="A63" s="62"/>
      <c r="B63" s="3" t="s">
        <v>51</v>
      </c>
      <c r="C63" s="13">
        <v>1</v>
      </c>
      <c r="D63" s="13"/>
      <c r="E63" s="13"/>
      <c r="F63" s="13">
        <v>1</v>
      </c>
      <c r="G63" s="13"/>
      <c r="H63" s="13"/>
      <c r="I63" s="13"/>
      <c r="J63" s="13"/>
      <c r="K63" s="13">
        <v>1</v>
      </c>
      <c r="L63" s="13">
        <v>1</v>
      </c>
    </row>
    <row r="64" spans="1:12" ht="15">
      <c r="A64" s="63" t="s">
        <v>60</v>
      </c>
      <c r="B64" s="64"/>
      <c r="C64" s="9">
        <v>14582</v>
      </c>
      <c r="D64" s="9">
        <v>247</v>
      </c>
      <c r="E64" s="9"/>
      <c r="F64" s="9">
        <v>14829</v>
      </c>
      <c r="G64" s="9">
        <v>5327</v>
      </c>
      <c r="H64" s="9"/>
      <c r="I64" s="9">
        <v>12</v>
      </c>
      <c r="J64" s="9">
        <v>5339</v>
      </c>
      <c r="K64" s="9">
        <v>20168</v>
      </c>
      <c r="L64" s="9">
        <v>11175</v>
      </c>
    </row>
    <row r="65" spans="1:12" ht="15">
      <c r="A65" s="61" t="s">
        <v>61</v>
      </c>
      <c r="B65" s="24" t="s">
        <v>15</v>
      </c>
      <c r="C65" s="12">
        <v>6115</v>
      </c>
      <c r="D65" s="12">
        <v>86</v>
      </c>
      <c r="E65" s="12"/>
      <c r="F65" s="12">
        <v>6201</v>
      </c>
      <c r="G65" s="12">
        <v>744</v>
      </c>
      <c r="H65" s="12"/>
      <c r="I65" s="12"/>
      <c r="J65" s="12">
        <v>744</v>
      </c>
      <c r="K65" s="12">
        <v>6945</v>
      </c>
      <c r="L65" s="12">
        <v>5298</v>
      </c>
    </row>
    <row r="66" spans="1:12" ht="15">
      <c r="A66" s="62"/>
      <c r="B66" s="3" t="s">
        <v>69</v>
      </c>
      <c r="C66" s="13">
        <v>5275</v>
      </c>
      <c r="D66" s="13"/>
      <c r="E66" s="13"/>
      <c r="F66" s="13">
        <v>5275</v>
      </c>
      <c r="G66" s="13">
        <v>410</v>
      </c>
      <c r="H66" s="13"/>
      <c r="I66" s="13"/>
      <c r="J66" s="13">
        <v>410</v>
      </c>
      <c r="K66" s="13">
        <v>5685</v>
      </c>
      <c r="L66" s="13">
        <v>4430</v>
      </c>
    </row>
    <row r="67" spans="1:12" ht="15">
      <c r="A67" s="62"/>
      <c r="B67" s="3" t="s">
        <v>70</v>
      </c>
      <c r="C67" s="13">
        <v>737</v>
      </c>
      <c r="D67" s="13"/>
      <c r="E67" s="13"/>
      <c r="F67" s="13">
        <v>737</v>
      </c>
      <c r="G67" s="13">
        <v>334</v>
      </c>
      <c r="H67" s="13"/>
      <c r="I67" s="13"/>
      <c r="J67" s="13">
        <v>334</v>
      </c>
      <c r="K67" s="13">
        <v>1071</v>
      </c>
      <c r="L67" s="13">
        <v>770</v>
      </c>
    </row>
    <row r="68" spans="1:12" ht="15">
      <c r="A68" s="62"/>
      <c r="B68" s="3" t="s">
        <v>71</v>
      </c>
      <c r="C68" s="13">
        <v>103</v>
      </c>
      <c r="D68" s="13"/>
      <c r="E68" s="13"/>
      <c r="F68" s="13">
        <v>103</v>
      </c>
      <c r="G68" s="13"/>
      <c r="H68" s="13"/>
      <c r="I68" s="13"/>
      <c r="J68" s="13"/>
      <c r="K68" s="13">
        <v>103</v>
      </c>
      <c r="L68" s="13">
        <v>70</v>
      </c>
    </row>
    <row r="69" spans="1:12" ht="15">
      <c r="A69" s="62"/>
      <c r="B69" s="3" t="s">
        <v>72</v>
      </c>
      <c r="C69" s="13"/>
      <c r="D69" s="13">
        <v>86</v>
      </c>
      <c r="E69" s="13"/>
      <c r="F69" s="13">
        <v>86</v>
      </c>
      <c r="G69" s="13"/>
      <c r="H69" s="13"/>
      <c r="I69" s="13"/>
      <c r="J69" s="13"/>
      <c r="K69" s="13">
        <v>86</v>
      </c>
      <c r="L69" s="13">
        <v>28</v>
      </c>
    </row>
    <row r="70" spans="1:12" ht="15">
      <c r="A70" s="62"/>
      <c r="B70" s="24" t="s">
        <v>16</v>
      </c>
      <c r="C70" s="28">
        <v>5099</v>
      </c>
      <c r="D70" s="28">
        <v>65</v>
      </c>
      <c r="E70" s="28"/>
      <c r="F70" s="28">
        <v>5164</v>
      </c>
      <c r="G70" s="28">
        <v>515</v>
      </c>
      <c r="H70" s="28"/>
      <c r="I70" s="28"/>
      <c r="J70" s="28">
        <v>515</v>
      </c>
      <c r="K70" s="28">
        <v>5679</v>
      </c>
      <c r="L70" s="28">
        <v>4114</v>
      </c>
    </row>
    <row r="71" spans="1:12" ht="15">
      <c r="A71" s="62"/>
      <c r="B71" s="26" t="s">
        <v>51</v>
      </c>
      <c r="C71" s="12">
        <v>996</v>
      </c>
      <c r="D71" s="12">
        <v>21</v>
      </c>
      <c r="E71" s="12"/>
      <c r="F71" s="12">
        <v>1017</v>
      </c>
      <c r="G71" s="12">
        <v>76</v>
      </c>
      <c r="H71" s="12"/>
      <c r="I71" s="12"/>
      <c r="J71" s="12">
        <v>76</v>
      </c>
      <c r="K71" s="12">
        <v>1093</v>
      </c>
      <c r="L71" s="12">
        <v>682</v>
      </c>
    </row>
    <row r="72" spans="1:12" ht="15">
      <c r="A72" s="62"/>
      <c r="B72" s="3" t="s">
        <v>34</v>
      </c>
      <c r="C72" s="13">
        <v>1588</v>
      </c>
      <c r="D72" s="13"/>
      <c r="E72" s="13"/>
      <c r="F72" s="13">
        <v>1588</v>
      </c>
      <c r="G72" s="13">
        <v>161</v>
      </c>
      <c r="H72" s="13"/>
      <c r="I72" s="13"/>
      <c r="J72" s="13">
        <v>161</v>
      </c>
      <c r="K72" s="13">
        <v>1749</v>
      </c>
      <c r="L72" s="13">
        <v>1281</v>
      </c>
    </row>
    <row r="73" spans="1:12" ht="15">
      <c r="A73" s="62"/>
      <c r="B73" s="3" t="s">
        <v>51</v>
      </c>
      <c r="C73" s="13">
        <v>363</v>
      </c>
      <c r="D73" s="13"/>
      <c r="E73" s="13"/>
      <c r="F73" s="13">
        <v>363</v>
      </c>
      <c r="G73" s="13">
        <v>31</v>
      </c>
      <c r="H73" s="13"/>
      <c r="I73" s="13"/>
      <c r="J73" s="13">
        <v>31</v>
      </c>
      <c r="K73" s="13">
        <v>394</v>
      </c>
      <c r="L73" s="13">
        <v>257</v>
      </c>
    </row>
    <row r="74" spans="1:12" ht="15">
      <c r="A74" s="62"/>
      <c r="B74" s="3" t="s">
        <v>35</v>
      </c>
      <c r="C74" s="13">
        <v>2800</v>
      </c>
      <c r="D74" s="13"/>
      <c r="E74" s="13"/>
      <c r="F74" s="13">
        <v>2800</v>
      </c>
      <c r="G74" s="13">
        <v>143</v>
      </c>
      <c r="H74" s="13"/>
      <c r="I74" s="13"/>
      <c r="J74" s="13">
        <v>143</v>
      </c>
      <c r="K74" s="13">
        <v>2943</v>
      </c>
      <c r="L74" s="13">
        <v>2187</v>
      </c>
    </row>
    <row r="75" spans="1:12" ht="15">
      <c r="A75" s="62"/>
      <c r="B75" s="3" t="s">
        <v>51</v>
      </c>
      <c r="C75" s="13">
        <v>505</v>
      </c>
      <c r="D75" s="13"/>
      <c r="E75" s="13"/>
      <c r="F75" s="13">
        <v>505</v>
      </c>
      <c r="G75" s="13">
        <v>27</v>
      </c>
      <c r="H75" s="13"/>
      <c r="I75" s="13"/>
      <c r="J75" s="13">
        <v>27</v>
      </c>
      <c r="K75" s="13">
        <v>532</v>
      </c>
      <c r="L75" s="13">
        <v>334</v>
      </c>
    </row>
    <row r="76" spans="1:12" ht="15">
      <c r="A76" s="62"/>
      <c r="B76" s="3" t="s">
        <v>70</v>
      </c>
      <c r="C76" s="13">
        <v>597</v>
      </c>
      <c r="D76" s="13"/>
      <c r="E76" s="13"/>
      <c r="F76" s="13">
        <v>597</v>
      </c>
      <c r="G76" s="13">
        <v>211</v>
      </c>
      <c r="H76" s="13"/>
      <c r="I76" s="13"/>
      <c r="J76" s="13">
        <v>211</v>
      </c>
      <c r="K76" s="13">
        <v>808</v>
      </c>
      <c r="L76" s="13">
        <v>544</v>
      </c>
    </row>
    <row r="77" spans="1:12" ht="15">
      <c r="A77" s="62"/>
      <c r="B77" s="3" t="s">
        <v>51</v>
      </c>
      <c r="C77" s="13">
        <v>94</v>
      </c>
      <c r="D77" s="13"/>
      <c r="E77" s="13"/>
      <c r="F77" s="13">
        <v>94</v>
      </c>
      <c r="G77" s="13">
        <v>18</v>
      </c>
      <c r="H77" s="13"/>
      <c r="I77" s="13"/>
      <c r="J77" s="13">
        <v>18</v>
      </c>
      <c r="K77" s="13">
        <v>112</v>
      </c>
      <c r="L77" s="13">
        <v>58</v>
      </c>
    </row>
    <row r="78" spans="1:12" ht="15">
      <c r="A78" s="62"/>
      <c r="B78" s="3" t="s">
        <v>71</v>
      </c>
      <c r="C78" s="13">
        <v>114</v>
      </c>
      <c r="D78" s="13"/>
      <c r="E78" s="13"/>
      <c r="F78" s="13">
        <v>114</v>
      </c>
      <c r="G78" s="13"/>
      <c r="H78" s="13"/>
      <c r="I78" s="13"/>
      <c r="J78" s="13"/>
      <c r="K78" s="13">
        <v>114</v>
      </c>
      <c r="L78" s="13">
        <v>77</v>
      </c>
    </row>
    <row r="79" spans="1:12" ht="15">
      <c r="A79" s="62"/>
      <c r="B79" s="3" t="s">
        <v>51</v>
      </c>
      <c r="C79" s="13">
        <v>34</v>
      </c>
      <c r="D79" s="13"/>
      <c r="E79" s="13"/>
      <c r="F79" s="13">
        <v>34</v>
      </c>
      <c r="G79" s="13"/>
      <c r="H79" s="13"/>
      <c r="I79" s="13"/>
      <c r="J79" s="13"/>
      <c r="K79" s="13">
        <v>34</v>
      </c>
      <c r="L79" s="13">
        <v>24</v>
      </c>
    </row>
    <row r="80" spans="1:12" ht="15">
      <c r="A80" s="62"/>
      <c r="B80" s="3" t="s">
        <v>72</v>
      </c>
      <c r="C80" s="13"/>
      <c r="D80" s="13">
        <v>65</v>
      </c>
      <c r="E80" s="13"/>
      <c r="F80" s="13">
        <v>65</v>
      </c>
      <c r="G80" s="13"/>
      <c r="H80" s="13"/>
      <c r="I80" s="13"/>
      <c r="J80" s="13"/>
      <c r="K80" s="13">
        <v>65</v>
      </c>
      <c r="L80" s="13">
        <v>25</v>
      </c>
    </row>
    <row r="81" spans="1:12" ht="15">
      <c r="A81" s="62"/>
      <c r="B81" s="3" t="s">
        <v>51</v>
      </c>
      <c r="C81" s="13"/>
      <c r="D81" s="13">
        <v>21</v>
      </c>
      <c r="E81" s="13"/>
      <c r="F81" s="13">
        <v>21</v>
      </c>
      <c r="G81" s="13"/>
      <c r="H81" s="13"/>
      <c r="I81" s="13"/>
      <c r="J81" s="13"/>
      <c r="K81" s="13">
        <v>21</v>
      </c>
      <c r="L81" s="13">
        <v>9</v>
      </c>
    </row>
    <row r="82" spans="1:12" ht="15">
      <c r="A82" s="63" t="s">
        <v>73</v>
      </c>
      <c r="B82" s="64"/>
      <c r="C82" s="9">
        <v>11214</v>
      </c>
      <c r="D82" s="9">
        <v>151</v>
      </c>
      <c r="E82" s="9"/>
      <c r="F82" s="9">
        <v>11365</v>
      </c>
      <c r="G82" s="9">
        <v>1259</v>
      </c>
      <c r="H82" s="9"/>
      <c r="I82" s="9"/>
      <c r="J82" s="9">
        <v>1259</v>
      </c>
      <c r="K82" s="9">
        <v>12624</v>
      </c>
      <c r="L82" s="9">
        <v>9412</v>
      </c>
    </row>
    <row r="83" spans="1:12" ht="15">
      <c r="A83" s="61" t="s">
        <v>74</v>
      </c>
      <c r="B83" s="24" t="s">
        <v>15</v>
      </c>
      <c r="C83" s="12">
        <v>35387</v>
      </c>
      <c r="D83" s="12">
        <v>660</v>
      </c>
      <c r="E83" s="12">
        <v>186</v>
      </c>
      <c r="F83" s="12">
        <v>36233</v>
      </c>
      <c r="G83" s="12">
        <v>7287</v>
      </c>
      <c r="H83" s="12"/>
      <c r="I83" s="12"/>
      <c r="J83" s="12">
        <v>7287</v>
      </c>
      <c r="K83" s="12">
        <v>43520</v>
      </c>
      <c r="L83" s="12">
        <v>19414</v>
      </c>
    </row>
    <row r="84" spans="1:12" ht="15">
      <c r="A84" s="62"/>
      <c r="B84" s="25" t="s">
        <v>16</v>
      </c>
      <c r="C84" s="12">
        <v>34698</v>
      </c>
      <c r="D84" s="12">
        <v>580</v>
      </c>
      <c r="E84" s="12">
        <v>459</v>
      </c>
      <c r="F84" s="12">
        <v>35737</v>
      </c>
      <c r="G84" s="12">
        <v>7204</v>
      </c>
      <c r="H84" s="12"/>
      <c r="I84" s="12">
        <v>12</v>
      </c>
      <c r="J84" s="12">
        <v>7216</v>
      </c>
      <c r="K84" s="12">
        <v>42953</v>
      </c>
      <c r="L84" s="12">
        <v>17402</v>
      </c>
    </row>
    <row r="85" spans="1:12" ht="15">
      <c r="A85" s="62"/>
      <c r="B85" s="26" t="s">
        <v>51</v>
      </c>
      <c r="C85" s="12">
        <v>5877</v>
      </c>
      <c r="D85" s="12">
        <v>185</v>
      </c>
      <c r="E85" s="12">
        <v>59</v>
      </c>
      <c r="F85" s="12">
        <v>6121</v>
      </c>
      <c r="G85" s="12">
        <v>1029</v>
      </c>
      <c r="H85" s="12"/>
      <c r="I85" s="12"/>
      <c r="J85" s="12">
        <v>1029</v>
      </c>
      <c r="K85" s="12">
        <v>7150</v>
      </c>
      <c r="L85" s="12">
        <v>2464</v>
      </c>
    </row>
    <row r="86" spans="1:12" ht="15">
      <c r="A86" s="63" t="s">
        <v>75</v>
      </c>
      <c r="B86" s="64"/>
      <c r="C86" s="9">
        <v>70085</v>
      </c>
      <c r="D86" s="9">
        <v>1240</v>
      </c>
      <c r="E86" s="9">
        <v>645</v>
      </c>
      <c r="F86" s="9">
        <v>71970</v>
      </c>
      <c r="G86" s="9">
        <v>14491</v>
      </c>
      <c r="H86" s="9"/>
      <c r="I86" s="9">
        <v>12</v>
      </c>
      <c r="J86" s="9">
        <v>14503</v>
      </c>
      <c r="K86" s="9">
        <v>86473</v>
      </c>
      <c r="L86" s="9">
        <v>36816</v>
      </c>
    </row>
    <row r="87" spans="1:5" ht="15">
      <c r="A87" s="34" t="s">
        <v>4</v>
      </c>
      <c r="B87" s="35"/>
      <c r="C87" s="35"/>
      <c r="D87" s="35"/>
      <c r="E87" s="35"/>
    </row>
    <row r="88" spans="1:5" ht="15">
      <c r="A88" s="48" t="s">
        <v>23</v>
      </c>
      <c r="B88" s="48"/>
      <c r="C88" s="48"/>
      <c r="D88" s="49"/>
      <c r="E88" s="52"/>
    </row>
  </sheetData>
  <sheetProtection/>
  <mergeCells count="14">
    <mergeCell ref="A64:B64"/>
    <mergeCell ref="A82:B82"/>
    <mergeCell ref="A86:B86"/>
    <mergeCell ref="A88:E88"/>
    <mergeCell ref="C3:F3"/>
    <mergeCell ref="A65:A81"/>
    <mergeCell ref="A83:A85"/>
    <mergeCell ref="G3:J3"/>
    <mergeCell ref="K3:K4"/>
    <mergeCell ref="L3:L4"/>
    <mergeCell ref="A4:B4"/>
    <mergeCell ref="A5:A38"/>
    <mergeCell ref="A40:A63"/>
    <mergeCell ref="A39:B39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33.140625" style="0" customWidth="1"/>
    <col min="2" max="14" width="7.57421875" style="0" customWidth="1"/>
  </cols>
  <sheetData>
    <row r="1" ht="15">
      <c r="A1" s="20" t="s">
        <v>91</v>
      </c>
    </row>
    <row r="3" spans="1:14" ht="22.5">
      <c r="A3" s="29"/>
      <c r="B3" s="30" t="s">
        <v>79</v>
      </c>
      <c r="C3" s="30" t="s">
        <v>80</v>
      </c>
      <c r="D3" s="30" t="s">
        <v>81</v>
      </c>
      <c r="E3" s="30" t="s">
        <v>82</v>
      </c>
      <c r="F3" s="30" t="s">
        <v>83</v>
      </c>
      <c r="G3" s="30" t="s">
        <v>84</v>
      </c>
      <c r="H3" s="30" t="s">
        <v>85</v>
      </c>
      <c r="I3" s="30" t="s">
        <v>86</v>
      </c>
      <c r="J3" s="30" t="s">
        <v>87</v>
      </c>
      <c r="K3" s="30" t="s">
        <v>88</v>
      </c>
      <c r="L3" s="30" t="s">
        <v>89</v>
      </c>
      <c r="M3" s="30" t="s">
        <v>90</v>
      </c>
      <c r="N3" s="30" t="s">
        <v>112</v>
      </c>
    </row>
    <row r="4" spans="1:14" ht="15">
      <c r="A4" s="25" t="s">
        <v>25</v>
      </c>
      <c r="B4" s="12">
        <v>46467</v>
      </c>
      <c r="C4" s="12">
        <v>47369</v>
      </c>
      <c r="D4" s="12">
        <v>47772</v>
      </c>
      <c r="E4" s="12">
        <v>48361</v>
      </c>
      <c r="F4" s="12">
        <v>49279</v>
      </c>
      <c r="G4" s="12">
        <v>49909</v>
      </c>
      <c r="H4" s="12">
        <v>49678</v>
      </c>
      <c r="I4" s="12">
        <v>49747</v>
      </c>
      <c r="J4" s="12">
        <v>50479</v>
      </c>
      <c r="K4" s="12">
        <v>51202</v>
      </c>
      <c r="L4" s="12">
        <v>51774</v>
      </c>
      <c r="M4" s="12">
        <v>53204</v>
      </c>
      <c r="N4" s="12">
        <v>53681</v>
      </c>
    </row>
    <row r="5" spans="1:14" ht="15">
      <c r="A5" s="36" t="s">
        <v>77</v>
      </c>
      <c r="B5" s="38">
        <v>2.4</v>
      </c>
      <c r="C5" s="38">
        <v>1.9</v>
      </c>
      <c r="D5" s="38">
        <v>0.9</v>
      </c>
      <c r="E5" s="38">
        <v>1.2</v>
      </c>
      <c r="F5" s="38">
        <v>1.9</v>
      </c>
      <c r="G5" s="38">
        <v>1.3</v>
      </c>
      <c r="H5" s="38">
        <v>-0.5</v>
      </c>
      <c r="I5" s="39">
        <v>0.1</v>
      </c>
      <c r="J5" s="39">
        <v>1.5</v>
      </c>
      <c r="K5" s="39">
        <v>1.4</v>
      </c>
      <c r="L5" s="39">
        <v>1.1</v>
      </c>
      <c r="M5" s="4">
        <v>2.8</v>
      </c>
      <c r="N5" s="4">
        <v>0.8965491316442373</v>
      </c>
    </row>
    <row r="6" spans="1:14" ht="15">
      <c r="A6" s="25" t="s">
        <v>78</v>
      </c>
      <c r="B6" s="12">
        <v>15792</v>
      </c>
      <c r="C6" s="12">
        <v>16177</v>
      </c>
      <c r="D6" s="12">
        <v>17092</v>
      </c>
      <c r="E6" s="12">
        <v>18323</v>
      </c>
      <c r="F6" s="12">
        <v>19202</v>
      </c>
      <c r="G6" s="12">
        <v>19447</v>
      </c>
      <c r="H6" s="12">
        <v>18490</v>
      </c>
      <c r="I6" s="12">
        <v>18598</v>
      </c>
      <c r="J6" s="12">
        <v>19260</v>
      </c>
      <c r="K6" s="12">
        <v>19632</v>
      </c>
      <c r="L6" s="12">
        <v>19591</v>
      </c>
      <c r="M6" s="12">
        <v>20010</v>
      </c>
      <c r="N6" s="12">
        <v>20168</v>
      </c>
    </row>
    <row r="7" spans="1:14" ht="15">
      <c r="A7" s="36" t="s">
        <v>77</v>
      </c>
      <c r="B7" s="38">
        <v>-2.1</v>
      </c>
      <c r="C7" s="39">
        <v>2.4</v>
      </c>
      <c r="D7" s="39">
        <v>5.7</v>
      </c>
      <c r="E7" s="38">
        <v>7.2</v>
      </c>
      <c r="F7" s="38">
        <v>4.8</v>
      </c>
      <c r="G7" s="38">
        <v>1.3</v>
      </c>
      <c r="H7" s="38">
        <v>-4.9</v>
      </c>
      <c r="I7" s="38">
        <v>0.6</v>
      </c>
      <c r="J7" s="38">
        <v>3.6</v>
      </c>
      <c r="K7" s="38">
        <v>1.9</v>
      </c>
      <c r="L7" s="38">
        <v>-0.2</v>
      </c>
      <c r="M7" s="5">
        <v>2.1</v>
      </c>
      <c r="N7" s="5">
        <v>0.7896051974012993</v>
      </c>
    </row>
    <row r="8" spans="1:14" ht="15">
      <c r="A8" s="25" t="s">
        <v>26</v>
      </c>
      <c r="B8" s="12">
        <v>10888</v>
      </c>
      <c r="C8" s="12">
        <v>11244</v>
      </c>
      <c r="D8" s="12">
        <v>11296</v>
      </c>
      <c r="E8" s="12">
        <v>11388</v>
      </c>
      <c r="F8" s="12">
        <v>11522</v>
      </c>
      <c r="G8" s="12">
        <v>11779</v>
      </c>
      <c r="H8" s="12">
        <v>11706</v>
      </c>
      <c r="I8" s="12">
        <v>12066</v>
      </c>
      <c r="J8" s="12">
        <v>12426</v>
      </c>
      <c r="K8" s="12">
        <v>12591</v>
      </c>
      <c r="L8" s="12">
        <v>12681</v>
      </c>
      <c r="M8" s="12">
        <v>12724</v>
      </c>
      <c r="N8" s="12">
        <v>12624</v>
      </c>
    </row>
    <row r="9" spans="1:14" ht="15">
      <c r="A9" s="36" t="s">
        <v>77</v>
      </c>
      <c r="B9" s="38">
        <v>3.3</v>
      </c>
      <c r="C9" s="39">
        <v>3.3</v>
      </c>
      <c r="D9" s="38">
        <v>0.5</v>
      </c>
      <c r="E9" s="38">
        <v>0.8</v>
      </c>
      <c r="F9" s="38">
        <v>1.2</v>
      </c>
      <c r="G9" s="38">
        <v>2.2</v>
      </c>
      <c r="H9" s="38">
        <v>-0.6</v>
      </c>
      <c r="I9" s="39">
        <v>3.1</v>
      </c>
      <c r="J9" s="39">
        <v>3</v>
      </c>
      <c r="K9" s="39">
        <v>1.3</v>
      </c>
      <c r="L9" s="39">
        <v>0.7</v>
      </c>
      <c r="M9" s="5">
        <v>0.3</v>
      </c>
      <c r="N9" s="5">
        <v>-0.785916378497328</v>
      </c>
    </row>
    <row r="10" spans="1:14" ht="15">
      <c r="A10" s="37" t="s">
        <v>7</v>
      </c>
      <c r="B10" s="9">
        <v>73147</v>
      </c>
      <c r="C10" s="9">
        <v>74790</v>
      </c>
      <c r="D10" s="9">
        <v>76160</v>
      </c>
      <c r="E10" s="9">
        <v>78072</v>
      </c>
      <c r="F10" s="9">
        <v>80003</v>
      </c>
      <c r="G10" s="9">
        <v>81135</v>
      </c>
      <c r="H10" s="9">
        <v>79874</v>
      </c>
      <c r="I10" s="9">
        <v>80411</v>
      </c>
      <c r="J10" s="9">
        <v>82165</v>
      </c>
      <c r="K10" s="9">
        <v>83425</v>
      </c>
      <c r="L10" s="9">
        <v>84046</v>
      </c>
      <c r="M10" s="9">
        <v>85938</v>
      </c>
      <c r="N10" s="9">
        <v>86473</v>
      </c>
    </row>
    <row r="11" spans="1:14" ht="15.75" thickBot="1">
      <c r="A11" s="40" t="s">
        <v>77</v>
      </c>
      <c r="B11" s="41">
        <v>1.5</v>
      </c>
      <c r="C11" s="41">
        <v>2.2</v>
      </c>
      <c r="D11" s="41">
        <v>1.8</v>
      </c>
      <c r="E11" s="41">
        <v>2.5</v>
      </c>
      <c r="F11" s="41">
        <v>2.5</v>
      </c>
      <c r="G11" s="41">
        <v>1.4</v>
      </c>
      <c r="H11" s="41">
        <v>-1.6</v>
      </c>
      <c r="I11" s="42">
        <v>0.7</v>
      </c>
      <c r="J11" s="41">
        <v>2.2</v>
      </c>
      <c r="K11" s="41">
        <v>1.5</v>
      </c>
      <c r="L11" s="41">
        <v>0.7</v>
      </c>
      <c r="M11" s="41">
        <v>2.3</v>
      </c>
      <c r="N11" s="43">
        <v>0.6225418324838837</v>
      </c>
    </row>
    <row r="12" spans="1:14" ht="15">
      <c r="A12" s="34" t="s">
        <v>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6.5" customHeight="1">
      <c r="A13" s="48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</sheetData>
  <sheetProtection/>
  <mergeCells count="1">
    <mergeCell ref="A13:N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1" width="36.00390625" style="0" customWidth="1"/>
    <col min="2" max="5" width="10.8515625" style="0" customWidth="1"/>
  </cols>
  <sheetData>
    <row r="1" ht="15">
      <c r="A1" s="20" t="s">
        <v>113</v>
      </c>
    </row>
    <row r="3" spans="1:5" ht="32.25" customHeight="1">
      <c r="A3" s="7"/>
      <c r="B3" s="22" t="s">
        <v>25</v>
      </c>
      <c r="C3" s="22" t="s">
        <v>27</v>
      </c>
      <c r="D3" s="22" t="s">
        <v>26</v>
      </c>
      <c r="E3" s="16" t="s">
        <v>17</v>
      </c>
    </row>
    <row r="4" spans="1:5" ht="15">
      <c r="A4" s="6" t="s">
        <v>94</v>
      </c>
      <c r="B4" s="14">
        <v>1.91</v>
      </c>
      <c r="C4" s="14">
        <v>1.27</v>
      </c>
      <c r="D4" s="14">
        <v>1.7</v>
      </c>
      <c r="E4" s="14">
        <v>1.73</v>
      </c>
    </row>
    <row r="5" spans="1:5" ht="15">
      <c r="A5" s="6" t="s">
        <v>95</v>
      </c>
      <c r="B5" s="14">
        <v>8.73</v>
      </c>
      <c r="C5" s="14">
        <v>11.17</v>
      </c>
      <c r="D5" s="14">
        <v>8.59</v>
      </c>
      <c r="E5" s="14">
        <v>9.28</v>
      </c>
    </row>
    <row r="6" spans="1:5" ht="15">
      <c r="A6" s="6" t="s">
        <v>96</v>
      </c>
      <c r="B6" s="14">
        <v>50</v>
      </c>
      <c r="C6" s="14">
        <v>46.06</v>
      </c>
      <c r="D6" s="14">
        <v>50.08</v>
      </c>
      <c r="E6" s="14">
        <v>49.09</v>
      </c>
    </row>
    <row r="7" spans="1:5" ht="15">
      <c r="A7" s="6" t="s">
        <v>97</v>
      </c>
      <c r="B7" s="14">
        <v>12.14</v>
      </c>
      <c r="C7" s="14">
        <v>9.46</v>
      </c>
      <c r="D7" s="14">
        <v>12.79</v>
      </c>
      <c r="E7" s="14">
        <v>11.61</v>
      </c>
    </row>
    <row r="8" spans="1:5" ht="15">
      <c r="A8" s="6" t="s">
        <v>98</v>
      </c>
      <c r="B8" s="14">
        <v>10.02</v>
      </c>
      <c r="C8" s="14">
        <v>9.79</v>
      </c>
      <c r="D8" s="14">
        <v>11.26</v>
      </c>
      <c r="E8" s="14">
        <v>10.15</v>
      </c>
    </row>
    <row r="9" spans="1:5" ht="15">
      <c r="A9" s="6" t="s">
        <v>99</v>
      </c>
      <c r="B9" s="14">
        <v>7.13</v>
      </c>
      <c r="C9" s="14">
        <v>7.11</v>
      </c>
      <c r="D9" s="14">
        <v>6.11</v>
      </c>
      <c r="E9" s="14">
        <v>6.98</v>
      </c>
    </row>
    <row r="10" spans="1:5" ht="15">
      <c r="A10" s="6" t="s">
        <v>100</v>
      </c>
      <c r="B10" s="14">
        <v>6.6</v>
      </c>
      <c r="C10" s="14">
        <v>6.71</v>
      </c>
      <c r="D10" s="14">
        <v>6.48</v>
      </c>
      <c r="E10" s="14">
        <v>6.61</v>
      </c>
    </row>
    <row r="11" spans="1:5" ht="15">
      <c r="A11" s="6" t="s">
        <v>101</v>
      </c>
      <c r="B11" s="14">
        <v>3.46</v>
      </c>
      <c r="C11" s="14">
        <v>8.43</v>
      </c>
      <c r="D11" s="14">
        <v>2.99</v>
      </c>
      <c r="E11" s="14">
        <v>4.56</v>
      </c>
    </row>
    <row r="12" spans="1:5" ht="15.75" thickBot="1">
      <c r="A12" s="8" t="s">
        <v>7</v>
      </c>
      <c r="B12" s="17">
        <v>100</v>
      </c>
      <c r="C12" s="17">
        <v>100</v>
      </c>
      <c r="D12" s="17">
        <v>100</v>
      </c>
      <c r="E12" s="18">
        <v>100</v>
      </c>
    </row>
    <row r="13" spans="1:5" ht="15">
      <c r="A13" s="44" t="s">
        <v>4</v>
      </c>
      <c r="B13" s="44"/>
      <c r="C13" s="35"/>
      <c r="D13" s="35"/>
      <c r="E13" s="35"/>
    </row>
    <row r="14" spans="1:5" ht="24" customHeight="1">
      <c r="A14" s="48" t="s">
        <v>23</v>
      </c>
      <c r="B14" s="48"/>
      <c r="C14" s="48"/>
      <c r="D14" s="48"/>
      <c r="E14" s="48"/>
    </row>
  </sheetData>
  <sheetProtection/>
  <mergeCells count="2">
    <mergeCell ref="A13:B13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Christophe JAGGERS</cp:lastModifiedBy>
  <cp:lastPrinted>2016-12-02T13:10:47Z</cp:lastPrinted>
  <dcterms:created xsi:type="dcterms:W3CDTF">2016-03-11T15:56:45Z</dcterms:created>
  <dcterms:modified xsi:type="dcterms:W3CDTF">2016-12-13T10:07:09Z</dcterms:modified>
  <cp:category/>
  <cp:version/>
  <cp:contentType/>
  <cp:contentStatus/>
</cp:coreProperties>
</file>