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ulin\Desktop\NF Collterr VFinale\NF vraiment finale\"/>
    </mc:Choice>
  </mc:AlternateContent>
  <bookViews>
    <workbookView xWindow="240" yWindow="15" windowWidth="16095" windowHeight="9660" activeTab="2"/>
  </bookViews>
  <sheets>
    <sheet name="Fig. 1" sheetId="1" r:id="rId1"/>
    <sheet name="Fig. 2" sheetId="2" r:id="rId2"/>
    <sheet name="Fig. 3" sheetId="3" r:id="rId3"/>
    <sheet name="Fig. 4" sheetId="4" r:id="rId4"/>
    <sheet name="Fig. 4bis" sheetId="5" r:id="rId5"/>
  </sheets>
  <externalReferences>
    <externalReference r:id="rId6"/>
  </externalReferences>
  <calcPr calcId="162913" concurrentCalc="0"/>
</workbook>
</file>

<file path=xl/calcChain.xml><?xml version="1.0" encoding="utf-8"?>
<calcChain xmlns="http://schemas.openxmlformats.org/spreadsheetml/2006/main">
  <c r="M6" i="5" l="1"/>
  <c r="M5" i="5"/>
  <c r="I6" i="4"/>
  <c r="I5" i="4"/>
</calcChain>
</file>

<file path=xl/sharedStrings.xml><?xml version="1.0" encoding="utf-8"?>
<sst xmlns="http://schemas.openxmlformats.org/spreadsheetml/2006/main" count="48" uniqueCount="47">
  <si>
    <t>2019</t>
  </si>
  <si>
    <t>2018</t>
  </si>
  <si>
    <t>2017</t>
  </si>
  <si>
    <t>Total</t>
  </si>
  <si>
    <t>Dépenses d'ES&amp;VE</t>
  </si>
  <si>
    <t>Dépenses de R&amp;T</t>
  </si>
  <si>
    <t>Conseils régionaux</t>
  </si>
  <si>
    <t>Conseils départementaux</t>
  </si>
  <si>
    <t>Communes et EPCI</t>
  </si>
  <si>
    <t>ES&amp;VE</t>
  </si>
  <si>
    <t>R&amp;T</t>
  </si>
  <si>
    <t>Part des financements moyens ESR sur la periode</t>
  </si>
  <si>
    <t>Financement moyen ESR sur la periode</t>
  </si>
  <si>
    <t>Bourgogne-Franche-Comté</t>
  </si>
  <si>
    <t>Auvergne-Rhône-Alpes</t>
  </si>
  <si>
    <t>Centre-Val de Loire</t>
  </si>
  <si>
    <t>Corse</t>
  </si>
  <si>
    <t>Grand-Est</t>
  </si>
  <si>
    <t>Hauts-de-France</t>
  </si>
  <si>
    <t>Ile-de-France</t>
  </si>
  <si>
    <t>Normandie</t>
  </si>
  <si>
    <t>Nouvelle-Aquitaine</t>
  </si>
  <si>
    <t>Occitanie</t>
  </si>
  <si>
    <t>Bretagne</t>
  </si>
  <si>
    <t>Pays de la Loire</t>
  </si>
  <si>
    <t>Provence-Alpes-Cote d'Azur</t>
  </si>
  <si>
    <t>Budget enseignement supérieur non ventilé</t>
  </si>
  <si>
    <t>Aides aux étudiants</t>
  </si>
  <si>
    <t>Réseaux haut-débit et TIC</t>
  </si>
  <si>
    <t>Aide au fonctionnement des établissements</t>
  </si>
  <si>
    <t>Equipement de bâtiments</t>
  </si>
  <si>
    <t>Opérations immobilières (hors équipement)</t>
  </si>
  <si>
    <t>Promotion de l'enseignement supérieur</t>
  </si>
  <si>
    <t>Opérations immobilières en faveur de la recherche</t>
  </si>
  <si>
    <t>Equipement de laboratoires public</t>
  </si>
  <si>
    <t>Transferts de technologie - Aides en direction des entreprises innovantes</t>
  </si>
  <si>
    <t>Réseaux haut-débit et TIC au service de la recherche</t>
  </si>
  <si>
    <t xml:space="preserve"> Projets de recherche des organismes publics (hors projets de recherche technologique ligne 310), chaires</t>
  </si>
  <si>
    <t>Aides aux chercheurs</t>
  </si>
  <si>
    <t>Diffusion de la culture scientifique, technique et industrielle (fête de la science.)</t>
  </si>
  <si>
    <t>Budget R&amp;T non-ventilé</t>
  </si>
  <si>
    <t xml:space="preserve">Dépenses d’ES&amp;VE et de R&amp;T des collectivités territoriales au cours de la période 2017 – 2019 </t>
  </si>
  <si>
    <t>Répartition, entre les collectivités territoriales, du financement moyen sur les trois exercices de l’ES&amp;VE et de la R&amp;T</t>
  </si>
  <si>
    <t>Répartition régionale des financements de l’ESR de l'ensemble des collectivités territoriales</t>
  </si>
  <si>
    <t>Répartition par type d'opération du financement ES&amp;VE local en % du budget ventilé (en moyenne au cours des trois exercices de l’enquête 2019)</t>
  </si>
  <si>
    <t>Toutes opérations</t>
  </si>
  <si>
    <t>Répartition par type d'opération du financement R&amp;T local en % du budget ventilé (en moyenne au cours des trois exercices de l’enquête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</si>
</sst>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/>
    <xf numFmtId="1" fontId="5" fillId="0" borderId="1" xfId="0" applyNumberFormat="1" applyFont="1" applyBorder="1"/>
    <xf numFmtId="164" fontId="5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9144209036814"/>
          <c:y val="9.7222222222222224E-2"/>
          <c:w val="0.81453012287733695"/>
          <c:h val="0.6538206741624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'Fig. 1'!$B$5</c:f>
              <c:strCache>
                <c:ptCount val="1"/>
                <c:pt idx="0">
                  <c:v>Dépenses d'ES&amp;VE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1'!$C$4:$E$4</c:f>
              <c:strCach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strCache>
            </c:strRef>
          </c:cat>
          <c:val>
            <c:numRef>
              <c:f>'Fig. 1'!$C$5:$E$5</c:f>
              <c:numCache>
                <c:formatCode>General</c:formatCode>
                <c:ptCount val="3"/>
                <c:pt idx="0">
                  <c:v>578020</c:v>
                </c:pt>
                <c:pt idx="1">
                  <c:v>692278.5</c:v>
                </c:pt>
                <c:pt idx="2">
                  <c:v>802727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B-4AEF-B21E-758123D69671}"/>
            </c:ext>
          </c:extLst>
        </c:ser>
        <c:ser>
          <c:idx val="1"/>
          <c:order val="1"/>
          <c:tx>
            <c:strRef>
              <c:f>'Fig. 1'!$B$6</c:f>
              <c:strCache>
                <c:ptCount val="1"/>
                <c:pt idx="0">
                  <c:v>Dépenses de R&amp;T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1'!$C$4:$E$4</c:f>
              <c:strCach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strCache>
            </c:strRef>
          </c:cat>
          <c:val>
            <c:numRef>
              <c:f>'Fig. 1'!$C$6:$E$6</c:f>
              <c:numCache>
                <c:formatCode>General</c:formatCode>
                <c:ptCount val="3"/>
                <c:pt idx="0">
                  <c:v>940135</c:v>
                </c:pt>
                <c:pt idx="1">
                  <c:v>820900.5</c:v>
                </c:pt>
                <c:pt idx="2">
                  <c:v>908853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B-4AEF-B21E-758123D696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7069976"/>
        <c:axId val="427069320"/>
      </c:barChart>
      <c:catAx>
        <c:axId val="42706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7069320"/>
        <c:crosses val="autoZero"/>
        <c:auto val="1"/>
        <c:lblAlgn val="ctr"/>
        <c:lblOffset val="100"/>
        <c:noMultiLvlLbl val="0"/>
      </c:catAx>
      <c:valAx>
        <c:axId val="42706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Montants</a:t>
                </a:r>
                <a:r>
                  <a:rPr lang="fr-FR" baseline="0"/>
                  <a:t> (en Md€)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706997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9810681559543"/>
          <c:y val="7.3593073593073599E-2"/>
          <c:w val="0.83014281109598143"/>
          <c:h val="0.6450293486041517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'Fig. 2'!$C$4</c:f>
              <c:strCache>
                <c:ptCount val="1"/>
                <c:pt idx="0">
                  <c:v>Conseils régionaux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2'!$B$5:$B$6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'Fig. 2'!$C$5:$C$6</c:f>
              <c:numCache>
                <c:formatCode>0.0%</c:formatCode>
                <c:ptCount val="2"/>
                <c:pt idx="0">
                  <c:v>0.64325257938216385</c:v>
                </c:pt>
                <c:pt idx="1">
                  <c:v>0.71080309158977983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5-41C8-9490-062A78421C28}"/>
            </c:ext>
          </c:extLst>
        </c:ser>
        <c:ser>
          <c:idx val="1"/>
          <c:order val="1"/>
          <c:tx>
            <c:strRef>
              <c:f>'Fig. 2'!$D$4</c:f>
              <c:strCache>
                <c:ptCount val="1"/>
                <c:pt idx="0">
                  <c:v>Conseils départementaux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2'!$B$5:$B$6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'Fig. 2'!$D$5:$D$6</c:f>
              <c:numCache>
                <c:formatCode>0.0%</c:formatCode>
                <c:ptCount val="2"/>
                <c:pt idx="0">
                  <c:v>9.5034528036437568E-2</c:v>
                </c:pt>
                <c:pt idx="1">
                  <c:v>6.6054818394101475E-2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5-41C8-9490-062A78421C28}"/>
            </c:ext>
          </c:extLst>
        </c:ser>
        <c:ser>
          <c:idx val="2"/>
          <c:order val="2"/>
          <c:tx>
            <c:strRef>
              <c:f>'Fig. 2'!$E$4</c:f>
              <c:strCache>
                <c:ptCount val="1"/>
                <c:pt idx="0">
                  <c:v>Communes et EPCI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2'!$B$5:$B$6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'Fig. 2'!$E$5:$E$6</c:f>
              <c:numCache>
                <c:formatCode>0.0%</c:formatCode>
                <c:ptCount val="2"/>
                <c:pt idx="0">
                  <c:v>0.26171289258139863</c:v>
                </c:pt>
                <c:pt idx="1">
                  <c:v>0.22314209001611859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05-41C8-9490-062A7842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141096"/>
        <c:axId val="326136832"/>
      </c:barChart>
      <c:catAx>
        <c:axId val="3261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136832"/>
        <c:crosses val="autoZero"/>
        <c:auto val="1"/>
        <c:lblAlgn val="ctr"/>
        <c:lblOffset val="100"/>
        <c:noMultiLvlLbl val="0"/>
      </c:catAx>
      <c:valAx>
        <c:axId val="32613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14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Part du budget ES&amp;VE consacré à chaque opération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E9-4C28-A7BE-2454D09AA8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E9-4C28-A7BE-2454D09AA8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E9-4C28-A7BE-2454D09AA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E9-4C28-A7BE-2454D09AA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E9-4C28-A7BE-2454D09AA8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E9-4C28-A7BE-2454D09AA8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E9-4C28-A7BE-2454D09AA82C}"/>
              </c:ext>
            </c:extLst>
          </c:dPt>
          <c:dLbls>
            <c:dLbl>
              <c:idx val="0"/>
              <c:layout>
                <c:manualLayout>
                  <c:x val="-0.16395104986876641"/>
                  <c:y val="4.5050306211723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E9-4C28-A7BE-2454D09AA82C}"/>
                </c:ext>
              </c:extLst>
            </c:dLbl>
            <c:dLbl>
              <c:idx val="2"/>
              <c:layout>
                <c:manualLayout>
                  <c:x val="0.11845669291338583"/>
                  <c:y val="-0.17376946631671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9-4C28-A7BE-2454D09AA82C}"/>
                </c:ext>
              </c:extLst>
            </c:dLbl>
            <c:dLbl>
              <c:idx val="4"/>
              <c:layout>
                <c:manualLayout>
                  <c:x val="0.11140472440944882"/>
                  <c:y val="0.158618985126859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E9-4C28-A7BE-2454D09AA8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Opé. immo.</c:v>
              </c:pt>
              <c:pt idx="1">
                <c:v>Equipt. de bât.</c:v>
              </c:pt>
              <c:pt idx="2">
                <c:v>Aide au fonct. des étab.</c:v>
              </c:pt>
              <c:pt idx="3">
                <c:v>Réseaux haut-débit et TIC</c:v>
              </c:pt>
              <c:pt idx="4">
                <c:v>Aides aux étudiants</c:v>
              </c:pt>
              <c:pt idx="5">
                <c:v>Promotion de l'ES</c:v>
              </c:pt>
              <c:pt idx="6">
                <c:v>Budget ES non ventilé</c:v>
              </c:pt>
            </c:strLit>
          </c:cat>
          <c:val>
            <c:numRef>
              <c:f>'Fig. 4'!$B$6:$H$6</c:f>
              <c:numCache>
                <c:formatCode>0.0%</c:formatCode>
                <c:ptCount val="7"/>
                <c:pt idx="0">
                  <c:v>0.44278899877401301</c:v>
                </c:pt>
                <c:pt idx="1">
                  <c:v>5.0143184580396703E-2</c:v>
                </c:pt>
                <c:pt idx="2">
                  <c:v>0.26121001522655191</c:v>
                </c:pt>
                <c:pt idx="3">
                  <c:v>9.1455789092598321E-3</c:v>
                </c:pt>
                <c:pt idx="4">
                  <c:v>0.21594038851947411</c:v>
                </c:pt>
                <c:pt idx="5">
                  <c:v>1.3852954392461061E-2</c:v>
                </c:pt>
                <c:pt idx="6">
                  <c:v>6.918879597843439E-3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0EC-82BD-041E261C9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34356955380578"/>
          <c:y val="5.8433256008973984E-2"/>
          <c:w val="0.34132309711286091"/>
          <c:h val="0.921860576556560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Part du budget R&amp;T consacrés aux opérations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2A-4498-AB6F-848C4EE28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2A-4498-AB6F-848C4EE28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2A-4498-AB6F-848C4EE28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2A-4498-AB6F-848C4EE28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2A-4498-AB6F-848C4EE28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2A-4498-AB6F-848C4EE28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2A-4498-AB6F-848C4EE28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92A-4498-AB6F-848C4EE287D9}"/>
              </c:ext>
            </c:extLst>
          </c:dPt>
          <c:dLbls>
            <c:dLbl>
              <c:idx val="0"/>
              <c:layout>
                <c:manualLayout>
                  <c:x val="-0.11562036329922071"/>
                  <c:y val="0.16004453988705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A-4498-AB6F-848C4EE287D9}"/>
                </c:ext>
              </c:extLst>
            </c:dLbl>
            <c:dLbl>
              <c:idx val="1"/>
              <c:layout>
                <c:manualLayout>
                  <c:x val="-0.1326447912062268"/>
                  <c:y val="-4.980314960629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A-4498-AB6F-848C4EE287D9}"/>
                </c:ext>
              </c:extLst>
            </c:dLbl>
            <c:dLbl>
              <c:idx val="2"/>
              <c:layout>
                <c:manualLayout>
                  <c:x val="3.5726806049976377E-2"/>
                  <c:y val="-0.23754513640340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A-4498-AB6F-848C4EE287D9}"/>
                </c:ext>
              </c:extLst>
            </c:dLbl>
            <c:dLbl>
              <c:idx val="4"/>
              <c:layout>
                <c:manualLayout>
                  <c:x val="0.10087608186399905"/>
                  <c:y val="2.0966356478167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2A-4498-AB6F-848C4EE287D9}"/>
                </c:ext>
              </c:extLst>
            </c:dLbl>
            <c:dLbl>
              <c:idx val="5"/>
              <c:layout>
                <c:manualLayout>
                  <c:x val="0.1146827084140335"/>
                  <c:y val="0.17322834645669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2A-4498-AB6F-848C4EE287D9}"/>
                </c:ext>
              </c:extLst>
            </c:dLbl>
            <c:dLbl>
              <c:idx val="6"/>
              <c:layout>
                <c:manualLayout>
                  <c:x val="-3.9613553738294421E-2"/>
                  <c:y val="-8.4840531297224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2A-4498-AB6F-848C4EE287D9}"/>
                </c:ext>
              </c:extLst>
            </c:dLbl>
            <c:dLbl>
              <c:idx val="7"/>
              <c:layout>
                <c:manualLayout>
                  <c:x val="7.3089777827300154E-2"/>
                  <c:y val="-8.0132028950926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2A-4498-AB6F-848C4EE287D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Opé. Immo.</c:v>
              </c:pt>
              <c:pt idx="1">
                <c:v>Equipt. labo. public</c:v>
              </c:pt>
              <c:pt idx="2">
                <c:v>Transferts techno. - Aides entreprises innovantes</c:v>
              </c:pt>
              <c:pt idx="3">
                <c:v>Réseaux haut-débit et TIC</c:v>
              </c:pt>
              <c:pt idx="4">
                <c:v>Proj. rech. orga. publics</c:v>
              </c:pt>
              <c:pt idx="5">
                <c:v>Aides aux chercheurs</c:v>
              </c:pt>
              <c:pt idx="6">
                <c:v>Diff. culture scientifique, technique et indus.</c:v>
              </c:pt>
              <c:pt idx="7">
                <c:v>Budget R&amp;T non ventilé</c:v>
              </c:pt>
            </c:strLit>
          </c:cat>
          <c:val>
            <c:numRef>
              <c:f>'[1]Fig. 4'!$B$5:$I$5</c:f>
              <c:numCache>
                <c:formatCode>General</c:formatCode>
                <c:ptCount val="8"/>
                <c:pt idx="0">
                  <c:v>0.22299061146374899</c:v>
                </c:pt>
                <c:pt idx="1">
                  <c:v>0.1223496829442372</c:v>
                </c:pt>
                <c:pt idx="2">
                  <c:v>0.35976797499886232</c:v>
                </c:pt>
                <c:pt idx="3">
                  <c:v>2.7035748203469288E-2</c:v>
                </c:pt>
                <c:pt idx="4">
                  <c:v>9.9357685608108648E-2</c:v>
                </c:pt>
                <c:pt idx="5">
                  <c:v>0.1247588535239645</c:v>
                </c:pt>
                <c:pt idx="6">
                  <c:v>3.1969266594463967E-2</c:v>
                </c:pt>
                <c:pt idx="7">
                  <c:v>1.177017666314518E-2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92A-4498-AB6F-848C4EE28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53598066664949"/>
          <c:y val="6.6249105225483175E-3"/>
          <c:w val="0.38578900978072855"/>
          <c:h val="0.99180068400540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9525</xdr:rowOff>
    </xdr:from>
    <xdr:to>
      <xdr:col>5</xdr:col>
      <xdr:colOff>133350</xdr:colOff>
      <xdr:row>20</xdr:row>
      <xdr:rowOff>19051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7</xdr:row>
      <xdr:rowOff>171450</xdr:rowOff>
    </xdr:from>
    <xdr:to>
      <xdr:col>5</xdr:col>
      <xdr:colOff>304800</xdr:colOff>
      <xdr:row>18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3</xdr:row>
      <xdr:rowOff>9524</xdr:rowOff>
    </xdr:from>
    <xdr:to>
      <xdr:col>17</xdr:col>
      <xdr:colOff>0</xdr:colOff>
      <xdr:row>28</xdr:row>
      <xdr:rowOff>190499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390524"/>
          <a:ext cx="9153525" cy="5514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8</xdr:row>
      <xdr:rowOff>85726</xdr:rowOff>
    </xdr:from>
    <xdr:to>
      <xdr:col>6</xdr:col>
      <xdr:colOff>200025</xdr:colOff>
      <xdr:row>20</xdr:row>
      <xdr:rowOff>85726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1014412</xdr:colOff>
      <xdr:row>8</xdr:row>
      <xdr:rowOff>66675</xdr:rowOff>
    </xdr:from>
    <xdr:to>
      <xdr:col>8</xdr:col>
      <xdr:colOff>314325</xdr:colOff>
      <xdr:row>22</xdr:row>
      <xdr:rowOff>57150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erouss/AppData/Local/Microsoft/Windows/INetCache/Content.Outlook/CCPX5WGG/NF_Figures_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 1"/>
      <sheetName val="Fig. 2"/>
      <sheetName val="Fig. 3"/>
      <sheetName val="Fig. 4"/>
    </sheetNames>
    <sheetDataSet>
      <sheetData sheetId="0"/>
      <sheetData sheetId="1"/>
      <sheetData sheetId="2"/>
      <sheetData sheetId="3">
        <row r="5">
          <cell r="B5">
            <v>0.22299061146374899</v>
          </cell>
          <cell r="C5">
            <v>0.1223496829442372</v>
          </cell>
          <cell r="D5">
            <v>0.35976797499886232</v>
          </cell>
          <cell r="E5">
            <v>2.7035748203469288E-2</v>
          </cell>
          <cell r="F5">
            <v>9.9357685608108648E-2</v>
          </cell>
          <cell r="G5">
            <v>0.1247588535239645</v>
          </cell>
          <cell r="H5">
            <v>3.1969266594463967E-2</v>
          </cell>
          <cell r="I5">
            <v>1.177017666314518E-2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8.5703125" customWidth="1"/>
    <col min="2" max="2" width="17.5703125" bestFit="1" customWidth="1"/>
    <col min="3" max="3" width="10.7109375" customWidth="1"/>
    <col min="4" max="4" width="11.28515625" customWidth="1"/>
    <col min="5" max="5" width="10" customWidth="1"/>
  </cols>
  <sheetData>
    <row r="2" spans="2:5" s="6" customFormat="1" x14ac:dyDescent="0.25">
      <c r="B2" s="5" t="s">
        <v>41</v>
      </c>
    </row>
    <row r="3" spans="2:5" s="4" customFormat="1" ht="12.75" x14ac:dyDescent="0.2">
      <c r="B3" s="2"/>
    </row>
    <row r="4" spans="2:5" s="3" customFormat="1" ht="12.75" x14ac:dyDescent="0.2">
      <c r="B4" s="7"/>
      <c r="C4" s="7" t="s">
        <v>2</v>
      </c>
      <c r="D4" s="7" t="s">
        <v>1</v>
      </c>
      <c r="E4" s="7" t="s">
        <v>0</v>
      </c>
    </row>
    <row r="5" spans="2:5" s="4" customFormat="1" ht="12.75" x14ac:dyDescent="0.2">
      <c r="B5" s="8" t="s">
        <v>4</v>
      </c>
      <c r="C5" s="9">
        <v>578020</v>
      </c>
      <c r="D5" s="9">
        <v>692278.5</v>
      </c>
      <c r="E5" s="9">
        <v>802727</v>
      </c>
    </row>
    <row r="6" spans="2:5" s="4" customFormat="1" ht="12.75" x14ac:dyDescent="0.2">
      <c r="B6" s="8" t="s">
        <v>5</v>
      </c>
      <c r="C6" s="9">
        <v>940135</v>
      </c>
      <c r="D6" s="9">
        <v>820900.5</v>
      </c>
      <c r="E6" s="9">
        <v>908853</v>
      </c>
    </row>
    <row r="7" spans="2:5" s="4" customFormat="1" ht="12.75" x14ac:dyDescent="0.2">
      <c r="B7" s="8" t="s">
        <v>3</v>
      </c>
      <c r="C7" s="9">
        <v>1518155</v>
      </c>
      <c r="D7" s="9">
        <v>1513179</v>
      </c>
      <c r="E7" s="9">
        <v>1711580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workbookViewId="0">
      <selection sqref="A1:A1048576"/>
    </sheetView>
  </sheetViews>
  <sheetFormatPr baseColWidth="10" defaultRowHeight="15" x14ac:dyDescent="0.25"/>
  <cols>
    <col min="1" max="1" width="8" customWidth="1"/>
    <col min="3" max="3" width="11.42578125" customWidth="1"/>
    <col min="4" max="4" width="15.7109375" customWidth="1"/>
    <col min="5" max="5" width="11.42578125" customWidth="1"/>
  </cols>
  <sheetData>
    <row r="2" spans="2:5" s="6" customFormat="1" x14ac:dyDescent="0.25">
      <c r="B2" s="12" t="s">
        <v>42</v>
      </c>
    </row>
    <row r="3" spans="2:5" x14ac:dyDescent="0.25">
      <c r="B3" s="11"/>
    </row>
    <row r="4" spans="2:5" s="4" customFormat="1" ht="30" customHeight="1" x14ac:dyDescent="0.2">
      <c r="B4" s="9"/>
      <c r="C4" s="13" t="s">
        <v>6</v>
      </c>
      <c r="D4" s="13" t="s">
        <v>7</v>
      </c>
      <c r="E4" s="13" t="s">
        <v>8</v>
      </c>
    </row>
    <row r="5" spans="2:5" s="4" customFormat="1" ht="12.75" x14ac:dyDescent="0.2">
      <c r="B5" s="8" t="s">
        <v>9</v>
      </c>
      <c r="C5" s="14">
        <v>0.64325257938216385</v>
      </c>
      <c r="D5" s="14">
        <v>9.5034528036437568E-2</v>
      </c>
      <c r="E5" s="14">
        <v>0.26171289258139863</v>
      </c>
    </row>
    <row r="6" spans="2:5" s="4" customFormat="1" ht="12.75" x14ac:dyDescent="0.2">
      <c r="B6" s="8" t="s">
        <v>10</v>
      </c>
      <c r="C6" s="14">
        <v>0.71080309158977983</v>
      </c>
      <c r="D6" s="14">
        <v>6.6054818394101475E-2</v>
      </c>
      <c r="E6" s="14">
        <v>0.22314209001611859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E6" sqref="E6"/>
    </sheetView>
  </sheetViews>
  <sheetFormatPr baseColWidth="10" defaultRowHeight="15" x14ac:dyDescent="0.25"/>
  <cols>
    <col min="2" max="2" width="26.140625" bestFit="1" customWidth="1"/>
    <col min="3" max="3" width="14.28515625" customWidth="1"/>
    <col min="4" max="4" width="13.28515625" customWidth="1"/>
  </cols>
  <sheetData>
    <row r="2" spans="2:4" s="6" customFormat="1" x14ac:dyDescent="0.25">
      <c r="B2" s="12" t="s">
        <v>43</v>
      </c>
    </row>
    <row r="3" spans="2:4" x14ac:dyDescent="0.25">
      <c r="B3" s="10"/>
    </row>
    <row r="4" spans="2:4" ht="60" customHeight="1" x14ac:dyDescent="0.25">
      <c r="B4" s="9"/>
      <c r="C4" s="13" t="s">
        <v>12</v>
      </c>
      <c r="D4" s="13" t="s">
        <v>11</v>
      </c>
    </row>
    <row r="5" spans="2:4" x14ac:dyDescent="0.25">
      <c r="B5" s="8" t="s">
        <v>14</v>
      </c>
      <c r="C5" s="9">
        <v>186286</v>
      </c>
      <c r="D5" s="14">
        <v>0.19033815387808714</v>
      </c>
    </row>
    <row r="6" spans="2:4" x14ac:dyDescent="0.25">
      <c r="B6" s="8" t="s">
        <v>13</v>
      </c>
      <c r="C6" s="9">
        <v>81258</v>
      </c>
      <c r="D6" s="14">
        <v>5.09609270844016E-2</v>
      </c>
    </row>
    <row r="7" spans="2:4" x14ac:dyDescent="0.25">
      <c r="B7" s="8" t="s">
        <v>23</v>
      </c>
      <c r="C7" s="9">
        <v>86870</v>
      </c>
      <c r="D7" s="14">
        <v>0.22908340927622434</v>
      </c>
    </row>
    <row r="8" spans="2:4" x14ac:dyDescent="0.25">
      <c r="B8" s="8" t="s">
        <v>15</v>
      </c>
      <c r="C8" s="9">
        <v>66356</v>
      </c>
      <c r="D8" s="14">
        <v>0.13960918269955291</v>
      </c>
    </row>
    <row r="9" spans="2:4" x14ac:dyDescent="0.25">
      <c r="B9" s="8" t="s">
        <v>16</v>
      </c>
      <c r="C9" s="9">
        <v>13908</v>
      </c>
      <c r="D9" s="14">
        <v>0</v>
      </c>
    </row>
    <row r="10" spans="2:4" x14ac:dyDescent="0.25">
      <c r="B10" s="8" t="s">
        <v>17</v>
      </c>
      <c r="C10" s="9">
        <v>120758</v>
      </c>
      <c r="D10" s="14">
        <v>0.10991604478899404</v>
      </c>
    </row>
    <row r="11" spans="2:4" x14ac:dyDescent="0.25">
      <c r="B11" s="8" t="s">
        <v>18</v>
      </c>
      <c r="C11" s="9">
        <v>91043</v>
      </c>
      <c r="D11" s="14">
        <v>0.2052125075284249</v>
      </c>
    </row>
    <row r="12" spans="2:4" x14ac:dyDescent="0.25">
      <c r="B12" s="8" t="s">
        <v>19</v>
      </c>
      <c r="C12" s="9">
        <v>288394</v>
      </c>
      <c r="D12" s="14">
        <v>0.27495107971377153</v>
      </c>
    </row>
    <row r="13" spans="2:4" x14ac:dyDescent="0.25">
      <c r="B13" s="8" t="s">
        <v>20</v>
      </c>
      <c r="C13" s="9">
        <v>120964</v>
      </c>
      <c r="D13" s="14">
        <v>0.10993338247552646</v>
      </c>
    </row>
    <row r="14" spans="2:4" x14ac:dyDescent="0.25">
      <c r="B14" s="8" t="s">
        <v>21</v>
      </c>
      <c r="C14" s="9">
        <v>126172</v>
      </c>
      <c r="D14" s="14">
        <v>0.23589491593486137</v>
      </c>
    </row>
    <row r="15" spans="2:4" x14ac:dyDescent="0.25">
      <c r="B15" s="8" t="s">
        <v>22</v>
      </c>
      <c r="C15" s="9">
        <v>149540</v>
      </c>
      <c r="D15" s="14">
        <v>0.1585878534712965</v>
      </c>
    </row>
    <row r="16" spans="2:4" x14ac:dyDescent="0.25">
      <c r="B16" s="8" t="s">
        <v>24</v>
      </c>
      <c r="C16" s="9">
        <v>135685</v>
      </c>
      <c r="D16" s="14">
        <v>0.13096200286446372</v>
      </c>
    </row>
    <row r="17" spans="2:4" x14ac:dyDescent="0.25">
      <c r="B17" s="8" t="s">
        <v>25</v>
      </c>
      <c r="C17" s="9">
        <v>109832</v>
      </c>
      <c r="D17" s="14">
        <v>0.30224554396549913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I4" sqref="I4:I6"/>
    </sheetView>
  </sheetViews>
  <sheetFormatPr baseColWidth="10" defaultRowHeight="15" x14ac:dyDescent="0.25"/>
  <cols>
    <col min="2" max="2" width="16" customWidth="1"/>
    <col min="3" max="3" width="12.85546875" customWidth="1"/>
    <col min="4" max="4" width="15.28515625" customWidth="1"/>
    <col min="6" max="6" width="13.85546875" bestFit="1" customWidth="1"/>
    <col min="7" max="8" width="15.7109375" customWidth="1"/>
  </cols>
  <sheetData>
    <row r="2" spans="1:9" s="6" customFormat="1" x14ac:dyDescent="0.25">
      <c r="A2" s="12" t="s">
        <v>44</v>
      </c>
    </row>
    <row r="3" spans="1:9" x14ac:dyDescent="0.25">
      <c r="A3" s="11"/>
    </row>
    <row r="4" spans="1:9" s="4" customFormat="1" ht="51" x14ac:dyDescent="0.2">
      <c r="B4" s="17" t="s">
        <v>31</v>
      </c>
      <c r="C4" s="17" t="s">
        <v>30</v>
      </c>
      <c r="D4" s="17" t="s">
        <v>29</v>
      </c>
      <c r="E4" s="17" t="s">
        <v>28</v>
      </c>
      <c r="F4" s="17" t="s">
        <v>27</v>
      </c>
      <c r="G4" s="17" t="s">
        <v>32</v>
      </c>
      <c r="H4" s="17" t="s">
        <v>26</v>
      </c>
      <c r="I4" s="18" t="s">
        <v>45</v>
      </c>
    </row>
    <row r="5" spans="1:9" s="4" customFormat="1" ht="12.75" x14ac:dyDescent="0.2">
      <c r="B5" s="15">
        <v>305970.66666666669</v>
      </c>
      <c r="C5" s="15">
        <v>34649.333333333343</v>
      </c>
      <c r="D5" s="15">
        <v>180498.16666666669</v>
      </c>
      <c r="E5" s="15">
        <v>6319.666666666667</v>
      </c>
      <c r="F5" s="15">
        <v>149216.5</v>
      </c>
      <c r="G5" s="15">
        <v>9572.5</v>
      </c>
      <c r="H5" s="15">
        <v>4781</v>
      </c>
      <c r="I5" s="15">
        <f>SUM(B5:H5)</f>
        <v>691007.83333333337</v>
      </c>
    </row>
    <row r="6" spans="1:9" s="4" customFormat="1" ht="12.75" x14ac:dyDescent="0.2">
      <c r="B6" s="14">
        <v>0.44278899877401301</v>
      </c>
      <c r="C6" s="14">
        <v>5.0143184580396703E-2</v>
      </c>
      <c r="D6" s="14">
        <v>0.26121001522655191</v>
      </c>
      <c r="E6" s="14">
        <v>9.1455789092598321E-3</v>
      </c>
      <c r="F6" s="14">
        <v>0.21594038851947411</v>
      </c>
      <c r="G6" s="14">
        <v>1.3852954392461061E-2</v>
      </c>
      <c r="H6" s="14">
        <v>6.918879597843439E-3</v>
      </c>
      <c r="I6" s="16">
        <f>SUM(B6:H6)</f>
        <v>1</v>
      </c>
    </row>
    <row r="15" spans="1:9" x14ac:dyDescent="0.25">
      <c r="B15" s="1"/>
      <c r="C15" s="1"/>
      <c r="D15" s="1"/>
      <c r="E15" s="1"/>
      <c r="F15" s="1"/>
      <c r="G15" s="1"/>
      <c r="H15" s="1"/>
      <c r="I15" s="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6"/>
  <sheetViews>
    <sheetView topLeftCell="D1" workbookViewId="0">
      <selection activeCell="K13" sqref="K13"/>
    </sheetView>
  </sheetViews>
  <sheetFormatPr baseColWidth="10" defaultRowHeight="15" x14ac:dyDescent="0.25"/>
  <cols>
    <col min="2" max="2" width="16" customWidth="1"/>
    <col min="3" max="4" width="12.85546875" customWidth="1"/>
    <col min="5" max="5" width="15.28515625" customWidth="1"/>
    <col min="7" max="7" width="25.140625" customWidth="1"/>
    <col min="8" max="8" width="15.7109375" customWidth="1"/>
    <col min="9" max="9" width="24" customWidth="1"/>
  </cols>
  <sheetData>
    <row r="2" spans="4:13" x14ac:dyDescent="0.25">
      <c r="D2" s="12" t="s">
        <v>46</v>
      </c>
    </row>
    <row r="3" spans="4:13" x14ac:dyDescent="0.25">
      <c r="D3" s="10"/>
    </row>
    <row r="4" spans="4:13" ht="89.25" x14ac:dyDescent="0.25">
      <c r="E4" s="17" t="s">
        <v>33</v>
      </c>
      <c r="F4" s="17" t="s">
        <v>34</v>
      </c>
      <c r="G4" s="17" t="s">
        <v>35</v>
      </c>
      <c r="H4" s="17" t="s">
        <v>36</v>
      </c>
      <c r="I4" s="17" t="s">
        <v>37</v>
      </c>
      <c r="J4" s="17" t="s">
        <v>38</v>
      </c>
      <c r="K4" s="17" t="s">
        <v>39</v>
      </c>
      <c r="L4" s="17" t="s">
        <v>40</v>
      </c>
      <c r="M4" s="18" t="s">
        <v>45</v>
      </c>
    </row>
    <row r="5" spans="4:13" x14ac:dyDescent="0.25">
      <c r="E5" s="15">
        <v>198446.66666666669</v>
      </c>
      <c r="F5" s="15">
        <v>108883</v>
      </c>
      <c r="G5" s="15">
        <v>320169.33333333331</v>
      </c>
      <c r="H5" s="15">
        <v>24060</v>
      </c>
      <c r="I5" s="15">
        <v>88421.666666666672</v>
      </c>
      <c r="J5" s="15">
        <v>111027</v>
      </c>
      <c r="K5" s="15">
        <v>28450.5</v>
      </c>
      <c r="L5" s="15">
        <v>10474.66666666667</v>
      </c>
      <c r="M5" s="15">
        <f>SUM(E5:L5)</f>
        <v>889932.83333333326</v>
      </c>
    </row>
    <row r="6" spans="4:13" x14ac:dyDescent="0.25">
      <c r="E6" s="14">
        <v>0.22299061146374899</v>
      </c>
      <c r="F6" s="14">
        <v>0.1223496829442372</v>
      </c>
      <c r="G6" s="14">
        <v>0.35976797499886232</v>
      </c>
      <c r="H6" s="14">
        <v>2.7035748203469288E-2</v>
      </c>
      <c r="I6" s="14">
        <v>9.9357685608108648E-2</v>
      </c>
      <c r="J6" s="14">
        <v>0.1247588535239645</v>
      </c>
      <c r="K6" s="14">
        <v>3.1969266594463967E-2</v>
      </c>
      <c r="L6" s="14">
        <v>1.177017666314518E-2</v>
      </c>
      <c r="M6" s="16">
        <f>SUM(E6:L6)</f>
        <v>1.0000000000000002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Fig. 1</vt:lpstr>
      <vt:lpstr>Fig. 2</vt:lpstr>
      <vt:lpstr>Fig. 3</vt:lpstr>
      <vt:lpstr>Fig. 4</vt:lpstr>
      <vt:lpstr>Fig. 4bis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SEROUSSI</dc:creator>
  <cp:lastModifiedBy>Administration centrale</cp:lastModifiedBy>
  <dcterms:created xsi:type="dcterms:W3CDTF">2021-01-04T13:19:01Z</dcterms:created>
  <dcterms:modified xsi:type="dcterms:W3CDTF">2021-03-15T09:20:29Z</dcterms:modified>
</cp:coreProperties>
</file>